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480" windowHeight="7740" tabRatio="876" activeTab="6"/>
  </bookViews>
  <sheets>
    <sheet name="DESPACHO" sheetId="1" r:id="rId1"/>
    <sheet name="SECRETARIA DE PLANEACION" sheetId="2" r:id="rId2"/>
    <sheet name="SECRETARIA GENERAL" sheetId="3" r:id="rId3"/>
    <sheet name="COMISARIA DE FAMILIA" sheetId="4" r:id="rId4"/>
    <sheet name="SECRETARIA DE HACIENDA" sheetId="5" r:id="rId5"/>
    <sheet name="UMATA" sheetId="6" r:id="rId6"/>
    <sheet name="SALUD PUBLICA" sheetId="7" r:id="rId7"/>
    <sheet name="CULTURA" sheetId="8" r:id="rId8"/>
    <sheet name="SERVICION PUBLICOS" sheetId="9" r:id="rId9"/>
    <sheet name="DEPORTES" sheetId="10" r:id="rId10"/>
    <sheet name="SISBEN" sheetId="11" r:id="rId11"/>
    <sheet name="FAMILIAS EN ACCION Y UNIDOS" sheetId="12" r:id="rId12"/>
  </sheets>
  <externalReferences>
    <externalReference r:id="rId15"/>
  </externalReferences>
  <definedNames>
    <definedName name="estado">'[1]Inicio'!$V$3:$V$4</definedName>
  </definedNames>
  <calcPr fullCalcOnLoad="1"/>
</workbook>
</file>

<file path=xl/sharedStrings.xml><?xml version="1.0" encoding="utf-8"?>
<sst xmlns="http://schemas.openxmlformats.org/spreadsheetml/2006/main" count="3364" uniqueCount="1502">
  <si>
    <t>PROGRAMA</t>
  </si>
  <si>
    <t>1.1</t>
  </si>
  <si>
    <t>1.1.1</t>
  </si>
  <si>
    <t>Asesoría y asistencia técnica para el mejoramiento de la gestión administrativa</t>
  </si>
  <si>
    <t>1.1.2</t>
  </si>
  <si>
    <t>1.1.3</t>
  </si>
  <si>
    <t>Capacitación de los servidores públicos</t>
  </si>
  <si>
    <t>1.2</t>
  </si>
  <si>
    <t>1.2.1</t>
  </si>
  <si>
    <t>1.2.2</t>
  </si>
  <si>
    <t>1.2.3</t>
  </si>
  <si>
    <t>1.2.4</t>
  </si>
  <si>
    <t>1.2.6</t>
  </si>
  <si>
    <t>1.2.7</t>
  </si>
  <si>
    <t>1.2.8</t>
  </si>
  <si>
    <t>1.2.9</t>
  </si>
  <si>
    <t>1.2.10</t>
  </si>
  <si>
    <t>1.2.11</t>
  </si>
  <si>
    <t>1.2.12</t>
  </si>
  <si>
    <t>1.2.13</t>
  </si>
  <si>
    <t>1.3</t>
  </si>
  <si>
    <t>1.3.1</t>
  </si>
  <si>
    <t>Fortalecimiento de la gestión administrativa municipal</t>
  </si>
  <si>
    <t>1.3.2</t>
  </si>
  <si>
    <t>1.3.3</t>
  </si>
  <si>
    <t>1.3.4</t>
  </si>
  <si>
    <t>Procesos integrales de evaluación institucional</t>
  </si>
  <si>
    <t>1.4</t>
  </si>
  <si>
    <t>1.4.2</t>
  </si>
  <si>
    <t>1.4.3</t>
  </si>
  <si>
    <t>1.5</t>
  </si>
  <si>
    <t>1.5.1</t>
  </si>
  <si>
    <t>1.5.3</t>
  </si>
  <si>
    <t>1.5.4</t>
  </si>
  <si>
    <t>1.5.5</t>
  </si>
  <si>
    <t>1.5.6</t>
  </si>
  <si>
    <t>1.5.7</t>
  </si>
  <si>
    <t>1.6</t>
  </si>
  <si>
    <t>1.6.1</t>
  </si>
  <si>
    <t>1.6.3</t>
  </si>
  <si>
    <t>1.6.5</t>
  </si>
  <si>
    <t>2.1</t>
  </si>
  <si>
    <t>2.1.1</t>
  </si>
  <si>
    <t>2.1.2</t>
  </si>
  <si>
    <t>2.1.3</t>
  </si>
  <si>
    <t>2.1.4</t>
  </si>
  <si>
    <t>2.1.5</t>
  </si>
  <si>
    <t>Cambio climático</t>
  </si>
  <si>
    <t>3.1</t>
  </si>
  <si>
    <t>3.1.1</t>
  </si>
  <si>
    <t>3.1.2</t>
  </si>
  <si>
    <t>Mejoramiento de vivienda rural</t>
  </si>
  <si>
    <t>3.1.3</t>
  </si>
  <si>
    <t>3.2</t>
  </si>
  <si>
    <t>Urbanismo</t>
  </si>
  <si>
    <t>3.2.1</t>
  </si>
  <si>
    <t>3.2.2</t>
  </si>
  <si>
    <t>Equipamiento municipal</t>
  </si>
  <si>
    <t>3.2.3</t>
  </si>
  <si>
    <t>Espacio publico</t>
  </si>
  <si>
    <t>3.2.4</t>
  </si>
  <si>
    <t>4.1</t>
  </si>
  <si>
    <t>4.1.1</t>
  </si>
  <si>
    <t>4.1.2</t>
  </si>
  <si>
    <t>4.1.3</t>
  </si>
  <si>
    <t>4.1.4</t>
  </si>
  <si>
    <t>4.2</t>
  </si>
  <si>
    <t>4.2.1</t>
  </si>
  <si>
    <t>4.2.2</t>
  </si>
  <si>
    <t>4.2.3</t>
  </si>
  <si>
    <t>4.2.4</t>
  </si>
  <si>
    <t>4.3</t>
  </si>
  <si>
    <t>4.3.1</t>
  </si>
  <si>
    <t>4.3.2</t>
  </si>
  <si>
    <t>Todos bien nutridos</t>
  </si>
  <si>
    <t>Parques infantiles</t>
  </si>
  <si>
    <t>Todos afectivamente estables</t>
  </si>
  <si>
    <t>Todos participando</t>
  </si>
  <si>
    <t>Todos registrados</t>
  </si>
  <si>
    <t>Ninguno en actividad perjudicial</t>
  </si>
  <si>
    <t>Difusión de derechos humanos y los valores ciudadanos</t>
  </si>
  <si>
    <t>Transporte escolar</t>
  </si>
  <si>
    <t>Alimentación escolar</t>
  </si>
  <si>
    <t>Acueductos rurales</t>
  </si>
  <si>
    <t>Acciones de atención básica municipal y competencias de salud publica</t>
  </si>
  <si>
    <t>Salud Sexual y reproductiva</t>
  </si>
  <si>
    <t>Enfermedades crónicas</t>
  </si>
  <si>
    <t>Salud Mental</t>
  </si>
  <si>
    <t>Programa Ampliado De Inmunizaciones PAI</t>
  </si>
  <si>
    <t>Atención de emergencias y desastres</t>
  </si>
  <si>
    <t>Identificación y priorización de riesgos</t>
  </si>
  <si>
    <t>Fortalecimiento de la red de urgencias</t>
  </si>
  <si>
    <t>Prevención, Vigilancia y Control de Riesgos Profesionales</t>
  </si>
  <si>
    <t>Acciones de promoción de la salud y calidad de vida en ámbitos laborales</t>
  </si>
  <si>
    <t>Acciones de inducción a la demanda a los servicios de promoción de la  salud, prevención de los riesgos en salud y de origen laboral en ámbitos laborales.</t>
  </si>
  <si>
    <t>Acciones de inspección, vigilancia y control de los riesgos sanitarios, fitosanitarios, ambientales en los ámbitos laborales y riesgos en las empresas con base en los riesgos profesionales</t>
  </si>
  <si>
    <t>Acciones de seguimiento, evaluación y difusión de resultados de la vigilancia en salud en el entorno laboral</t>
  </si>
  <si>
    <t>Promoción Social</t>
  </si>
  <si>
    <t>Acciones de promoción de la salud, prevención de riesgos y atención  de las poblaciones especiales</t>
  </si>
  <si>
    <t>Acciones educativas de carácter no formal dirigidos a técnicos, profesionales y líderes comunitarios sobre diferentes aspectos de la promoción social</t>
  </si>
  <si>
    <t>Análisis de la situación de salud del municipio  (subsistema de Análisis)</t>
  </si>
  <si>
    <t>Aseguramiento</t>
  </si>
  <si>
    <t>Promoción De La Afiliación Al SGSSS</t>
  </si>
  <si>
    <t>Identificación Y Priorización De La Población A Afiliar Al Régimen Subsidiado</t>
  </si>
  <si>
    <t>Garantía De La Continuidad Del Aseguramiento</t>
  </si>
  <si>
    <t>Administración De La Base De Datos De Afiliados</t>
  </si>
  <si>
    <t>Gestión Financiera Del Giro De Los Recursos</t>
  </si>
  <si>
    <t>Auditoria Del Régimen Subsidiado</t>
  </si>
  <si>
    <t>Liquidación Y Pagos De Actas De Liquidación De Vigencias Anteriores</t>
  </si>
  <si>
    <t>Gestión Del Plan Operativo Anual De Inversión</t>
  </si>
  <si>
    <t>5.1</t>
  </si>
  <si>
    <t>5.1.1</t>
  </si>
  <si>
    <t>5.1.2</t>
  </si>
  <si>
    <t>Proyectos productivos</t>
  </si>
  <si>
    <t>5.1.3</t>
  </si>
  <si>
    <t>6.1</t>
  </si>
  <si>
    <t>6.1.1</t>
  </si>
  <si>
    <t>6.1.2</t>
  </si>
  <si>
    <t>6.1.3</t>
  </si>
  <si>
    <t>6.2</t>
  </si>
  <si>
    <t>6.2.1</t>
  </si>
  <si>
    <t>6.2.2</t>
  </si>
  <si>
    <t>6.2.3</t>
  </si>
  <si>
    <t>Programa de reconocimiento a la excelencia laboral</t>
  </si>
  <si>
    <t>6.2.4</t>
  </si>
  <si>
    <t>Campañas de educación tributaria</t>
  </si>
  <si>
    <t>Equipo interdisciplinario de apoyo a planeación municipal</t>
  </si>
  <si>
    <t>Banco de proyectos de inversión municipal</t>
  </si>
  <si>
    <t>Campañas de educación ciudadana</t>
  </si>
  <si>
    <t>CÓDIGO</t>
  </si>
  <si>
    <t>OBJETIVO</t>
  </si>
  <si>
    <t>SUBPROGRAMA</t>
  </si>
  <si>
    <t>PROYECTO</t>
  </si>
  <si>
    <t>SGP</t>
  </si>
  <si>
    <t>OTROS</t>
  </si>
  <si>
    <t>Garantizar los derechos civiles, políticos, económicos, sociales y culturales de la población, protegiendo de manera especial los sectores vulnerables, promoviendo la corresponsabilidad social y fortaleciendo el tejido social.</t>
  </si>
  <si>
    <t>Vivienda para vivir bien</t>
  </si>
  <si>
    <t>Creación de empresa como opción de desarrollo</t>
  </si>
  <si>
    <t>Empleo para generación de riqueza</t>
  </si>
  <si>
    <t>Nuevas ideas que construyen progreso</t>
  </si>
  <si>
    <t>JÓVENES CON NUEVAS IDEAS QUE CONSTRUYEN PROGRESO</t>
  </si>
  <si>
    <t>MR 1.1</t>
  </si>
  <si>
    <t>META RESULTADO</t>
  </si>
  <si>
    <t>INDICADOR</t>
  </si>
  <si>
    <t>Porcentaje de jóvenes que migran del municipio buscando oportunidades</t>
  </si>
  <si>
    <t>LÍNEA BASE</t>
  </si>
  <si>
    <t>META CUATRIENIO</t>
  </si>
  <si>
    <t>META PRODUCTO CUATRIENIO</t>
  </si>
  <si>
    <t>Consejo De Juventudes</t>
  </si>
  <si>
    <t>Liderazgo juvenil en acción</t>
  </si>
  <si>
    <t>Numero de sesiones del consejo de juventudes</t>
  </si>
  <si>
    <t>MP 1.1.1</t>
  </si>
  <si>
    <t>Liderazgo juvenil</t>
  </si>
  <si>
    <t>Número de Cursos de liderazgo juvenil</t>
  </si>
  <si>
    <t>MP 1.1.2</t>
  </si>
  <si>
    <t>Jóvenes Emprendedores</t>
  </si>
  <si>
    <t>Formación para el desarrollo</t>
  </si>
  <si>
    <t>Numero de programas con fines productivos</t>
  </si>
  <si>
    <t>MP 1.1.3</t>
  </si>
  <si>
    <t>Planes de negocio para jóvenes</t>
  </si>
  <si>
    <t xml:space="preserve">Número de planes de negocios acompañados por el municipio </t>
  </si>
  <si>
    <t>MP 1.1.4</t>
  </si>
  <si>
    <t>Capital semilla para iniciativas productivas</t>
  </si>
  <si>
    <t>Número de proyectos productivos juveniles cofinanciados por el municipio</t>
  </si>
  <si>
    <t>MP 1.1.5</t>
  </si>
  <si>
    <t>1.1.4</t>
  </si>
  <si>
    <t>Jóvenes Agentes Culturales</t>
  </si>
  <si>
    <t xml:space="preserve">Apoyo a iniciativas juveniles de promoción de la cultura </t>
  </si>
  <si>
    <t xml:space="preserve">Número de proyectos culturales de iniciativa juvenil apoyados por el municipio </t>
  </si>
  <si>
    <t>1.1.5</t>
  </si>
  <si>
    <t>Jóvenes promotores del deporte</t>
  </si>
  <si>
    <t>Eventos deportivos y recreativos de iniciativa juvenil</t>
  </si>
  <si>
    <t>Numero de eventos deportivos y recreacionales de iniciativa juvenil apoyados por la administración municipal</t>
  </si>
  <si>
    <t>MP 1.1.6</t>
  </si>
  <si>
    <t>NIÑOS, NIÑAS Y ADOLESCENTES CON NUEVAS IDEAS QUE CONSTRUYEN PROGRESO</t>
  </si>
  <si>
    <t>MR 1.2</t>
  </si>
  <si>
    <t>Número de niños niñas y adolescentes bajo línea de pobreza</t>
  </si>
  <si>
    <t>Que vivan los niños</t>
  </si>
  <si>
    <t>Control de menores conductores</t>
  </si>
  <si>
    <t>MP 1.2.1</t>
  </si>
  <si>
    <t>Campañas de prevención de accidentes caseros</t>
  </si>
  <si>
    <t>Número de campañas de prevención de accidentes caseros</t>
  </si>
  <si>
    <t>MP 1.2.2</t>
  </si>
  <si>
    <t>Seguimiento a los planes escolares de prevención y atención de emergencias</t>
  </si>
  <si>
    <t>MP 1.2.3</t>
  </si>
  <si>
    <t xml:space="preserve">Todos los niños, niñas y adolescentes saludables en Ragonvalia </t>
  </si>
  <si>
    <t>Vinculación a los servicios de atención, prevención y promoción  de la salud</t>
  </si>
  <si>
    <t>Número de niños, niñas y adolescentes vinculados a los programas de atención, promoción y prevención de la salud</t>
  </si>
  <si>
    <t>MP 1.2.4</t>
  </si>
  <si>
    <t>Promoción de las escuelas saludables</t>
  </si>
  <si>
    <t>Numero de sedes educativas fomentando practicas saludables</t>
  </si>
  <si>
    <t>MP 1.2.5</t>
  </si>
  <si>
    <t xml:space="preserve">Fortalecimiento de las familias de Ragonvalia </t>
  </si>
  <si>
    <t>Promoción del buen trato</t>
  </si>
  <si>
    <t>Numero de campañas de buen trato al interior de las familias</t>
  </si>
  <si>
    <t>MP 1.2.6</t>
  </si>
  <si>
    <t>Acompañamiento a familias víctimas de la violencia</t>
  </si>
  <si>
    <t>Número de visitas de acompañamiento a familias víctimas de la violencia</t>
  </si>
  <si>
    <t>MP 1.2.8</t>
  </si>
  <si>
    <t>Culinaria y técnicas de preparación de alimentos propios de la municipio</t>
  </si>
  <si>
    <t>MP 1.2.9</t>
  </si>
  <si>
    <t>Programa de alimentación para niños niñas</t>
  </si>
  <si>
    <t>adolescentes y madres gestantes</t>
  </si>
  <si>
    <t>Numero de cupos de los programas de alimentación para niños niñas, adolescentes y madres gestantes</t>
  </si>
  <si>
    <t>MP 1.2.10</t>
  </si>
  <si>
    <t>Huertas caseras</t>
  </si>
  <si>
    <t>Número de familias beneficiarias del proyecto de huertas caseras</t>
  </si>
  <si>
    <t>MP 1.2.11</t>
  </si>
  <si>
    <t>Todos  Jugando</t>
  </si>
  <si>
    <t>Numero de parques infantiles construidos, dotados y al servicio de los niños y niñas</t>
  </si>
  <si>
    <t>MP 1.2.15</t>
  </si>
  <si>
    <t>Día del niño</t>
  </si>
  <si>
    <t>Numero de celebraciones del día de los niños</t>
  </si>
  <si>
    <t>MP 1.2.16</t>
  </si>
  <si>
    <t>Talleres de orientación y formación para una vida plena</t>
  </si>
  <si>
    <t>Numero de talleres de orientación y formación para una vida plena</t>
  </si>
  <si>
    <t>MP 1.2.17</t>
  </si>
  <si>
    <t>Jornadas masivas pro sociales</t>
  </si>
  <si>
    <t>Número de jornadas masivas pro sociales</t>
  </si>
  <si>
    <t>MP 1.2.18</t>
  </si>
  <si>
    <t>Seguimiento y fortalecimiento de los Gobiernos escolares</t>
  </si>
  <si>
    <t>Numero de reuniones del consejo de gobierno municipal, con los gobiernos escolares</t>
  </si>
  <si>
    <t>Competencias ciudadanas</t>
  </si>
  <si>
    <t>Numero de capacitaciones en competencias ciudadanas</t>
  </si>
  <si>
    <t>Comité de infancia adolescencia</t>
  </si>
  <si>
    <t>Numero de sesiones del comité de infancia y adolescencia</t>
  </si>
  <si>
    <t>Campañas de registro y nacionalización</t>
  </si>
  <si>
    <t xml:space="preserve">Numero de campañas masivas de registro y nacionalización </t>
  </si>
  <si>
    <t>Prevención de las peores formas de trabajo infantil</t>
  </si>
  <si>
    <t xml:space="preserve">Numero de campañas masivas de prevención de las peores formas de trabajo infantil </t>
  </si>
  <si>
    <t>Restablecimiento de derechos</t>
  </si>
  <si>
    <t xml:space="preserve">Número de brigadas de identificación y atención de niños en actividades laborales no permitidas por la ley </t>
  </si>
  <si>
    <t>Ninguna víctima de violencia personal.</t>
  </si>
  <si>
    <t>Ruta de atención de victimas</t>
  </si>
  <si>
    <t>Numero de campañas masivas de difusión de la ruta de atención de victimas</t>
  </si>
  <si>
    <t>Agentes de prevención del maltrato infantil(docentes, agentes educativos, personal de salud, líderes comunitarios)</t>
  </si>
  <si>
    <t xml:space="preserve">Número de jornadas de capacitación a los agentes de prevención del maltrato infantil </t>
  </si>
  <si>
    <t xml:space="preserve">Sistema de Protección </t>
  </si>
  <si>
    <t>Número de entidades articuladas en los servicios de detección temprana, atención y recuperación de las víctimas de violencia intrafamiliar y sexual</t>
  </si>
  <si>
    <t>Ninguno víctima de violencia organizada</t>
  </si>
  <si>
    <t>Apoyo psicosocial a víctimas de la violencia</t>
  </si>
  <si>
    <t>Número de jornadas de atención psicosocial a víctimas de la violencia</t>
  </si>
  <si>
    <t>Campañas masivas de prevención del reclutamiento de niños y niñas para actividades ilegales</t>
  </si>
  <si>
    <t>Numero de campañas masivas de prevención del reclutamiento de niños y niñas para actividades ilegales</t>
  </si>
  <si>
    <t>MP 1.2.19</t>
  </si>
  <si>
    <t>Restitución de derechos</t>
  </si>
  <si>
    <t>Porcentaje de casos comprobados, en medida de protección del estado</t>
  </si>
  <si>
    <t>MP 1.2.20</t>
  </si>
  <si>
    <t>Ninguno impulsado a violar la ley, si ocurre protegido con su debido proceso.</t>
  </si>
  <si>
    <t>Identificación de población vulnerable</t>
  </si>
  <si>
    <t>Jornadas de identificación de actividades delincuenciales de riesgo para la vinculación de niños, niñas y adolescentes</t>
  </si>
  <si>
    <t>MP 1.2.21</t>
  </si>
  <si>
    <t>Contravenciones de niños, niñas y adolescentes</t>
  </si>
  <si>
    <t xml:space="preserve">% de niños, niñas y adolescentes  que incurran en contravenciones con  sanción pedagógica </t>
  </si>
  <si>
    <t>MP 1.2.22</t>
  </si>
  <si>
    <t>Sistema de Responsabilidad penal para adolescentes</t>
  </si>
  <si>
    <t>% de casos direccionados</t>
  </si>
  <si>
    <t>MP 1.2.23</t>
  </si>
  <si>
    <t xml:space="preserve">MUJERES CON NUEVAS IDEAS QUE CONSTRUYEN PROGRESO </t>
  </si>
  <si>
    <t>MR 1.3</t>
  </si>
  <si>
    <t>Número de mujeres con proyecto de vida en implementado</t>
  </si>
  <si>
    <t>No a la violencia contra la mujer</t>
  </si>
  <si>
    <t>Prevención de la violencia contra la mujer</t>
  </si>
  <si>
    <t>Numero de campañas masivas de rechazo a la violencia contra la mujer</t>
  </si>
  <si>
    <t>MP 1.3.1</t>
  </si>
  <si>
    <t>Promoción de la ruta de atención a mujeres maltratadas y abusadas</t>
  </si>
  <si>
    <t>Numero de campañas de promoción de la  ruta de atención a mujeres maltratadas y abusadas</t>
  </si>
  <si>
    <t>MP 1.3.2</t>
  </si>
  <si>
    <t>Calidad de vida de las mujeres</t>
  </si>
  <si>
    <t>Prevención de embarazos en adolescentes</t>
  </si>
  <si>
    <t>Número de casos de embarazos en adolescentes</t>
  </si>
  <si>
    <t>MP 1.3.3</t>
  </si>
  <si>
    <t>Promoción de la calidad de vida</t>
  </si>
  <si>
    <t>Número de jornadas de formación en calidad de vida</t>
  </si>
  <si>
    <t>MP 1.3.4</t>
  </si>
  <si>
    <t>Acceso a los servicios sociales del estado</t>
  </si>
  <si>
    <t>Porcentaje de mujeres afiliadas al sistema de seguridad social en salud</t>
  </si>
  <si>
    <t>MP 1.3.5</t>
  </si>
  <si>
    <t>Mujeres emprendedoras</t>
  </si>
  <si>
    <t>Formación para el desarrollo de mujeres</t>
  </si>
  <si>
    <t>Número de mujeres en proceso de formación de competencias laborales</t>
  </si>
  <si>
    <t>MP 1.3.6</t>
  </si>
  <si>
    <t>Proyectos productivos para mujeres</t>
  </si>
  <si>
    <t>Número de proyectos productivos promovidos por la administración municipal</t>
  </si>
  <si>
    <t>MP 1.3.7</t>
  </si>
  <si>
    <t>Organizaciones de mujeres</t>
  </si>
  <si>
    <t>Numero de organizaciones de mujeres acompañadas y activas</t>
  </si>
  <si>
    <t>MP 1.3.8</t>
  </si>
  <si>
    <t>Mujer rural</t>
  </si>
  <si>
    <t>Vinculación preferencial a la mujer rural</t>
  </si>
  <si>
    <t xml:space="preserve">Porcentaje de mujeres rurales vinculadas a los programas del plan de desarrollo </t>
  </si>
  <si>
    <t>MP 1.3.9</t>
  </si>
  <si>
    <t>EL ADULTO MAYOR Y SUS IDEAS CONSTRUYEN PROGRESO</t>
  </si>
  <si>
    <t>MR 1.4</t>
  </si>
  <si>
    <t>Número de adultos mayores beneficiarios de los programas del estado</t>
  </si>
  <si>
    <t>Atención del estado a los adultos mayores</t>
  </si>
  <si>
    <t>Cobertura en salud</t>
  </si>
  <si>
    <t>porcentaje de adultos mayores vinculados al SGSSS</t>
  </si>
  <si>
    <t>MP 1.4.3</t>
  </si>
  <si>
    <t>Numero de brigadas de salud para atender adultos mayores en las veredas</t>
  </si>
  <si>
    <t>MP 1.4.4</t>
  </si>
  <si>
    <t>Mejoramiento de la calidad de vida de los adultos mayores</t>
  </si>
  <si>
    <t>Promoción del buen trato para el adulto mayor</t>
  </si>
  <si>
    <t xml:space="preserve">Numero de campañas masivas de promoción del buen trato para el adulto mayor </t>
  </si>
  <si>
    <t>MP 1.4.5</t>
  </si>
  <si>
    <t>Celebración del día del adulto mayos</t>
  </si>
  <si>
    <t>MP 1.4.6</t>
  </si>
  <si>
    <t>Arte y cultura con adultos mayores</t>
  </si>
  <si>
    <t>Numero de grupos artísticos integrados por adultos mayores</t>
  </si>
  <si>
    <t>MP 1.4.7</t>
  </si>
  <si>
    <t>POBLACIÓN DISCAPACITADA CONSTRUYENDO PROGRESO</t>
  </si>
  <si>
    <t>MR 1.5</t>
  </si>
  <si>
    <t>Número de personas discapacitadas atendidas integralmente por el municipio</t>
  </si>
  <si>
    <t>Promoción social del discapacitado</t>
  </si>
  <si>
    <t>Conformación del comité de discapacidad</t>
  </si>
  <si>
    <t>Numero de reuniones del comité municipal de discapacidad</t>
  </si>
  <si>
    <t>MP 1.5.1</t>
  </si>
  <si>
    <t>Difusión de la oferta institucional para las personas con discapacidad</t>
  </si>
  <si>
    <t>Numero de campañas masivas de difusión de la oferta institucional para la población discapacitada</t>
  </si>
  <si>
    <t>MP 1.5.2</t>
  </si>
  <si>
    <t>Convenio Binacional Andrés Bello</t>
  </si>
  <si>
    <t>Gestionar el fortalecimiento del convenio binacional Andrés Bello</t>
  </si>
  <si>
    <t>Nuevos cupos dentro del convenio Andrés Bello</t>
  </si>
  <si>
    <t>MP 1.5.4</t>
  </si>
  <si>
    <t>Fortalecimiento comunitario</t>
  </si>
  <si>
    <t>Promoción de la organización de discapacitados</t>
  </si>
  <si>
    <t xml:space="preserve">Número de personas asociadas  </t>
  </si>
  <si>
    <t>MP 1.5.5</t>
  </si>
  <si>
    <t>Cultura recreación y deportes</t>
  </si>
  <si>
    <t>Programación especial para gente especial</t>
  </si>
  <si>
    <t>Numero de eventos programados para la población con discapacidad</t>
  </si>
  <si>
    <t>MP 1.5.6</t>
  </si>
  <si>
    <t>Inclusión laboral y productividad</t>
  </si>
  <si>
    <t>Número de proyectos productivos apoyados por la administración municipal</t>
  </si>
  <si>
    <t>MP 1.5.7</t>
  </si>
  <si>
    <t>Formación de competencias laborales</t>
  </si>
  <si>
    <t>cursos de formación para desarrollar competencias laborales</t>
  </si>
  <si>
    <t>MP 1.5.8</t>
  </si>
  <si>
    <t>Vivienda digna para personas discapacitadas</t>
  </si>
  <si>
    <t>Mejoramiento de vivienda</t>
  </si>
  <si>
    <t>Numero de mejoramientos de vivienda de personas discapacitadas</t>
  </si>
  <si>
    <t>MP 1.5.9</t>
  </si>
  <si>
    <t>POBLACIÓN VICTIMAS DE LA VIOLENCIA CONSTRUYENDO PROGRESO</t>
  </si>
  <si>
    <t>MR 1.6</t>
  </si>
  <si>
    <t>Porcentaje de víctimas de la violencia acompañados integralmente por la administración municipal</t>
  </si>
  <si>
    <t>Verdad y justicia</t>
  </si>
  <si>
    <t xml:space="preserve">Acompañamiento psicosocial a víctimas en procesos judiciales </t>
  </si>
  <si>
    <t>Porcentaje de victimas en proceso judiciales acompañadas psicosocialmente</t>
  </si>
  <si>
    <t>MP 1.6.2</t>
  </si>
  <si>
    <t>Asistencia y atención</t>
  </si>
  <si>
    <t xml:space="preserve">Inserción en el sistema de salud y educación </t>
  </si>
  <si>
    <t>% de casos incluidos en la cobertura</t>
  </si>
  <si>
    <t>MP 1.6.7</t>
  </si>
  <si>
    <t>Apoyo a iniciativas productivas</t>
  </si>
  <si>
    <t>Numero de iniciativas productivas acompañadas por el municipio</t>
  </si>
  <si>
    <t>MP 1.6.8</t>
  </si>
  <si>
    <t>MP 1.6.9</t>
  </si>
  <si>
    <t>Vivienda digna</t>
  </si>
  <si>
    <t>Numero de soluciones y o mantenimientos de vivienda desarrollados</t>
  </si>
  <si>
    <t>MP 1.6.10</t>
  </si>
  <si>
    <t xml:space="preserve">Comité municipal de justicia transicional </t>
  </si>
  <si>
    <t>Operatividad del comité municipal de justicia transicional</t>
  </si>
  <si>
    <t>Numero de reuniones del comité municipal de justicia transicional</t>
  </si>
  <si>
    <t>MP 1.6.11</t>
  </si>
  <si>
    <t>1.7</t>
  </si>
  <si>
    <t xml:space="preserve">RAGONVALIA SIN POBREZA EXTREMA  </t>
  </si>
  <si>
    <t>MR 1.7</t>
  </si>
  <si>
    <t>Porcentaje de superación de los logros de las familias de la red unidos, para la superación de la pobreza extrema</t>
  </si>
  <si>
    <t>1.7.1</t>
  </si>
  <si>
    <t>Cambio de estado de logros “red unidos”</t>
  </si>
  <si>
    <t>Identificación</t>
  </si>
  <si>
    <t>% de la población que supera los logros correspondientes a identificación</t>
  </si>
  <si>
    <t>MP 1.7.1</t>
  </si>
  <si>
    <t>Salud</t>
  </si>
  <si>
    <t>% de la población que supera los logros correspondientes a salud</t>
  </si>
  <si>
    <t>MP 1.7.2</t>
  </si>
  <si>
    <t>Educación y capacitación</t>
  </si>
  <si>
    <t>% de la población que supera los logros correspondientes a educación y capacitación</t>
  </si>
  <si>
    <t>MP 1.7.3</t>
  </si>
  <si>
    <t xml:space="preserve">Nutrición </t>
  </si>
  <si>
    <t>% de la población que supera los logros correspondientes a nutrición</t>
  </si>
  <si>
    <t>MP 1.7.4</t>
  </si>
  <si>
    <t>Habitabilidad</t>
  </si>
  <si>
    <t>% de la población que supera los logros correspondientes a habitabilidad</t>
  </si>
  <si>
    <t>MP 1.7.5</t>
  </si>
  <si>
    <t>Dinámica familiar</t>
  </si>
  <si>
    <t>% de la población que supera los logros correspondientes a dinámica familiar</t>
  </si>
  <si>
    <t>MP 1.7.6</t>
  </si>
  <si>
    <t>Bancarización y ahorro</t>
  </si>
  <si>
    <t>% de la población que supera los logros correspondientes a bancarización y ahorro</t>
  </si>
  <si>
    <t>MP 1.7.7</t>
  </si>
  <si>
    <t xml:space="preserve">Acceso a la justicia </t>
  </si>
  <si>
    <t>% de la población que supera los logros correspondientes a acceso a la justicia</t>
  </si>
  <si>
    <t>MP 1.7.8</t>
  </si>
  <si>
    <t>1.7.2</t>
  </si>
  <si>
    <t>Familias en acción</t>
  </si>
  <si>
    <t xml:space="preserve">Acompañamiento a las familias </t>
  </si>
  <si>
    <t>Número de Encuentros de cuidado con las familias en acción</t>
  </si>
  <si>
    <t>MP 1.7.9</t>
  </si>
  <si>
    <t>Numero de asambleas generales</t>
  </si>
  <si>
    <t>MP 1.7.10</t>
  </si>
  <si>
    <t>MP 1.7.11</t>
  </si>
  <si>
    <t>% de cumplimiento de la gestión documental del programa</t>
  </si>
  <si>
    <t>MP 1.7.12</t>
  </si>
  <si>
    <t>1.7.3</t>
  </si>
  <si>
    <t>Consejo de política social</t>
  </si>
  <si>
    <t>Numero de reuniones del CPS</t>
  </si>
  <si>
    <t>MP 1.7.13</t>
  </si>
  <si>
    <t>1.8</t>
  </si>
  <si>
    <t>BUENA SALUD PARA MI PUEBLO</t>
  </si>
  <si>
    <t>MR 1.8</t>
  </si>
  <si>
    <t>Porcentaje de la población beneficiaria de los programas  de aseguramiento, prevención y promoción de la salud publica</t>
  </si>
  <si>
    <t>1.8.1</t>
  </si>
  <si>
    <t xml:space="preserve">AIEPI Atención integral en enfermedades prevalentes de la infancia  </t>
  </si>
  <si>
    <t>% de implementación de la estrategia AIEPI, en los componentes clínicos y comunitarios</t>
  </si>
  <si>
    <t>MP 1.8.1</t>
  </si>
  <si>
    <t xml:space="preserve">% de Implementación del Programa de atención Materno Infantil  </t>
  </si>
  <si>
    <t>MP 1.8.2</t>
  </si>
  <si>
    <t>% de  Implementación de la estrategias de P y P para los  Programas de  Planificación Familiar y Atención Integral al Adolescentes</t>
  </si>
  <si>
    <t>MP 1.8.3</t>
  </si>
  <si>
    <t>% de Estructuración  e  Implementación de estrategias de P y P, Vigilancia  para los  eventos de Transmisión Sexual con énfasis en las ITS y VIH sida.</t>
  </si>
  <si>
    <t>MP 1.8.4</t>
  </si>
  <si>
    <t>% Estructuración  e  Implementación de estrategias de Programa integral para la demanda inducida, captación y Seguimiento de las Lesiones Intra -epiteliales.</t>
  </si>
  <si>
    <t>MP 1.8.5</t>
  </si>
  <si>
    <t xml:space="preserve">% de Concertación intersectorial para la modificación de los determinantes de la salud y reducción de condiciones de vulnerabilidad de los individuos y poblaciones  </t>
  </si>
  <si>
    <t>MP 1.8.6</t>
  </si>
  <si>
    <t>% de Seguimiento y Evaluación de las Responsabilidades EPS e IPS  en el cumplimiento de las  normas y guías de atención  relacionadas con salud sexual y reproductiva. ( Gestación, Planificación Familiar, Atención del RN, CA, VIH, Sífilis, Hepatitis, B Adolescentes), y de la Política Nacional de Salud Sexual Y Reproductiva</t>
  </si>
  <si>
    <t>MP 1.8.7</t>
  </si>
  <si>
    <t xml:space="preserve">% de cumplimiento de la programación de actividad física en escenarios educativos, redes y grupos comunitarios y laborales. </t>
  </si>
  <si>
    <t>MP 1.8.8</t>
  </si>
  <si>
    <t xml:space="preserve">% de implementación estrategias de IEC por medios masivos y alternativos  y formulación de política pública para promover en todos los ámbitos los estilos de vida saludable.   </t>
  </si>
  <si>
    <t>MP 1.8.9</t>
  </si>
  <si>
    <t>% de la construcción diagnostica de estilos de vida saludable en el municipio.</t>
  </si>
  <si>
    <t>MP 1.8.10</t>
  </si>
  <si>
    <t>% de  implementación estrategias de Movilización Social por medios masivos  y alternativos y formulación de política pública  para promover el uso racional de medicamentos y desestimulo al tabaco y uso de sustancias psicoactivas</t>
  </si>
  <si>
    <t>MP 1.8.11</t>
  </si>
  <si>
    <t>% de implementación de estrategias en Espacios Públicos libres de humo de tabaco y de combustibles sólidos en articulación interinstitucional</t>
  </si>
  <si>
    <t>MP 1.8.12</t>
  </si>
  <si>
    <t>% del diagnostico de población fumadora, no fumadora y ex fumadores en las Instituciones Educativas</t>
  </si>
  <si>
    <t>MP 1.8.13</t>
  </si>
  <si>
    <t xml:space="preserve">%   de identificación de la población con deficiencia y discapacidad; reorientación   para la atención integral </t>
  </si>
  <si>
    <t>MP 1.8.14</t>
  </si>
  <si>
    <t>% de aplicación de las redes prestadoras, del modelo de habilitación / Rehabilitación en Discapacidad y/o minusvalía.</t>
  </si>
  <si>
    <t>MP 1.8.15</t>
  </si>
  <si>
    <t xml:space="preserve">% de aplicación de a Norma Técnica de alteración de la Agudeza Visual y vicios de refracción a cargo del POS </t>
  </si>
  <si>
    <t>MP 1.8.16</t>
  </si>
  <si>
    <t xml:space="preserve">% de implementación de promoción del derecho de atención para evaluar la función renal articulados a estilos de vida saludable  y prevención del riesgo </t>
  </si>
  <si>
    <t>MP 1.8.17</t>
  </si>
  <si>
    <t>% de Seguimiento del servicio acerca de la aplicación de la Norma Técnica de Adulto Mayor y Guía de Atención general de la Diabetes tipo I y II, Hipertensión Arterial, Obesidad y el modelo de atención de Enfermedad Renal Crónica.</t>
  </si>
  <si>
    <t>MP 1.8.18</t>
  </si>
  <si>
    <t xml:space="preserve">% de Seguimiento al funcionamiento de comités de vigilancia en salud pública  </t>
  </si>
  <si>
    <t>MP 1.8.19</t>
  </si>
  <si>
    <t>% de formulación, adopción ejecución y seguimiento del Plan de Seguridad Alimentaria y Nutricional Municipal.</t>
  </si>
  <si>
    <t>MP 1.8.20</t>
  </si>
  <si>
    <t xml:space="preserve">% de cumplimiento de la Promoción comunitaria de la lactancia materna exclusiva hasta los seis meses y alimentación complementaria adecuada hasta los primeros dos años de vida </t>
  </si>
  <si>
    <t>MP 1.8.22</t>
  </si>
  <si>
    <t xml:space="preserve">% de cumplimiento de la Promoción de  las estrategias de Atención Integral de las Enfermedades Prevalentes de la Infancia AIEPI; Instituciones Amigas de la Mujer y la Infancia  IAMI </t>
  </si>
  <si>
    <t>MP 1.8.23</t>
  </si>
  <si>
    <t>% de cobertura de Desparasitación, suplementación con micronutrientes y complementación nutricional a grupos de más alta vulnerabilidad no afiliados al Sistema General de Seguridad Social en Salud.</t>
  </si>
  <si>
    <t>MP 1.8.24</t>
  </si>
  <si>
    <t xml:space="preserve">% de Desarrollo de la estrategia para la prevención de las deficiencias con micronutrientes </t>
  </si>
  <si>
    <t>MP 1.8.25</t>
  </si>
  <si>
    <t>% de avance en lograr la recuperación nutricional de los menores de 18 años con algún grado de desnutrición en coordinación con las entidades prestadoras de salud.</t>
  </si>
  <si>
    <t>MP 1.8.26</t>
  </si>
  <si>
    <t>% de fomento de la protección y apoyo a la lactancia materna con las IPS</t>
  </si>
  <si>
    <t>MP 1.8.27</t>
  </si>
  <si>
    <t xml:space="preserve">% de avance en la promoción en los espacios laborales, educativos y comunitarios, de estrategias de recuperación y preparación de alimentos sanos tradicionales en la dieta cotidiana, </t>
  </si>
  <si>
    <t>MP 1.8.28</t>
  </si>
  <si>
    <t xml:space="preserve">% de avance en la vigilancia de la situación nutricional para la  población menor de 18 años y adulto mayor de 60 años en la IPS </t>
  </si>
  <si>
    <t>MP 1.8.29</t>
  </si>
  <si>
    <t>% de avance en la implementación de capacitación y actualización del talento humano para mejorar la vigilancia, prevención y la atención de las deficiencias nutricionales en los agentes del sistema.</t>
  </si>
  <si>
    <t>MP 1.8.30</t>
  </si>
  <si>
    <t>% de Notificación semanal de los eventos de mal nutrición al Sivigila de todas las edades.</t>
  </si>
  <si>
    <t>MP 1.8.31</t>
  </si>
  <si>
    <t>% de articulación de la política de Salud Mental departamental y nacional al POAIN del municipio.</t>
  </si>
  <si>
    <t>MP 1.8.32</t>
  </si>
  <si>
    <t>% de sectores accionados para el Desarrollo de estrategias para prevención, mitigación, superación y construcción de capacidad de respuesta,  desde el Comité para la prevención y reducción del consumo de sustancias psicoactivas del municipio.</t>
  </si>
  <si>
    <t>MP 1.8.33</t>
  </si>
  <si>
    <t>%  de desarrollo de estrategias de promoción para la prevención del abuso sexual y otras violencias con participación de todos los sectores existentes en el municipio</t>
  </si>
  <si>
    <t>MP 1.8.34</t>
  </si>
  <si>
    <t>% avance en la implementación de los componentes de Salud Mental en la Estrategia de Atención primaria en Salud (APS) en la  IPS  municipal.</t>
  </si>
  <si>
    <t>MP 1.8.35</t>
  </si>
  <si>
    <t>% de cobertura de la estrategia de rehabilitación social a usuarios con enfermedad mental del municipio.</t>
  </si>
  <si>
    <t>MP 1.8.36</t>
  </si>
  <si>
    <t>% de oportunidad y cumplimiento de la notificación y análisis de los eventos de la vigilancia epidemiológica en Salud Mental</t>
  </si>
  <si>
    <t>MP 1.8.37</t>
  </si>
  <si>
    <t>% Incorporación del componente de Salud Mental en el trabajo inter programático con las diferentes líneas de Salud Pública.</t>
  </si>
  <si>
    <t>MP 1.8.38</t>
  </si>
  <si>
    <t>% de redes socio afectivas del municipio, activas y funcionando para el desarrollo de actividades de promoción de la política de Salud Mental, prevención de trastornos mentales y consumo de sustancias psicoactivas.</t>
  </si>
  <si>
    <t>MP 1.8.39</t>
  </si>
  <si>
    <t>% de la ejecución de la Estrategia para la Promoción de la Salud Mental  y detección precoz de factores de riesgos psicosociales en diferentes sectores del municipio.</t>
  </si>
  <si>
    <t>MP 1.8.40</t>
  </si>
  <si>
    <t>Salud oral</t>
  </si>
  <si>
    <t>% de la ejecución de estrategias IEC para promover en el hogar, ámbitos escolares e instituciones como guarderías, hogares de bienestar entre otros, hábitos higiénicos de salud bucal como rutina de cuidado diario desde el nacimiento, primera infancia y edad escolar; estrategia IEC para fortalecer las practicas claves en  salud oral del programa AIEPI;.</t>
  </si>
  <si>
    <t>MP 1.8.41</t>
  </si>
  <si>
    <t>% de instituciones municipales coordinando acciones intersectoriales (policía, alcaldía, Comisaria de familia, iglesia)</t>
  </si>
  <si>
    <t>MP 1.8.42</t>
  </si>
  <si>
    <t xml:space="preserve">% de implementación de la estrategia IEC para promover factores protectores para la salud bucal tales como: no usar chupos y biberones, establecer hábitos higiénicos orales y resaltar la importancia del cuidado del sexto molar y del control por odontólogo. </t>
  </si>
  <si>
    <t>MP 1.8.43</t>
  </si>
  <si>
    <t>% de implementación de una estrategia de vigilancia del contenido de flúor en   la sal y fortalecer las acciones de vigilancia, prevención y control de la fluorosis.</t>
  </si>
  <si>
    <t>MP 1.8.44</t>
  </si>
  <si>
    <t>% de implementación de una estrategia de información a las embarazadas y de educación al personal de salud sobre la importancia del componente de salud oral en el control prenatal y su impacto en el control del riesgo de la preeclampsia.</t>
  </si>
  <si>
    <t>MP 1.8.45</t>
  </si>
  <si>
    <t>% de cumplimiento de la Norma Técnica de Atención Preventiva en Salud Bucal y demanda inducida.</t>
  </si>
  <si>
    <t>MP 1.8.46</t>
  </si>
  <si>
    <t>% de avance en la estrategia de divulgación del acceso a servicios de calidad de salud oral, de conformidad con lo establecido en los planes obligatorios de salud – POS, del régimen contributivo y del régimen subsidiado.</t>
  </si>
  <si>
    <t>MP 1.8.47</t>
  </si>
  <si>
    <t>MP 1.8.48</t>
  </si>
  <si>
    <t>% de avance de la estrategia de atención integral de las enfermedades prevalentes de la infancia, resaltando el rol de la familia para proteger la salud oral y generar hábitos higiénicos para su mantenimiento. Promover en las madres, padres y cuidadores el primer el acceso a los servicios odontológicos en los niños menores de 1 año.</t>
  </si>
  <si>
    <t>MP 1.8.49</t>
  </si>
  <si>
    <t xml:space="preserve">% de cumplimiento de las coberturas generales de vacunación </t>
  </si>
  <si>
    <t>1.8.2</t>
  </si>
  <si>
    <t>% de actualización del mapa de riesgos</t>
  </si>
  <si>
    <t>MP 1.8.50</t>
  </si>
  <si>
    <t>MP 1.8.51</t>
  </si>
  <si>
    <t>MP 1.8.52</t>
  </si>
  <si>
    <t>% de implementación del sistema de referencia y contra referencia</t>
  </si>
  <si>
    <t>MP 1.8.53</t>
  </si>
  <si>
    <t>1.8.3</t>
  </si>
  <si>
    <t>Numero de programas implementados de promoción de la salud en grupos especiales</t>
  </si>
  <si>
    <t>MP 1.8.54</t>
  </si>
  <si>
    <t>Numero de talleres de educación No formal, con líderes de la comunidad y funcionarios para la divulgación de las políticas Públicas  de Promoción Social.</t>
  </si>
  <si>
    <t>MP 1.8.56</t>
  </si>
  <si>
    <t>1.8.4</t>
  </si>
  <si>
    <t>% de la población trabajadora informal intervenida con actividades de promoción y prevención.</t>
  </si>
  <si>
    <t>MP 1.8.57</t>
  </si>
  <si>
    <t>Numero de reuniones del comité local de salud ocupacional</t>
  </si>
  <si>
    <t>MP 1.8.58</t>
  </si>
  <si>
    <t>% de elaboración del censo  de organizaciones de trabajo informal presentes en el municipio</t>
  </si>
  <si>
    <t>MP 1.8.59</t>
  </si>
  <si>
    <t>Acciones de sensibilización para la reincorporación y la inclusión del discapacitado en el sector productivo.</t>
  </si>
  <si>
    <t>Numero de campañas de difusión y promoción de la Ley 361/97 por parte del municipio.</t>
  </si>
  <si>
    <t>MP 1.8.60</t>
  </si>
  <si>
    <t>% de reportes por parte de la IPS del Municipio de los casos de accidente de trabajo y enfermedad Profesional de los trabajadores informales.</t>
  </si>
  <si>
    <t>MP 1.8.61</t>
  </si>
  <si>
    <t>1.8.5</t>
  </si>
  <si>
    <t xml:space="preserve">Vigilancia En Salud Y Gestión Del Conocimiento </t>
  </si>
  <si>
    <t>Sistema de información para la vigilancia – SIVIGILA</t>
  </si>
  <si>
    <t>% de Cumplimiento, oportunidad   y concordancia en la notificación al SIVIGILA</t>
  </si>
  <si>
    <t>MP 1.8.62</t>
  </si>
  <si>
    <t>investigaciones y seguimiento de los eventos de interés en salud pública (subsistema intervención)</t>
  </si>
  <si>
    <t>% de oportunidad en la investigación de casos Notificados</t>
  </si>
  <si>
    <t>MP 1.8.63</t>
  </si>
  <si>
    <t>% de análisis de los factores determinantes en salud y la incidencia de eventos epidemiológicos</t>
  </si>
  <si>
    <t>MP 1.8.64</t>
  </si>
  <si>
    <t>Vigilancia en Sanidad Portuaria Operando en el municipios  y corredores fronterizos</t>
  </si>
  <si>
    <t xml:space="preserve">% de cumplimiento en la vigilancia en salud de la frontera con Venezuela </t>
  </si>
  <si>
    <t>MP 1.8.65</t>
  </si>
  <si>
    <t>1.8.6</t>
  </si>
  <si>
    <t>% de la población del Municipio con conocimiento del SGSSS</t>
  </si>
  <si>
    <t>MP 1.8.66</t>
  </si>
  <si>
    <t>% de personas de listados censales y PPNA identificadas y afiliadas al SGSSS</t>
  </si>
  <si>
    <t>MP 1.8.67</t>
  </si>
  <si>
    <t>% de los recursos incorporados al presupuesto y elaboración el Acto Administrativo que asegure la continuidad del RS</t>
  </si>
  <si>
    <t>MP 1.8.69</t>
  </si>
  <si>
    <t>% de Depuración de los registros de la BDUA</t>
  </si>
  <si>
    <t>MP 1.8.70</t>
  </si>
  <si>
    <t>% de empleados públicos y privados del Municipio afiliados al régimen contributivo</t>
  </si>
  <si>
    <t>MP 1.8.71</t>
  </si>
  <si>
    <t>% de los pagos de régimen subsidiado realizados oportunamente</t>
  </si>
  <si>
    <t>MP 1.8.72</t>
  </si>
  <si>
    <t>% de informes del régimen subsidiado presentados a Súper salud, Contraloría y Ministerio de Salud y Protección Social, todo con copia al IDS</t>
  </si>
  <si>
    <t>MP 1.8.73</t>
  </si>
  <si>
    <t>Numero de auditorías contratadas durante toda la vigencia</t>
  </si>
  <si>
    <t>MP 1.8.74</t>
  </si>
  <si>
    <t>% de la contratación de las EPSS con red prestadora vigilados para que sean acorde a los porcentajes de Ley</t>
  </si>
  <si>
    <t>MP 1.8.75</t>
  </si>
  <si>
    <t>% de informes de auditoría elaborados y entregados</t>
  </si>
  <si>
    <t>MP 1.8.77</t>
  </si>
  <si>
    <t>% de Contratos de vigencias anteriores liquidados y pagados</t>
  </si>
  <si>
    <t>MP 1.8.78</t>
  </si>
  <si>
    <t>% de Oficialización y ejecución  del Plan Operativo Anual de Inversión -POAI- de Aseguramiento del Municipio</t>
  </si>
  <si>
    <t>MP 1.8.79</t>
  </si>
  <si>
    <t>% de Informes trimestrales de avance del POAI elaborados y entregados</t>
  </si>
  <si>
    <t>MP 1.8.80</t>
  </si>
  <si>
    <t>1.9</t>
  </si>
  <si>
    <t>CONVIVENCIA Y SEGURIDAD CIUDADANA QUE CONSTRUYEN PROGRESO</t>
  </si>
  <si>
    <t>MR 1.9</t>
  </si>
  <si>
    <t>Porcentaje de la población que se siente segura en el municipio</t>
  </si>
  <si>
    <t>1.9.1</t>
  </si>
  <si>
    <t>Consejo de seguridad ciudadana</t>
  </si>
  <si>
    <t>Articulación interinstitucional para la prevención y garantía de la seguridad ciudadana</t>
  </si>
  <si>
    <t>Numero de sesiones del consejo de seguridad ciudadana</t>
  </si>
  <si>
    <t>MP 1.9.1</t>
  </si>
  <si>
    <t>1.9.2</t>
  </si>
  <si>
    <t xml:space="preserve">Plan integral de seguridad y convivencia ciudadana </t>
  </si>
  <si>
    <t>Seguimiento, evaluación y ajuste del plan de seguridad y convivencia ciudadana</t>
  </si>
  <si>
    <t>Numero de informes de gestión del plan de seguridad y convivencia ciudadana</t>
  </si>
  <si>
    <t>MP 1.9.2</t>
  </si>
  <si>
    <t>1.9.3</t>
  </si>
  <si>
    <t>Sistema de información de seguridad</t>
  </si>
  <si>
    <t>Red de comunicación ciudadana con las autoridades</t>
  </si>
  <si>
    <t>Número de personas articuladas en una red de comunicación con las autoridades.</t>
  </si>
  <si>
    <t>MP 1.9.3</t>
  </si>
  <si>
    <t>1.9.4</t>
  </si>
  <si>
    <t>Administración del fondo cuenta territorial</t>
  </si>
  <si>
    <t>% de los recursos de FONSET ejecutados de acuerdo a la Ley 1421 de 2010</t>
  </si>
  <si>
    <t>MP 1.9.4</t>
  </si>
  <si>
    <t>1.9.5</t>
  </si>
  <si>
    <t>Normalización de conductas que generan conflicto o lesionan la integridad de las personas y sus bienes</t>
  </si>
  <si>
    <t xml:space="preserve">Normas para la convivencia pacifica </t>
  </si>
  <si>
    <t xml:space="preserve">Numero de acuerdos y/o decretos municipales, expedidos para normalizar conductas que generan conflicto o lesionan la integridad de las personas y sus bienes </t>
  </si>
  <si>
    <t>MP 1.9.5</t>
  </si>
  <si>
    <t>1.10</t>
  </si>
  <si>
    <t>EL RESPETO DE LOS DERECHOS HUMANOS CONSTRUYE PROGRESO</t>
  </si>
  <si>
    <t>MR 1.10</t>
  </si>
  <si>
    <t>Porcentaje de la población que conoce los derechos humanos</t>
  </si>
  <si>
    <t>1.10.1</t>
  </si>
  <si>
    <t xml:space="preserve">Civismo al parque </t>
  </si>
  <si>
    <t xml:space="preserve">Número de jornadas de formación en valores sociales </t>
  </si>
  <si>
    <t>MP 1.10.1</t>
  </si>
  <si>
    <t>1.11</t>
  </si>
  <si>
    <t xml:space="preserve">NUEVAS IDEAS EDUCATIVAS QUE CONSTRUYEN PROGRESO </t>
  </si>
  <si>
    <t>MR 1.11</t>
  </si>
  <si>
    <t>Cobertura bruta de la educación básica y media del municipio</t>
  </si>
  <si>
    <t>1.11.1</t>
  </si>
  <si>
    <t>Educación inicial</t>
  </si>
  <si>
    <t>Construcción y mantenimiento de ambientes educativos para la primera infancia</t>
  </si>
  <si>
    <t>Numero de ambientes educativos para primera infancia intervenidos</t>
  </si>
  <si>
    <t>MP 1.11.1</t>
  </si>
  <si>
    <t>Equipo itinerante de educación inicial para el sector rural</t>
  </si>
  <si>
    <t>Número de jornadas de formación lúdica para niños del sector rural</t>
  </si>
  <si>
    <t>MP 1.11.2</t>
  </si>
  <si>
    <t>Ampliación de cobertura en educación inicial</t>
  </si>
  <si>
    <t xml:space="preserve">Número de niños atendidos </t>
  </si>
  <si>
    <t>MP 1.11.3</t>
  </si>
  <si>
    <t>1.11.2</t>
  </si>
  <si>
    <t>Calidad de la educación</t>
  </si>
  <si>
    <t>Pruebas Saber - ICFES</t>
  </si>
  <si>
    <t xml:space="preserve">Número de alumnos preparados para presentar las pruebas del estado  </t>
  </si>
  <si>
    <t>MP 1.11.4</t>
  </si>
  <si>
    <t>Dotación de sedes educativas</t>
  </si>
  <si>
    <t>Numero de sedes atendidas</t>
  </si>
  <si>
    <t>MP 1.11.5</t>
  </si>
  <si>
    <t>Mantenimiento de infraestructura educativa</t>
  </si>
  <si>
    <t>Numero de sedes intervenidas</t>
  </si>
  <si>
    <t>MP 1.11.6</t>
  </si>
  <si>
    <t>Calidad para la equidad</t>
  </si>
  <si>
    <t>MP 1.11.7</t>
  </si>
  <si>
    <t>Formación para la ciudadanía</t>
  </si>
  <si>
    <t>Numero de sedes con el componente transversal de educación para la ciudadanía</t>
  </si>
  <si>
    <t>MP 1.11.8</t>
  </si>
  <si>
    <t>Fomento de la lectura y la escritura</t>
  </si>
  <si>
    <t>Numero de Concursos de cuento</t>
  </si>
  <si>
    <t>MP 1.11.9</t>
  </si>
  <si>
    <t>Formación de docentes</t>
  </si>
  <si>
    <t>Jornadas de capacitación a docentes</t>
  </si>
  <si>
    <t>MP 1.11.10</t>
  </si>
  <si>
    <t>1.11.3</t>
  </si>
  <si>
    <t>Acceso y permanencia al sistema escolar</t>
  </si>
  <si>
    <t>Cobertura de las rutas escolares</t>
  </si>
  <si>
    <t>MP 1.11.11</t>
  </si>
  <si>
    <t>Cupos de niños con alimentación escolar</t>
  </si>
  <si>
    <t>MP 1.11.12</t>
  </si>
  <si>
    <t>Escenarios deportivos</t>
  </si>
  <si>
    <t>Numero de escenarios deportivos mejorados o construidos</t>
  </si>
  <si>
    <t>MP 1.11.13</t>
  </si>
  <si>
    <t>Canasta educativa</t>
  </si>
  <si>
    <t>Número de niños beneficiados</t>
  </si>
  <si>
    <t>MP 1.11.14</t>
  </si>
  <si>
    <t>1.11.4</t>
  </si>
  <si>
    <t>Acceso a la educación superior</t>
  </si>
  <si>
    <t>Universidad vecina</t>
  </si>
  <si>
    <t>Numero de programas de educación superior ofertados en el municipio</t>
  </si>
  <si>
    <t>MP 1.11.15</t>
  </si>
  <si>
    <t>Formación SENA</t>
  </si>
  <si>
    <t>Numero de programas técnicos ofertados en el municipio</t>
  </si>
  <si>
    <t>MP 1.11.16</t>
  </si>
  <si>
    <t>Numero de iniciativas productivas de estudiantes apoyadas por la administración municipal</t>
  </si>
  <si>
    <t>MP 1.11.17</t>
  </si>
  <si>
    <t>1.11.5</t>
  </si>
  <si>
    <t>Innovación educativa</t>
  </si>
  <si>
    <t>GO NORTE GO</t>
  </si>
  <si>
    <t>Numero de programas complementarios de ingles</t>
  </si>
  <si>
    <t>MP 1.11.18</t>
  </si>
  <si>
    <t>Sedes innovadoras</t>
  </si>
  <si>
    <t>Numero de sedes educativas con programas de innovación educativa</t>
  </si>
  <si>
    <t>MP 1.11.19</t>
  </si>
  <si>
    <t>1.11.6</t>
  </si>
  <si>
    <t>Prestación del servicio educativo en situaciones de emergencia</t>
  </si>
  <si>
    <t>Recuperación de sedes afectadas por la ola invernal</t>
  </si>
  <si>
    <t xml:space="preserve">Numero de sedes recuperadas </t>
  </si>
  <si>
    <t>Obras de mitigación de riesgos en sedes educativas</t>
  </si>
  <si>
    <t>Planes escolares de prevención y atención de emergencias y desastres</t>
  </si>
  <si>
    <t>Porcentaje de sedes educativas con PEPAED implementados</t>
  </si>
  <si>
    <t>Conservar el patrimonio ambiental del municipio de Ragonvalia, en el marco del desarrollo sostenible, la gestión del riesgo y la preparación del territorio para enfrentar los efectos del cambio climático, mediante la articulación con la comunidad y la promoción de la educación ambiental.</t>
  </si>
  <si>
    <t xml:space="preserve">NUEVAS IDEAS AMBIENTALES QUE CONSTRUYE PROGRESO  </t>
  </si>
  <si>
    <t>MR 2.1</t>
  </si>
  <si>
    <t>Porcentaje del territorio amenazado ambientalmente</t>
  </si>
  <si>
    <t>Sistema de gestión ambiental municipal</t>
  </si>
  <si>
    <t>Agenda ambiental municipal</t>
  </si>
  <si>
    <t>% de cumplimiento de la agenda ambiental municipal</t>
  </si>
  <si>
    <t>MP 2.1.1</t>
  </si>
  <si>
    <t>Acuerdos sociales ambientales</t>
  </si>
  <si>
    <t>Numero de acuerdos sociales ambientales suscritos entre las autoridades ambientales y comunidades corresponsables</t>
  </si>
  <si>
    <t>MP 2.1.2</t>
  </si>
  <si>
    <t>Sistema municipal de áreas estratégicas</t>
  </si>
  <si>
    <t xml:space="preserve">Numero de áreas estratégicas adquiridas por el municipio medidas en hectáreas </t>
  </si>
  <si>
    <t>MP 2.1.3</t>
  </si>
  <si>
    <t>Porcentaje de implementación del plan de manejo de áreas estratégicas.</t>
  </si>
  <si>
    <t>MP 2.1.4</t>
  </si>
  <si>
    <t>Protección ambiental</t>
  </si>
  <si>
    <t>Aislamiento de ríos y quebradas</t>
  </si>
  <si>
    <t>Número de hectáreas intervenidas</t>
  </si>
  <si>
    <t>MP 2.1.6</t>
  </si>
  <si>
    <t>Aislamiento de nacientes</t>
  </si>
  <si>
    <t>Numero de nacientes aislados y protegidos</t>
  </si>
  <si>
    <t>MP 2.1.7</t>
  </si>
  <si>
    <t>Promoción de la agricultura sostenible</t>
  </si>
  <si>
    <t>Número de proyectos agrícolas sostenibles asistidos técnicamente por el municipio</t>
  </si>
  <si>
    <t>MP 2.1.8</t>
  </si>
  <si>
    <t>No a la quema</t>
  </si>
  <si>
    <t>Numero de campañas masivas de no a las quemas</t>
  </si>
  <si>
    <t>MP 2.1.9</t>
  </si>
  <si>
    <t>Conversión a la ganadería silvopastoril</t>
  </si>
  <si>
    <t>Numero de arboles de sombrío sembrados en praderas</t>
  </si>
  <si>
    <t>MP 2.1.10</t>
  </si>
  <si>
    <t>Fomento de las cocinas reguladoras de humo</t>
  </si>
  <si>
    <t>Numero de cocinas reguladoras de humo instaladas</t>
  </si>
  <si>
    <t>MP 2.1.11</t>
  </si>
  <si>
    <t>Manejo integral de residuos sólidos</t>
  </si>
  <si>
    <t>Numero de talleres verdales sobre el manejo de residuos sólidos.</t>
  </si>
  <si>
    <t>MP 2.1.12</t>
  </si>
  <si>
    <t>Fomento de los cultivos maderables</t>
  </si>
  <si>
    <t xml:space="preserve">Número de hectáreas sembradas con maderables </t>
  </si>
  <si>
    <t>MP 2.1.13</t>
  </si>
  <si>
    <t>Acuerdos regionales de conservación de ecosistemas</t>
  </si>
  <si>
    <t>Planes regionales de manejo ambiental de ecosistemas</t>
  </si>
  <si>
    <t>MP 2.1.14</t>
  </si>
  <si>
    <t xml:space="preserve">Sistema de vigilancia y control ambiental </t>
  </si>
  <si>
    <t xml:space="preserve">Sistema ambiental municipal </t>
  </si>
  <si>
    <t>Numero de reuniones intersectoriales de vigilancia y control ambiental</t>
  </si>
  <si>
    <t>MP 2.1.15</t>
  </si>
  <si>
    <t>Legislación ambiental municipal</t>
  </si>
  <si>
    <t>Porcentaje de formulación e implementación de una legislación ambiental municipal.</t>
  </si>
  <si>
    <t>MP 2.1.16</t>
  </si>
  <si>
    <t>Plan de acción de vigilancia y control ambiental</t>
  </si>
  <si>
    <t>Porcentaje de formulación e implementación del plan de acción de vigilancia y control ambiental</t>
  </si>
  <si>
    <t>MP 2.1.17</t>
  </si>
  <si>
    <t>Ecoturismo</t>
  </si>
  <si>
    <t>Declaratoria de áreas de interés eco turístico</t>
  </si>
  <si>
    <t>Numero de áreas declaradas de interés eco turístico</t>
  </si>
  <si>
    <t>MP 2.1.18</t>
  </si>
  <si>
    <t>Senderos ecológicos</t>
  </si>
  <si>
    <t>Metros lineales de senderos ecológicos construidos y mantenidos</t>
  </si>
  <si>
    <t>MP 2.1.19</t>
  </si>
  <si>
    <t>Proyectos eco turísticos</t>
  </si>
  <si>
    <t>Número de proyectos eco turísticos apoyados por el municipio</t>
  </si>
  <si>
    <t>MP 2.1.20</t>
  </si>
  <si>
    <t xml:space="preserve">Capacitación sobre el turismo ecológico </t>
  </si>
  <si>
    <t>Jornadas de capacitación sobre turismo ecológico</t>
  </si>
  <si>
    <t>MP 2.1.21</t>
  </si>
  <si>
    <t>Ambiente urbano</t>
  </si>
  <si>
    <t>Porcentaje de implementación de la unidad productiva de reciclaje.</t>
  </si>
  <si>
    <t>MP 2.1.22</t>
  </si>
  <si>
    <t>Paisajismo urbano</t>
  </si>
  <si>
    <t>Numero de jardines públicos constituidos</t>
  </si>
  <si>
    <t>MP 2.1.23</t>
  </si>
  <si>
    <t>Plan municipal de saneamiento y manejo de vertimientos</t>
  </si>
  <si>
    <t>Porcentaje de implementación del plan municipal de saneamiento y manejo de vertimientos</t>
  </si>
  <si>
    <t>MP 2.1.24</t>
  </si>
  <si>
    <t xml:space="preserve">Plan municipal de ahorro y uso eficiente del agua </t>
  </si>
  <si>
    <t xml:space="preserve">Porcentaje de implementación del plan de ahorro y uso eficiente del agua.  </t>
  </si>
  <si>
    <t>MP 2.1.25</t>
  </si>
  <si>
    <t xml:space="preserve">Control de la proliferación de perros y gatos callejeros </t>
  </si>
  <si>
    <t>Número de jornadas de control de perros y gatos</t>
  </si>
  <si>
    <t>MP 2.1.27</t>
  </si>
  <si>
    <t>2.2</t>
  </si>
  <si>
    <t xml:space="preserve">EDUCACIÓN AMBIENTAL   </t>
  </si>
  <si>
    <t>MR 2.2</t>
  </si>
  <si>
    <t>Porcentaje de la población educada ambientalmente</t>
  </si>
  <si>
    <t>2.2.1</t>
  </si>
  <si>
    <t>Comité de educación ambiental municipal CEAM</t>
  </si>
  <si>
    <t>Fortalecimiento del CEAM</t>
  </si>
  <si>
    <t>Numero de reuniones del CEAM</t>
  </si>
  <si>
    <t>MP 2.2.1</t>
  </si>
  <si>
    <t>2.2.2</t>
  </si>
  <si>
    <t xml:space="preserve">Proyectos escolares ambientales PRAES y PROCEAS </t>
  </si>
  <si>
    <t xml:space="preserve">Asistencia técnica a los PRAES </t>
  </si>
  <si>
    <t>Numero de PRAES acompañados técnicamente por el municipio</t>
  </si>
  <si>
    <t>MP 2.2.2</t>
  </si>
  <si>
    <t>Asesoría en la formulación de proyectos ambientales</t>
  </si>
  <si>
    <t>Numero de capacitaciones en formulación de proyectos ambientales</t>
  </si>
  <si>
    <t>MP 2.2.3</t>
  </si>
  <si>
    <t>PRAES de impacto veredal</t>
  </si>
  <si>
    <t>Numero de PRAES de impacto veredal implementados en  el municipio.</t>
  </si>
  <si>
    <t>MP 2.2.4</t>
  </si>
  <si>
    <t xml:space="preserve">PROCEAS </t>
  </si>
  <si>
    <t>Número de proyectos comunitarios de educación ambiental implementados.</t>
  </si>
  <si>
    <t>MP 2.2.5</t>
  </si>
  <si>
    <t>2.2.3</t>
  </si>
  <si>
    <t>Espacios de formación ambiental</t>
  </si>
  <si>
    <t>Fortalecimiento de los comités ambientales de las JAC</t>
  </si>
  <si>
    <t>Número de jornadas de capacitación para JAC</t>
  </si>
  <si>
    <t>MP 2.2.6</t>
  </si>
  <si>
    <t>Campañas masivas de educación ambiental.</t>
  </si>
  <si>
    <t>Numero de campañas masivas de educación ambiental</t>
  </si>
  <si>
    <t>MP 2.2.7</t>
  </si>
  <si>
    <t>Talleres lúdicos ambientales en las veredas</t>
  </si>
  <si>
    <t>Numero de talleres lúdicos ambientales en las veredas</t>
  </si>
  <si>
    <t>MP 2.2.8</t>
  </si>
  <si>
    <t>2.3</t>
  </si>
  <si>
    <t xml:space="preserve">GESTIÓN DEL RIESGO  </t>
  </si>
  <si>
    <t>MR 2.3</t>
  </si>
  <si>
    <t>Nivel de vulnerabilidad del territorio y sus habitantes ante amenazas naturales</t>
  </si>
  <si>
    <t>alto</t>
  </si>
  <si>
    <t>medio</t>
  </si>
  <si>
    <t>2.3.1</t>
  </si>
  <si>
    <t>Actualización del EOT</t>
  </si>
  <si>
    <t>Diagnostico general de la ejecución y avance del  EOT</t>
  </si>
  <si>
    <t xml:space="preserve">% de componentes del EOT analizados y documentados metódicamente  </t>
  </si>
  <si>
    <t>MP 2.3.1</t>
  </si>
  <si>
    <t xml:space="preserve">Identificación de inconsistencias, vacios, debilidades y retos del EOT </t>
  </si>
  <si>
    <t>Proceso participativo de ajuste del EOT</t>
  </si>
  <si>
    <t>% de ajuste del EOT de acuerdo a lo establecido en la ley 388 de 1998</t>
  </si>
  <si>
    <t>MP 2.3.2</t>
  </si>
  <si>
    <t>Sistema de información geográfica para el EOT</t>
  </si>
  <si>
    <t>% de implementación del SIG para incorporar, actualizar, revisar, evaluar y desarrollar el EOT</t>
  </si>
  <si>
    <t>MP 2.3.3</t>
  </si>
  <si>
    <t>2.3.2</t>
  </si>
  <si>
    <t xml:space="preserve">Planeación de la gestión del riesgo </t>
  </si>
  <si>
    <t>Plan municipal de gestión del riesgo</t>
  </si>
  <si>
    <t>% de formulación e implementación del PMGR</t>
  </si>
  <si>
    <t>MP 2.3.4</t>
  </si>
  <si>
    <t>MP 2.3.5</t>
  </si>
  <si>
    <t xml:space="preserve">Planes escolares de prevención y atención de emergencias </t>
  </si>
  <si>
    <t>% de instituciones educativas con PEPAE formulados e implementados</t>
  </si>
  <si>
    <t>MP 2.3.6</t>
  </si>
  <si>
    <t>2.3.3</t>
  </si>
  <si>
    <t>Obras de mitigación</t>
  </si>
  <si>
    <t>Área en hectáreas de taludes  estabilizados ambientalmente</t>
  </si>
  <si>
    <t>Reubicación de viviendas urbanas y rurales</t>
  </si>
  <si>
    <t>Numero de viviendas reubicadas</t>
  </si>
  <si>
    <t>MP 2.3.7</t>
  </si>
  <si>
    <t>Recuperación de redes de acueducto, alcantarillado y sistemas de riego</t>
  </si>
  <si>
    <t>Metros lineales de redes de acueducto, alcantarillado y sistemas de riego recuperadas</t>
  </si>
  <si>
    <t>MP 2.3.8</t>
  </si>
  <si>
    <t>Muros de gaviones</t>
  </si>
  <si>
    <t>Metros lineales de muros de gavión construidos</t>
  </si>
  <si>
    <t>MP 2.3.9</t>
  </si>
  <si>
    <t>Muros de concreto</t>
  </si>
  <si>
    <t>Metros lineales de muros de concreto construidos</t>
  </si>
  <si>
    <t>MP 2.3.10</t>
  </si>
  <si>
    <t>Movimientos de tierra</t>
  </si>
  <si>
    <t xml:space="preserve">Metros cúbicos de tierra movidos </t>
  </si>
  <si>
    <t>MP 2.3.11</t>
  </si>
  <si>
    <t>2.3.4</t>
  </si>
  <si>
    <t>Control de plagas que afectan cultivos</t>
  </si>
  <si>
    <t>Porcentaje de elaboración e implementación del estudio de control de plagas que afectan la producción agrícola</t>
  </si>
  <si>
    <t>MP 2.3.12</t>
  </si>
  <si>
    <t>Sistemas de riego</t>
  </si>
  <si>
    <t>Numero de sistemas de riego implementados en el municipio.</t>
  </si>
  <si>
    <t>MP 2.3.13</t>
  </si>
  <si>
    <t>Fomento de la siembra de arboles</t>
  </si>
  <si>
    <t xml:space="preserve">Numero de campañas masivas de siembra de árboles. </t>
  </si>
  <si>
    <t>MP 2.3.14</t>
  </si>
  <si>
    <t>Educación sobre el cambio climático</t>
  </si>
  <si>
    <t>Numero de talleres de capacitación sobre el cambio climático.</t>
  </si>
  <si>
    <t>MP 2.3.15</t>
  </si>
  <si>
    <t>2.3.5</t>
  </si>
  <si>
    <t>Capacitación de cuerpos de socorro</t>
  </si>
  <si>
    <t>número de personas capacitadas en atención de emergencias</t>
  </si>
  <si>
    <t>MP 2.3.16</t>
  </si>
  <si>
    <t>MP 2.3.17</t>
  </si>
  <si>
    <t>Fortalecimiento organizacional de los cuerpos de socorro</t>
  </si>
  <si>
    <t>% de formulación e implementación del plan operativo cuatrienal</t>
  </si>
  <si>
    <t>MP 2.3.18</t>
  </si>
  <si>
    <t>Dotar a Ragonvalia de la infraestructura mínima requerida, para viabilizar la política de desarrollo económico y social del territorio, mediante la articulación de esfuerzos y recursos del estado local, regional y nacional, y la participación activa de las organizaciones sociales y comunitarias.</t>
  </si>
  <si>
    <t xml:space="preserve">NUEVAS OBRAS QUE CONSTRUYEN PROGRESO  </t>
  </si>
  <si>
    <t>MR 3.1</t>
  </si>
  <si>
    <t xml:space="preserve">Índice de necesidades básicas insatisfechas </t>
  </si>
  <si>
    <t>Red vial municipal</t>
  </si>
  <si>
    <t>Mantenimiento de vías terciarias</t>
  </si>
  <si>
    <t>Número de kilómetros intervenidos</t>
  </si>
  <si>
    <t>MP 3.1.1</t>
  </si>
  <si>
    <t>Mantenimiento vías secundarias</t>
  </si>
  <si>
    <t>MP 3.1.2</t>
  </si>
  <si>
    <t>Obras de arte viales</t>
  </si>
  <si>
    <t>Número de obras de arte viales</t>
  </si>
  <si>
    <t>MP 3.1.3</t>
  </si>
  <si>
    <t>Número de puestos peatonales construidos</t>
  </si>
  <si>
    <t>MP 3.1.4</t>
  </si>
  <si>
    <t>Proyectos de placa huella</t>
  </si>
  <si>
    <t xml:space="preserve">Número de proyectos de construcción de placa huella </t>
  </si>
  <si>
    <t>MP 3.1.5</t>
  </si>
  <si>
    <t xml:space="preserve">% de cumplimiento del plan de fortalecimiento del banco de maquinaria. </t>
  </si>
  <si>
    <t>MP 3.1.6</t>
  </si>
  <si>
    <t>MP 3.1.7</t>
  </si>
  <si>
    <t>Numero de equipamientos municipales intervenidos</t>
  </si>
  <si>
    <t>MP 3.1.8</t>
  </si>
  <si>
    <t>Número de proyectos de recuperación y embellecimiento de espacio público.</t>
  </si>
  <si>
    <t>MP 3.1.9</t>
  </si>
  <si>
    <t>Campaña de embellecimiento de fachadas</t>
  </si>
  <si>
    <t xml:space="preserve">Número de viviendas intervenidas </t>
  </si>
  <si>
    <t>MP 3.1.10</t>
  </si>
  <si>
    <t>Vivienda urbana</t>
  </si>
  <si>
    <t>Número de viviendas de interés social construidas</t>
  </si>
  <si>
    <t>MP 3.1.11</t>
  </si>
  <si>
    <t>Vivienda rural</t>
  </si>
  <si>
    <t>Número de viviendas rurales construidas</t>
  </si>
  <si>
    <t>MP 3.1.12</t>
  </si>
  <si>
    <t>Número de viviendas intervenidas</t>
  </si>
  <si>
    <t>MP 3.1.13</t>
  </si>
  <si>
    <t>Reubicación de viviendas por ola invernal y desplazamiento</t>
  </si>
  <si>
    <t>Número de viviendas construidas</t>
  </si>
  <si>
    <t>MP 3.1.14</t>
  </si>
  <si>
    <t>Número de proyectos saneados para viabilizar su continuidad</t>
  </si>
  <si>
    <t>MP 3.1.15</t>
  </si>
  <si>
    <t xml:space="preserve">SERVICIOS PÚBLICOS QUE CONSTRUYEN PROGRESO  </t>
  </si>
  <si>
    <t>MR 3.2</t>
  </si>
  <si>
    <t>Cobertura del servicio sanitario básico</t>
  </si>
  <si>
    <t>Agua potable</t>
  </si>
  <si>
    <t>Optimización del sistema de acueducto municipal</t>
  </si>
  <si>
    <t>Numero de obras de adecuación y ampliación del sistema de captación, tratamiento y almacenamiento</t>
  </si>
  <si>
    <t>MP 3.2.1</t>
  </si>
  <si>
    <t xml:space="preserve">Ampliación cobertura </t>
  </si>
  <si>
    <t>Cobertura del servicio de agua potable en el casco urbano</t>
  </si>
  <si>
    <t>Reposición de redes de acueducto</t>
  </si>
  <si>
    <t>Metros de tubería  reemplazadas del sistema de distribución</t>
  </si>
  <si>
    <t>Macro medición</t>
  </si>
  <si>
    <t>Numero de medidores sectoriales instalados</t>
  </si>
  <si>
    <t>Calidad del agua</t>
  </si>
  <si>
    <t>Nivel de riesgo del agua potable</t>
  </si>
  <si>
    <t>Medio</t>
  </si>
  <si>
    <t>Bajo</t>
  </si>
  <si>
    <t>Ahorro y uso eficiente del agua</t>
  </si>
  <si>
    <t xml:space="preserve">Porcentaje de pérdidas del agua tratada en el casco urbano </t>
  </si>
  <si>
    <t>Numero de acueductos rurales intervenidos</t>
  </si>
  <si>
    <t>Sistemas alternativos de potabilización del agua.</t>
  </si>
  <si>
    <t>Numero de sistemas alternativos instalados en el municipio.</t>
  </si>
  <si>
    <t>Numero de campañas de educación ciudadana sobre el buen uso del servicio de acueducto</t>
  </si>
  <si>
    <t>Gestión integral de residuos sólidos</t>
  </si>
  <si>
    <t>Unidad Productiva de reciclaje</t>
  </si>
  <si>
    <t>% de estructuración e implementación de la unidad productiva de reciclaje</t>
  </si>
  <si>
    <t>Optimización del proceso de recolección de basuras</t>
  </si>
  <si>
    <t xml:space="preserve">Cobertura del servicio de recolección de basuras en el casco urbano </t>
  </si>
  <si>
    <t>Asistencia técnica rural para el manejo de residuos sólidos</t>
  </si>
  <si>
    <t>Número de jornadas de capacitación sobre el manejo de los residuos solido en las veredas</t>
  </si>
  <si>
    <t>Alcantarillado</t>
  </si>
  <si>
    <t>Reposición de redes</t>
  </si>
  <si>
    <t xml:space="preserve">Metros de redes recuperadas. </t>
  </si>
  <si>
    <t>Emisario final</t>
  </si>
  <si>
    <t>Numero de obras de adecuación del emisario final</t>
  </si>
  <si>
    <t>Ampliación de cobertura</t>
  </si>
  <si>
    <t>Cobertura del servicio de alcantarillado</t>
  </si>
  <si>
    <t>Unidades sanitarias rurales</t>
  </si>
  <si>
    <t>número de unidades sanitarias rurales construidas</t>
  </si>
  <si>
    <t>Unidad de servicios públicos</t>
  </si>
  <si>
    <t>Catastro de redes</t>
  </si>
  <si>
    <t>% de actualización del catastro de redes</t>
  </si>
  <si>
    <t>Optimización de la facturación</t>
  </si>
  <si>
    <t xml:space="preserve">% de usuarios morosos </t>
  </si>
  <si>
    <t>Reportes oficiales a los entes reguladores del sector SISP, SSPD y CRA</t>
  </si>
  <si>
    <t>% de cumplimiento de reportes a los entes reguladores</t>
  </si>
  <si>
    <t>Regulación de la autoridad ambiental</t>
  </si>
  <si>
    <t xml:space="preserve">% de cumplimiento de compromisos con CORPONOR. </t>
  </si>
  <si>
    <t>fomento de las TIC´s</t>
  </si>
  <si>
    <t>Interconexión nacional de fibra óptica</t>
  </si>
  <si>
    <t>Número de Proyectos de interconexión con fibra óptica</t>
  </si>
  <si>
    <t>Computadores para educar</t>
  </si>
  <si>
    <t>Número de equipos incorporados en el sistema educativo</t>
  </si>
  <si>
    <t>Gobierno en línea</t>
  </si>
  <si>
    <t>% de utilización de la herramienta virtual para prestar servicios al ciudadano</t>
  </si>
  <si>
    <t>ampliación de cobertura de COMPARTEL</t>
  </si>
  <si>
    <t>% de cobertura del servicio de internet en el sistema educativo</t>
  </si>
  <si>
    <t>3.2.5</t>
  </si>
  <si>
    <t>Servicio electrificación</t>
  </si>
  <si>
    <t>Alumbrado publico</t>
  </si>
  <si>
    <t>% de cobertura del alumbrado publico</t>
  </si>
  <si>
    <t xml:space="preserve">Cobertura en electrificación </t>
  </si>
  <si>
    <t>% cobertura total del municipio del servicio de electricidad</t>
  </si>
  <si>
    <t>% de redes y postes en buen estado</t>
  </si>
  <si>
    <t xml:space="preserve">Promover la identidad cultural de Ragonvalia y la integración social, mediante la masificación de las expresiones culturales, el deporte, la recreación y la integración fronteriza.  </t>
  </si>
  <si>
    <t>NUEVAS IDEAS CULTURALES QUE CONSTRUYEN IDENTIDAD</t>
  </si>
  <si>
    <t>MR 4.1</t>
  </si>
  <si>
    <t>Número de artistas locales promovidos y apoyados</t>
  </si>
  <si>
    <t>Sistema Municipal De Cultura</t>
  </si>
  <si>
    <t>Planeación cultural</t>
  </si>
  <si>
    <t>Numero Reuniones Del Consejo Municipal De Cultura</t>
  </si>
  <si>
    <t>MP 4.1.1</t>
  </si>
  <si>
    <t>Número de Funcionarios Liderando Procesos Culturales Municipales</t>
  </si>
  <si>
    <t>MP 4.1.2</t>
  </si>
  <si>
    <t>% De Cumplimiento Al Plan Municipal De Cultura</t>
  </si>
  <si>
    <t>MP 4.1.3</t>
  </si>
  <si>
    <t>Lectura Y Escritura</t>
  </si>
  <si>
    <t>Ragonvalia lee</t>
  </si>
  <si>
    <t>Número Jiras De La Maleta Viajera Rural.</t>
  </si>
  <si>
    <t>MP 4.1.4</t>
  </si>
  <si>
    <t>Número Talleres De Lectura Dirigida En La Casa De La Cultura.</t>
  </si>
  <si>
    <t>MP 4.1.5</t>
  </si>
  <si>
    <t>Número de Equipos Nuevos  En La Sala De Consulta Virtual.</t>
  </si>
  <si>
    <t>MP 4.1.6</t>
  </si>
  <si>
    <t>Cultura Para La Infancia Y Adolescencia</t>
  </si>
  <si>
    <t>Arte infantil y juvenil</t>
  </si>
  <si>
    <t>Numero de  Cine Foros</t>
  </si>
  <si>
    <t>MP 4.1.7</t>
  </si>
  <si>
    <t>Numero de Fiestas Del Día De Los Niñ@S</t>
  </si>
  <si>
    <t>MP 4.1.8</t>
  </si>
  <si>
    <t>Numero de Concurso De Cuento Infantil Y Juvenil</t>
  </si>
  <si>
    <t>MP 4.1.9</t>
  </si>
  <si>
    <t>Numero Concursos De Dibujo Infantil</t>
  </si>
  <si>
    <t>MP 4.1.10</t>
  </si>
  <si>
    <t>Formación Artística Y Creación Cultural</t>
  </si>
  <si>
    <t>Escuelas de formación artística</t>
  </si>
  <si>
    <t>Número de Personas Formadas En La Escuela De Danzas.</t>
  </si>
  <si>
    <t>MP 4.1.11</t>
  </si>
  <si>
    <t>Número de Personas Formadas En La Escuela De Musical De Vientos</t>
  </si>
  <si>
    <t>MP 4.1.12</t>
  </si>
  <si>
    <t>Número de Personas Formadas En La Escuela De Música Tradicional.</t>
  </si>
  <si>
    <t>MP 4.1.13</t>
  </si>
  <si>
    <t>Número de Personas Formadas En El Grupo De Teatro Municipal</t>
  </si>
  <si>
    <t>MP 4.1.14</t>
  </si>
  <si>
    <t>4.1.5</t>
  </si>
  <si>
    <t>Patrimonio Material E Inmaterial Cultural</t>
  </si>
  <si>
    <t>MP 4.1.15</t>
  </si>
  <si>
    <t>4.1.6</t>
  </si>
  <si>
    <t>Infraestructura Cultural</t>
  </si>
  <si>
    <t>Ampliación de la casa de la cultura</t>
  </si>
  <si>
    <t>M2 De Obra De Ampliación De La Casa De La Cultura.</t>
  </si>
  <si>
    <t>MP 4.1.16</t>
  </si>
  <si>
    <t>4.1.7</t>
  </si>
  <si>
    <t>Festivales, Encuentros Y Eventos Artísticos Y Culturales</t>
  </si>
  <si>
    <t>Cultura y turismo</t>
  </si>
  <si>
    <t>Numero de Eventos Culturales Auspiciados Por El Municipio</t>
  </si>
  <si>
    <t>MP 4.1.17</t>
  </si>
  <si>
    <t>4.1.8</t>
  </si>
  <si>
    <t>Información Y Comunicación Cultural</t>
  </si>
  <si>
    <t>Número de Contratos Con Colombia Turística En La Red</t>
  </si>
  <si>
    <t>MP 4.1.18</t>
  </si>
  <si>
    <t>MP 4.1.19</t>
  </si>
  <si>
    <t>4.1.9</t>
  </si>
  <si>
    <t>Programas De Desarrollo Turístico Y Cultural</t>
  </si>
  <si>
    <t>Número de Campañas De Promoción De Turismo Religioso.</t>
  </si>
  <si>
    <t>MP 4.1.20</t>
  </si>
  <si>
    <t>Número Campañas De Turismo Cultural.</t>
  </si>
  <si>
    <t>MP 4.1.21</t>
  </si>
  <si>
    <t>4.1.10</t>
  </si>
  <si>
    <t>Emprendimiento Cultural</t>
  </si>
  <si>
    <t>Número de Exposiciones De Arte En Ragonvalia</t>
  </si>
  <si>
    <t>MP 4.1.22</t>
  </si>
  <si>
    <t>NUEVAS IDEAS DEPORTIVAS QUE CONSTRUYEN SALUD</t>
  </si>
  <si>
    <t>MR 4.2</t>
  </si>
  <si>
    <t>% de la población vinculada a actividades físicas de carácter deportiva y recreativa</t>
  </si>
  <si>
    <t>Infraestructura Deportiva</t>
  </si>
  <si>
    <t>Mantenimiento y mejoramiento de escenarios deportivos</t>
  </si>
  <si>
    <t>Numero de escenarios deportivos mejorados.</t>
  </si>
  <si>
    <t>MP 4.2.1</t>
  </si>
  <si>
    <t>Numero de escenarios deportivos nuevos.</t>
  </si>
  <si>
    <t>MP 4.2.2</t>
  </si>
  <si>
    <t>Numero de escenarios deportivos con administrador delegado.</t>
  </si>
  <si>
    <t>MP 4.2.3</t>
  </si>
  <si>
    <t>Deporte Competitivo</t>
  </si>
  <si>
    <t>Torneos deportivos</t>
  </si>
  <si>
    <t>Numero de torneos municipales</t>
  </si>
  <si>
    <t>MP 4.2.4</t>
  </si>
  <si>
    <t>Numero de disciplinas deportivas en competencia</t>
  </si>
  <si>
    <t>MP 4.2.5</t>
  </si>
  <si>
    <t>Número de equipos representando al municipio a nivel regional y departamental</t>
  </si>
  <si>
    <t>MP 4.2.6</t>
  </si>
  <si>
    <t>Deporte Recreativo</t>
  </si>
  <si>
    <t>Deporte al parque</t>
  </si>
  <si>
    <t>Número de jornadas de aeróbicos</t>
  </si>
  <si>
    <t>MP 4.2.7</t>
  </si>
  <si>
    <t>Numero de caminatas ecológicas</t>
  </si>
  <si>
    <t>MP 4.2.8</t>
  </si>
  <si>
    <t>Número de juegos autóctonos municipales</t>
  </si>
  <si>
    <t>MP 4.2.9</t>
  </si>
  <si>
    <t xml:space="preserve">Número de jornadas de ciclo - rutas </t>
  </si>
  <si>
    <t>MP 4.2.10</t>
  </si>
  <si>
    <t>Fomento De La Actividad Física</t>
  </si>
  <si>
    <t>Campaña de promoción de la actividad física</t>
  </si>
  <si>
    <t>Numero de charlas de promoción de la actividad física</t>
  </si>
  <si>
    <t>MP 4.2.11</t>
  </si>
  <si>
    <t xml:space="preserve">Numero de campañas masivas a favor de la actividad física </t>
  </si>
  <si>
    <t>MP 4.2.12</t>
  </si>
  <si>
    <t>4.2.5</t>
  </si>
  <si>
    <t>Integración Deportiva Regional</t>
  </si>
  <si>
    <t>Encuentros binacionales de integración</t>
  </si>
  <si>
    <t xml:space="preserve">Número de encuentros deportivos binacionales organizados en Ragonvalia. </t>
  </si>
  <si>
    <t>MP 4.2.13</t>
  </si>
  <si>
    <t>NUEVAS IDEAS TURÍSTICAS QUE CONSTRUYEN PROGRESO</t>
  </si>
  <si>
    <t>MR 4.3</t>
  </si>
  <si>
    <t>% de incremento de los turistas que visitan Ragonvalia</t>
  </si>
  <si>
    <t>Infraestructura de servicios turísticos</t>
  </si>
  <si>
    <t>Plan municipal de promoción de servicios turísticos</t>
  </si>
  <si>
    <t>Numero de eventos de capacitación a comerciantes y empresarios locales sobre oferta turística.</t>
  </si>
  <si>
    <t>MP 4.3.1</t>
  </si>
  <si>
    <t>Numero de reuniones de planeación y coordinación de la agenda turística.</t>
  </si>
  <si>
    <t>MP 4.3.2</t>
  </si>
  <si>
    <t xml:space="preserve">Numero proyectos turísticos apoyados por la administración municipal. </t>
  </si>
  <si>
    <t>MP 4.3.3</t>
  </si>
  <si>
    <t xml:space="preserve">Oferta turística </t>
  </si>
  <si>
    <t>Definición y promoción de la oferta turística municipal</t>
  </si>
  <si>
    <t>Número de personas capacitadas como promotores turísticos municipales.</t>
  </si>
  <si>
    <t>MP 4.3.4</t>
  </si>
  <si>
    <t xml:space="preserve">Número de jornadas masivas de información turística a los ciudadanos de Ragonvalia. </t>
  </si>
  <si>
    <t>MP 4.3.5</t>
  </si>
  <si>
    <t>Número de proyectos de adecuación y mejoramiento de escenarios o sitios de interés turístico.</t>
  </si>
  <si>
    <t>MP 4.3.6</t>
  </si>
  <si>
    <t xml:space="preserve">Campañas binacionales de promoción turística de Ragonvalia </t>
  </si>
  <si>
    <t>MP 4.3.7</t>
  </si>
  <si>
    <t xml:space="preserve">Construir colectivamente un modelo de desarrollo económico, fundamentado en la tecnificación de la producción agrícola y el beneficio pos cosecha, la activación del intercambio comercial fronterizo, mediante el esquema de generación de oportunidades, donde se cualifique el recurso humano, se explote de manera sostenible los recursos naturales y el fortalecimiento de las organizaciones que promuevan las cadenas productivas. </t>
  </si>
  <si>
    <t>NUEVAS IDEAS ECONÓMICAS QUE CONSTRUYEN PROGRESO</t>
  </si>
  <si>
    <t>MR 5.1</t>
  </si>
  <si>
    <t>% de desempleo del municipio de Ragonvalia</t>
  </si>
  <si>
    <t>Municipio con vocación agrícola.</t>
  </si>
  <si>
    <t>Plan Agrícola Municipal</t>
  </si>
  <si>
    <t>% de formulación e implementación del plan agrícola municipal</t>
  </si>
  <si>
    <t>MP 5.1.1</t>
  </si>
  <si>
    <t>Numero de reuniones del consejo municipal de desarrollo rural</t>
  </si>
  <si>
    <t>MP 5.1.2</t>
  </si>
  <si>
    <t>Numero de pasantes universitarios o tecnólogos apoyando la gestión de la UMATA</t>
  </si>
  <si>
    <t>MP 5.1.3</t>
  </si>
  <si>
    <t>Numero de organizaciones de productores acompañadas técnicamente.</t>
  </si>
  <si>
    <t>MP 5.1.4</t>
  </si>
  <si>
    <t>Número de proyectos productivos gestionados e implementados</t>
  </si>
  <si>
    <t>MP 5.1.5</t>
  </si>
  <si>
    <t>Número de jornadas de capacitación técnica a campesinos</t>
  </si>
  <si>
    <t>MP 5.1.6</t>
  </si>
  <si>
    <t>Numero de programas académicos técnicos y/o universitarios orientados al desarrollo del sector agropecuario.</t>
  </si>
  <si>
    <t>MP 5.1.7</t>
  </si>
  <si>
    <t>Numero de aliados comerciales binacionales, articulados a las cadenas de producción local.</t>
  </si>
  <si>
    <t>MP 5.1.8</t>
  </si>
  <si>
    <t>Líneas de inversión priorizadas</t>
  </si>
  <si>
    <t>Numero de arboles de sombrío y/o forrajeros sembrados en las praderas del municipio.</t>
  </si>
  <si>
    <t>MP 5.1.9</t>
  </si>
  <si>
    <t>Numero de arboles de chachafruto sembrados en el territorio</t>
  </si>
  <si>
    <t>MP 5.1.10</t>
  </si>
  <si>
    <t>Número de matas de café renovadas o nuevas</t>
  </si>
  <si>
    <t>MP 5.1.11</t>
  </si>
  <si>
    <t>MP 5.1.12</t>
  </si>
  <si>
    <t xml:space="preserve">Hectáreas tecnificadas o nuevas dedicadas a la caña </t>
  </si>
  <si>
    <t>MP 5.1.13</t>
  </si>
  <si>
    <t>Número de proyectos de especies menores implementados.</t>
  </si>
  <si>
    <t>MP 5.1.14</t>
  </si>
  <si>
    <t>Número de proyectos agrícolas innovadores implementados</t>
  </si>
  <si>
    <t>MP 5.1.15</t>
  </si>
  <si>
    <t xml:space="preserve">Emprendimiento </t>
  </si>
  <si>
    <t>Número de proyectos empresariales apoyados con capital semilla en convenio con el BANCO AGRARIO</t>
  </si>
  <si>
    <t>MP 5.1.16</t>
  </si>
  <si>
    <t>MP 5.1.17</t>
  </si>
  <si>
    <t xml:space="preserve">Numero de planes de negocios formulados en convenio municipio - SENA </t>
  </si>
  <si>
    <t>MP 5.1.18</t>
  </si>
  <si>
    <t xml:space="preserve">Numero de ruedas de negocio binacionales con la participación de empresarios de Ragonvalia. </t>
  </si>
  <si>
    <t>MP 5.1.19</t>
  </si>
  <si>
    <t xml:space="preserve">Numero de campañas de fomento del ahorro y la bancarización </t>
  </si>
  <si>
    <t>MP 5.1.20</t>
  </si>
  <si>
    <t xml:space="preserve">Empleo en acción </t>
  </si>
  <si>
    <t>% de la contratación municipal que genera empleo local.</t>
  </si>
  <si>
    <t>MP 5.1.21</t>
  </si>
  <si>
    <t>Numero de programas de capacitación en competencias laborales dictados en el municipio.</t>
  </si>
  <si>
    <t>MP 5.1.22</t>
  </si>
  <si>
    <t>Numero de administraciones delegadas creadas para el manejo de equipamientos y servicios públicos.</t>
  </si>
  <si>
    <t>MP 5.1.23</t>
  </si>
  <si>
    <t>Implementar un modelo de administración pública eficiente, caracterizado por la transparencia,  articulado con los ciudadanos, las demás instituciones del estado, el sector privado, la iglesia, la comunidad internacional y todos los entes que se vinculen al plan de desarrollo “Ragonvalia, municipio fronterizo proyectado al desarrollo”.</t>
  </si>
  <si>
    <t>NUEVAS IDEAS COMUNITARIAS QUE CONSTRUYEN PROGRESO</t>
  </si>
  <si>
    <t>MR 6.1</t>
  </si>
  <si>
    <t>% de la población vinculada a las JAC</t>
  </si>
  <si>
    <t xml:space="preserve">Participación ciudadana parte de la solución </t>
  </si>
  <si>
    <t>Espacios de participación ciudadana</t>
  </si>
  <si>
    <t>% de los consejos y comités municipales establecidos por ley para darle participación social y comunitaria a todos los sectores, en la definición de políticas públicas, con secretaria técnica definida por encargo administrativo.</t>
  </si>
  <si>
    <t>MP 6.1.1</t>
  </si>
  <si>
    <t>Número de jornadas de descentralización administrativa en los sectores rurales del municipio</t>
  </si>
  <si>
    <t>MP 6.1.2</t>
  </si>
  <si>
    <t>MP 6.1.4</t>
  </si>
  <si>
    <t xml:space="preserve">Número de jornadas masivas de seguimiento del plan de desarrollo. </t>
  </si>
  <si>
    <t>MP 6.1.5</t>
  </si>
  <si>
    <t>Movimiento comunal y comunitario</t>
  </si>
  <si>
    <t>Fortalecimiento de las JAC</t>
  </si>
  <si>
    <t>Número de jornadas de capacitación a directivos de las JAC</t>
  </si>
  <si>
    <t>MP 6.1.6</t>
  </si>
  <si>
    <t>Número de proyectos de inversión desarrollados en articulación con JAC</t>
  </si>
  <si>
    <t>MP 6.1.7</t>
  </si>
  <si>
    <t>Numero de encuentros comunitarios municipales</t>
  </si>
  <si>
    <t>MP 6.1.8</t>
  </si>
  <si>
    <t>Numero de espacios administrativos dispuestos para las JAC</t>
  </si>
  <si>
    <t>MP 6.1.9</t>
  </si>
  <si>
    <t>Número de jornadas de asistencia técnica a las JAC</t>
  </si>
  <si>
    <t>MP 6.1.10</t>
  </si>
  <si>
    <t>Rendición De Cuentas</t>
  </si>
  <si>
    <t>Administración transparente</t>
  </si>
  <si>
    <t>MP 6.1.11</t>
  </si>
  <si>
    <t>ADMINISTRACIÓN PÚBLICA CONSTRUYENDO PROGRESO</t>
  </si>
  <si>
    <t>MR 6.2</t>
  </si>
  <si>
    <t>Índice de desempeño fiscal del municipio</t>
  </si>
  <si>
    <t>Comportamiento Fiscal</t>
  </si>
  <si>
    <t>% de dependencias municipales con planes de gestión implementados.</t>
  </si>
  <si>
    <t>MP 6.2.1</t>
  </si>
  <si>
    <t>Fortalecimiento de la gestión de la secretaría de hacienda municipal</t>
  </si>
  <si>
    <t>MP 6.2.2</t>
  </si>
  <si>
    <t>Numero de campañas de educación tributaria</t>
  </si>
  <si>
    <t>MP 6.2.3</t>
  </si>
  <si>
    <t xml:space="preserve">Numero de predios titulados gracias a la gestión administrativa del municipio </t>
  </si>
  <si>
    <t>MP 6.2.4</t>
  </si>
  <si>
    <t>Saneamiento de cartera</t>
  </si>
  <si>
    <t>% de cartera recuperada</t>
  </si>
  <si>
    <t>MP 6.2.5</t>
  </si>
  <si>
    <t>Plan de ingresos y regulación de los servicios que presta el municipio.</t>
  </si>
  <si>
    <t>% de incremento de los ingresos propios del municipio</t>
  </si>
  <si>
    <t>MP 6.2.6</t>
  </si>
  <si>
    <t>Procesos De Planeación</t>
  </si>
  <si>
    <t>MP 6.2.7</t>
  </si>
  <si>
    <t>% de implementación de los procesos administrativos del banco de programas y proyectos del municipio</t>
  </si>
  <si>
    <t>MP 6.2.8</t>
  </si>
  <si>
    <t>% de proyectos matriculados en el banco de proyectos alimentados en la página web del municipio.</t>
  </si>
  <si>
    <t>MP 6.2.9</t>
  </si>
  <si>
    <t>% de proyectos matriculados en el banco de proyectos con seguimiento y evaluación.</t>
  </si>
  <si>
    <t>MP 6.2.10</t>
  </si>
  <si>
    <t>Planeación participativa</t>
  </si>
  <si>
    <t>Número de jornadas comunitarias de planeación.</t>
  </si>
  <si>
    <t>MP 6.2.11</t>
  </si>
  <si>
    <t>Numero de sesiones de evaluación y seguimiento del plan de desarrollo por parte del Consejo Territorial de Planeación.</t>
  </si>
  <si>
    <t>MP 6.2.12</t>
  </si>
  <si>
    <t>Número de contratos de asesoría especializada en gestión territorial.</t>
  </si>
  <si>
    <t>MP 6.2.13</t>
  </si>
  <si>
    <t>Diseño de esquemas y planes institucionales</t>
  </si>
  <si>
    <t>% de dependencias municipales con planes de acción implementados</t>
  </si>
  <si>
    <t>MP 6.2.14</t>
  </si>
  <si>
    <t xml:space="preserve">Número de jornadas de capacitación de los funcionarios de la administración municipal </t>
  </si>
  <si>
    <t>MP 6.2.15</t>
  </si>
  <si>
    <t>Número de jornadas de evaluación institucional.</t>
  </si>
  <si>
    <t>MP 6.2.16</t>
  </si>
  <si>
    <t>Clima Organizacional</t>
  </si>
  <si>
    <t>Numero de eventos de premiación a los mejores funcionarios de la administración municipal.</t>
  </si>
  <si>
    <t>MP 6.2.19</t>
  </si>
  <si>
    <t>Dotación de oficinas</t>
  </si>
  <si>
    <t>Numero de dependencias municipales dotadas.</t>
  </si>
  <si>
    <t>MP 6.2.20</t>
  </si>
  <si>
    <t>Ampliación y mejoramiento de instalaciones administrativas</t>
  </si>
  <si>
    <t>Numero de obras de ampliación y/o mejoramiento de instalaciones administrativas</t>
  </si>
  <si>
    <t>MP 6.2.21</t>
  </si>
  <si>
    <t>Jornadas de integración</t>
  </si>
  <si>
    <t>número de jornadas de integración del personal administrativo y sus familias</t>
  </si>
  <si>
    <t>MP 6.2.22</t>
  </si>
  <si>
    <t>6.2.5</t>
  </si>
  <si>
    <t>Alianzas Estratégicas</t>
  </si>
  <si>
    <t xml:space="preserve">Convenios Con CORPONOR </t>
  </si>
  <si>
    <t>Número de convenios suscritos</t>
  </si>
  <si>
    <t>MP 6.2.23</t>
  </si>
  <si>
    <t>Número de convenios suscritos con la gobernación del departamento</t>
  </si>
  <si>
    <t>MP 6.2.24</t>
  </si>
  <si>
    <t>Número de convenios suscritos con el INVIAS para el mejoramiento vial del municipio</t>
  </si>
  <si>
    <t>MP 6.2.25</t>
  </si>
  <si>
    <t>Convenios Con El Gobierno Central Y Fondos Especiales</t>
  </si>
  <si>
    <t>Número de convenios celebrados con entidades del orden nacional</t>
  </si>
  <si>
    <t>MP 6.2.26</t>
  </si>
  <si>
    <t xml:space="preserve">Acuerdos regionales y fronterizos </t>
  </si>
  <si>
    <t>Número de acuerdos suscritos e implementados de carácter regional y fronterizo</t>
  </si>
  <si>
    <t>MP 6.2.27</t>
  </si>
  <si>
    <t>PROPIOS</t>
  </si>
  <si>
    <t>Fondos Cuenta Territoriales de Seguridad y Convivencia Ciudadana (FONSET)</t>
  </si>
  <si>
    <t>Fortalecimiento institucional para la respuesta territorial ante las situaciones de emergencias y desastres</t>
  </si>
  <si>
    <t>META ANUAL</t>
  </si>
  <si>
    <t>Fortalecimiento de la emisora comunitaria del municipio</t>
  </si>
  <si>
    <t>MP 3.2.2</t>
  </si>
  <si>
    <t>MP 3.2.3</t>
  </si>
  <si>
    <t>MP 3.2.4</t>
  </si>
  <si>
    <t>MP 3.2.5</t>
  </si>
  <si>
    <t>MP 3.2.6</t>
  </si>
  <si>
    <t>MP 3.2.7</t>
  </si>
  <si>
    <t>MP 3.2.8</t>
  </si>
  <si>
    <t>MP 3.2.9</t>
  </si>
  <si>
    <t>MP 3.2.10</t>
  </si>
  <si>
    <t>MP 3.2.11</t>
  </si>
  <si>
    <t>MP 3.2.12</t>
  </si>
  <si>
    <t>MP 3.2.13</t>
  </si>
  <si>
    <t>MP 3.2.14</t>
  </si>
  <si>
    <t>MP 3.2.15</t>
  </si>
  <si>
    <t>MP 3.2.16</t>
  </si>
  <si>
    <t>MP 3.2.17</t>
  </si>
  <si>
    <t>MP 3.2.18</t>
  </si>
  <si>
    <t>MP 3.2.19</t>
  </si>
  <si>
    <t>MP 3.2.20</t>
  </si>
  <si>
    <t>MP 3.2.21</t>
  </si>
  <si>
    <t>MP 3.2.22</t>
  </si>
  <si>
    <t>MP 3.2.23</t>
  </si>
  <si>
    <t>MP 3.2.24</t>
  </si>
  <si>
    <t>MP 3.2.25</t>
  </si>
  <si>
    <t>MP 3.2.26</t>
  </si>
  <si>
    <t>MP 3.2.27</t>
  </si>
  <si>
    <t>MP 3.2.28</t>
  </si>
  <si>
    <t>% de mejoramiento de la capacidad instalada de la emisora comunitaria</t>
  </si>
  <si>
    <t>Numero de Programas Radiales de difusión cultural</t>
  </si>
  <si>
    <t>Numero de víctimas formadas en competencias productivas</t>
  </si>
  <si>
    <t>Mantenimiento de redes y postes de media y alta tensión</t>
  </si>
  <si>
    <t>Convenios Con La Gobernación Del Norte De Santander</t>
  </si>
  <si>
    <t>Ente deportivo</t>
  </si>
  <si>
    <t>MP 4.2.14</t>
  </si>
  <si>
    <t>Número de cursos dictados de culinaria y técnicas de preparación de alimentos propios de la municipio</t>
  </si>
  <si>
    <t>Numero de socorristas dotados de elementos básicos para actuar en emergencias</t>
  </si>
  <si>
    <t>SECRETARIA GENERAL</t>
  </si>
  <si>
    <t>COMISARIA DE FAMILIA</t>
  </si>
  <si>
    <t>UMATA</t>
  </si>
  <si>
    <t>SISBEN</t>
  </si>
  <si>
    <t>Campañas de prevención en salud de los adultos mayores veredales</t>
  </si>
  <si>
    <t>SECRETARIA DE HACIENDA</t>
  </si>
  <si>
    <t>Estabilización natural de taludes viales</t>
  </si>
  <si>
    <t>Construcción y mantenimiento de puentes peatonales y hamacas</t>
  </si>
  <si>
    <t>Festividades y lugares patrimoniales</t>
  </si>
  <si>
    <t>Número de Festividades y lugares Incorporados Formalmente Al Patrimonio Inmaterial De Ragonvalia.</t>
  </si>
  <si>
    <t>Numero de acuerdos municipales adoptados por el Concejo Municipal</t>
  </si>
  <si>
    <t xml:space="preserve">Número de contratos de asistencia técnica especializada para la secretaria de hacienda </t>
  </si>
  <si>
    <t>Número de encuentros de la administración municipal con la comunidad para rendir cuentas y hacer seguimiento a  los proyectos comunitarios.</t>
  </si>
  <si>
    <t>MP 1.11.20</t>
  </si>
  <si>
    <t>MP 1.11.21</t>
  </si>
  <si>
    <t>MP 1.11.22</t>
  </si>
  <si>
    <t>FUENTES DE FINANCIACIÓN (EN MILLONES)</t>
  </si>
  <si>
    <t>COFINANCIACIÓN</t>
  </si>
  <si>
    <t>SECRETARIA DE PLANEACIÓN</t>
  </si>
  <si>
    <t>UNIDAD DE SERVICIOS PÚBLICOS</t>
  </si>
  <si>
    <t>Comité municipal de deportes</t>
  </si>
  <si>
    <t>% de conformación e implementación del comité de deporte</t>
  </si>
  <si>
    <t>Modelo Estándar De Control Interno MECÍ</t>
  </si>
  <si>
    <t>% de recolección de la información local en salud bucal para el Municipio, Línea Base y Diagnostico local.</t>
  </si>
  <si>
    <t>Proyectos de vivienda urbana históricos</t>
  </si>
  <si>
    <t xml:space="preserve">Convenios con el INVIAS </t>
  </si>
  <si>
    <t xml:space="preserve">Número de jornadas Urbanas y rurales de control del tráfico de menores conductores </t>
  </si>
  <si>
    <t>MP 1.2.24</t>
  </si>
  <si>
    <t>MP 1.2.25</t>
  </si>
  <si>
    <t>MP 1.2.26</t>
  </si>
  <si>
    <t>MP 1.2.27</t>
  </si>
  <si>
    <t>MP 1.2.28</t>
  </si>
  <si>
    <t>MP 1.2.29</t>
  </si>
  <si>
    <t>MP 1.2.30</t>
  </si>
  <si>
    <t>MP 1.2.31</t>
  </si>
  <si>
    <t>MP 1.2.32</t>
  </si>
  <si>
    <t>MP 1.2.33</t>
  </si>
  <si>
    <t>Articulación intersectorial para  el desarrollo de los planes de respuesta ante emergencias y desastres</t>
  </si>
  <si>
    <t>% de ejecución y actualización anual del plan de respuesta</t>
  </si>
  <si>
    <t>Número de sedes educativas o instituciones educativas intervenidas</t>
  </si>
  <si>
    <t>Número de sedes intervenidas</t>
  </si>
  <si>
    <t>Número de sedes con programas de inclusión social</t>
  </si>
  <si>
    <t>Plan de Respuesta ante emergencias y desastres</t>
  </si>
  <si>
    <t>% de actualización e implementación del plan de respuesta</t>
  </si>
  <si>
    <t>Banco de maquinaria, equipos y herramientas</t>
  </si>
  <si>
    <t xml:space="preserve">Obras de urbanismo </t>
  </si>
  <si>
    <t>MP 4.1.23</t>
  </si>
  <si>
    <t xml:space="preserve">Biblioteca publica </t>
  </si>
  <si>
    <t>MP 4.1.24</t>
  </si>
  <si>
    <t>Numero de alianzas hortofrutícolas agro empresariales implementadas en el municipio.</t>
  </si>
  <si>
    <t>MP 6.2.28</t>
  </si>
  <si>
    <t>Número de proyectos de urbanismo desarrollados</t>
  </si>
  <si>
    <t xml:space="preserve">Proyectos productivos para adultos mayores </t>
  </si>
  <si>
    <t>Número de proyectos productivos implementados</t>
  </si>
  <si>
    <t xml:space="preserve">Número de celebraciones del día del adulo mayor </t>
  </si>
  <si>
    <t>MP 6.2.29</t>
  </si>
  <si>
    <t>Número de talleres de emprendimiento dictados en el municipio y giras para el conocimiento de experiencias exitosas</t>
  </si>
  <si>
    <t xml:space="preserve">Numero de NNA vinculados al proyecto de paz y convivencia </t>
  </si>
  <si>
    <t>MP 2.3.19</t>
  </si>
  <si>
    <t>MP 2.3.20</t>
  </si>
  <si>
    <t>Dotación de cuerpos de socorro</t>
  </si>
  <si>
    <t>Fortalecer capacidad de respuesta y alertas tempranas</t>
  </si>
  <si>
    <t>MP 2.3.21</t>
  </si>
  <si>
    <t>Numero de calles pavimentadas y reparadas</t>
  </si>
  <si>
    <t>Campañas de titulación de predios, privados y municipales</t>
  </si>
  <si>
    <t>Número de planes escolares de prevención y atención de emergencias acompañados por el Comité Municipal de gestión de riesgo</t>
  </si>
  <si>
    <t>% de ejecución del  plan de fortalecimiento del Comité Municipal de Gestión del Riesgo</t>
  </si>
  <si>
    <t>Adquisición de lotes rurales para reubicación de viviendas</t>
  </si>
  <si>
    <t xml:space="preserve">Señalización horizontal y vertical del casco urbano y zonas  rurales </t>
  </si>
  <si>
    <t>Número de jornadas de limpieza de ríos y quebradas</t>
  </si>
  <si>
    <t>Actividades de rocería en vías y caminos</t>
  </si>
  <si>
    <t>Numero de proyectos de rocería implementados</t>
  </si>
  <si>
    <t>Mantenimiento y construcción de Vías urbanas</t>
  </si>
  <si>
    <t>Adquisición de lotes urbanos</t>
  </si>
  <si>
    <t xml:space="preserve">Número de predios adquiridos por la administración municipal </t>
  </si>
  <si>
    <t xml:space="preserve">Detección de fugas imperceptibles </t>
  </si>
  <si>
    <t>Numero de equipos adquiridos para la detección de fugas imperceptibles</t>
  </si>
  <si>
    <t>% de ejecución del plan de gestión de la biblioteca publica</t>
  </si>
  <si>
    <t>Educación y cultura para la paz y convivencia</t>
  </si>
  <si>
    <t>Número de convenios de apoyo  a los procesos de planeación territorial y formulación de proyectos</t>
  </si>
  <si>
    <t>Mantenimiento de vehículos oficiales</t>
  </si>
  <si>
    <t>Numero de actividades de mantenimiento preventivo y correctivo de vehículos oficiales</t>
  </si>
  <si>
    <t xml:space="preserve">Estrategia regional para la gobernabilidad con perspectiva de participación </t>
  </si>
  <si>
    <t>% de implementación de la estrategia regional de gobernabilidad</t>
  </si>
  <si>
    <t>Limpieza del cauce de quebradas y ríos de alto riesgo</t>
  </si>
  <si>
    <t>Número de proyectos de señalización informativa, preventiva y normativa</t>
  </si>
  <si>
    <t>Número de predios adquiridos</t>
  </si>
  <si>
    <t>Paz y convivencia pacífica con NNA</t>
  </si>
  <si>
    <t>MP 3.2.29</t>
  </si>
  <si>
    <t xml:space="preserve">Mejoramiento de baterías sanitarias en sedes e instituciones educativas, priorizando nuestra señora de la Merced, Ramón Gonzales Valencia y Policarpa Salavarrieta </t>
  </si>
  <si>
    <t>MP 1.11.23</t>
  </si>
  <si>
    <t>Fortalecimiento del CUPS</t>
  </si>
  <si>
    <t>CRONOGRAMA</t>
  </si>
  <si>
    <t>ENE</t>
  </si>
  <si>
    <t>FEB</t>
  </si>
  <si>
    <t>MAR</t>
  </si>
  <si>
    <t>ABR</t>
  </si>
  <si>
    <t>MAY</t>
  </si>
  <si>
    <t>JUN</t>
  </si>
  <si>
    <t>JUL</t>
  </si>
  <si>
    <t>AGO</t>
  </si>
  <si>
    <t>SEP</t>
  </si>
  <si>
    <t>OCT</t>
  </si>
  <si>
    <t xml:space="preserve">NOV </t>
  </si>
  <si>
    <t>DIC</t>
  </si>
  <si>
    <t>ACTIVIDAD</t>
  </si>
  <si>
    <t>CÓDIGO DE COLORES PARA LA IDENTIFICACIÓN DE LOS EJES TRANSVERSALES</t>
  </si>
  <si>
    <t>PLAN DE ACCIÓN 2012</t>
  </si>
  <si>
    <t>EJE TRANSVERSAL</t>
  </si>
  <si>
    <t xml:space="preserve">COLOR DE IDENTIFICACIÓN EN EL </t>
  </si>
  <si>
    <t>PLAN DE DESARROLLO</t>
  </si>
  <si>
    <t>DEPENDENCIA RESPONSABLE</t>
  </si>
  <si>
    <t>DESPACHO PRIVADO DEL ALCALDE</t>
  </si>
  <si>
    <t>DISEÑO Y EJECUCIÓN DE LA POLÍTICA MUNICIPAL EN COORDINACIÓN CON LAS POLÍTICAS DEL ORDEN NACIONAL Y DEPARTAMENTAL, EN RELACIÓN CON EL  ACOMPAÑAMIENTO INTEGRAL A LOS GRUPOS POBLACIONALES MAS VULNERABLES.  ESTA ACTIVIDAD INCLUYE LA CONFORMACIÓN, CONVOCATORIA Y SEGUIMIENTO PERMANENTE A LOS COMITÉS ESPECÍFICOS, LA COORDINACIÓN INTERINSTITUCIONAL PARA LA FINANCIACIÓN DE LOS PROGRAMAS DE ATENCIÓN, LA VINCULACIÓN DE LOS REPRESENTANTES DE LA COMUNIDAD EN LA TOMA DE DECISIONES Y EL SEGUIMIENTO PERMANENTE DE LOS FUNCIONARIOS QUE TIENEN RESPONSABILIDADES DIRECTAS CON  ESTOS GRUPOS POBLACIONALES, BUSCANDO EL CUMPLIMIENTO DE TODAS LAS METAS SOCIALES INCLUIDAS EN EL PLAN DE DESARROLLO</t>
  </si>
  <si>
    <t>PARA GARANTIZAR LA PRESTACIÓN DE LOS SERVICIOS SOCIALES EN EL MUNICIPIO EL DESPACHO, DESARROLLARA LAS SIGUIENTES ACTIVIDADES: MEJORAR LA COMUNICACIÓN CON LAS INSTITUCIONES QUE HACEN PRESENCIA EN EL TERRITORIO, MEJORANDO LA COORDINACIÓN DE ESFUERZOS. HACER SEGUIMIENTO A LAS QUEJAS Y DENUNCIAS DE LA COMUNIDAD. VERIFICAR QUE LOS FUNCIONARIOS RESPONSABLES DE LIDERAR LOS PROCESOS CUMPLAN A CABALIDAD SUS COMPETENCIAS. VERIFICAR PERIÓDICAMENTE EL CUMPLIMIENTO DE LAS METAS PROPIAS DE CADA SECTOR.</t>
  </si>
  <si>
    <t>PRIORIZAR EN LA AGENDA PUBLICA MUNICIPAL LA PRESERVACIÓN DEL MEDIO AMBIENTE, TENIENDO EN CUENTA QUE ESTA ÍNTIMAMENTE RELACIONADO CON EL MODELO DE PRODUCCIÓN AGROPECUARIO, SE COORDINARA CON LA UMATA Y PLANEACIÓN MUNICIPAL PARA TRANSFORMAR LAS PRACTICAS ECONÓMICAS DEL SECTOR RURAL EN SOSTENIBLES NO SOLO EN LO AMBIENTAL SINO TAMBIÉN EN LO FINANCIERO, ESTAS ACCIONES SE COMPLEMENTARAN CON LA VIGILANCIA Y CONTROL AMBIENTAL, LA GESTIÓN DE RECURSOS PARA EL DESARROLLO DE ESTOS PROGRAMAS, SON ESTRATÉGICAS PARA SU ÉXITO.</t>
  </si>
  <si>
    <t>LA ARTICULACIÓN DE ACCIONES CON CORPONOR, EL SECTOR EDUCATIVO, LA GOBERNACIÓN Y LOS FUNCIONARIOS DE LA ADMINISTRACIÓN RESPONSABLES DE PROMOVER, DESARROLLAR Y EVALUAR LAS POLÍTICAS DE EDUCACIÓN AMBIENTAL Y GESTIÓN DEL RIESGO, SE REALIZARÁN, ENTENDIENDO LA INTIMA RELACIÓN QUE EXISTE ENTRE LOS ESCENARIOS DE RIESGO IDENTIFICADOS Y LAS MALAS PRACTICAS AMBIENTALES DE LOS CIUDADANOS</t>
  </si>
  <si>
    <t xml:space="preserve">LA REALIZACIÓN DE LAS OBRAS PUBLICAS QUE REQUIERE EL MUNICIPIO EXIGE LA FORMULACIÓN DE LOS PROYECTOS, LA GESTIÓN DE LOS RECURSOS, LA EFECTIVA CONTRATACIÓN Y LA PERTINENTE IDENTIFICACIÓN DE LAS PRIORIDADES DE LA POBLACIÓN, MANTENIENDO LA VISIÓN DE FUTURO.  LA VIABILIDAD DE LAS INVERSIONES IMPLICA LA FIRMA DE CONVENIOS INTERADMINISTRATIVOS, LA EJECUCIÓN DE PRE INVERSIONES Y EL MANTENIMIENTO Y OPERACIÓN DE LAS OBRAS REALIZADAS. TODO LO ANTERIOR IMPLICA ARTICULACIÓN Y GERENCIA DEL EQUIPO DE LA ADMINISTRACIÓN </t>
  </si>
  <si>
    <t>ARTICULAR CON LOS FUNCIONARIOS ENCARGADOS DE LA CULTURA Y EL DEPORTE, ACTIVIDADES CONTINUAS, PERMANENTES Y VINCULANTES DE LA POBLACIÓN EN SUS DIFERENTES CONDICIONES SOCIALES Y UBICACIÓN. VINCULAR A LAS ORGANIZACIONES SOCIALES EN LA GENERACIÓN DE ESPACIOS CULTURALES Y DEPORTIVOS. PROMOVER AL INTERIOR DEL MUNICIPIO LA IMPORTANCIA DE PRESERVAR EL PATRIMONIO CULTURAL Y LA NECESIDAD DE LA ACTIVIDAD FÍSICA. CONVERTIR LAS INTEGRACIONES CULTURALES Y DEPORTIVAS EN PILARES DEL DESARROLLO LOCAL, CON PROYECCIÓN BINACIONAL.</t>
  </si>
  <si>
    <t>Turismo binacional</t>
  </si>
  <si>
    <t>EL ALCALDE ASUME EL LIDERAZGO DE LA PROMOCIÓN TURÍSTICA DEL MUNICIPIO, APROVECHANDO LA POSICIÓN FRONTERIZA Y LAS COLONIAS TAN NUMEROSAS DE CONCIUDADANOS QUE VIVEN EN IMPORTANTES CIUDADES VENEZOLANAS Y COLOMBIANAS. PARA PROMOVER EL TURISMO SE REQUIERE LA DEFINICIÓN DE LOS ATRACTIVOS TURÍSTICOS, LA OFERTA DE ATRACTIVOS COMPLEMENTARIOS Y EL MEJORAMIENTO DE LA OFERTA DE SERVICIOS. ESTA GESTIÓN FUNCIONA EN COORDINACIÓN CON LOS SECTORES ECONÓMICOS DEL MUNICIPIO Y LA PROMOCIÓN BINACIONAL.</t>
  </si>
  <si>
    <t>LA ESTRATEGIA PLANTEADA DE DESARROLLO ECONÓMICO SE FUNDAMENTA EN  EL INCENTIVO PARA EL DESARROLLO DE LA AGRICULTURA, COMO BASE DE SUBSISTENCIA Y PROYECCIÓN COMERCIAL DE LA POBLACIÓN, LA APERTURA DE NUEVOS MERCADOS A LOS CUALES SE PUEDA ACCEDER EN MEJORES CONDICIONES COMERCIALES, HARÁ QUE LA ECONOMÍA LOCAL CREZCA. EL OTRO FRENTE DE TRABAJO LO CONSTITUYE EL EMPRENDIMIENTO, LO CUAL IMPLICA GENERAR LA CULTURA DESDE LO ACADÉMICO, LLEGANDO AL DISEÑO DE PLANES DE NEGOCIO, LA COFINANCIACIÓN DE RECURSOS Y EL APOYO A LOS MODELOS DE PRODUCCIÓN. UNA VES SE TENGA PRODUCCIÓN LOCAL ES NECESARIO ARTICULAR CON LOS COMPRADORES E INVERSIONISTAS DE LA REGIÓN, ESPECIALMENTE EN EL VECINO PAÍS DE VENEZUELA.</t>
  </si>
  <si>
    <t>LA ADMINISTRACIÓN MUNICIPAL TRABAJANDO EN CONTACTO PERMANENTE CON LA POBLACIÓN, ARTICULANDO CON LAS ORGANIZACIONES SOCIALES, CÍVICAS Y COMUNITARIAS. HACIENDO MAS ASEQUIBLES LOS SERVICIOS DEL ESTADO A LOS CIUDADANOS, EN ESPECIAL AQUELLOS MARGINADOS SOCIAL Y GEOGRÁFICAMENTE. DE IGUAL MANERA LA RENDICIÓN DE CUENTAS COMO INSTRUMENTO DE VERIFICACIÓN DE RESULTADOS INSTITUCIONALES Y MOTIVACIÓN AL CIUDADANO A PARTICIPAR EN EL MODELO DE DESARROLLO PLANTEADO PARA EL MUNICIPIO.</t>
  </si>
  <si>
    <t>PARA GARANTIZAR EL BUEN FUNCIONAMIENTO DE LA ADMINISTRACIÓN MUNICIPAL SE ACOMPAÑARA LA GESTIÓN DE LA SECRETARIA DE HACIENDA CON EL PROPÓSITO DE MEJORAR EL RECAUDO, FORTALECER EL CLIMA ORGANIZACIONAL, MEJORAR LOS PROCESOS ADMINISTRATIVOS EN TODAS LAS DEPENDENCIAS Y REALIZAR ALIANZAS ESTRATÉGICAS QUE PERMITAN COFINANCIAR LOS GRANDES PROYECTOS QUE REQUIERE EL MUNICIPIO.</t>
  </si>
  <si>
    <t>FUENTE DE FINANCIACIÓN</t>
  </si>
  <si>
    <t>Implementación del MECI</t>
  </si>
  <si>
    <t xml:space="preserve">COMISARIA DE FAMILIA </t>
  </si>
  <si>
    <r>
      <t xml:space="preserve">INFANCIA Y ADOLESCENCIA  </t>
    </r>
    <r>
      <rPr>
        <sz val="12"/>
        <color indexed="8"/>
        <rFont val="Calibri"/>
        <family val="2"/>
      </rPr>
      <t>→</t>
    </r>
  </si>
  <si>
    <r>
      <t xml:space="preserve">GESTIÓN DEL RIESGO  </t>
    </r>
    <r>
      <rPr>
        <sz val="12"/>
        <color indexed="8"/>
        <rFont val="Calibri"/>
        <family val="2"/>
      </rPr>
      <t>→</t>
    </r>
  </si>
  <si>
    <r>
      <t xml:space="preserve">ERRADICACIÓN DE LA POBREZA  </t>
    </r>
    <r>
      <rPr>
        <sz val="12"/>
        <color indexed="8"/>
        <rFont val="Calibri"/>
        <family val="2"/>
      </rPr>
      <t>→</t>
    </r>
  </si>
  <si>
    <r>
      <t xml:space="preserve">GESTIÓN REGIONAL Y FRONTERIZA  </t>
    </r>
    <r>
      <rPr>
        <sz val="12"/>
        <color indexed="8"/>
        <rFont val="Calibri"/>
        <family val="2"/>
      </rPr>
      <t>→</t>
    </r>
  </si>
  <si>
    <r>
      <t xml:space="preserve">JUSTICIA TRANSICIONAL  </t>
    </r>
    <r>
      <rPr>
        <sz val="12"/>
        <color indexed="8"/>
        <rFont val="Calibri"/>
        <family val="2"/>
      </rPr>
      <t>→</t>
    </r>
  </si>
  <si>
    <t>COORDINACIÓN DE CULTURA</t>
  </si>
  <si>
    <t>COORDINACIÓN DE SALUD PUBLICA</t>
  </si>
  <si>
    <t>COORDINACIÓN DE DEPORTES</t>
  </si>
  <si>
    <t>ENLACE FAMILIAS EN ACCIÓN Y RED UNIDOS</t>
  </si>
  <si>
    <t xml:space="preserve">El plan emprendedor dirigido a los jóvenes de Ragonvalia, implica en primera instancia articula con los estudiantes de los programas técnicos que el SENA oferta actualmente, quienes tienen iniciativas de negocio y con el apoyo institucional del municipio, se pueden transformar en planes de negocios  viables que en corto y mediano plazo se pueden implementar, mientras se diseñan las convocatorias de jóvenes emprendedores. </t>
  </si>
  <si>
    <t xml:space="preserve">La secretaria de planeación tiene la responsabilidad directa de establecer las acciones tendientes para garantizar la seguridad en los ambientes escolares y proveer adicionalmente los escenarios de recreación necesarios para la población infantil del municipio. Esto requiere de la realización de diagnósticos, reuniones de coordinación con el sector educativo, formulación de proyectos y gestión de recursos para la ejecución de las obras priorizadas. </t>
  </si>
  <si>
    <t xml:space="preserve">Identificación de la población discapacitada, caracterización de las familias, formulación de los proyectos tendientes a garantizar oportunidades laborales y mejoramiento del habitad de este grupo poblacional. </t>
  </si>
  <si>
    <t>Desarrollo del PIU donde se prioriza la formación para el empleo, la garantía de la vivienda digna y el apoyo a iniciativas productivas.</t>
  </si>
  <si>
    <t xml:space="preserve">Convocatoria a emprendedores, creación del fondo de capital semilla para iniciativas productivas, seguimiento y asistencia técnica </t>
  </si>
  <si>
    <t xml:space="preserve">Conformación de los comités complementarios del CMGR, programación de las obras requeridas para mitigación de fenómenos de riesgo, formulación de los proyectos, gestión de recursos. </t>
  </si>
  <si>
    <t xml:space="preserve">Elaboración del diagnostico de necesidades en relación a la infraestructura y ambientes físicos requeridos para desarrollar la política de infancia adolescencia de Ragonvalia. Formulación de los proyectos correspondientes, gestión de los recursos y ejecución de las obras. </t>
  </si>
  <si>
    <t xml:space="preserve">Establecer el diseño tipo aplicable al municipio de las cocinas reguladoras de humo, identificación de las familias priorizadas, formulación del proyecto, gestión de los recursos e instalación de las soluciones.
Mediante estudios de ordenamiento territorial se establecen áreas específicas para el desarrollo de actividades turísticas o embellecimiento urbanístico. Adicionalmente se definen las obras complementarias que se requieren para mejorar la oferta turística, se formulan los proyectos, se inicia la gestión de recursos y se ejecutan las obras siguiendo los lineamientos legales. Para garantizar el éxito del proceso, es indispensable generar las organizaciones sociales que se responsabilicen del mantenimiento y aprovechamiento sostenible de estos escenarios. 
</t>
  </si>
  <si>
    <t xml:space="preserve">Programación de jornadas de capacitación en formulación de proyectos, siguiendo la metodología establecida para el municipio, las capacitaciones estarán dirigidas a grupos organizados de ciudadanos, especialmente JAC, gremios y entidades.  </t>
  </si>
  <si>
    <t xml:space="preserve">Diagnostico general de la ejecución y avance del  EOT inicialmente mediante fuentes secundarias, en una segunda fase se utilizarían fuentes primarias, Identificación de inconsistencias, vacios, debilidades y retos del EOT, consultas comunitarias mediante proceso participativo de revisión y ajuste del EOT
Toda la información que surja del proceso de revisión y ajuste del EOT, debe Sistematizarse simultáneamente. 
Se formula de manera participativa el Plan Municipal De Gestión Del Riesgo, el cual incluye las acciones específicas para atender riesgos en las etapas de conocimiento, mitigación y respuesta, para lo cual es importante actualizar los Planes escolares de prevención y atención de emergencias y todos los planes sectoriales de prevención de desastres.
La mitigación del riesgo implica grandes inversiones que ameritan la formulación de proyectos, gestión de recursos y gerencia de obras tendientes a: Estabilización de taludes, Reubicación de viviendas, Recuperación de redes de acueducto, alcantarillado y sistemas de riego, Muros de gaviones, Muros de concreto, Señalización horizontal y vertical del casco urbano y zonas  rurales, Limpieza del cauce de quebradas y ríos y  Movimientos de tierra.
Para garantizar el funcionamiento del Sistemas municipal de gestión del riego, es indispensable la Capacitación de cuerpos de socorro y funcionarios pertinentes, de igual manera la dotación y el Fortalecimiento organizacional de los cuerpos de socorro.
</t>
  </si>
  <si>
    <t xml:space="preserve">Establecer los procedimientos internos que permitan realizar la inversión  en las obras publicas que el municipio requiere, esto implica la formulación de los proyectos,  la financiación de la inversiones, el procedimiento contractual, la interventoría de obra, la cual en buena parte será asumida por la secretaria de planeación.
Las obras priorizadas en el plan de desarrollo tienen que ver con: el  Mantenimiento de vías terciarias,  secundarias, Obras de arte viales, Construcción y mantenimiento de puentes peatonales y hamacas, placa huella, rocería en vías y caminos. Mantenimiento y construcción de Vías urbanas, mejoramiento y mantenimiento del Equipamiento municipal y el Espacio público, Campaña de embellecimiento de fachadas,  entre otras Obras de urbanismo. Para reducir costos se trabajara con la metodología comunidad gobierno para lo cual el municipio aportaría materiales y maquinaria y la comunidad mano de obra, esto exige que el municipio constituya el  Banco de maquinaria, equipos y herramientas. 
De otro lado el fomento de los proyectos de Vivienda urbana, Vivienda rural, Mejoramiento de vivienda rural, Reubicación de viviendas por ola invernal y desplazamiento, Proyectos de vivienda urbana históricos, ameritan un esfuerzo administrativo especial, debido a la complejidad en los procesos de cofinanciación, contratación y ejecución de los mismos.
</t>
  </si>
  <si>
    <t xml:space="preserve">Para concretar la construcción de un gran número de Unidades sanitarias rurales, se requiere el diseño del prototipo, la formulación del proyecto, la identificación y caracterización de los beneficiarios, la financiación del proyecto por etapas, la contratación de las obras y el acompañamiento productivo a las familias, con el fin de unir el proyecto de baterías sanitarias al de desarrollo socioeconómico. 
El municipio cuenta con un convenio administrativo con la empresa CENS, con ellos se debe coordinar el mejoramiento del Alumbrado público, el aumento de la Cobertura en electrificación y el Mantenimiento de redes y postes de media y alta tensión
</t>
  </si>
  <si>
    <t xml:space="preserve">Definir los proyectos de mejoramiento de la casa de la cultura y la construcción de la nueva biblioteca pública.  La Gestión de estos proyectos se adelanta en el ministerio de cultura. </t>
  </si>
  <si>
    <t xml:space="preserve">Para desarrollar eficientemente una política de mantenimiento y mejoramiento de la infraestructura deportiva, en primer lugar se adelanta el inventario de escenarios existentes, se definen las inversiones requeridas, se formulan los proyectos para iniciar la gestión de recursos y  se compromete a la comunidad en su mantenimiento y uso adecuado. </t>
  </si>
  <si>
    <t xml:space="preserve">La secretaria de planeación tiene la función de viabilizar técnica y financieramente los proyectos de infraestructura turística que surjan dentro del proceso de promoción de este importante renglón de la economía local. </t>
  </si>
  <si>
    <t xml:space="preserve">Para fomentar el empleo, valiéndose de la inversión pública se fundamenta en el seguimiento a los contratistas del municipio, la definición en los términos contractuales de la obligatoriedad en la vinculación laboral de personal del municipio. Para garantizarles a los contratistas oferta de mano de obra local, se  organizan cursos de formación en competencias laborales. 
Las administraciones delegadas creadas para el manejo de equipamientos y servicios públicos, son una alternativa para crear empleos, dinamizando la gestión administrativa y comercial de estos espacios. 
</t>
  </si>
  <si>
    <t xml:space="preserve">Con el fin de mejorar el impacto de la intervención institucional de la alcaldía, es indispensable aumentar la coordinación y las acciones conjuntas con las organizaciones sociales y comunitarias, por esta razón se fomentaran las jornadas masivas de seguimiento del plan de desarrollo. La capacitación a directivos de las JAC, para mejorar la interlocución técnica con el municipio, que en últimas viabilice la definición de proyectos de inversión desarrollados en articulación con JAC. 
Los encuentros comunitarios municipales deben hacerse periódicamente con el fin de consolidar la organización, al igual que la disposición de espacios administrativos dispuestos para las JAC
</t>
  </si>
  <si>
    <t xml:space="preserve">Para complementar las deficiencias en personal técnico y profesional que el municipio tiene para asumir, responsabilidades que requieren gran conocimiento y experiencia especifica, se complementa con la celebración de convenios de apoyo  a los procesos de planeación territorial y formulación de proyectos.
El principal reto administrativo de la secretaria lo constituye la definición de los formatos y procedimientos para hacer operativo los procesos administrativos del banco de programas y proyectos del municipio. Lo cual incluye alimentar en la página web del municipio los proyectos matriculados en el banco de proyectos.
Es importante hacer el seguimiento y evaluación de los proyectos que están en ejecución, actualizando periódicamente los proyectos que no sean financiados para mantenerlos vigentes y a espera de obtener los recursos que determinen la ejecución. 
La formulación de proyectos implica el desarrollo de jornadas comunitarias de planeación.
Para continuar la dinámica incluyente de la planeación municipal es importante organizar las sesiones de evaluación y seguimiento del plan de desarrollo por parte del Consejo Territorial de Planeación.
</t>
  </si>
  <si>
    <t xml:space="preserve">Reunir a los jóvenes, acordar con ellos el cronograma de trabajo y apoyar logísticamente el proceso de formación y apropiación de las funciones de los consejeros de juventudes </t>
  </si>
  <si>
    <t xml:space="preserve">Apoyar la política de infancia y adolescencia, tomando las medidas y adelantar la gestión administrativa pertinente para garantizar la seguridad y la participación de los NNA en la vida social del municipio, dentro de las acciones más destacadas se encuentran, el Control de menores conductores y la  prevención de accidentes caseros.
Es muy importante para mejorar la participación de los NNA hacer Seguimiento y fortalecer los Gobiernos escolares, mediante la programación de encuentros con ellos y el apoyo a iniciativas de inversión.
Para no permitir la reducción tan drástica de la población es importante programar las Campañas de registro y nacionalización, las cuales exigen coordinar con la cancillería y la registradora el procedimiento a seguir. 
</t>
  </si>
  <si>
    <t xml:space="preserve">Programar las reuniones trimestrales, llevar las actas, la secretaria técnica y el seguimiento a los acuerdos suscritos en este importante espacio.  </t>
  </si>
  <si>
    <t xml:space="preserve">Programar las reuniones cada 4 meses, llevar las actas, la secretaria técnica y el seguimiento a los acuerdos suscritos en este importante espacio.  </t>
  </si>
  <si>
    <t>La secretaria general apoyara la gestión de la coordinación en salud pública tendiente a organizar y ejecutar las Acciones educativas de carácter no formal dirigido a técnicos, profesionales y líderes comunitarios, sobre diferentes aspectos de la promoción social, de igual manera se hará el seguimiento a la Auditoria Del Régimen Subsidiado</t>
  </si>
  <si>
    <t xml:space="preserve">La secretaria general liderará la Articulación interinstitucional con la Policía Nacional, la inspección de policía, la personería y el ejército nacional, para la prevención y garantía de la seguridad ciudadana. 
El Seguimiento, evaluación y ajuste del plan de seguridad y convivencia ciudadana, es básico en el accionar de la fuerza pública dentro del territorio,  el cual dentro de sus principales estrategias, contiene el fortalecimiento de la Red de comunicación ciudadana con las autoridades.
El concejo municipal en coordinación con la secretaria general elaborara los proyectos de acuerdo que reglamenten comportamientos sociales tendientes a mejorar la convivencia pacifica
</t>
  </si>
  <si>
    <t xml:space="preserve">La secretaria general mantiene la coordinación directa con el sistema de educación, junto con el sector lidera el mejoramiento de la calidad, las coberturas y el apoyo logístico y administrativo tanto para hacer efectivos los programas de subsidiaridad a los alumnos como el fortalecimiento de la labor docente
Las acciones más importantes contenidas en el plan de desarrollo incluyen: las  jornadas de formación lúdica para niños del sector rural, la Ampliación y mantenimiento de la cobertura en educación inicial, la preparación de los alumnos de 11º para las pruebas del estado, la dotación de sedes, la implementación de programas de inclusión social, la implementación del componente transversal de educación para la ciudadanía, promover la innovación educativa, las Jornadas de capacitación a docentes, garantizar Cobertura de las rutas escolares, alimentación escolar y Canasta educativa.
En cuanto a la educación complementaria, técnica, tecnológica y profesional, las acciones de la secretaria general están orientadas a atraer programas de educación superior ofertados en el municipio, al igual que programas técnicos,  programas complementarios de ingles
</t>
  </si>
  <si>
    <t xml:space="preserve">En articulación con las entidades que hacen parte del sistema municipal ambiental se coordinaran las acciones tendientes a preservar los recursos naturales del municipio, específicamente asumiendo la represión en términos de ley, de las prácticas nocivas, según se determine en las reuniones intersectoriales de vigilancia y control ambiental.  De lo anterior debe surgir una legislación ambiental municipal.
Buscando la promoción de iniciativas de aprovechamiento productivo sostenible del ambiente natural del municipio se programaran Jornadas de capacitación sobre turismo ecológico.
</t>
  </si>
  <si>
    <t xml:space="preserve">En convenio con la gobernación y el apoyo de CORPONOR, el municipio establecerá el sistema municipal de alertas tempranas. </t>
  </si>
  <si>
    <t xml:space="preserve">Impulsar los programas del ministerio de las TIC´s con el propósito de garantizar el acceso a las tecnologías de toda la población, especialmente a los NNA y a los Jóvenes, para ello se fomentara el aumento de los Computadores para educar instalados en el municipio, al igual que el aumento de la cobertura de COMPARTEL.
Con el ánimo de mejorar la comunicación de la administración con todos los ciudadanos de adelantaran las gestiones pertinentes para mejorar los servicios de gobierno en línea y la emisora comunitaria de Ragonvalia. 
</t>
  </si>
  <si>
    <t>Mantener la vinculación del municipio a la oferta institucional de las entidades sin ánimo de lucro de la región que promueven la cultura de paz.</t>
  </si>
  <si>
    <t>Para adelantar las capacitaciones de los promotores turísticos municipales, es necesario hacer los convenios con las entidades que puedan brindar estas capacitaciones, definir la logística y generar el interés de los cuídanos para entrar en el negocio del turismo. De tal manera que complementariamente se organizan las jornadas masivas de información turística a los ciudadanos de Ragonvalia.</t>
  </si>
  <si>
    <t xml:space="preserve">Para garantizar la activación de la económica local, es importante fortalecer el componente académico tendiente a crear las habilidades y destrezas en la población que les permita ser competitivos.  
Por esta razón son importantes los programas académicos técnicos y/o universitarios orientados al desarrollo del sector agropecuario, siendo este el principal sector económico. Formación complementada con talleres de emprendimiento dictados en el municipio y giras para el conocimiento de experiencias exitosas.
Una vez generado el propósito de emprender por parte de la población es necesario darle forma técnica a las iniciativas productivas mediante planes de negocios formulados en convenio municipio – SENA
De igual manera se estimularan los programas de capacitación en competencias laborales dictados en el municipio.
</t>
  </si>
  <si>
    <t>Mantener relaciones cordiales y constructivas con el Concejo Municipal, presentando de maneras oportunas, bien sustentados y ajustados a la legislación colombiana los proyectos de acuerdo.</t>
  </si>
  <si>
    <t xml:space="preserve">Es importante mantener el buen funcionamiento de la administración municipal, donde todos los funcionarios ejerzan sus responsabilidades con eficiencia y coordinación institucional, para ello se trabajara siguiendo los planes de gestión y planes de acción implementados por cada dependencia.
Es importante mejorar el desempeño de los funcionarios promoviendo las jornadas de capacitación de los funcionarios  y mejorando la dotación de las oficinas, al final de las vigencias se adelantaran las labores de evaluación institucional.
También es importante la organización y desarrollo de jornadas de integración del personal administrativo y sus familias
</t>
  </si>
  <si>
    <t xml:space="preserve">La comisaria de familia tiene la responsabilidad de dar cumplimiento a la ley de infancia y adolescencia, como primer responsable del estado en el municipio, con la coordinación institucional del ICBF, la Policía Nacional y el servicio de salud. En este sentido las rutas de atención, los procedimientos de protección y restablecimiento de derechos, están contenidos en la ley y deben acatarse.
Las labores de prevención y promoción de los derechos de los NNA son acciones complementarias de acatamiento igualmente prioritarias, por esta razón la comisaria cuenta con un equipo de Psicóloga y trabajadora social, que complementan las funciones del comisario de familia quien es abogado.  
</t>
  </si>
  <si>
    <t xml:space="preserve">Reducir las estadísticas de maltrato en contra de la mujer y en general la violencia intrafamiliar es indispensable en una perspectiva de desarrollo, por esta razón la Comisaria de Familia implementa campañas masivas de rechazo a la violencia contra la mujer, promueve la  ruta de atención a mujeres maltratadas y abusadas, y capacita a las familias de Ragonvalia en calidad de vida. </t>
  </si>
  <si>
    <t xml:space="preserve">Con el desarrollo de campañas masivas de promoción del buen trato para el adulto mayor, se pretende mejorar la actitud de las familias frente a este grupo poblacional. Estas jornadas van acompañadas de seguimiento de casos. </t>
  </si>
  <si>
    <t xml:space="preserve">El acompañamiento psicosocial de las victimas que se encuentran en procesos judiciales de reclamación de derechos, es solicitado por personería municipal y atendido por el equipo de la comisaria de familia. </t>
  </si>
  <si>
    <t>Teniendo en cuenta que la comisaria de familia tiene también funciones de inspección de policía, es responsable de liderar el proceso de formulación e implementación del plan de acción de vigilancia y control ambiental.</t>
  </si>
  <si>
    <t xml:space="preserve">La gestión administrativa que desde la secretaria de hacienda debe desarrollarse para mantener el aseguramiento de la población, especialmente al régimen subsidiado en salud implica las siguientes acciones: 
Recursos incorporados al presupuesto y elaboración el Acto Administrativo que asegure la continuidad del Régimen Subsidiado. Empleados públicos y privados del Municipio afiliados al régimen contributivo. Pagos de régimen subsidiado realizado oportunamente. Informes del régimen subsidiado presentados a: Súper salud, Contraloría y Ministerio de Salud y Protección Social, todo con copia al IDS. Contratos de vigencias anteriores liquidados y pagados. Oficialización y ejecución  del Plan Operativo Anual de Inversión -POAI- de Aseguramiento del Municipio.  Informes trimestrales de avances del POAI elaborados y entregados
</t>
  </si>
  <si>
    <t>Administrar de acuerdo a la Ley 1421 de 2010 los recursos del fondo cuenta FONSET.</t>
  </si>
  <si>
    <t xml:space="preserve">Para garantizar el óptimo funcionamiento de la secretaría de hacienda es necesario contratar el contador y eventualmente contratar asistencia técnica especializada.
Para la calificación del municipio en eficiencia fiscal y administrativa es indispensable mejorar el recaudo tributario, para lo cual se programan campañas de educación tributaria.
Estas labores van acompañados de las acciones administrativas y jurídicas tendientes al Saneamiento de cartera.
De igual manera se define e implementa el Plan de ingresos y regulación de los servicios que presta el municipio, tendientes a mejorar los ingresos propios. 
</t>
  </si>
  <si>
    <t>Realizar talleres urbanos y rurales con grupos de mujeres  de familias en acción  y grupo de red unidos para  preparación de alimentos que nutran la familia utilizando productos de la región. Hacer huertas escolares y caceras con grupo de  estudiantes, familias en acción y red unidas. Mejorar las huertas que existen sembrando productos de mejor calidad nutricional en escuelas y familias.</t>
  </si>
  <si>
    <t xml:space="preserve">Apoyar las iniciativas productivas propuestas por los grupos de adultos mayores apoyados por el municipio </t>
  </si>
  <si>
    <t xml:space="preserve">Funcionar como secretaria técnica del Consejo Municipal de Gestión del Riesgo, convocar las sesiones, hacer seguimiento a compromisos, dinamizar los comités complementarios del CMGR </t>
  </si>
  <si>
    <t xml:space="preserve">A través de programa radial Desarrollo Rural y Medio Ambiente difundir estas campañas  y medios  impresos como cartillas, afiches, volantes y prácticas  en grupos de trabajo.
Se realizan Talleres teórico prácticos en cada escuela o  colegios urbano y rural que desarrollan proyectos ambientales y se capacitan en diversos temas de importancia ambiental  y se hace acompañamiento a cada uno de los proyectos ambientales que se están desarrollando, igualmente con los grupos de trabajo de comunidades que adelantan  proyectos ambientales o procedas.  
Para realizar el plan de manejo de las áreas estratégicas se debe concertar con comunidades, entidades, asesor jurídico, alcalde, personería, inspector, UMATA. Construir un documento en el que se especifique el uso de estas áreas como protección, conservación, investigación, turismo ecológico, etc. y su legislación, para luego hacer campañas de capacitación  sobre la normatividad de estas áreas a diversos grupos sociales.
Entrega de materiales y jornada de trabajo con los propietarios de fincas se realizan actividades de concientización y cercado con plantas nativas protectoras, alambre, horcones, grapas según sea el caso.
</t>
  </si>
  <si>
    <t xml:space="preserve">En encuentros de capacitación, reuniones con grupos de trabajo de población vulnerable y a través de programa radial  Desarrollo Rural y Medio Ambiente.
Se hace invitación a los representantes de todas las entidades que hacen presencia en el municipio las fechas acordadas. La oficina de educación ambiental nos capacita en diversos temas ambientales para que cada representante haga replicas en sus organizaciones y grupos de trabajo, de esta manera se hace operativo el CEAM.      En  base a las necesidades presentadas por las comunidades se elaboraran los proyectos productivos, ambientales y que sean sostenibles para la comunidad.
A través de programa radial Desarrollo Rural y Medio Ambiente difundir estas campañas, así como también en cada uno de los talleres  que se realizan en colegios, escuelas y comunidades.
Compra de materiales y elaboración de viveros y siembra de árboles para sombrío.
Realización de talleres sobre manejo de residuos sólidos y programa radial Desarrollo rural y medio ambiente.
Compra de materiales que se adapten al clima,  elaboración de viveros y siembra de árboles maderables  con  los PRAE.
</t>
  </si>
  <si>
    <t>En reuniones, charlas, programa radial, trabajos  de  capacitación se difundirá el conocimiento sobre cambio climático, dentro de lo cual es importante Fomentar  la siembra de árboles y preparar la respuesta ante emergencias. Con instituciones externas como ICA, Universidades, Secretaria  de Agricultura, elaborar un plan concertado  e implementarlo en la comunidad y a través de la  preparación de bio fertilizantes, bio abonos.</t>
  </si>
  <si>
    <t>Reuniones de trabajo, talleres, concertaciones con agricultores, Banco agrario, elaboración de cronograma de actividades agrícolas, diseñar el plan agrícola del Municipio
Reuniones  concertadas y participativas  para acordar procesos a seguir.
Realizar trabajos conjuntos  con tecnólogos y universitarios que hacen trabajos como pasantías en el sector agropecuario y ambiental de este municipio en beneficio  de la comunidad
Hacer  acompañamiento y facilitar accesorias y capacitación a las organizaciones de productores que lo requieran para su afianzamiento y crecimiento como organización. Atreves de charlas, reuniones, programa radial y talleres teóricos prácticos.
Gestionar proyectos productivos  e implementarlos
Realizar eventos de capacitación especializada según requerimientos de cada comunidad mediante talleres, charlas, programas radiales.
Compra de materiales para hacer viveros  de arboles de sombrío y / o forrajeros y atreves de jornadas de capacitación y talleres teórico prácticos  realizar las siembras.
Compra de materiales para hacer viveros  de arboles de chachafruto y atreves de jornadas de capacitación y talleres teórico prácticos  realizar las siembras en las diferentes fincas, explicar metodología a través de programa radial.
Trabajo conjunto con Técnico de cafeteros para renovación  y siembra de café con sistema de crédito  o recursos propios, proyectos PRAES o PROCEDAS.
Entre las asociaciones de productores  de mora, lulo, maracuyá, cooperativa  entre otros para trabajar en forma de empresa
A través de proyecto  de caña, realizar capacitaciones, talleres teórico prácticos, charlas, programa radial. Realizar la siembra de  caña nueva y tecnificar la existente.  
Trabajo conjunto con  Comunidad en grupos de asociados en proyectos  con sistema de crédito  o recursos propios, proyectos PRAES o PROCEDAS.
Innovar  e implementar proyectos agrícolas  concertando con la comunidad las acciones a seguir, en proyectos  con sistema de crédito  o recursos propios, proyectos PRAES o PROCEDAS.</t>
  </si>
  <si>
    <t>Hacer  acompañamiento y facilitar asesoráis y capacitación a las organizaciones de productores que lo requieran para su afianzamiento y crecimiento como organización. Atreves de charlas, reuniones, programa radial y talleres teóricos prácticos.</t>
  </si>
  <si>
    <t>En coordinación con los servicios de salud hacer un especial seguimiento al cumplimiento de la política nacional de protección de los NNA, traducido en la Vinculación a los servicios de atención, prevención y promoción de la salud.
Promover en las sedes educativas mediante talleres las prácticas saludables, tanto higiénicas, alimenticias y de comportamientos. 
Con el propósito de garantizar ambientes sanos de crecimiento de los NNA se realizaran campañas de buen trato al interior de las familias.
Teniendo en cuenta las deficiencias en las dietas de los hogares de Ragonvalia, especialmente en el sector rural se harán las gestiones pertinentes para garantizar los cupos de los programas de alimentación para niños niñas, adolescentes y madres gestantes.</t>
  </si>
  <si>
    <t xml:space="preserve">Para reducir el riesgo de embarazos en adolescentes. Se realizaran campañas de concientización en radio, charlas en escuelas y colegios. </t>
  </si>
  <si>
    <t xml:space="preserve">Programar brigadas de salud para atender adultos mayores en las veredas, teniendo en cuenta las dificultades que presentan para trasladarse al casco urbano </t>
  </si>
  <si>
    <t xml:space="preserve">Conformación del Comité Municipal De Discapacidad, convocatoria del mismo, capacitación y asesoría de los miembros, reuniones periódicas del comité municipal de discapacidad.
Campañas masivas en radio, volantes y talleres de difusión de la oferta institucional para la población discapacitada
</t>
  </si>
  <si>
    <t xml:space="preserve">Desarrollo de las labores propias de elaboración, gestión de aprobación en el IDS, contratación con la red pública, interventoría, seguimiento y evaluación de las acciones colectivas en salud pública o POAS de prevención y promoción en salud </t>
  </si>
  <si>
    <t xml:space="preserve">Dinamizar el cumplimiento de los planes operativos anuales, correspondientes a los ejes de intervención de la salud pública, articulación con las dependencias municipales y las entidades departamentales, con las cuales se coordinan las acciones. </t>
  </si>
  <si>
    <t xml:space="preserve">Hacer la gestión con el departamento de zoonosis del IDS para adelantar las campañas de esterilización de gatos y perros del casco urbano de Ragonvalia </t>
  </si>
  <si>
    <t xml:space="preserve">Promover la participación de la mujer en las ofertas académicas gestionadas para el municipio de Ragonvalia. 
Asesoría en la formulación, gestión, implementación y financiación de proyectos productivos  
</t>
  </si>
  <si>
    <t>Desde la coordinación de cultura se organiza la logística necesaria para hacer operativas las sesiones del consejo de juventudes, al igual que los cursos de liderazgo. Del proceso surgirán numerosos proyectos culturales de iniciativa juvenil los cuales deben ser viabilizados y apoyados por el municipio.</t>
  </si>
  <si>
    <t>Coordinar con las diferentes dependencias de la alcaldía la logística necesaria para el desarrollo de la celebración del día de los niños y niñas.</t>
  </si>
  <si>
    <t>En el marco de la protección y mejoramiento de la calidad de vida de los adultos mayores, la coordinación de cultura tiene la responsabilidad de planificar, gestionar y preparar la logística para la celebración del día del adulo mayor, lo cual tiene como elemento preparatorio y complementario la conformación y preparación de grupos artísticos integrados por adultos mayores</t>
  </si>
  <si>
    <t xml:space="preserve">La coordinación de cultura definirá, preparará, coordinará y desarrollará la oferta de actividades culturales que de manera incluyente vincule a la población discapacidad. </t>
  </si>
  <si>
    <t xml:space="preserve">Dentro de la programación cultural del año, se incluirán temáticas tendientes a la promoción de los valores sociales.  </t>
  </si>
  <si>
    <t xml:space="preserve">Preparar la logística, difusión, recepción de trabajos,  asignación de jurados, gestión de la premiación, entre otras actividades propias del concurso municipal de cuento. </t>
  </si>
  <si>
    <t xml:space="preserve">Diseño, selección del grupo de artistas, montaje de obras, ensayos, vestuario, escenografía, logística de traslado y presentación de obras teatrales y musicales de educación ambiental. </t>
  </si>
  <si>
    <t xml:space="preserve">Organización, convocatoria, seguimiento y evaluación del  Consejo Municipal De Cultura
Ejecución del proceso de vinculación del personal de formadores y colaboradores del Proceso Cultural Municipal, en el marco del Plan Municipal De Cultura.
Mantener y fortalecer las Jiras De La Maleta Viajera Rural.
Preparar la logística de los Talleres De Lectura para grupos convocados En La Casa De La Cultura, mientras se adelanta la gestión para la construcción de la biblioteca. 
Adquisición e instalación de nuevos equipos para la sala de consulta virtual.   
Mantener la programación mensual de Cine Foros
Preparación, difusión, recepción de trabajos, gestión de premios, definición de jurados y desarrollo del Concursos De Dibujo Infantil.
Garantizar el funcionamiento de las escuelas de formación artística en Danzas, Musical De Vientos, Música Tradicional y Teatro.
Logística, difusión, gestión de recursos y ejecución de la programación de Eventos Culturales Auspiciados Por El Municipio incluye Exposiciones De Arte En Ragonvalia.
Preparar la viabilidad del Contratos Con Colombia Turística En La Red, para la difusión turística del municipio, apoyar la estrategia de difusión cultural y turística con  Programas Radiales, Campañas De Promoción De Turismo Religioso y Campañas De Turismo Cultural.
</t>
  </si>
  <si>
    <t>Campaña masiva separación en la fuente charlas-capacitación-volantes-cuñas radiales- kit bolsas, adecuación de infraestructura unidad de reciclaje, compra de materiales, insumos y equipos para puesta en marcha unidad reciclaje, constitución legal y funcionamiento unidad productiva, DIAN - cámara de comercio - permisos ambientales, transporte  y disposición final, transporte de los aprovéchales y disposición final de inertes en relleno sanitario, censo de usuarios, cobro de servicio de aseo totalidad casco urbano.
Catastro de redes actualización de planos reposición de redes reposición red acueducto y alcantarillado  av. 4 entre calles 4 y 5, implementación  PSMV, inclusión PSMV en el plan de desarrollo, actualización cronograma de obras  del PSMV, reporte a CORPONOR para los cambios respectivos, facturación, cobro servicio de aseo y alcantarillado  urbanización Ramón González Valencia.  Campañas de ahorro y uso eficiente del agua, 3 campañas de educación  una por cada centro educativo, compra equipo detector de fugas, compraventa geófono</t>
  </si>
  <si>
    <t>Elaboración  e implementación protocolos seguridad del agua manual de procedimientos- plan de contingencia- seguridad industrial e higiene y salud recuperación de cartera acuerdos de pago y cobros persuasivos cargue información SUI, información clara precisa y confiable, concesión de aguas tramite renovación de concesión de aguas, informe semestral seguimiento PSMV, informe semestral  CORPONOR.</t>
  </si>
  <si>
    <t xml:space="preserve">Viabilizar, coordinar y liderar eventos deportivos y recreacionales de iniciativa juvenil </t>
  </si>
  <si>
    <t xml:space="preserve">Coordinar con la salud publica la programación de actividad física en escenarios educativos, redes y grupos comunitarios y laborales, con el fin de promover los hábitos saludables. </t>
  </si>
  <si>
    <t xml:space="preserve">La coordinación de deportes municipales, planifica, organiza, difunde y desarrolla torneos deportivos, promoviendo disciplinas deportivas mediante competencias formales e informales, que sirvan para seleccionar equipos que representen al municipio a nivel regional y departamental
El deporte recreativo y el fomento de la actividad física se concretan mediante las jornadas de aeróbicos, las caminatas ecológicas, los juegos autóctonos, las jornadas de ciclo – rutas
Los eventos anteriores se complementan con charlas de promoción de la actividad física, campañas masivas a favor de la actividad física y encuentros deportivos binacionales organizados en Ragonvalia.
Todo lo anterior será posible y tendrá continuidad en el tiempo mediante la conformación e implementación del comité de deporte.
</t>
  </si>
  <si>
    <t>Verificar y actualizar permanentemente la información en la base del SISBEN, garantizando la inclusión de la población perteneciente a grupos vulnerables, como beneficiarios de los programas de seguridad social y beneficios especiales del estado.</t>
  </si>
  <si>
    <t xml:space="preserve">Es importante mediante programas radiales, volantes y reuniones con grupos poblacionales difundir el conocimiento del SGSSS
Realizar verificaciones periódicas para mantener depuradas las listas de personas censales y PPNA identificadas y afiliadas al SGSSS
Mantener la Depuración de los registros de la BDUA
</t>
  </si>
  <si>
    <t xml:space="preserve">Estimular a las mujeres y sus familias, que son beneficiarias de los programas de familias en acción y de la red unidos a iniciar proyectos productivos. Para lo cual se gestiona el acompañamiento técnico de la UMATA y la cofinanciación del estado de acuerdo a las líneas de cofinanciación establecidas por el departamento nacional de la prosperidad.  </t>
  </si>
  <si>
    <t xml:space="preserve">Desarrollo de la programación propia enlace municipal de la “Red Unidos”, articulación con los funcionarios municipales y gestión ante el DNP para la cofinanciación de las iniciativas de desarrollo para la población beneficiaria. </t>
  </si>
  <si>
    <t xml:space="preserve">Desarrollo de las actividades institucionales definidas para el enlace del programa Familias en Acción, con el fin de operatividad el programa en el municipio y verificar el cumplimiento de requisitos de los beneficiarios. </t>
  </si>
  <si>
    <t xml:space="preserve">Incentivar la vinculación de los beneficiarios de la red unidos al programa de bancarización como alternativa de financiación de iniciativas productivas individuales y colectivas. </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</si>
</sst>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
  </numFmts>
  <fonts count="49">
    <font>
      <sz val="11"/>
      <color theme="1"/>
      <name val="Calibri"/>
      <family val="2"/>
    </font>
    <font>
      <sz val="11"/>
      <color indexed="8"/>
      <name val="Calibri"/>
      <family val="2"/>
    </font>
    <font>
      <sz val="8"/>
      <color indexed="8"/>
      <name val="Arial"/>
      <family val="2"/>
    </font>
    <font>
      <b/>
      <sz val="8"/>
      <color indexed="8"/>
      <name val="Arial"/>
      <family val="2"/>
    </font>
    <font>
      <i/>
      <sz val="26"/>
      <color indexed="8"/>
      <name val="Arial"/>
      <family val="2"/>
    </font>
    <font>
      <b/>
      <sz val="14"/>
      <color indexed="8"/>
      <name val="Arial"/>
      <family val="2"/>
    </font>
    <font>
      <b/>
      <sz val="18"/>
      <color indexed="8"/>
      <name val="Arial"/>
      <family val="2"/>
    </font>
    <font>
      <b/>
      <sz val="12"/>
      <color indexed="8"/>
      <name val="Arial"/>
      <family val="2"/>
    </font>
    <font>
      <sz val="12"/>
      <color indexed="8"/>
      <name val="Arial"/>
      <family val="2"/>
    </font>
    <font>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1"/>
      <name val="Arial"/>
      <family val="2"/>
    </font>
    <font>
      <sz val="8"/>
      <color theme="1"/>
      <name val="Arial"/>
      <family val="2"/>
    </font>
    <font>
      <b/>
      <sz val="12"/>
      <color theme="1"/>
      <name val="Arial"/>
      <family val="2"/>
    </font>
    <font>
      <i/>
      <sz val="26"/>
      <color theme="1"/>
      <name val="Arial"/>
      <family val="2"/>
    </font>
    <font>
      <sz val="12"/>
      <color theme="1"/>
      <name val="Arial"/>
      <family val="2"/>
    </font>
    <font>
      <b/>
      <sz val="14"/>
      <color theme="1"/>
      <name val="Arial"/>
      <family val="2"/>
    </font>
    <font>
      <b/>
      <sz val="18"/>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7030A0"/>
        <bgColor indexed="64"/>
      </patternFill>
    </fill>
    <fill>
      <patternFill patternType="solid">
        <fgColor rgb="FFCCC0D9"/>
        <bgColor indexed="64"/>
      </patternFill>
    </fill>
    <fill>
      <patternFill patternType="solid">
        <fgColor rgb="FF0070C0"/>
        <bgColor indexed="64"/>
      </patternFill>
    </fill>
    <fill>
      <patternFill patternType="solid">
        <fgColor rgb="FFFDE26F"/>
        <bgColor indexed="64"/>
      </patternFill>
    </fill>
    <fill>
      <patternFill patternType="solid">
        <fgColor rgb="FF00B050"/>
        <bgColor indexed="64"/>
      </patternFill>
    </fill>
    <fill>
      <patternFill patternType="solid">
        <fgColor rgb="FF6CD28C"/>
        <bgColor indexed="64"/>
      </patternFill>
    </fill>
    <fill>
      <patternFill patternType="solid">
        <fgColor theme="1" tint="0.49998000264167786"/>
        <bgColor indexed="64"/>
      </patternFill>
    </fill>
    <fill>
      <patternFill patternType="solid">
        <fgColor theme="2" tint="-0.4999699890613556"/>
        <bgColor indexed="64"/>
      </patternFill>
    </fill>
    <fill>
      <patternFill patternType="solid">
        <fgColor rgb="FFDF7331"/>
        <bgColor indexed="64"/>
      </patternFill>
    </fill>
    <fill>
      <patternFill patternType="solid">
        <fgColor theme="7" tint="-0.4999699890613556"/>
        <bgColor indexed="64"/>
      </patternFill>
    </fill>
    <fill>
      <patternFill patternType="solid">
        <fgColor theme="7" tint="-0.24997000396251678"/>
        <bgColor indexed="64"/>
      </patternFill>
    </fill>
    <fill>
      <patternFill patternType="solid">
        <fgColor theme="6" tint="-0.24997000396251678"/>
        <bgColor indexed="64"/>
      </patternFill>
    </fill>
    <fill>
      <patternFill patternType="solid">
        <fgColor rgb="FFBFAFCF"/>
        <bgColor indexed="64"/>
      </patternFill>
    </fill>
    <fill>
      <patternFill patternType="solid">
        <fgColor theme="0" tint="-0.1499900072813034"/>
        <bgColor indexed="64"/>
      </patternFill>
    </fill>
    <fill>
      <patternFill patternType="solid">
        <fgColor theme="2"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9" tint="-0.4999699890613556"/>
      </left>
      <right style="double">
        <color theme="9" tint="-0.4999699890613556"/>
      </right>
      <top style="double">
        <color theme="9" tint="-0.4999699890613556"/>
      </top>
      <bottom style="double">
        <color theme="9" tint="-0.4999699890613556"/>
      </bottom>
    </border>
    <border>
      <left style="double">
        <color theme="9" tint="-0.4999699890613556"/>
      </left>
      <right style="double">
        <color theme="9" tint="-0.4999699890613556"/>
      </right>
      <top style="double">
        <color theme="9" tint="-0.4999699890613556"/>
      </top>
      <bottom/>
    </border>
    <border>
      <left style="double">
        <color theme="9" tint="-0.4999699890613556"/>
      </left>
      <right style="double">
        <color theme="9" tint="-0.4999699890613556"/>
      </right>
      <top/>
      <bottom style="double">
        <color theme="9" tint="-0.4999699890613556"/>
      </bottom>
    </border>
    <border>
      <left style="double">
        <color theme="9" tint="-0.24993999302387238"/>
      </left>
      <right style="double">
        <color theme="9" tint="-0.24993999302387238"/>
      </right>
      <top style="double">
        <color theme="9" tint="-0.24993999302387238"/>
      </top>
      <bottom style="double">
        <color theme="9" tint="-0.24993999302387238"/>
      </bottom>
    </border>
    <border>
      <left style="double">
        <color theme="9" tint="-0.4999699890613556"/>
      </left>
      <right/>
      <top style="double">
        <color theme="9" tint="-0.4999699890613556"/>
      </top>
      <bottom style="double">
        <color theme="9" tint="-0.4999699890613556"/>
      </bottom>
    </border>
    <border>
      <left/>
      <right/>
      <top style="double">
        <color theme="9" tint="-0.4999699890613556"/>
      </top>
      <bottom style="double">
        <color theme="9" tint="-0.4999699890613556"/>
      </bottom>
    </border>
    <border>
      <left/>
      <right style="double">
        <color theme="9" tint="-0.4999699890613556"/>
      </right>
      <top style="double">
        <color theme="9" tint="-0.4999699890613556"/>
      </top>
      <bottom style="double">
        <color theme="9" tint="-0.4999699890613556"/>
      </bottom>
    </border>
    <border>
      <left style="double">
        <color theme="9" tint="-0.4999699890613556"/>
      </left>
      <right/>
      <top style="double">
        <color theme="9" tint="-0.4999699890613556"/>
      </top>
      <bottom/>
    </border>
    <border>
      <left/>
      <right/>
      <top style="double">
        <color theme="9" tint="-0.4999699890613556"/>
      </top>
      <bottom/>
    </border>
    <border>
      <left/>
      <right style="double">
        <color theme="9" tint="-0.4999699890613556"/>
      </right>
      <top style="double">
        <color theme="9" tint="-0.4999699890613556"/>
      </top>
      <bottom/>
    </border>
    <border>
      <left style="double">
        <color theme="9" tint="-0.4999699890613556"/>
      </left>
      <right/>
      <top/>
      <bottom style="double">
        <color theme="9" tint="-0.4999699890613556"/>
      </bottom>
    </border>
    <border>
      <left/>
      <right/>
      <top/>
      <bottom style="double">
        <color theme="9" tint="-0.4999699890613556"/>
      </bottom>
    </border>
    <border>
      <left/>
      <right style="double">
        <color theme="9" tint="-0.4999699890613556"/>
      </right>
      <top/>
      <bottom style="double">
        <color theme="9" tint="-0.4999699890613556"/>
      </bottom>
    </border>
    <border>
      <left style="double">
        <color theme="9" tint="-0.4999699890613556"/>
      </left>
      <right/>
      <top/>
      <bottom/>
    </border>
    <border>
      <left/>
      <right style="double">
        <color theme="9" tint="-0.4999699890613556"/>
      </right>
      <top/>
      <bottom/>
    </border>
    <border>
      <left style="double">
        <color theme="9" tint="-0.4999699890613556"/>
      </left>
      <right style="double">
        <color theme="9" tint="-0.4999699890613556"/>
      </right>
      <top/>
      <bottom/>
    </border>
    <border>
      <left style="double">
        <color theme="9" tint="-0.24993999302387238"/>
      </left>
      <right/>
      <top style="double">
        <color theme="9" tint="-0.24993999302387238"/>
      </top>
      <bottom style="double">
        <color theme="9" tint="-0.24993999302387238"/>
      </bottom>
    </border>
    <border>
      <left/>
      <right/>
      <top style="double">
        <color theme="9" tint="-0.24993999302387238"/>
      </top>
      <bottom style="double">
        <color theme="9" tint="-0.24993999302387238"/>
      </bottom>
    </border>
    <border>
      <left/>
      <right style="double">
        <color theme="9" tint="-0.24993999302387238"/>
      </right>
      <top style="double">
        <color theme="9" tint="-0.24993999302387238"/>
      </top>
      <bottom style="double">
        <color theme="9" tint="-0.24993999302387238"/>
      </bottom>
    </border>
    <border>
      <left style="double">
        <color theme="9" tint="-0.24993999302387238"/>
      </left>
      <right/>
      <top style="double">
        <color theme="9" tint="-0.24993999302387238"/>
      </top>
      <bottom/>
    </border>
    <border>
      <left/>
      <right/>
      <top style="double">
        <color theme="9" tint="-0.24993999302387238"/>
      </top>
      <bottom/>
    </border>
    <border>
      <left/>
      <right style="double">
        <color theme="9" tint="-0.24993999302387238"/>
      </right>
      <top style="double">
        <color theme="9" tint="-0.24993999302387238"/>
      </top>
      <bottom/>
    </border>
    <border>
      <left style="double">
        <color theme="9" tint="-0.24993999302387238"/>
      </left>
      <right/>
      <top/>
      <bottom style="double">
        <color theme="9" tint="-0.24993999302387238"/>
      </bottom>
    </border>
    <border>
      <left/>
      <right/>
      <top/>
      <bottom style="double">
        <color theme="9" tint="-0.24993999302387238"/>
      </bottom>
    </border>
    <border>
      <left/>
      <right style="double">
        <color theme="9" tint="-0.24993999302387238"/>
      </right>
      <top/>
      <bottom style="double">
        <color theme="9" tint="-0.2499399930238723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338">
    <xf numFmtId="0" fontId="0" fillId="0" borderId="0" xfId="0" applyFont="1" applyAlignment="1">
      <alignment/>
    </xf>
    <xf numFmtId="0" fontId="0" fillId="0" borderId="0" xfId="0" applyFill="1" applyAlignment="1">
      <alignment/>
    </xf>
    <xf numFmtId="4" fontId="0" fillId="0" borderId="0" xfId="0" applyNumberFormat="1" applyAlignment="1">
      <alignment/>
    </xf>
    <xf numFmtId="164" fontId="0" fillId="0" borderId="0" xfId="0" applyNumberFormat="1" applyAlignment="1">
      <alignment/>
    </xf>
    <xf numFmtId="0" fontId="42"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33" borderId="10" xfId="0" applyFont="1" applyFill="1" applyBorder="1" applyAlignment="1">
      <alignment horizontal="center" vertical="center" wrapText="1"/>
    </xf>
    <xf numFmtId="164" fontId="43" fillId="0" borderId="10" xfId="0" applyNumberFormat="1" applyFont="1" applyBorder="1" applyAlignment="1">
      <alignment horizontal="center" vertical="center"/>
    </xf>
    <xf numFmtId="0" fontId="43" fillId="34" borderId="10" xfId="0" applyFont="1" applyFill="1" applyBorder="1" applyAlignment="1">
      <alignment horizontal="center" vertical="center" wrapText="1"/>
    </xf>
    <xf numFmtId="0" fontId="43" fillId="35"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5" borderId="10" xfId="0" applyFont="1" applyFill="1" applyBorder="1" applyAlignment="1">
      <alignment horizontal="center" vertical="center" wrapText="1"/>
    </xf>
    <xf numFmtId="0" fontId="43" fillId="36" borderId="10" xfId="0" applyFont="1" applyFill="1" applyBorder="1" applyAlignment="1">
      <alignment horizontal="center" vertical="center" wrapText="1"/>
    </xf>
    <xf numFmtId="0" fontId="42" fillId="36" borderId="10" xfId="0" applyFont="1" applyFill="1" applyBorder="1" applyAlignment="1">
      <alignment horizontal="center" vertical="center" wrapText="1"/>
    </xf>
    <xf numFmtId="164" fontId="43" fillId="0" borderId="10" xfId="0" applyNumberFormat="1" applyFont="1" applyFill="1" applyBorder="1" applyAlignment="1">
      <alignment horizontal="center" vertical="center"/>
    </xf>
    <xf numFmtId="0" fontId="43" fillId="37" borderId="10" xfId="0" applyFont="1" applyFill="1" applyBorder="1" applyAlignment="1">
      <alignment horizontal="center" vertical="center" wrapText="1"/>
    </xf>
    <xf numFmtId="0" fontId="42" fillId="37" borderId="10" xfId="0" applyFont="1" applyFill="1" applyBorder="1" applyAlignment="1">
      <alignment horizontal="center" vertical="center" wrapText="1"/>
    </xf>
    <xf numFmtId="0" fontId="42" fillId="34" borderId="10" xfId="0" applyFont="1" applyFill="1" applyBorder="1" applyAlignment="1">
      <alignment horizontal="center" vertical="center" wrapText="1"/>
    </xf>
    <xf numFmtId="164" fontId="43" fillId="0" borderId="10" xfId="0" applyNumberFormat="1" applyFont="1" applyBorder="1" applyAlignment="1">
      <alignment/>
    </xf>
    <xf numFmtId="0" fontId="0" fillId="0" borderId="0" xfId="0" applyAlignment="1">
      <alignment vertical="center"/>
    </xf>
    <xf numFmtId="0" fontId="4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1" xfId="0" applyFont="1" applyBorder="1" applyAlignment="1">
      <alignment vertical="center" wrapText="1"/>
    </xf>
    <xf numFmtId="0" fontId="43" fillId="0" borderId="10" xfId="0" applyFont="1" applyFill="1" applyBorder="1" applyAlignment="1">
      <alignment horizontal="center" vertical="center" wrapText="1"/>
    </xf>
    <xf numFmtId="0" fontId="42" fillId="37" borderId="11" xfId="0" applyFont="1" applyFill="1" applyBorder="1" applyAlignment="1">
      <alignment horizontal="center" vertical="center" wrapText="1"/>
    </xf>
    <xf numFmtId="0" fontId="42" fillId="34" borderId="11" xfId="0" applyFont="1" applyFill="1" applyBorder="1" applyAlignment="1">
      <alignment vertical="center" wrapText="1"/>
    </xf>
    <xf numFmtId="0" fontId="42" fillId="35" borderId="11"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3" fillId="0" borderId="10" xfId="0" applyFont="1" applyFill="1" applyBorder="1" applyAlignment="1">
      <alignment horizontal="center" vertical="center"/>
    </xf>
    <xf numFmtId="3" fontId="0" fillId="0" borderId="0" xfId="0" applyNumberFormat="1" applyFill="1" applyAlignment="1">
      <alignment/>
    </xf>
    <xf numFmtId="1" fontId="0" fillId="0" borderId="0" xfId="0" applyNumberFormat="1" applyFill="1" applyAlignment="1">
      <alignment/>
    </xf>
    <xf numFmtId="3" fontId="43" fillId="0" borderId="10" xfId="0" applyNumberFormat="1" applyFont="1" applyFill="1" applyBorder="1" applyAlignment="1">
      <alignment horizontal="center" vertical="center"/>
    </xf>
    <xf numFmtId="1" fontId="43" fillId="0" borderId="10" xfId="0" applyNumberFormat="1" applyFont="1" applyFill="1" applyBorder="1" applyAlignment="1">
      <alignment horizontal="center" vertical="center"/>
    </xf>
    <xf numFmtId="3" fontId="43" fillId="0" borderId="10" xfId="0" applyNumberFormat="1" applyFont="1" applyFill="1" applyBorder="1" applyAlignment="1">
      <alignment horizontal="center" vertical="center" wrapText="1"/>
    </xf>
    <xf numFmtId="1" fontId="43" fillId="0" borderId="10" xfId="0" applyNumberFormat="1" applyFont="1" applyFill="1" applyBorder="1" applyAlignment="1">
      <alignment horizontal="center" vertical="center" wrapText="1"/>
    </xf>
    <xf numFmtId="3" fontId="42" fillId="0" borderId="10" xfId="0" applyNumberFormat="1" applyFont="1" applyFill="1" applyBorder="1" applyAlignment="1">
      <alignment horizontal="center" vertical="center" wrapText="1"/>
    </xf>
    <xf numFmtId="164" fontId="43" fillId="38" borderId="10" xfId="0" applyNumberFormat="1" applyFont="1" applyFill="1" applyBorder="1" applyAlignment="1">
      <alignment horizontal="center" vertical="center"/>
    </xf>
    <xf numFmtId="1" fontId="43" fillId="38" borderId="10" xfId="0" applyNumberFormat="1" applyFont="1" applyFill="1" applyBorder="1" applyAlignment="1">
      <alignment horizontal="center" vertical="center"/>
    </xf>
    <xf numFmtId="3" fontId="43" fillId="38" borderId="10" xfId="0" applyNumberFormat="1" applyFont="1" applyFill="1" applyBorder="1" applyAlignment="1">
      <alignment horizontal="center" vertical="center"/>
    </xf>
    <xf numFmtId="1" fontId="43" fillId="38" borderId="10" xfId="0" applyNumberFormat="1" applyFont="1" applyFill="1" applyBorder="1" applyAlignment="1">
      <alignment horizontal="center" vertical="center" wrapText="1"/>
    </xf>
    <xf numFmtId="3" fontId="43" fillId="38" borderId="10" xfId="0" applyNumberFormat="1" applyFont="1" applyFill="1" applyBorder="1" applyAlignment="1">
      <alignment horizontal="center" vertical="center" wrapText="1"/>
    </xf>
    <xf numFmtId="0" fontId="42" fillId="37" borderId="10" xfId="0" applyFont="1" applyFill="1" applyBorder="1" applyAlignment="1">
      <alignment vertical="center" wrapText="1"/>
    </xf>
    <xf numFmtId="0" fontId="43" fillId="0" borderId="10" xfId="0" applyFont="1" applyBorder="1" applyAlignment="1">
      <alignment vertical="center" wrapText="1"/>
    </xf>
    <xf numFmtId="0" fontId="42" fillId="34" borderId="10" xfId="0" applyFont="1" applyFill="1" applyBorder="1" applyAlignment="1">
      <alignment vertical="center" wrapText="1"/>
    </xf>
    <xf numFmtId="4" fontId="43" fillId="38" borderId="10" xfId="0" applyNumberFormat="1" applyFont="1" applyFill="1" applyBorder="1" applyAlignment="1">
      <alignment horizontal="center" vertical="center"/>
    </xf>
    <xf numFmtId="4" fontId="0" fillId="0" borderId="0" xfId="0" applyNumberFormat="1" applyFill="1" applyAlignment="1">
      <alignment/>
    </xf>
    <xf numFmtId="164" fontId="0" fillId="0" borderId="0" xfId="0" applyNumberFormat="1" applyFill="1" applyAlignment="1">
      <alignment/>
    </xf>
    <xf numFmtId="164" fontId="43" fillId="38" borderId="10" xfId="0" applyNumberFormat="1" applyFont="1" applyFill="1" applyBorder="1" applyAlignment="1">
      <alignment vertical="center"/>
    </xf>
    <xf numFmtId="0" fontId="0" fillId="38" borderId="10" xfId="0" applyFill="1" applyBorder="1" applyAlignment="1">
      <alignment/>
    </xf>
    <xf numFmtId="0" fontId="0" fillId="0" borderId="10" xfId="0" applyFill="1" applyBorder="1" applyAlignment="1">
      <alignment/>
    </xf>
    <xf numFmtId="4" fontId="43" fillId="0" borderId="10" xfId="0" applyNumberFormat="1" applyFont="1" applyFill="1" applyBorder="1" applyAlignment="1">
      <alignment vertical="center"/>
    </xf>
    <xf numFmtId="4" fontId="43" fillId="38" borderId="10" xfId="0" applyNumberFormat="1" applyFont="1" applyFill="1" applyBorder="1" applyAlignment="1">
      <alignment vertical="center"/>
    </xf>
    <xf numFmtId="164" fontId="43" fillId="0" borderId="10" xfId="0" applyNumberFormat="1" applyFont="1" applyFill="1" applyBorder="1" applyAlignment="1">
      <alignment vertical="center"/>
    </xf>
    <xf numFmtId="0" fontId="0" fillId="0" borderId="0" xfId="0" applyFill="1" applyBorder="1" applyAlignment="1">
      <alignment/>
    </xf>
    <xf numFmtId="3" fontId="0" fillId="0" borderId="0" xfId="0" applyNumberFormat="1" applyFill="1" applyBorder="1" applyAlignment="1">
      <alignment/>
    </xf>
    <xf numFmtId="4" fontId="0" fillId="0" borderId="0" xfId="0" applyNumberFormat="1" applyFill="1" applyBorder="1" applyAlignment="1">
      <alignment/>
    </xf>
    <xf numFmtId="1" fontId="0" fillId="0" borderId="0" xfId="0" applyNumberFormat="1" applyFill="1" applyBorder="1" applyAlignment="1">
      <alignment/>
    </xf>
    <xf numFmtId="0" fontId="42" fillId="33" borderId="11" xfId="0" applyFont="1" applyFill="1" applyBorder="1" applyAlignment="1">
      <alignment vertical="center" wrapText="1"/>
    </xf>
    <xf numFmtId="0" fontId="43" fillId="0" borderId="12" xfId="0" applyFont="1" applyFill="1" applyBorder="1" applyAlignment="1">
      <alignment horizontal="center" vertical="center" wrapText="1"/>
    </xf>
    <xf numFmtId="0" fontId="43" fillId="39" borderId="12" xfId="0" applyFont="1" applyFill="1" applyBorder="1" applyAlignment="1">
      <alignment horizontal="center" vertical="center" wrapText="1"/>
    </xf>
    <xf numFmtId="164" fontId="43" fillId="39" borderId="10" xfId="0" applyNumberFormat="1" applyFont="1" applyFill="1" applyBorder="1" applyAlignment="1">
      <alignment horizontal="center" vertical="center"/>
    </xf>
    <xf numFmtId="3" fontId="43" fillId="39" borderId="10" xfId="0" applyNumberFormat="1" applyFont="1" applyFill="1" applyBorder="1" applyAlignment="1">
      <alignment horizontal="center" vertical="center"/>
    </xf>
    <xf numFmtId="164" fontId="43" fillId="39" borderId="10" xfId="0" applyNumberFormat="1" applyFont="1" applyFill="1" applyBorder="1" applyAlignment="1">
      <alignment vertical="center"/>
    </xf>
    <xf numFmtId="1" fontId="43" fillId="39" borderId="10" xfId="0" applyNumberFormat="1" applyFont="1" applyFill="1" applyBorder="1" applyAlignment="1">
      <alignment horizontal="center" vertical="center"/>
    </xf>
    <xf numFmtId="3" fontId="43" fillId="39" borderId="10" xfId="0" applyNumberFormat="1" applyFont="1" applyFill="1" applyBorder="1" applyAlignment="1">
      <alignment horizontal="center" vertical="center" wrapText="1"/>
    </xf>
    <xf numFmtId="3" fontId="43" fillId="0" borderId="10" xfId="0" applyNumberFormat="1" applyFont="1" applyFill="1" applyBorder="1" applyAlignment="1">
      <alignment horizontal="center" vertical="center" wrapText="1"/>
    </xf>
    <xf numFmtId="164" fontId="43" fillId="0" borderId="10" xfId="0" applyNumberFormat="1" applyFont="1" applyFill="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37" borderId="10" xfId="0" applyFont="1" applyFill="1" applyBorder="1" applyAlignment="1">
      <alignment horizontal="center" vertical="center" wrapText="1"/>
    </xf>
    <xf numFmtId="0" fontId="42" fillId="35" borderId="10" xfId="0" applyFont="1" applyFill="1" applyBorder="1" applyAlignment="1">
      <alignment horizontal="center" vertical="center" wrapText="1"/>
    </xf>
    <xf numFmtId="3" fontId="43" fillId="0" borderId="10" xfId="0" applyNumberFormat="1" applyFont="1" applyFill="1" applyBorder="1" applyAlignment="1">
      <alignment horizontal="center" vertical="center"/>
    </xf>
    <xf numFmtId="0" fontId="43" fillId="0" borderId="11" xfId="0" applyFont="1" applyBorder="1" applyAlignment="1">
      <alignment horizontal="center" vertical="center" wrapText="1"/>
    </xf>
    <xf numFmtId="0" fontId="42" fillId="33" borderId="11" xfId="0" applyFont="1" applyFill="1" applyBorder="1" applyAlignment="1">
      <alignment horizontal="center" vertical="center" wrapText="1"/>
    </xf>
    <xf numFmtId="0" fontId="42" fillId="37" borderId="11"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6" borderId="10" xfId="0" applyFont="1" applyFill="1" applyBorder="1" applyAlignment="1">
      <alignment horizontal="center" vertical="center" wrapText="1"/>
    </xf>
    <xf numFmtId="3" fontId="43" fillId="0" borderId="10" xfId="0" applyNumberFormat="1" applyFont="1" applyFill="1" applyBorder="1" applyAlignment="1">
      <alignment horizontal="center" vertical="center"/>
    </xf>
    <xf numFmtId="0" fontId="42"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34" borderId="10" xfId="0" applyFont="1" applyFill="1" applyBorder="1" applyAlignment="1">
      <alignment horizontal="center" vertical="center" wrapText="1"/>
    </xf>
    <xf numFmtId="0" fontId="42" fillId="34" borderId="10" xfId="0" applyFont="1" applyFill="1" applyBorder="1" applyAlignment="1">
      <alignment horizontal="center" vertical="center" wrapText="1"/>
    </xf>
    <xf numFmtId="0" fontId="42" fillId="35"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3" fontId="43" fillId="0" borderId="10" xfId="0" applyNumberFormat="1" applyFont="1" applyFill="1" applyBorder="1" applyAlignment="1">
      <alignment horizontal="center" vertical="center" wrapText="1"/>
    </xf>
    <xf numFmtId="0" fontId="42" fillId="36" borderId="10" xfId="0" applyFont="1" applyFill="1" applyBorder="1" applyAlignment="1">
      <alignment horizontal="center" vertical="center" wrapText="1"/>
    </xf>
    <xf numFmtId="0" fontId="42" fillId="33" borderId="10" xfId="0" applyFont="1" applyFill="1" applyBorder="1" applyAlignment="1">
      <alignment vertical="center" wrapText="1"/>
    </xf>
    <xf numFmtId="164" fontId="43" fillId="40" borderId="10" xfId="0" applyNumberFormat="1" applyFont="1" applyFill="1" applyBorder="1" applyAlignment="1">
      <alignment horizontal="center" vertical="center"/>
    </xf>
    <xf numFmtId="3" fontId="43" fillId="40" borderId="10" xfId="0" applyNumberFormat="1" applyFont="1" applyFill="1" applyBorder="1" applyAlignment="1">
      <alignment horizontal="center" vertical="center"/>
    </xf>
    <xf numFmtId="1" fontId="43" fillId="40" borderId="10" xfId="0" applyNumberFormat="1" applyFont="1" applyFill="1" applyBorder="1" applyAlignment="1">
      <alignment horizontal="center" vertical="center"/>
    </xf>
    <xf numFmtId="164" fontId="43" fillId="0" borderId="10" xfId="0" applyNumberFormat="1" applyFont="1" applyBorder="1" applyAlignment="1">
      <alignment horizontal="center" vertical="center"/>
    </xf>
    <xf numFmtId="1" fontId="43" fillId="0" borderId="10" xfId="0" applyNumberFormat="1" applyFont="1" applyFill="1" applyBorder="1" applyAlignment="1">
      <alignment horizontal="center" vertical="center"/>
    </xf>
    <xf numFmtId="164" fontId="43" fillId="41" borderId="10" xfId="0" applyNumberFormat="1" applyFont="1" applyFill="1" applyBorder="1" applyAlignment="1">
      <alignment horizontal="center" vertical="center"/>
    </xf>
    <xf numFmtId="1" fontId="43" fillId="41" borderId="10" xfId="0" applyNumberFormat="1" applyFont="1" applyFill="1" applyBorder="1" applyAlignment="1">
      <alignment horizontal="center" vertical="center"/>
    </xf>
    <xf numFmtId="3" fontId="43" fillId="41" borderId="10" xfId="0" applyNumberFormat="1" applyFont="1" applyFill="1" applyBorder="1" applyAlignment="1">
      <alignment horizontal="center" vertical="center"/>
    </xf>
    <xf numFmtId="3" fontId="43" fillId="15" borderId="10" xfId="0" applyNumberFormat="1" applyFont="1" applyFill="1" applyBorder="1" applyAlignment="1">
      <alignment horizontal="center" vertical="center"/>
    </xf>
    <xf numFmtId="164" fontId="43" fillId="15" borderId="10" xfId="0" applyNumberFormat="1" applyFont="1" applyFill="1" applyBorder="1" applyAlignment="1">
      <alignment horizontal="center" vertical="center"/>
    </xf>
    <xf numFmtId="1" fontId="43" fillId="15" borderId="10" xfId="0" applyNumberFormat="1" applyFont="1" applyFill="1" applyBorder="1" applyAlignment="1">
      <alignment horizontal="center" vertical="center"/>
    </xf>
    <xf numFmtId="0" fontId="43" fillId="0" borderId="11" xfId="0" applyFont="1" applyBorder="1" applyAlignment="1">
      <alignment horizontal="center" vertical="center" wrapText="1"/>
    </xf>
    <xf numFmtId="0" fontId="42" fillId="33" borderId="11" xfId="0" applyFont="1" applyFill="1" applyBorder="1" applyAlignment="1">
      <alignment horizontal="center" vertical="center" wrapText="1"/>
    </xf>
    <xf numFmtId="164" fontId="43" fillId="42" borderId="10" xfId="0" applyNumberFormat="1" applyFont="1" applyFill="1" applyBorder="1" applyAlignment="1">
      <alignment horizontal="center" vertical="center"/>
    </xf>
    <xf numFmtId="3" fontId="43" fillId="42" borderId="10" xfId="0" applyNumberFormat="1" applyFont="1" applyFill="1" applyBorder="1" applyAlignment="1">
      <alignment horizontal="center" vertical="center"/>
    </xf>
    <xf numFmtId="164" fontId="43" fillId="43" borderId="10" xfId="0" applyNumberFormat="1" applyFont="1" applyFill="1" applyBorder="1" applyAlignment="1">
      <alignment horizontal="center" vertical="center"/>
    </xf>
    <xf numFmtId="3" fontId="43" fillId="43" borderId="10" xfId="0" applyNumberFormat="1" applyFont="1" applyFill="1" applyBorder="1" applyAlignment="1">
      <alignment horizontal="center" vertical="center"/>
    </xf>
    <xf numFmtId="1" fontId="43" fillId="43" borderId="10" xfId="0" applyNumberFormat="1" applyFont="1" applyFill="1" applyBorder="1" applyAlignment="1">
      <alignment horizontal="center" vertical="center"/>
    </xf>
    <xf numFmtId="164" fontId="43" fillId="44" borderId="10" xfId="0" applyNumberFormat="1" applyFont="1" applyFill="1" applyBorder="1" applyAlignment="1">
      <alignment horizontal="center" vertical="center"/>
    </xf>
    <xf numFmtId="3" fontId="43" fillId="44" borderId="10" xfId="0" applyNumberFormat="1" applyFont="1" applyFill="1" applyBorder="1" applyAlignment="1">
      <alignment horizontal="center" vertical="center"/>
    </xf>
    <xf numFmtId="1" fontId="43" fillId="44" borderId="10" xfId="0" applyNumberFormat="1" applyFont="1" applyFill="1" applyBorder="1" applyAlignment="1">
      <alignment horizontal="center" vertical="center"/>
    </xf>
    <xf numFmtId="1" fontId="43" fillId="42" borderId="10" xfId="0" applyNumberFormat="1" applyFont="1" applyFill="1" applyBorder="1" applyAlignment="1">
      <alignment horizontal="center" vertical="center"/>
    </xf>
    <xf numFmtId="0" fontId="43" fillId="0" borderId="10" xfId="0" applyFont="1" applyBorder="1" applyAlignment="1">
      <alignment horizontal="center" vertical="center" wrapText="1"/>
    </xf>
    <xf numFmtId="0" fontId="42" fillId="37" borderId="10" xfId="0" applyFont="1" applyFill="1" applyBorder="1" applyAlignment="1">
      <alignment horizontal="center" vertical="center" wrapText="1"/>
    </xf>
    <xf numFmtId="0" fontId="42" fillId="37" borderId="11" xfId="0" applyFont="1" applyFill="1" applyBorder="1" applyAlignment="1">
      <alignment horizontal="center" vertical="center" wrapText="1"/>
    </xf>
    <xf numFmtId="0" fontId="43" fillId="0" borderId="11" xfId="0" applyFont="1" applyBorder="1" applyAlignment="1">
      <alignment horizontal="center" vertical="center" wrapText="1"/>
    </xf>
    <xf numFmtId="0" fontId="42" fillId="34" borderId="11" xfId="0" applyFont="1" applyFill="1" applyBorder="1" applyAlignment="1">
      <alignment horizontal="center" vertical="center" wrapText="1"/>
    </xf>
    <xf numFmtId="0" fontId="42" fillId="35" borderId="11" xfId="0" applyFont="1" applyFill="1" applyBorder="1" applyAlignment="1">
      <alignment horizontal="center" vertical="center" wrapText="1"/>
    </xf>
    <xf numFmtId="164" fontId="43" fillId="0" borderId="10" xfId="0" applyNumberFormat="1" applyFont="1" applyBorder="1" applyAlignment="1">
      <alignment horizontal="center" vertical="center"/>
    </xf>
    <xf numFmtId="1" fontId="43" fillId="0" borderId="10" xfId="0" applyNumberFormat="1" applyFont="1" applyFill="1" applyBorder="1" applyAlignment="1">
      <alignment horizontal="center" vertical="center"/>
    </xf>
    <xf numFmtId="0" fontId="43" fillId="0" borderId="13" xfId="0" applyFont="1" applyBorder="1" applyAlignment="1">
      <alignment horizontal="center" vertical="center" wrapText="1"/>
    </xf>
    <xf numFmtId="0" fontId="42" fillId="0" borderId="13" xfId="0" applyFont="1" applyBorder="1" applyAlignment="1">
      <alignment horizontal="center" vertical="center" wrapText="1"/>
    </xf>
    <xf numFmtId="164" fontId="43" fillId="0" borderId="13" xfId="0" applyNumberFormat="1" applyFont="1" applyBorder="1" applyAlignment="1">
      <alignment horizontal="center" vertical="center"/>
    </xf>
    <xf numFmtId="0" fontId="43" fillId="0" borderId="13" xfId="0" applyFont="1" applyFill="1" applyBorder="1" applyAlignment="1">
      <alignment horizontal="center" vertical="center" wrapText="1"/>
    </xf>
    <xf numFmtId="0" fontId="42" fillId="35" borderId="13" xfId="0" applyFont="1" applyFill="1" applyBorder="1" applyAlignment="1">
      <alignment vertical="center" wrapText="1"/>
    </xf>
    <xf numFmtId="0" fontId="43" fillId="0" borderId="13" xfId="0" applyFont="1" applyBorder="1" applyAlignment="1">
      <alignment vertical="center" wrapText="1"/>
    </xf>
    <xf numFmtId="3" fontId="43" fillId="0" borderId="13" xfId="0" applyNumberFormat="1" applyFont="1" applyFill="1" applyBorder="1" applyAlignment="1">
      <alignment horizontal="center" vertical="center"/>
    </xf>
    <xf numFmtId="1" fontId="43" fillId="0" borderId="13" xfId="0" applyNumberFormat="1" applyFont="1" applyFill="1" applyBorder="1" applyAlignment="1">
      <alignment horizontal="center" vertical="center"/>
    </xf>
    <xf numFmtId="0" fontId="42" fillId="35" borderId="13" xfId="0" applyFont="1" applyFill="1" applyBorder="1" applyAlignment="1">
      <alignment horizontal="center" vertical="center" wrapText="1"/>
    </xf>
    <xf numFmtId="3" fontId="43" fillId="0" borderId="13" xfId="0" applyNumberFormat="1" applyFont="1" applyFill="1" applyBorder="1" applyAlignment="1">
      <alignment horizontal="center" vertical="center" wrapText="1"/>
    </xf>
    <xf numFmtId="0" fontId="42" fillId="34" borderId="13" xfId="0" applyFont="1" applyFill="1" applyBorder="1" applyAlignment="1">
      <alignment horizontal="center" vertical="center" wrapText="1"/>
    </xf>
    <xf numFmtId="164" fontId="43" fillId="42" borderId="13" xfId="0" applyNumberFormat="1" applyFont="1" applyFill="1" applyBorder="1" applyAlignment="1">
      <alignment horizontal="center" vertical="center"/>
    </xf>
    <xf numFmtId="1" fontId="43" fillId="42" borderId="13" xfId="0" applyNumberFormat="1" applyFont="1" applyFill="1" applyBorder="1" applyAlignment="1">
      <alignment horizontal="center" vertical="center"/>
    </xf>
    <xf numFmtId="3" fontId="43" fillId="42" borderId="13" xfId="0" applyNumberFormat="1" applyFont="1" applyFill="1" applyBorder="1" applyAlignment="1">
      <alignment horizontal="center" vertical="center"/>
    </xf>
    <xf numFmtId="0" fontId="43" fillId="0" borderId="11" xfId="0" applyFont="1" applyBorder="1" applyAlignment="1">
      <alignment horizontal="center" vertical="center" wrapText="1"/>
    </xf>
    <xf numFmtId="0" fontId="42" fillId="37" borderId="11" xfId="0" applyFont="1" applyFill="1" applyBorder="1" applyAlignment="1">
      <alignment horizontal="center" vertical="center" wrapText="1"/>
    </xf>
    <xf numFmtId="0" fontId="42" fillId="35" borderId="11" xfId="0" applyFont="1" applyFill="1" applyBorder="1" applyAlignment="1">
      <alignment horizontal="center" vertical="center" wrapText="1"/>
    </xf>
    <xf numFmtId="0" fontId="44" fillId="45" borderId="14" xfId="0" applyFont="1" applyFill="1" applyBorder="1" applyAlignment="1">
      <alignment horizontal="center" vertical="center" wrapText="1"/>
    </xf>
    <xf numFmtId="0" fontId="44" fillId="45" borderId="15" xfId="0" applyFont="1" applyFill="1" applyBorder="1" applyAlignment="1">
      <alignment horizontal="center" vertical="center" wrapText="1"/>
    </xf>
    <xf numFmtId="0" fontId="44" fillId="45" borderId="16"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44" fillId="36" borderId="15" xfId="0" applyFont="1" applyFill="1" applyBorder="1" applyAlignment="1">
      <alignment horizontal="center" vertical="center" wrapText="1"/>
    </xf>
    <xf numFmtId="0" fontId="44" fillId="36" borderId="16" xfId="0" applyFont="1" applyFill="1" applyBorder="1" applyAlignment="1">
      <alignment horizontal="center"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4" fontId="43" fillId="0" borderId="17" xfId="0" applyNumberFormat="1" applyFont="1" applyFill="1" applyBorder="1" applyAlignment="1">
      <alignment horizontal="center" vertical="center"/>
    </xf>
    <xf numFmtId="4" fontId="43" fillId="0" borderId="18" xfId="0" applyNumberFormat="1" applyFont="1" applyFill="1" applyBorder="1" applyAlignment="1">
      <alignment horizontal="center" vertical="center"/>
    </xf>
    <xf numFmtId="4" fontId="43" fillId="0" borderId="19" xfId="0" applyNumberFormat="1" applyFont="1" applyFill="1" applyBorder="1" applyAlignment="1">
      <alignment horizontal="center" vertical="center"/>
    </xf>
    <xf numFmtId="4" fontId="43" fillId="0" borderId="20" xfId="0" applyNumberFormat="1" applyFont="1" applyFill="1" applyBorder="1" applyAlignment="1">
      <alignment horizontal="center" vertical="center"/>
    </xf>
    <xf numFmtId="4" fontId="43" fillId="0" borderId="21" xfId="0" applyNumberFormat="1" applyFont="1" applyFill="1" applyBorder="1" applyAlignment="1">
      <alignment horizontal="center" vertical="center"/>
    </xf>
    <xf numFmtId="4" fontId="43" fillId="0" borderId="22" xfId="0" applyNumberFormat="1" applyFont="1" applyFill="1" applyBorder="1" applyAlignment="1">
      <alignment horizontal="center" vertical="center"/>
    </xf>
    <xf numFmtId="164" fontId="43" fillId="38" borderId="10" xfId="0" applyNumberFormat="1" applyFont="1" applyFill="1" applyBorder="1" applyAlignment="1">
      <alignment horizontal="center" vertical="center"/>
    </xf>
    <xf numFmtId="3" fontId="43" fillId="38" borderId="10" xfId="0" applyNumberFormat="1" applyFont="1" applyFill="1" applyBorder="1" applyAlignment="1">
      <alignment horizontal="center" vertical="center"/>
    </xf>
    <xf numFmtId="1" fontId="43" fillId="38" borderId="10" xfId="0" applyNumberFormat="1" applyFont="1" applyFill="1" applyBorder="1" applyAlignment="1">
      <alignment horizontal="center" vertical="center"/>
    </xf>
    <xf numFmtId="3" fontId="43" fillId="0" borderId="10" xfId="0" applyNumberFormat="1" applyFont="1" applyFill="1" applyBorder="1" applyAlignment="1">
      <alignment horizontal="center" vertical="center"/>
    </xf>
    <xf numFmtId="164" fontId="43" fillId="0" borderId="10" xfId="0" applyNumberFormat="1" applyFont="1" applyFill="1" applyBorder="1" applyAlignment="1">
      <alignment horizontal="center" vertical="center"/>
    </xf>
    <xf numFmtId="0" fontId="42" fillId="46"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10" borderId="10" xfId="0"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43" fillId="37" borderId="10" xfId="0" applyFont="1" applyFill="1" applyBorder="1" applyAlignment="1">
      <alignment horizontal="center" vertical="center" wrapText="1"/>
    </xf>
    <xf numFmtId="0" fontId="42" fillId="7" borderId="10" xfId="0" applyFont="1" applyFill="1" applyBorder="1" applyAlignment="1">
      <alignment horizontal="center" vertical="center" wrapText="1"/>
    </xf>
    <xf numFmtId="0" fontId="43" fillId="11" borderId="10"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2" fillId="34" borderId="10" xfId="0" applyFont="1" applyFill="1" applyBorder="1" applyAlignment="1">
      <alignment horizontal="center" vertical="center" wrapText="1"/>
    </xf>
    <xf numFmtId="0" fontId="42" fillId="39" borderId="10" xfId="0" applyFont="1" applyFill="1" applyBorder="1" applyAlignment="1">
      <alignment horizontal="center" vertical="center" wrapText="1"/>
    </xf>
    <xf numFmtId="0" fontId="42" fillId="47" borderId="10" xfId="0" applyFont="1" applyFill="1" applyBorder="1" applyAlignment="1">
      <alignment horizontal="center" vertical="center" wrapText="1"/>
    </xf>
    <xf numFmtId="0" fontId="42" fillId="35" borderId="10" xfId="0" applyFont="1" applyFill="1" applyBorder="1" applyAlignment="1">
      <alignment horizontal="center" vertical="center" wrapText="1"/>
    </xf>
    <xf numFmtId="0" fontId="43" fillId="35" borderId="10" xfId="0" applyFont="1" applyFill="1" applyBorder="1" applyAlignment="1">
      <alignment horizontal="center" vertical="center" wrapText="1"/>
    </xf>
    <xf numFmtId="0" fontId="0" fillId="0" borderId="0" xfId="0" applyFill="1" applyAlignment="1">
      <alignment horizontal="center"/>
    </xf>
    <xf numFmtId="0" fontId="0" fillId="0" borderId="10" xfId="0" applyFill="1" applyBorder="1" applyAlignment="1">
      <alignment horizontal="center"/>
    </xf>
    <xf numFmtId="0" fontId="45" fillId="38" borderId="10" xfId="0" applyFont="1" applyFill="1" applyBorder="1" applyAlignment="1">
      <alignment horizontal="center" vertical="center"/>
    </xf>
    <xf numFmtId="0" fontId="44"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33" borderId="14"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4" fillId="33" borderId="16" xfId="0" applyFont="1" applyFill="1" applyBorder="1" applyAlignment="1">
      <alignment horizontal="center" vertical="center" wrapText="1"/>
    </xf>
    <xf numFmtId="0" fontId="44" fillId="37" borderId="14" xfId="0" applyFont="1" applyFill="1" applyBorder="1" applyAlignment="1">
      <alignment horizontal="center" vertical="center" wrapText="1"/>
    </xf>
    <xf numFmtId="0" fontId="44" fillId="37" borderId="15" xfId="0" applyFont="1" applyFill="1" applyBorder="1" applyAlignment="1">
      <alignment horizontal="center" vertical="center" wrapText="1"/>
    </xf>
    <xf numFmtId="0" fontId="44" fillId="37" borderId="16" xfId="0" applyFont="1" applyFill="1" applyBorder="1" applyAlignment="1">
      <alignment horizontal="center" vertical="center" wrapText="1"/>
    </xf>
    <xf numFmtId="0" fontId="44" fillId="35" borderId="14" xfId="0" applyFont="1" applyFill="1" applyBorder="1" applyAlignment="1">
      <alignment horizontal="center" vertical="center" wrapText="1"/>
    </xf>
    <xf numFmtId="0" fontId="44" fillId="35" borderId="15" xfId="0" applyFont="1" applyFill="1" applyBorder="1" applyAlignment="1">
      <alignment horizontal="center" vertical="center" wrapText="1"/>
    </xf>
    <xf numFmtId="0" fontId="44" fillId="35" borderId="16" xfId="0" applyFont="1" applyFill="1" applyBorder="1" applyAlignment="1">
      <alignment horizontal="center" vertical="center" wrapText="1"/>
    </xf>
    <xf numFmtId="0" fontId="47" fillId="0" borderId="10" xfId="0" applyFont="1" applyBorder="1" applyAlignment="1">
      <alignment horizontal="center" vertical="center"/>
    </xf>
    <xf numFmtId="0" fontId="48" fillId="0" borderId="10" xfId="0" applyFont="1" applyBorder="1" applyAlignment="1">
      <alignment horizontal="center" vertical="center"/>
    </xf>
    <xf numFmtId="0" fontId="42" fillId="37"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3"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xf>
    <xf numFmtId="4" fontId="43" fillId="0" borderId="10" xfId="0" applyNumberFormat="1" applyFont="1" applyFill="1" applyBorder="1" applyAlignment="1">
      <alignment horizontal="center" vertical="center"/>
    </xf>
    <xf numFmtId="164" fontId="43" fillId="0" borderId="17" xfId="0" applyNumberFormat="1" applyFont="1" applyBorder="1" applyAlignment="1">
      <alignment horizontal="center" vertical="center"/>
    </xf>
    <xf numFmtId="164" fontId="43" fillId="0" borderId="18" xfId="0" applyNumberFormat="1" applyFont="1" applyBorder="1" applyAlignment="1">
      <alignment horizontal="center" vertical="center"/>
    </xf>
    <xf numFmtId="164" fontId="43" fillId="0" borderId="19" xfId="0" applyNumberFormat="1" applyFont="1" applyBorder="1" applyAlignment="1">
      <alignment horizontal="center" vertical="center"/>
    </xf>
    <xf numFmtId="164" fontId="43" fillId="0" borderId="20" xfId="0" applyNumberFormat="1" applyFont="1" applyBorder="1" applyAlignment="1">
      <alignment horizontal="center" vertical="center"/>
    </xf>
    <xf numFmtId="164" fontId="43" fillId="0" borderId="21" xfId="0" applyNumberFormat="1" applyFont="1" applyBorder="1" applyAlignment="1">
      <alignment horizontal="center" vertical="center"/>
    </xf>
    <xf numFmtId="164" fontId="43" fillId="0" borderId="22" xfId="0" applyNumberFormat="1" applyFont="1" applyBorder="1" applyAlignment="1">
      <alignment horizontal="center" vertical="center"/>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4" fontId="43" fillId="0" borderId="17" xfId="0" applyNumberFormat="1" applyFont="1" applyBorder="1" applyAlignment="1">
      <alignment horizontal="center" vertical="center"/>
    </xf>
    <xf numFmtId="4" fontId="43" fillId="0" borderId="18" xfId="0" applyNumberFormat="1" applyFont="1" applyBorder="1" applyAlignment="1">
      <alignment horizontal="center" vertical="center"/>
    </xf>
    <xf numFmtId="4" fontId="43" fillId="0" borderId="19" xfId="0" applyNumberFormat="1" applyFont="1" applyBorder="1" applyAlignment="1">
      <alignment horizontal="center" vertical="center"/>
    </xf>
    <xf numFmtId="4" fontId="43" fillId="0" borderId="20" xfId="0" applyNumberFormat="1" applyFont="1" applyBorder="1" applyAlignment="1">
      <alignment horizontal="center" vertical="center"/>
    </xf>
    <xf numFmtId="4" fontId="43" fillId="0" borderId="21" xfId="0" applyNumberFormat="1" applyFont="1" applyBorder="1" applyAlignment="1">
      <alignment horizontal="center" vertical="center"/>
    </xf>
    <xf numFmtId="4" fontId="43" fillId="0" borderId="22" xfId="0" applyNumberFormat="1" applyFont="1" applyBorder="1" applyAlignment="1">
      <alignment horizontal="center" vertical="center"/>
    </xf>
    <xf numFmtId="3" fontId="43" fillId="0" borderId="17" xfId="0" applyNumberFormat="1" applyFont="1" applyFill="1" applyBorder="1" applyAlignment="1">
      <alignment horizontal="center" vertical="center" wrapText="1"/>
    </xf>
    <xf numFmtId="3" fontId="43" fillId="0" borderId="18" xfId="0" applyNumberFormat="1" applyFont="1" applyFill="1" applyBorder="1" applyAlignment="1">
      <alignment horizontal="center" vertical="center" wrapText="1"/>
    </xf>
    <xf numFmtId="3" fontId="43" fillId="0" borderId="19" xfId="0" applyNumberFormat="1" applyFont="1" applyFill="1" applyBorder="1" applyAlignment="1">
      <alignment horizontal="center" vertical="center" wrapText="1"/>
    </xf>
    <xf numFmtId="3" fontId="43" fillId="0" borderId="20" xfId="0" applyNumberFormat="1" applyFont="1" applyFill="1" applyBorder="1" applyAlignment="1">
      <alignment horizontal="center" vertical="center" wrapText="1"/>
    </xf>
    <xf numFmtId="3" fontId="43" fillId="0" borderId="21" xfId="0" applyNumberFormat="1" applyFont="1" applyFill="1" applyBorder="1" applyAlignment="1">
      <alignment horizontal="center" vertical="center" wrapText="1"/>
    </xf>
    <xf numFmtId="3" fontId="43" fillId="0" borderId="22" xfId="0" applyNumberFormat="1" applyFont="1" applyFill="1" applyBorder="1" applyAlignment="1">
      <alignment horizontal="center" vertical="center" wrapText="1"/>
    </xf>
    <xf numFmtId="3" fontId="43" fillId="0" borderId="14" xfId="0" applyNumberFormat="1" applyFont="1" applyFill="1" applyBorder="1" applyAlignment="1">
      <alignment horizontal="center" vertical="center" wrapText="1"/>
    </xf>
    <xf numFmtId="3" fontId="43" fillId="0" borderId="15" xfId="0" applyNumberFormat="1" applyFont="1" applyFill="1" applyBorder="1" applyAlignment="1">
      <alignment horizontal="center" vertical="center" wrapText="1"/>
    </xf>
    <xf numFmtId="3" fontId="43" fillId="0" borderId="16" xfId="0" applyNumberFormat="1" applyFont="1" applyFill="1" applyBorder="1" applyAlignment="1">
      <alignment horizontal="center" vertical="center" wrapText="1"/>
    </xf>
    <xf numFmtId="3" fontId="43" fillId="0" borderId="23" xfId="0" applyNumberFormat="1" applyFont="1" applyFill="1" applyBorder="1" applyAlignment="1">
      <alignment horizontal="center" vertical="center" wrapText="1"/>
    </xf>
    <xf numFmtId="3" fontId="43" fillId="0" borderId="0" xfId="0" applyNumberFormat="1" applyFont="1" applyFill="1" applyBorder="1" applyAlignment="1">
      <alignment horizontal="center" vertical="center" wrapText="1"/>
    </xf>
    <xf numFmtId="3" fontId="43" fillId="0" borderId="24" xfId="0" applyNumberFormat="1" applyFont="1" applyFill="1" applyBorder="1" applyAlignment="1">
      <alignment horizontal="center" vertical="center" wrapText="1"/>
    </xf>
    <xf numFmtId="3" fontId="43" fillId="0" borderId="18" xfId="0" applyNumberFormat="1" applyFont="1" applyFill="1" applyBorder="1" applyAlignment="1">
      <alignment horizontal="center" vertical="center"/>
    </xf>
    <xf numFmtId="3" fontId="43" fillId="0" borderId="19" xfId="0" applyNumberFormat="1" applyFont="1" applyFill="1" applyBorder="1" applyAlignment="1">
      <alignment horizontal="center" vertical="center"/>
    </xf>
    <xf numFmtId="3" fontId="43" fillId="0" borderId="23" xfId="0" applyNumberFormat="1" applyFont="1" applyFill="1" applyBorder="1" applyAlignment="1">
      <alignment horizontal="center" vertical="center"/>
    </xf>
    <xf numFmtId="3" fontId="43" fillId="0" borderId="0" xfId="0" applyNumberFormat="1" applyFont="1" applyFill="1" applyBorder="1" applyAlignment="1">
      <alignment horizontal="center" vertical="center"/>
    </xf>
    <xf numFmtId="3" fontId="43" fillId="0" borderId="24" xfId="0" applyNumberFormat="1" applyFont="1" applyFill="1" applyBorder="1" applyAlignment="1">
      <alignment horizontal="center" vertical="center"/>
    </xf>
    <xf numFmtId="3" fontId="43" fillId="0" borderId="20" xfId="0" applyNumberFormat="1" applyFont="1" applyFill="1" applyBorder="1" applyAlignment="1">
      <alignment horizontal="center" vertical="center"/>
    </xf>
    <xf numFmtId="3" fontId="43" fillId="0" borderId="21" xfId="0" applyNumberFormat="1" applyFont="1" applyFill="1" applyBorder="1" applyAlignment="1">
      <alignment horizontal="center" vertical="center"/>
    </xf>
    <xf numFmtId="3" fontId="43" fillId="0" borderId="22" xfId="0" applyNumberFormat="1" applyFont="1" applyFill="1" applyBorder="1" applyAlignment="1">
      <alignment horizontal="center" vertical="center"/>
    </xf>
    <xf numFmtId="0" fontId="45" fillId="38" borderId="0" xfId="0" applyFont="1" applyFill="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3" fontId="43" fillId="0" borderId="11" xfId="0" applyNumberFormat="1" applyFont="1" applyFill="1" applyBorder="1" applyAlignment="1">
      <alignment horizontal="center" vertical="center" wrapText="1"/>
    </xf>
    <xf numFmtId="3" fontId="43" fillId="0" borderId="12" xfId="0" applyNumberFormat="1" applyFont="1" applyFill="1" applyBorder="1" applyAlignment="1">
      <alignment horizontal="center" vertical="center" wrapText="1"/>
    </xf>
    <xf numFmtId="0" fontId="42" fillId="0" borderId="14" xfId="0" applyFont="1" applyBorder="1" applyAlignment="1">
      <alignment horizontal="center" vertical="center" wrapText="1"/>
    </xf>
    <xf numFmtId="0" fontId="42" fillId="0" borderId="16" xfId="0" applyFont="1" applyBorder="1" applyAlignment="1">
      <alignment horizontal="center" vertical="center" wrapText="1"/>
    </xf>
    <xf numFmtId="0" fontId="43" fillId="33" borderId="10" xfId="0" applyFont="1" applyFill="1" applyBorder="1" applyAlignment="1">
      <alignment horizontal="center" vertical="center" wrapText="1"/>
    </xf>
    <xf numFmtId="0" fontId="42" fillId="46" borderId="14" xfId="0" applyFont="1" applyFill="1" applyBorder="1" applyAlignment="1">
      <alignment horizontal="center" vertical="center" wrapText="1"/>
    </xf>
    <xf numFmtId="0" fontId="42" fillId="46" borderId="15" xfId="0" applyFont="1" applyFill="1" applyBorder="1" applyAlignment="1">
      <alignment horizontal="center" vertical="center" wrapText="1"/>
    </xf>
    <xf numFmtId="0" fontId="42" fillId="46" borderId="16" xfId="0" applyFont="1" applyFill="1" applyBorder="1" applyAlignment="1">
      <alignment horizontal="center" vertical="center" wrapText="1"/>
    </xf>
    <xf numFmtId="0" fontId="43" fillId="36" borderId="10" xfId="0" applyFont="1" applyFill="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164" fontId="43" fillId="39" borderId="11" xfId="0" applyNumberFormat="1" applyFont="1" applyFill="1" applyBorder="1" applyAlignment="1">
      <alignment horizontal="center" vertical="center"/>
    </xf>
    <xf numFmtId="164" fontId="43" fillId="39" borderId="12" xfId="0" applyNumberFormat="1" applyFont="1" applyFill="1" applyBorder="1" applyAlignment="1">
      <alignment horizontal="center" vertical="center"/>
    </xf>
    <xf numFmtId="164" fontId="43" fillId="0" borderId="11" xfId="0" applyNumberFormat="1" applyFont="1" applyBorder="1" applyAlignment="1">
      <alignment horizontal="center" vertical="center"/>
    </xf>
    <xf numFmtId="164" fontId="43" fillId="0" borderId="12" xfId="0" applyNumberFormat="1" applyFont="1" applyBorder="1" applyAlignment="1">
      <alignment horizontal="center" vertical="center"/>
    </xf>
    <xf numFmtId="1" fontId="43" fillId="0" borderId="11" xfId="0" applyNumberFormat="1" applyFont="1" applyFill="1" applyBorder="1" applyAlignment="1">
      <alignment horizontal="center" vertical="center"/>
    </xf>
    <xf numFmtId="1" fontId="43" fillId="0" borderId="12" xfId="0" applyNumberFormat="1" applyFont="1" applyFill="1" applyBorder="1" applyAlignment="1">
      <alignment horizontal="center" vertical="center"/>
    </xf>
    <xf numFmtId="3" fontId="43" fillId="0" borderId="11" xfId="0" applyNumberFormat="1" applyFont="1" applyFill="1" applyBorder="1" applyAlignment="1">
      <alignment horizontal="center" vertical="center"/>
    </xf>
    <xf numFmtId="3" fontId="43" fillId="0" borderId="12" xfId="0" applyNumberFormat="1" applyFont="1" applyFill="1" applyBorder="1" applyAlignment="1">
      <alignment horizontal="center" vertical="center"/>
    </xf>
    <xf numFmtId="0" fontId="43" fillId="0" borderId="17"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2" xfId="0" applyFont="1" applyBorder="1" applyAlignment="1">
      <alignment horizontal="center" vertical="center" wrapText="1"/>
    </xf>
    <xf numFmtId="0" fontId="42" fillId="33" borderId="10" xfId="0" applyFont="1" applyFill="1" applyBorder="1" applyAlignment="1">
      <alignment horizontal="center" vertical="center" wrapText="1"/>
    </xf>
    <xf numFmtId="0" fontId="42" fillId="37" borderId="11" xfId="0" applyFont="1" applyFill="1" applyBorder="1" applyAlignment="1">
      <alignment horizontal="center" vertical="center" wrapText="1"/>
    </xf>
    <xf numFmtId="0" fontId="42" fillId="37" borderId="25" xfId="0" applyFont="1" applyFill="1" applyBorder="1" applyAlignment="1">
      <alignment horizontal="center" vertical="center" wrapText="1"/>
    </xf>
    <xf numFmtId="0" fontId="42" fillId="37" borderId="12" xfId="0" applyFont="1" applyFill="1" applyBorder="1" applyAlignment="1">
      <alignment horizontal="center" vertical="center" wrapText="1"/>
    </xf>
    <xf numFmtId="0" fontId="43" fillId="0" borderId="25" xfId="0" applyFont="1" applyBorder="1" applyAlignment="1">
      <alignment horizontal="center" vertical="center" wrapText="1"/>
    </xf>
    <xf numFmtId="3" fontId="43" fillId="0" borderId="10" xfId="0" applyNumberFormat="1" applyFont="1" applyBorder="1" applyAlignment="1">
      <alignment horizontal="center" vertical="center" wrapText="1"/>
    </xf>
    <xf numFmtId="0" fontId="0" fillId="0" borderId="12" xfId="0" applyBorder="1" applyAlignment="1">
      <alignment/>
    </xf>
    <xf numFmtId="0" fontId="0" fillId="39" borderId="12" xfId="0" applyFill="1" applyBorder="1" applyAlignment="1">
      <alignment/>
    </xf>
    <xf numFmtId="0" fontId="43" fillId="0" borderId="14" xfId="0" applyFont="1" applyBorder="1" applyAlignment="1">
      <alignment horizontal="center" vertical="center" wrapText="1"/>
    </xf>
    <xf numFmtId="0" fontId="43" fillId="0" borderId="16" xfId="0" applyFont="1" applyBorder="1" applyAlignment="1">
      <alignment horizontal="center" vertical="center" wrapText="1"/>
    </xf>
    <xf numFmtId="1" fontId="43" fillId="0" borderId="10" xfId="0" applyNumberFormat="1" applyFont="1" applyBorder="1" applyAlignment="1">
      <alignment horizontal="center" vertical="center" wrapText="1"/>
    </xf>
    <xf numFmtId="0" fontId="42" fillId="34" borderId="11" xfId="0" applyFont="1" applyFill="1" applyBorder="1" applyAlignment="1">
      <alignment horizontal="center" vertical="center" wrapText="1"/>
    </xf>
    <xf numFmtId="0" fontId="42" fillId="34" borderId="25" xfId="0" applyFont="1" applyFill="1" applyBorder="1" applyAlignment="1">
      <alignment horizontal="center" vertical="center" wrapText="1"/>
    </xf>
    <xf numFmtId="0" fontId="42" fillId="34" borderId="12" xfId="0" applyFont="1" applyFill="1" applyBorder="1" applyAlignment="1">
      <alignment horizontal="center" vertical="center" wrapText="1"/>
    </xf>
    <xf numFmtId="0" fontId="42" fillId="0" borderId="25" xfId="0" applyFont="1" applyBorder="1" applyAlignment="1">
      <alignment horizontal="center" vertical="center" wrapText="1"/>
    </xf>
    <xf numFmtId="0" fontId="42" fillId="36" borderId="11" xfId="0" applyFont="1" applyFill="1" applyBorder="1" applyAlignment="1">
      <alignment horizontal="center" vertical="center" wrapText="1"/>
    </xf>
    <xf numFmtId="0" fontId="42" fillId="36" borderId="25" xfId="0" applyFont="1" applyFill="1" applyBorder="1" applyAlignment="1">
      <alignment horizontal="center" vertical="center" wrapText="1"/>
    </xf>
    <xf numFmtId="0" fontId="42" fillId="36" borderId="12"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3" fontId="43" fillId="39" borderId="11" xfId="0" applyNumberFormat="1" applyFont="1" applyFill="1" applyBorder="1" applyAlignment="1">
      <alignment horizontal="center" vertical="center"/>
    </xf>
    <xf numFmtId="3" fontId="43" fillId="39" borderId="12" xfId="0" applyNumberFormat="1" applyFont="1" applyFill="1" applyBorder="1" applyAlignment="1">
      <alignment horizontal="center" vertical="center"/>
    </xf>
    <xf numFmtId="0" fontId="0" fillId="0" borderId="10" xfId="0" applyBorder="1" applyAlignment="1">
      <alignment horizontal="center"/>
    </xf>
    <xf numFmtId="0" fontId="44" fillId="33" borderId="10" xfId="0" applyFont="1" applyFill="1" applyBorder="1" applyAlignment="1">
      <alignment horizontal="center" vertical="center" wrapText="1"/>
    </xf>
    <xf numFmtId="0" fontId="44" fillId="37" borderId="10" xfId="0" applyFont="1" applyFill="1" applyBorder="1" applyAlignment="1">
      <alignment horizontal="center" vertical="center" wrapText="1"/>
    </xf>
    <xf numFmtId="0" fontId="44" fillId="35" borderId="10" xfId="0" applyFont="1" applyFill="1" applyBorder="1" applyAlignment="1">
      <alignment horizontal="center" vertical="center" wrapText="1"/>
    </xf>
    <xf numFmtId="0" fontId="44" fillId="45" borderId="10" xfId="0" applyFont="1" applyFill="1" applyBorder="1" applyAlignment="1">
      <alignment horizontal="center" vertical="center" wrapText="1"/>
    </xf>
    <xf numFmtId="0" fontId="44" fillId="36" borderId="10" xfId="0" applyFont="1" applyFill="1" applyBorder="1" applyAlignment="1">
      <alignment horizontal="center" vertical="center" wrapText="1"/>
    </xf>
    <xf numFmtId="0" fontId="43" fillId="0" borderId="10" xfId="0" applyFont="1" applyBorder="1" applyAlignment="1">
      <alignment horizontal="center" vertical="center"/>
    </xf>
    <xf numFmtId="0" fontId="42" fillId="35" borderId="11" xfId="0" applyFont="1" applyFill="1" applyBorder="1" applyAlignment="1">
      <alignment horizontal="center" vertical="center" wrapText="1"/>
    </xf>
    <xf numFmtId="0" fontId="42" fillId="35" borderId="25" xfId="0" applyFont="1" applyFill="1" applyBorder="1" applyAlignment="1">
      <alignment horizontal="center" vertical="center" wrapText="1"/>
    </xf>
    <xf numFmtId="0" fontId="42" fillId="35" borderId="12" xfId="0" applyFont="1" applyFill="1" applyBorder="1" applyAlignment="1">
      <alignment horizontal="center" vertical="center" wrapText="1"/>
    </xf>
    <xf numFmtId="0" fontId="43" fillId="0" borderId="23" xfId="0" applyFont="1" applyBorder="1" applyAlignment="1">
      <alignment horizontal="center" vertical="center" wrapText="1"/>
    </xf>
    <xf numFmtId="0" fontId="43" fillId="0" borderId="24" xfId="0" applyFont="1" applyBorder="1" applyAlignment="1">
      <alignment horizontal="center" vertical="center" wrapText="1"/>
    </xf>
    <xf numFmtId="0" fontId="47" fillId="0" borderId="0" xfId="0" applyFont="1" applyAlignment="1">
      <alignment horizontal="center" vertical="center"/>
    </xf>
    <xf numFmtId="0" fontId="48" fillId="0" borderId="0" xfId="0" applyFont="1" applyAlignment="1">
      <alignment horizontal="center" vertical="center"/>
    </xf>
    <xf numFmtId="164" fontId="43" fillId="40" borderId="11" xfId="0" applyNumberFormat="1" applyFont="1" applyFill="1" applyBorder="1" applyAlignment="1">
      <alignment horizontal="center" vertical="center"/>
    </xf>
    <xf numFmtId="164" fontId="43" fillId="40" borderId="25" xfId="0" applyNumberFormat="1" applyFont="1" applyFill="1" applyBorder="1" applyAlignment="1">
      <alignment horizontal="center" vertical="center"/>
    </xf>
    <xf numFmtId="3" fontId="43" fillId="40" borderId="11" xfId="0" applyNumberFormat="1" applyFont="1" applyFill="1" applyBorder="1" applyAlignment="1">
      <alignment horizontal="center" vertical="center"/>
    </xf>
    <xf numFmtId="3" fontId="43" fillId="40" borderId="25" xfId="0" applyNumberFormat="1" applyFont="1" applyFill="1" applyBorder="1" applyAlignment="1">
      <alignment horizontal="center" vertical="center"/>
    </xf>
    <xf numFmtId="1" fontId="43" fillId="40" borderId="11" xfId="0" applyNumberFormat="1" applyFont="1" applyFill="1" applyBorder="1" applyAlignment="1">
      <alignment horizontal="center" vertical="center"/>
    </xf>
    <xf numFmtId="1" fontId="43" fillId="40" borderId="25" xfId="0" applyNumberFormat="1" applyFont="1" applyFill="1" applyBorder="1" applyAlignment="1">
      <alignment horizontal="center" vertical="center"/>
    </xf>
    <xf numFmtId="3" fontId="43" fillId="0" borderId="25" xfId="0" applyNumberFormat="1" applyFont="1" applyFill="1" applyBorder="1" applyAlignment="1">
      <alignment horizontal="center" vertical="center"/>
    </xf>
    <xf numFmtId="164" fontId="43" fillId="0" borderId="25" xfId="0" applyNumberFormat="1" applyFont="1" applyBorder="1" applyAlignment="1">
      <alignment horizontal="center" vertical="center"/>
    </xf>
    <xf numFmtId="164" fontId="43" fillId="0" borderId="10" xfId="0" applyNumberFormat="1" applyFont="1" applyBorder="1" applyAlignment="1">
      <alignment horizontal="center" vertical="center"/>
    </xf>
    <xf numFmtId="1" fontId="43" fillId="0" borderId="10" xfId="0" applyNumberFormat="1" applyFont="1" applyFill="1" applyBorder="1" applyAlignment="1">
      <alignment horizontal="center" vertical="center"/>
    </xf>
    <xf numFmtId="164" fontId="43" fillId="40" borderId="10" xfId="0" applyNumberFormat="1" applyFont="1" applyFill="1" applyBorder="1" applyAlignment="1">
      <alignment horizontal="center" vertical="center"/>
    </xf>
    <xf numFmtId="164" fontId="43" fillId="41" borderId="10" xfId="0" applyNumberFormat="1" applyFont="1" applyFill="1" applyBorder="1" applyAlignment="1">
      <alignment horizontal="center" vertical="center"/>
    </xf>
    <xf numFmtId="1" fontId="43" fillId="41" borderId="10" xfId="0" applyNumberFormat="1" applyFont="1" applyFill="1" applyBorder="1" applyAlignment="1">
      <alignment horizontal="center" vertical="center"/>
    </xf>
    <xf numFmtId="3" fontId="43" fillId="41" borderId="10" xfId="0" applyNumberFormat="1" applyFont="1" applyFill="1" applyBorder="1" applyAlignment="1">
      <alignment horizontal="center" vertical="center"/>
    </xf>
    <xf numFmtId="3" fontId="43" fillId="0" borderId="26" xfId="0" applyNumberFormat="1" applyFont="1" applyFill="1" applyBorder="1" applyAlignment="1">
      <alignment horizontal="center" vertical="center" wrapText="1"/>
    </xf>
    <xf numFmtId="3" fontId="43" fillId="0" borderId="27" xfId="0" applyNumberFormat="1" applyFont="1" applyFill="1" applyBorder="1" applyAlignment="1">
      <alignment horizontal="center" vertical="center" wrapText="1"/>
    </xf>
    <xf numFmtId="3" fontId="43" fillId="0" borderId="28" xfId="0" applyNumberFormat="1" applyFont="1" applyFill="1" applyBorder="1" applyAlignment="1">
      <alignment horizontal="center" vertical="center" wrapText="1"/>
    </xf>
    <xf numFmtId="3" fontId="43" fillId="0" borderId="13"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7" fillId="0" borderId="13" xfId="0" applyFont="1" applyBorder="1" applyAlignment="1">
      <alignment horizontal="center" vertical="center"/>
    </xf>
    <xf numFmtId="0" fontId="43" fillId="0" borderId="13" xfId="0" applyFont="1" applyBorder="1" applyAlignment="1">
      <alignment horizontal="center" vertical="center"/>
    </xf>
    <xf numFmtId="0" fontId="42" fillId="46" borderId="13" xfId="0" applyFont="1" applyFill="1" applyBorder="1" applyAlignment="1">
      <alignment horizontal="center" vertical="center" wrapText="1"/>
    </xf>
    <xf numFmtId="0" fontId="42" fillId="0" borderId="13" xfId="0" applyFont="1" applyBorder="1" applyAlignment="1">
      <alignment horizontal="center" vertical="center" wrapText="1"/>
    </xf>
    <xf numFmtId="0" fontId="43" fillId="0" borderId="13" xfId="0" applyFont="1" applyBorder="1" applyAlignment="1">
      <alignment horizontal="center" vertical="center" wrapText="1"/>
    </xf>
    <xf numFmtId="0" fontId="43" fillId="35" borderId="13" xfId="0" applyFont="1" applyFill="1" applyBorder="1" applyAlignment="1">
      <alignment horizontal="center" vertical="center" wrapText="1"/>
    </xf>
    <xf numFmtId="0" fontId="42" fillId="35" borderId="13" xfId="0" applyFont="1" applyFill="1" applyBorder="1" applyAlignment="1">
      <alignment horizontal="center" vertical="center" wrapText="1"/>
    </xf>
    <xf numFmtId="0" fontId="43" fillId="33" borderId="13" xfId="0" applyFont="1" applyFill="1" applyBorder="1" applyAlignment="1">
      <alignment horizontal="center" vertical="center" wrapText="1"/>
    </xf>
    <xf numFmtId="0" fontId="42" fillId="39" borderId="13" xfId="0" applyFont="1" applyFill="1" applyBorder="1" applyAlignment="1">
      <alignment horizontal="center" vertical="center" wrapText="1"/>
    </xf>
    <xf numFmtId="0" fontId="43" fillId="34" borderId="13" xfId="0" applyFont="1" applyFill="1" applyBorder="1" applyAlignment="1">
      <alignment horizontal="center" vertical="center" wrapText="1"/>
    </xf>
    <xf numFmtId="0" fontId="43" fillId="36" borderId="13" xfId="0" applyFont="1" applyFill="1" applyBorder="1" applyAlignment="1">
      <alignment horizontal="center" vertical="center" wrapText="1"/>
    </xf>
    <xf numFmtId="0" fontId="44" fillId="0" borderId="14" xfId="0" applyFont="1" applyBorder="1" applyAlignment="1">
      <alignment horizontal="center"/>
    </xf>
    <xf numFmtId="0" fontId="44" fillId="0" borderId="15" xfId="0" applyFont="1" applyBorder="1" applyAlignment="1">
      <alignment horizontal="center"/>
    </xf>
    <xf numFmtId="0" fontId="44" fillId="0" borderId="16" xfId="0" applyFont="1" applyBorder="1" applyAlignment="1">
      <alignment horizontal="center"/>
    </xf>
    <xf numFmtId="3" fontId="43" fillId="0" borderId="29" xfId="0" applyNumberFormat="1" applyFont="1" applyFill="1" applyBorder="1" applyAlignment="1">
      <alignment horizontal="center" vertical="center" wrapText="1"/>
    </xf>
    <xf numFmtId="3" fontId="43" fillId="0" borderId="30" xfId="0" applyNumberFormat="1" applyFont="1" applyFill="1" applyBorder="1" applyAlignment="1">
      <alignment horizontal="center" vertical="center" wrapText="1"/>
    </xf>
    <xf numFmtId="3" fontId="43" fillId="0" borderId="31" xfId="0" applyNumberFormat="1" applyFont="1" applyFill="1" applyBorder="1" applyAlignment="1">
      <alignment horizontal="center" vertical="center" wrapText="1"/>
    </xf>
    <xf numFmtId="3" fontId="43" fillId="0" borderId="32" xfId="0" applyNumberFormat="1" applyFont="1" applyFill="1" applyBorder="1" applyAlignment="1">
      <alignment horizontal="center" vertical="center" wrapText="1"/>
    </xf>
    <xf numFmtId="3" fontId="43" fillId="0" borderId="33" xfId="0" applyNumberFormat="1" applyFont="1" applyFill="1" applyBorder="1" applyAlignment="1">
      <alignment horizontal="center" vertical="center" wrapText="1"/>
    </xf>
    <xf numFmtId="3" fontId="43" fillId="0" borderId="34"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19050</xdr:rowOff>
    </xdr:from>
    <xdr:to>
      <xdr:col>14</xdr:col>
      <xdr:colOff>38100</xdr:colOff>
      <xdr:row>1</xdr:row>
      <xdr:rowOff>19050</xdr:rowOff>
    </xdr:to>
    <xdr:pic>
      <xdr:nvPicPr>
        <xdr:cNvPr id="1" name="1 Imagen"/>
        <xdr:cNvPicPr preferRelativeResize="1">
          <a:picLocks noChangeAspect="1"/>
        </xdr:cNvPicPr>
      </xdr:nvPicPr>
      <xdr:blipFill>
        <a:blip r:embed="rId1"/>
        <a:stretch>
          <a:fillRect/>
        </a:stretch>
      </xdr:blipFill>
      <xdr:spPr>
        <a:xfrm>
          <a:off x="66675" y="19050"/>
          <a:ext cx="8239125" cy="885825"/>
        </a:xfrm>
        <a:prstGeom prst="rect">
          <a:avLst/>
        </a:prstGeom>
        <a:noFill/>
        <a:ln w="9525" cmpd="sng">
          <a:noFill/>
        </a:ln>
      </xdr:spPr>
    </xdr:pic>
    <xdr:clientData/>
  </xdr:twoCellAnchor>
  <xdr:twoCellAnchor editAs="oneCell">
    <xdr:from>
      <xdr:col>14</xdr:col>
      <xdr:colOff>9525</xdr:colOff>
      <xdr:row>0</xdr:row>
      <xdr:rowOff>19050</xdr:rowOff>
    </xdr:from>
    <xdr:to>
      <xdr:col>32</xdr:col>
      <xdr:colOff>19050</xdr:colOff>
      <xdr:row>1</xdr:row>
      <xdr:rowOff>19050</xdr:rowOff>
    </xdr:to>
    <xdr:pic>
      <xdr:nvPicPr>
        <xdr:cNvPr id="2" name="2 Imagen"/>
        <xdr:cNvPicPr preferRelativeResize="1">
          <a:picLocks noChangeAspect="1"/>
        </xdr:cNvPicPr>
      </xdr:nvPicPr>
      <xdr:blipFill>
        <a:blip r:embed="rId1"/>
        <a:stretch>
          <a:fillRect/>
        </a:stretch>
      </xdr:blipFill>
      <xdr:spPr>
        <a:xfrm>
          <a:off x="8277225" y="19050"/>
          <a:ext cx="8991600" cy="885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0</xdr:colOff>
      <xdr:row>1</xdr:row>
      <xdr:rowOff>0</xdr:rowOff>
    </xdr:to>
    <xdr:pic>
      <xdr:nvPicPr>
        <xdr:cNvPr id="1" name="1 Imagen"/>
        <xdr:cNvPicPr preferRelativeResize="1">
          <a:picLocks noChangeAspect="1"/>
        </xdr:cNvPicPr>
      </xdr:nvPicPr>
      <xdr:blipFill>
        <a:blip r:embed="rId1"/>
        <a:stretch>
          <a:fillRect/>
        </a:stretch>
      </xdr:blipFill>
      <xdr:spPr>
        <a:xfrm>
          <a:off x="0" y="0"/>
          <a:ext cx="8124825" cy="885825"/>
        </a:xfrm>
        <a:prstGeom prst="rect">
          <a:avLst/>
        </a:prstGeom>
        <a:noFill/>
        <a:ln w="9525" cmpd="sng">
          <a:noFill/>
        </a:ln>
      </xdr:spPr>
    </xdr:pic>
    <xdr:clientData/>
  </xdr:twoCellAnchor>
  <xdr:twoCellAnchor editAs="oneCell">
    <xdr:from>
      <xdr:col>14</xdr:col>
      <xdr:colOff>0</xdr:colOff>
      <xdr:row>0</xdr:row>
      <xdr:rowOff>0</xdr:rowOff>
    </xdr:from>
    <xdr:to>
      <xdr:col>32</xdr:col>
      <xdr:colOff>9525</xdr:colOff>
      <xdr:row>1</xdr:row>
      <xdr:rowOff>0</xdr:rowOff>
    </xdr:to>
    <xdr:pic>
      <xdr:nvPicPr>
        <xdr:cNvPr id="2" name="2 Imagen"/>
        <xdr:cNvPicPr preferRelativeResize="1">
          <a:picLocks noChangeAspect="1"/>
        </xdr:cNvPicPr>
      </xdr:nvPicPr>
      <xdr:blipFill>
        <a:blip r:embed="rId1"/>
        <a:stretch>
          <a:fillRect/>
        </a:stretch>
      </xdr:blipFill>
      <xdr:spPr>
        <a:xfrm>
          <a:off x="8124825" y="0"/>
          <a:ext cx="8991600" cy="8858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0</xdr:colOff>
      <xdr:row>1</xdr:row>
      <xdr:rowOff>0</xdr:rowOff>
    </xdr:to>
    <xdr:pic>
      <xdr:nvPicPr>
        <xdr:cNvPr id="1" name="1 Imagen"/>
        <xdr:cNvPicPr preferRelativeResize="1">
          <a:picLocks noChangeAspect="1"/>
        </xdr:cNvPicPr>
      </xdr:nvPicPr>
      <xdr:blipFill>
        <a:blip r:embed="rId1"/>
        <a:stretch>
          <a:fillRect/>
        </a:stretch>
      </xdr:blipFill>
      <xdr:spPr>
        <a:xfrm>
          <a:off x="0" y="0"/>
          <a:ext cx="8124825" cy="885825"/>
        </a:xfrm>
        <a:prstGeom prst="rect">
          <a:avLst/>
        </a:prstGeom>
        <a:noFill/>
        <a:ln w="9525" cmpd="sng">
          <a:noFill/>
        </a:ln>
      </xdr:spPr>
    </xdr:pic>
    <xdr:clientData/>
  </xdr:twoCellAnchor>
  <xdr:twoCellAnchor editAs="oneCell">
    <xdr:from>
      <xdr:col>14</xdr:col>
      <xdr:colOff>0</xdr:colOff>
      <xdr:row>0</xdr:row>
      <xdr:rowOff>0</xdr:rowOff>
    </xdr:from>
    <xdr:to>
      <xdr:col>32</xdr:col>
      <xdr:colOff>9525</xdr:colOff>
      <xdr:row>1</xdr:row>
      <xdr:rowOff>0</xdr:rowOff>
    </xdr:to>
    <xdr:pic>
      <xdr:nvPicPr>
        <xdr:cNvPr id="2" name="2 Imagen"/>
        <xdr:cNvPicPr preferRelativeResize="1">
          <a:picLocks noChangeAspect="1"/>
        </xdr:cNvPicPr>
      </xdr:nvPicPr>
      <xdr:blipFill>
        <a:blip r:embed="rId1"/>
        <a:stretch>
          <a:fillRect/>
        </a:stretch>
      </xdr:blipFill>
      <xdr:spPr>
        <a:xfrm>
          <a:off x="8124825" y="0"/>
          <a:ext cx="8991600" cy="885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0</xdr:colOff>
      <xdr:row>1</xdr:row>
      <xdr:rowOff>0</xdr:rowOff>
    </xdr:to>
    <xdr:pic>
      <xdr:nvPicPr>
        <xdr:cNvPr id="1" name="1 Imagen"/>
        <xdr:cNvPicPr preferRelativeResize="1">
          <a:picLocks noChangeAspect="1"/>
        </xdr:cNvPicPr>
      </xdr:nvPicPr>
      <xdr:blipFill>
        <a:blip r:embed="rId1"/>
        <a:stretch>
          <a:fillRect/>
        </a:stretch>
      </xdr:blipFill>
      <xdr:spPr>
        <a:xfrm>
          <a:off x="0" y="0"/>
          <a:ext cx="8124825" cy="885825"/>
        </a:xfrm>
        <a:prstGeom prst="rect">
          <a:avLst/>
        </a:prstGeom>
        <a:noFill/>
        <a:ln w="9525" cmpd="sng">
          <a:noFill/>
        </a:ln>
      </xdr:spPr>
    </xdr:pic>
    <xdr:clientData/>
  </xdr:twoCellAnchor>
  <xdr:twoCellAnchor editAs="oneCell">
    <xdr:from>
      <xdr:col>14</xdr:col>
      <xdr:colOff>0</xdr:colOff>
      <xdr:row>0</xdr:row>
      <xdr:rowOff>0</xdr:rowOff>
    </xdr:from>
    <xdr:to>
      <xdr:col>32</xdr:col>
      <xdr:colOff>9525</xdr:colOff>
      <xdr:row>1</xdr:row>
      <xdr:rowOff>0</xdr:rowOff>
    </xdr:to>
    <xdr:pic>
      <xdr:nvPicPr>
        <xdr:cNvPr id="2" name="2 Imagen"/>
        <xdr:cNvPicPr preferRelativeResize="1">
          <a:picLocks noChangeAspect="1"/>
        </xdr:cNvPicPr>
      </xdr:nvPicPr>
      <xdr:blipFill>
        <a:blip r:embed="rId1"/>
        <a:stretch>
          <a:fillRect/>
        </a:stretch>
      </xdr:blipFill>
      <xdr:spPr>
        <a:xfrm>
          <a:off x="8124825" y="0"/>
          <a:ext cx="899160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0</xdr:colOff>
      <xdr:row>1</xdr:row>
      <xdr:rowOff>0</xdr:rowOff>
    </xdr:to>
    <xdr:pic>
      <xdr:nvPicPr>
        <xdr:cNvPr id="1" name="1 Imagen"/>
        <xdr:cNvPicPr preferRelativeResize="1">
          <a:picLocks noChangeAspect="1"/>
        </xdr:cNvPicPr>
      </xdr:nvPicPr>
      <xdr:blipFill>
        <a:blip r:embed="rId1"/>
        <a:stretch>
          <a:fillRect/>
        </a:stretch>
      </xdr:blipFill>
      <xdr:spPr>
        <a:xfrm>
          <a:off x="0" y="0"/>
          <a:ext cx="8124825" cy="885825"/>
        </a:xfrm>
        <a:prstGeom prst="rect">
          <a:avLst/>
        </a:prstGeom>
        <a:noFill/>
        <a:ln w="9525" cmpd="sng">
          <a:noFill/>
        </a:ln>
      </xdr:spPr>
    </xdr:pic>
    <xdr:clientData/>
  </xdr:twoCellAnchor>
  <xdr:twoCellAnchor editAs="oneCell">
    <xdr:from>
      <xdr:col>14</xdr:col>
      <xdr:colOff>0</xdr:colOff>
      <xdr:row>0</xdr:row>
      <xdr:rowOff>0</xdr:rowOff>
    </xdr:from>
    <xdr:to>
      <xdr:col>32</xdr:col>
      <xdr:colOff>9525</xdr:colOff>
      <xdr:row>1</xdr:row>
      <xdr:rowOff>0</xdr:rowOff>
    </xdr:to>
    <xdr:pic>
      <xdr:nvPicPr>
        <xdr:cNvPr id="2" name="2 Imagen"/>
        <xdr:cNvPicPr preferRelativeResize="1">
          <a:picLocks noChangeAspect="1"/>
        </xdr:cNvPicPr>
      </xdr:nvPicPr>
      <xdr:blipFill>
        <a:blip r:embed="rId1"/>
        <a:stretch>
          <a:fillRect/>
        </a:stretch>
      </xdr:blipFill>
      <xdr:spPr>
        <a:xfrm>
          <a:off x="8124825" y="0"/>
          <a:ext cx="899160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485775</xdr:colOff>
      <xdr:row>1</xdr:row>
      <xdr:rowOff>0</xdr:rowOff>
    </xdr:to>
    <xdr:pic>
      <xdr:nvPicPr>
        <xdr:cNvPr id="1" name="1 Imagen"/>
        <xdr:cNvPicPr preferRelativeResize="1">
          <a:picLocks noChangeAspect="1"/>
        </xdr:cNvPicPr>
      </xdr:nvPicPr>
      <xdr:blipFill>
        <a:blip r:embed="rId1"/>
        <a:stretch>
          <a:fillRect/>
        </a:stretch>
      </xdr:blipFill>
      <xdr:spPr>
        <a:xfrm>
          <a:off x="0" y="0"/>
          <a:ext cx="8124825" cy="885825"/>
        </a:xfrm>
        <a:prstGeom prst="rect">
          <a:avLst/>
        </a:prstGeom>
        <a:noFill/>
        <a:ln w="9525" cmpd="sng">
          <a:noFill/>
        </a:ln>
      </xdr:spPr>
    </xdr:pic>
    <xdr:clientData/>
  </xdr:twoCellAnchor>
  <xdr:twoCellAnchor editAs="oneCell">
    <xdr:from>
      <xdr:col>14</xdr:col>
      <xdr:colOff>0</xdr:colOff>
      <xdr:row>0</xdr:row>
      <xdr:rowOff>0</xdr:rowOff>
    </xdr:from>
    <xdr:to>
      <xdr:col>32</xdr:col>
      <xdr:colOff>9525</xdr:colOff>
      <xdr:row>1</xdr:row>
      <xdr:rowOff>0</xdr:rowOff>
    </xdr:to>
    <xdr:pic>
      <xdr:nvPicPr>
        <xdr:cNvPr id="2" name="2 Imagen"/>
        <xdr:cNvPicPr preferRelativeResize="1">
          <a:picLocks noChangeAspect="1"/>
        </xdr:cNvPicPr>
      </xdr:nvPicPr>
      <xdr:blipFill>
        <a:blip r:embed="rId1"/>
        <a:stretch>
          <a:fillRect/>
        </a:stretch>
      </xdr:blipFill>
      <xdr:spPr>
        <a:xfrm>
          <a:off x="8229600" y="0"/>
          <a:ext cx="8991600"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571500</xdr:colOff>
      <xdr:row>1</xdr:row>
      <xdr:rowOff>0</xdr:rowOff>
    </xdr:to>
    <xdr:pic>
      <xdr:nvPicPr>
        <xdr:cNvPr id="1" name="1 Imagen"/>
        <xdr:cNvPicPr preferRelativeResize="1">
          <a:picLocks noChangeAspect="1"/>
        </xdr:cNvPicPr>
      </xdr:nvPicPr>
      <xdr:blipFill>
        <a:blip r:embed="rId1"/>
        <a:stretch>
          <a:fillRect/>
        </a:stretch>
      </xdr:blipFill>
      <xdr:spPr>
        <a:xfrm>
          <a:off x="0" y="0"/>
          <a:ext cx="8124825" cy="885825"/>
        </a:xfrm>
        <a:prstGeom prst="rect">
          <a:avLst/>
        </a:prstGeom>
        <a:noFill/>
        <a:ln w="9525" cmpd="sng">
          <a:noFill/>
        </a:ln>
      </xdr:spPr>
    </xdr:pic>
    <xdr:clientData/>
  </xdr:twoCellAnchor>
  <xdr:twoCellAnchor editAs="oneCell">
    <xdr:from>
      <xdr:col>14</xdr:col>
      <xdr:colOff>0</xdr:colOff>
      <xdr:row>0</xdr:row>
      <xdr:rowOff>0</xdr:rowOff>
    </xdr:from>
    <xdr:to>
      <xdr:col>32</xdr:col>
      <xdr:colOff>9525</xdr:colOff>
      <xdr:row>1</xdr:row>
      <xdr:rowOff>0</xdr:rowOff>
    </xdr:to>
    <xdr:pic>
      <xdr:nvPicPr>
        <xdr:cNvPr id="2" name="2 Imagen"/>
        <xdr:cNvPicPr preferRelativeResize="1">
          <a:picLocks noChangeAspect="1"/>
        </xdr:cNvPicPr>
      </xdr:nvPicPr>
      <xdr:blipFill>
        <a:blip r:embed="rId1"/>
        <a:stretch>
          <a:fillRect/>
        </a:stretch>
      </xdr:blipFill>
      <xdr:spPr>
        <a:xfrm>
          <a:off x="8143875" y="0"/>
          <a:ext cx="8991600"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0</xdr:colOff>
      <xdr:row>1</xdr:row>
      <xdr:rowOff>0</xdr:rowOff>
    </xdr:to>
    <xdr:pic>
      <xdr:nvPicPr>
        <xdr:cNvPr id="1" name="1 Imagen"/>
        <xdr:cNvPicPr preferRelativeResize="1">
          <a:picLocks noChangeAspect="1"/>
        </xdr:cNvPicPr>
      </xdr:nvPicPr>
      <xdr:blipFill>
        <a:blip r:embed="rId1"/>
        <a:stretch>
          <a:fillRect/>
        </a:stretch>
      </xdr:blipFill>
      <xdr:spPr>
        <a:xfrm>
          <a:off x="0" y="0"/>
          <a:ext cx="8124825" cy="885825"/>
        </a:xfrm>
        <a:prstGeom prst="rect">
          <a:avLst/>
        </a:prstGeom>
        <a:noFill/>
        <a:ln w="9525" cmpd="sng">
          <a:noFill/>
        </a:ln>
      </xdr:spPr>
    </xdr:pic>
    <xdr:clientData/>
  </xdr:twoCellAnchor>
  <xdr:twoCellAnchor editAs="oneCell">
    <xdr:from>
      <xdr:col>14</xdr:col>
      <xdr:colOff>0</xdr:colOff>
      <xdr:row>0</xdr:row>
      <xdr:rowOff>0</xdr:rowOff>
    </xdr:from>
    <xdr:to>
      <xdr:col>32</xdr:col>
      <xdr:colOff>9525</xdr:colOff>
      <xdr:row>1</xdr:row>
      <xdr:rowOff>0</xdr:rowOff>
    </xdr:to>
    <xdr:pic>
      <xdr:nvPicPr>
        <xdr:cNvPr id="2" name="2 Imagen"/>
        <xdr:cNvPicPr preferRelativeResize="1">
          <a:picLocks noChangeAspect="1"/>
        </xdr:cNvPicPr>
      </xdr:nvPicPr>
      <xdr:blipFill>
        <a:blip r:embed="rId1"/>
        <a:stretch>
          <a:fillRect/>
        </a:stretch>
      </xdr:blipFill>
      <xdr:spPr>
        <a:xfrm>
          <a:off x="8124825" y="0"/>
          <a:ext cx="8991600"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0</xdr:colOff>
      <xdr:row>1</xdr:row>
      <xdr:rowOff>0</xdr:rowOff>
    </xdr:to>
    <xdr:pic>
      <xdr:nvPicPr>
        <xdr:cNvPr id="1" name="1 Imagen"/>
        <xdr:cNvPicPr preferRelativeResize="1">
          <a:picLocks noChangeAspect="1"/>
        </xdr:cNvPicPr>
      </xdr:nvPicPr>
      <xdr:blipFill>
        <a:blip r:embed="rId1"/>
        <a:stretch>
          <a:fillRect/>
        </a:stretch>
      </xdr:blipFill>
      <xdr:spPr>
        <a:xfrm>
          <a:off x="0" y="0"/>
          <a:ext cx="8124825" cy="885825"/>
        </a:xfrm>
        <a:prstGeom prst="rect">
          <a:avLst/>
        </a:prstGeom>
        <a:noFill/>
        <a:ln w="9525" cmpd="sng">
          <a:noFill/>
        </a:ln>
      </xdr:spPr>
    </xdr:pic>
    <xdr:clientData/>
  </xdr:twoCellAnchor>
  <xdr:twoCellAnchor editAs="oneCell">
    <xdr:from>
      <xdr:col>14</xdr:col>
      <xdr:colOff>0</xdr:colOff>
      <xdr:row>0</xdr:row>
      <xdr:rowOff>0</xdr:rowOff>
    </xdr:from>
    <xdr:to>
      <xdr:col>32</xdr:col>
      <xdr:colOff>9525</xdr:colOff>
      <xdr:row>1</xdr:row>
      <xdr:rowOff>0</xdr:rowOff>
    </xdr:to>
    <xdr:pic>
      <xdr:nvPicPr>
        <xdr:cNvPr id="2" name="2 Imagen"/>
        <xdr:cNvPicPr preferRelativeResize="1">
          <a:picLocks noChangeAspect="1"/>
        </xdr:cNvPicPr>
      </xdr:nvPicPr>
      <xdr:blipFill>
        <a:blip r:embed="rId1"/>
        <a:stretch>
          <a:fillRect/>
        </a:stretch>
      </xdr:blipFill>
      <xdr:spPr>
        <a:xfrm>
          <a:off x="8124825" y="0"/>
          <a:ext cx="8991600"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0</xdr:colOff>
      <xdr:row>1</xdr:row>
      <xdr:rowOff>0</xdr:rowOff>
    </xdr:to>
    <xdr:pic>
      <xdr:nvPicPr>
        <xdr:cNvPr id="1" name="1 Imagen"/>
        <xdr:cNvPicPr preferRelativeResize="1">
          <a:picLocks noChangeAspect="1"/>
        </xdr:cNvPicPr>
      </xdr:nvPicPr>
      <xdr:blipFill>
        <a:blip r:embed="rId1"/>
        <a:stretch>
          <a:fillRect/>
        </a:stretch>
      </xdr:blipFill>
      <xdr:spPr>
        <a:xfrm>
          <a:off x="0" y="0"/>
          <a:ext cx="8124825" cy="885825"/>
        </a:xfrm>
        <a:prstGeom prst="rect">
          <a:avLst/>
        </a:prstGeom>
        <a:noFill/>
        <a:ln w="9525" cmpd="sng">
          <a:noFill/>
        </a:ln>
      </xdr:spPr>
    </xdr:pic>
    <xdr:clientData/>
  </xdr:twoCellAnchor>
  <xdr:twoCellAnchor editAs="oneCell">
    <xdr:from>
      <xdr:col>14</xdr:col>
      <xdr:colOff>0</xdr:colOff>
      <xdr:row>0</xdr:row>
      <xdr:rowOff>0</xdr:rowOff>
    </xdr:from>
    <xdr:to>
      <xdr:col>32</xdr:col>
      <xdr:colOff>9525</xdr:colOff>
      <xdr:row>1</xdr:row>
      <xdr:rowOff>0</xdr:rowOff>
    </xdr:to>
    <xdr:pic>
      <xdr:nvPicPr>
        <xdr:cNvPr id="2" name="2 Imagen"/>
        <xdr:cNvPicPr preferRelativeResize="1">
          <a:picLocks noChangeAspect="1"/>
        </xdr:cNvPicPr>
      </xdr:nvPicPr>
      <xdr:blipFill>
        <a:blip r:embed="rId1"/>
        <a:stretch>
          <a:fillRect/>
        </a:stretch>
      </xdr:blipFill>
      <xdr:spPr>
        <a:xfrm>
          <a:off x="8124825" y="0"/>
          <a:ext cx="8991600" cy="885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0</xdr:colOff>
      <xdr:row>1</xdr:row>
      <xdr:rowOff>0</xdr:rowOff>
    </xdr:to>
    <xdr:pic>
      <xdr:nvPicPr>
        <xdr:cNvPr id="1" name="1 Imagen"/>
        <xdr:cNvPicPr preferRelativeResize="1">
          <a:picLocks noChangeAspect="1"/>
        </xdr:cNvPicPr>
      </xdr:nvPicPr>
      <xdr:blipFill>
        <a:blip r:embed="rId1"/>
        <a:stretch>
          <a:fillRect/>
        </a:stretch>
      </xdr:blipFill>
      <xdr:spPr>
        <a:xfrm>
          <a:off x="0" y="0"/>
          <a:ext cx="8124825" cy="885825"/>
        </a:xfrm>
        <a:prstGeom prst="rect">
          <a:avLst/>
        </a:prstGeom>
        <a:noFill/>
        <a:ln w="9525" cmpd="sng">
          <a:noFill/>
        </a:ln>
      </xdr:spPr>
    </xdr:pic>
    <xdr:clientData/>
  </xdr:twoCellAnchor>
  <xdr:twoCellAnchor editAs="oneCell">
    <xdr:from>
      <xdr:col>14</xdr:col>
      <xdr:colOff>0</xdr:colOff>
      <xdr:row>0</xdr:row>
      <xdr:rowOff>0</xdr:rowOff>
    </xdr:from>
    <xdr:to>
      <xdr:col>32</xdr:col>
      <xdr:colOff>9525</xdr:colOff>
      <xdr:row>1</xdr:row>
      <xdr:rowOff>0</xdr:rowOff>
    </xdr:to>
    <xdr:pic>
      <xdr:nvPicPr>
        <xdr:cNvPr id="2" name="2 Imagen"/>
        <xdr:cNvPicPr preferRelativeResize="1">
          <a:picLocks noChangeAspect="1"/>
        </xdr:cNvPicPr>
      </xdr:nvPicPr>
      <xdr:blipFill>
        <a:blip r:embed="rId1"/>
        <a:stretch>
          <a:fillRect/>
        </a:stretch>
      </xdr:blipFill>
      <xdr:spPr>
        <a:xfrm>
          <a:off x="8124825" y="0"/>
          <a:ext cx="8991600" cy="885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0</xdr:colOff>
      <xdr:row>1</xdr:row>
      <xdr:rowOff>0</xdr:rowOff>
    </xdr:to>
    <xdr:pic>
      <xdr:nvPicPr>
        <xdr:cNvPr id="1" name="1 Imagen"/>
        <xdr:cNvPicPr preferRelativeResize="1">
          <a:picLocks noChangeAspect="1"/>
        </xdr:cNvPicPr>
      </xdr:nvPicPr>
      <xdr:blipFill>
        <a:blip r:embed="rId1"/>
        <a:stretch>
          <a:fillRect/>
        </a:stretch>
      </xdr:blipFill>
      <xdr:spPr>
        <a:xfrm>
          <a:off x="0" y="0"/>
          <a:ext cx="8124825" cy="885825"/>
        </a:xfrm>
        <a:prstGeom prst="rect">
          <a:avLst/>
        </a:prstGeom>
        <a:noFill/>
        <a:ln w="9525" cmpd="sng">
          <a:noFill/>
        </a:ln>
      </xdr:spPr>
    </xdr:pic>
    <xdr:clientData/>
  </xdr:twoCellAnchor>
  <xdr:twoCellAnchor editAs="oneCell">
    <xdr:from>
      <xdr:col>14</xdr:col>
      <xdr:colOff>0</xdr:colOff>
      <xdr:row>0</xdr:row>
      <xdr:rowOff>0</xdr:rowOff>
    </xdr:from>
    <xdr:to>
      <xdr:col>32</xdr:col>
      <xdr:colOff>9525</xdr:colOff>
      <xdr:row>1</xdr:row>
      <xdr:rowOff>0</xdr:rowOff>
    </xdr:to>
    <xdr:pic>
      <xdr:nvPicPr>
        <xdr:cNvPr id="2" name="2 Imagen"/>
        <xdr:cNvPicPr preferRelativeResize="1">
          <a:picLocks noChangeAspect="1"/>
        </xdr:cNvPicPr>
      </xdr:nvPicPr>
      <xdr:blipFill>
        <a:blip r:embed="rId1"/>
        <a:stretch>
          <a:fillRect/>
        </a:stretch>
      </xdr:blipFill>
      <xdr:spPr>
        <a:xfrm>
          <a:off x="8124825" y="0"/>
          <a:ext cx="8991600"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TODOLO2%20C\usuario\JARDIN%20INFANTIL%20NACIONAL%20PAMPLONA\EB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Área Afectada"/>
      <sheetName val="Características Demógraficas"/>
      <sheetName val="Área Beneficiada"/>
      <sheetName val="Ubicación Geógrafica"/>
      <sheetName val="Ingresos y Beneficios"/>
      <sheetName val="Fuentes de Financiación"/>
      <sheetName val="Flujo de Caja"/>
      <sheetName val="Resumen Evaluación"/>
      <sheetName val="Estado del Proyecto"/>
      <sheetName val="Componentes del Gasto"/>
      <sheetName val="Programación de Metas"/>
      <sheetName val="Viabilidad"/>
      <sheetName val="Listado"/>
      <sheetName val="Control"/>
    </sheetNames>
    <sheetDataSet>
      <sheetData sheetId="0">
        <row r="3">
          <cell r="V3" t="str">
            <v>Actualizacion</v>
          </cell>
        </row>
        <row r="4">
          <cell r="V4" t="str">
            <v>Registro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AF126"/>
  <sheetViews>
    <sheetView zoomScale="55" zoomScaleNormal="55" zoomScalePageLayoutView="0" workbookViewId="0" topLeftCell="A1">
      <selection activeCell="N43" sqref="N43:Q44"/>
    </sheetView>
  </sheetViews>
  <sheetFormatPr defaultColWidth="11.421875" defaultRowHeight="15"/>
  <cols>
    <col min="1" max="1" width="10.7109375" style="1" customWidth="1"/>
    <col min="2" max="2" width="16.140625" style="0" customWidth="1"/>
    <col min="3" max="3" width="12.57421875" style="0" customWidth="1"/>
    <col min="4" max="4" width="9.7109375" style="0" customWidth="1"/>
    <col min="5" max="5" width="12.28125" style="0" customWidth="1"/>
    <col min="6" max="6" width="7.7109375" style="0" customWidth="1"/>
    <col min="7" max="7" width="4.8515625" style="0" customWidth="1"/>
    <col min="8" max="8" width="5.28125" style="0" customWidth="1"/>
    <col min="9" max="9" width="4.28125" style="0" customWidth="1"/>
    <col min="10" max="10" width="5.57421875" style="0" customWidth="1"/>
    <col min="11" max="11" width="7.28125" style="0" customWidth="1"/>
    <col min="12" max="12" width="7.140625" style="0" customWidth="1"/>
    <col min="13" max="13" width="11.57421875" style="29" customWidth="1"/>
    <col min="14" max="14" width="8.8515625" style="0" customWidth="1"/>
    <col min="15" max="15" width="8.57421875" style="0" customWidth="1"/>
    <col min="16" max="16" width="16.421875" style="0" customWidth="1"/>
    <col min="17" max="17" width="11.421875" style="0" customWidth="1"/>
    <col min="18" max="18" width="11.57421875" style="29" customWidth="1"/>
    <col min="21" max="21" width="6.57421875" style="0" customWidth="1"/>
    <col min="22" max="22" width="5.57421875" style="0" customWidth="1"/>
    <col min="23" max="23" width="5.8515625" style="30" customWidth="1"/>
    <col min="24" max="24" width="5.140625" style="0" customWidth="1"/>
    <col min="25" max="25" width="6.28125" style="0" customWidth="1"/>
    <col min="26" max="26" width="5.7109375" style="0" customWidth="1"/>
    <col min="27" max="27" width="4.8515625" style="0" customWidth="1"/>
    <col min="28" max="28" width="5.57421875" style="29" customWidth="1"/>
    <col min="29" max="29" width="5.28125" style="0" customWidth="1"/>
    <col min="30" max="30" width="4.421875" style="0" customWidth="1"/>
    <col min="31" max="32" width="4.28125" style="0" customWidth="1"/>
  </cols>
  <sheetData>
    <row r="1" spans="1:32" ht="69.75" customHeight="1" thickBot="1" thickTop="1">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69.75" customHeight="1" thickBot="1" thickTop="1">
      <c r="A2" s="174" t="s">
        <v>1397</v>
      </c>
      <c r="B2" s="174"/>
      <c r="C2" s="174"/>
      <c r="D2" s="174"/>
      <c r="E2" s="174"/>
      <c r="F2" s="174"/>
      <c r="G2" s="174"/>
      <c r="H2" s="174"/>
      <c r="I2" s="174"/>
      <c r="J2" s="174"/>
      <c r="K2" s="174"/>
      <c r="L2" s="174"/>
      <c r="M2" s="174"/>
      <c r="N2" s="174"/>
      <c r="O2" s="174" t="s">
        <v>1397</v>
      </c>
      <c r="P2" s="174"/>
      <c r="Q2" s="174"/>
      <c r="R2" s="174"/>
      <c r="S2" s="174"/>
      <c r="T2" s="174"/>
      <c r="U2" s="174"/>
      <c r="V2" s="174"/>
      <c r="W2" s="174"/>
      <c r="X2" s="174"/>
      <c r="Y2" s="174"/>
      <c r="Z2" s="174"/>
      <c r="AA2" s="174"/>
      <c r="AB2" s="174"/>
      <c r="AC2" s="174"/>
      <c r="AD2" s="174"/>
      <c r="AE2" s="174"/>
      <c r="AF2" s="174"/>
    </row>
    <row r="3" spans="1:32" ht="30.75" customHeight="1" thickBot="1" thickTop="1">
      <c r="A3" s="180" t="s">
        <v>1396</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2"/>
    </row>
    <row r="4" spans="1:32" ht="30.75" customHeight="1" thickBot="1" thickTop="1">
      <c r="A4" s="175" t="s">
        <v>1398</v>
      </c>
      <c r="B4" s="175"/>
      <c r="C4" s="175"/>
      <c r="D4" s="175"/>
      <c r="E4" s="175"/>
      <c r="F4" s="141" t="s">
        <v>1399</v>
      </c>
      <c r="G4" s="142"/>
      <c r="H4" s="142"/>
      <c r="I4" s="142"/>
      <c r="J4" s="142"/>
      <c r="K4" s="142"/>
      <c r="L4" s="142"/>
      <c r="M4" s="142"/>
      <c r="N4" s="142"/>
      <c r="O4" s="142"/>
      <c r="P4" s="142"/>
      <c r="Q4" s="142"/>
      <c r="R4" s="142"/>
      <c r="S4" s="142"/>
      <c r="T4" s="143"/>
      <c r="U4" s="141" t="s">
        <v>1398</v>
      </c>
      <c r="V4" s="142"/>
      <c r="W4" s="142"/>
      <c r="X4" s="142"/>
      <c r="Y4" s="142"/>
      <c r="Z4" s="142"/>
      <c r="AA4" s="142"/>
      <c r="AB4" s="142"/>
      <c r="AC4" s="142"/>
      <c r="AD4" s="142"/>
      <c r="AE4" s="142"/>
      <c r="AF4" s="143"/>
    </row>
    <row r="5" spans="1:32" ht="23.25" customHeight="1" thickBot="1" thickTop="1">
      <c r="A5" s="175"/>
      <c r="B5" s="175"/>
      <c r="C5" s="175"/>
      <c r="D5" s="175"/>
      <c r="E5" s="175"/>
      <c r="F5" s="144" t="s">
        <v>1400</v>
      </c>
      <c r="G5" s="145"/>
      <c r="H5" s="145"/>
      <c r="I5" s="145"/>
      <c r="J5" s="145"/>
      <c r="K5" s="145"/>
      <c r="L5" s="145"/>
      <c r="M5" s="145"/>
      <c r="N5" s="145"/>
      <c r="O5" s="145"/>
      <c r="P5" s="145"/>
      <c r="Q5" s="145"/>
      <c r="R5" s="145"/>
      <c r="S5" s="145"/>
      <c r="T5" s="146"/>
      <c r="U5" s="144"/>
      <c r="V5" s="145"/>
      <c r="W5" s="145"/>
      <c r="X5" s="145"/>
      <c r="Y5" s="145"/>
      <c r="Z5" s="145"/>
      <c r="AA5" s="145"/>
      <c r="AB5" s="145"/>
      <c r="AC5" s="145"/>
      <c r="AD5" s="145"/>
      <c r="AE5" s="145"/>
      <c r="AF5" s="146"/>
    </row>
    <row r="6" spans="1:32" ht="30.75" customHeight="1" thickBot="1" thickTop="1">
      <c r="A6" s="176" t="s">
        <v>1417</v>
      </c>
      <c r="B6" s="176"/>
      <c r="C6" s="176"/>
      <c r="D6" s="176"/>
      <c r="E6" s="176"/>
      <c r="F6" s="183"/>
      <c r="G6" s="184"/>
      <c r="H6" s="184"/>
      <c r="I6" s="184"/>
      <c r="J6" s="184"/>
      <c r="K6" s="184"/>
      <c r="L6" s="184"/>
      <c r="M6" s="184"/>
      <c r="N6" s="184"/>
      <c r="O6" s="184"/>
      <c r="P6" s="184"/>
      <c r="Q6" s="184"/>
      <c r="R6" s="184"/>
      <c r="S6" s="184"/>
      <c r="T6" s="185"/>
      <c r="U6" s="177" t="s">
        <v>1417</v>
      </c>
      <c r="V6" s="178"/>
      <c r="W6" s="178"/>
      <c r="X6" s="178"/>
      <c r="Y6" s="178"/>
      <c r="Z6" s="178"/>
      <c r="AA6" s="178"/>
      <c r="AB6" s="178"/>
      <c r="AC6" s="178"/>
      <c r="AD6" s="178"/>
      <c r="AE6" s="178"/>
      <c r="AF6" s="179"/>
    </row>
    <row r="7" spans="1:32" ht="28.5" customHeight="1" thickBot="1" thickTop="1">
      <c r="A7" s="176" t="s">
        <v>1418</v>
      </c>
      <c r="B7" s="176"/>
      <c r="C7" s="176"/>
      <c r="D7" s="176"/>
      <c r="E7" s="176"/>
      <c r="F7" s="186"/>
      <c r="G7" s="187"/>
      <c r="H7" s="187"/>
      <c r="I7" s="187"/>
      <c r="J7" s="187"/>
      <c r="K7" s="187"/>
      <c r="L7" s="187"/>
      <c r="M7" s="187"/>
      <c r="N7" s="187"/>
      <c r="O7" s="187"/>
      <c r="P7" s="187"/>
      <c r="Q7" s="187"/>
      <c r="R7" s="187"/>
      <c r="S7" s="187"/>
      <c r="T7" s="188"/>
      <c r="U7" s="177" t="s">
        <v>1418</v>
      </c>
      <c r="V7" s="178"/>
      <c r="W7" s="178"/>
      <c r="X7" s="178"/>
      <c r="Y7" s="178"/>
      <c r="Z7" s="178"/>
      <c r="AA7" s="178"/>
      <c r="AB7" s="178"/>
      <c r="AC7" s="178"/>
      <c r="AD7" s="178"/>
      <c r="AE7" s="178"/>
      <c r="AF7" s="179"/>
    </row>
    <row r="8" spans="1:32" ht="37.5" customHeight="1" thickBot="1" thickTop="1">
      <c r="A8" s="176" t="s">
        <v>1419</v>
      </c>
      <c r="B8" s="176"/>
      <c r="C8" s="176"/>
      <c r="D8" s="176"/>
      <c r="E8" s="176"/>
      <c r="F8" s="189"/>
      <c r="G8" s="190"/>
      <c r="H8" s="190"/>
      <c r="I8" s="190"/>
      <c r="J8" s="190"/>
      <c r="K8" s="190"/>
      <c r="L8" s="190"/>
      <c r="M8" s="190"/>
      <c r="N8" s="190"/>
      <c r="O8" s="190"/>
      <c r="P8" s="190"/>
      <c r="Q8" s="190"/>
      <c r="R8" s="190"/>
      <c r="S8" s="190"/>
      <c r="T8" s="191"/>
      <c r="U8" s="177" t="s">
        <v>1419</v>
      </c>
      <c r="V8" s="178"/>
      <c r="W8" s="178"/>
      <c r="X8" s="178"/>
      <c r="Y8" s="178"/>
      <c r="Z8" s="178"/>
      <c r="AA8" s="178"/>
      <c r="AB8" s="178"/>
      <c r="AC8" s="178"/>
      <c r="AD8" s="178"/>
      <c r="AE8" s="178"/>
      <c r="AF8" s="179"/>
    </row>
    <row r="9" spans="1:32" ht="33.75" customHeight="1" thickBot="1" thickTop="1">
      <c r="A9" s="176" t="s">
        <v>1420</v>
      </c>
      <c r="B9" s="176"/>
      <c r="C9" s="176"/>
      <c r="D9" s="176"/>
      <c r="E9" s="176"/>
      <c r="F9" s="135"/>
      <c r="G9" s="136"/>
      <c r="H9" s="136"/>
      <c r="I9" s="136"/>
      <c r="J9" s="136"/>
      <c r="K9" s="136"/>
      <c r="L9" s="136"/>
      <c r="M9" s="136"/>
      <c r="N9" s="136"/>
      <c r="O9" s="136"/>
      <c r="P9" s="136"/>
      <c r="Q9" s="136"/>
      <c r="R9" s="136"/>
      <c r="S9" s="136"/>
      <c r="T9" s="137"/>
      <c r="U9" s="177" t="s">
        <v>1420</v>
      </c>
      <c r="V9" s="178"/>
      <c r="W9" s="178"/>
      <c r="X9" s="178"/>
      <c r="Y9" s="178"/>
      <c r="Z9" s="178"/>
      <c r="AA9" s="178"/>
      <c r="AB9" s="178"/>
      <c r="AC9" s="178"/>
      <c r="AD9" s="178"/>
      <c r="AE9" s="178"/>
      <c r="AF9" s="179"/>
    </row>
    <row r="10" spans="1:32" ht="29.25" customHeight="1" thickBot="1" thickTop="1">
      <c r="A10" s="176" t="s">
        <v>1421</v>
      </c>
      <c r="B10" s="176"/>
      <c r="C10" s="176"/>
      <c r="D10" s="176"/>
      <c r="E10" s="176"/>
      <c r="F10" s="138"/>
      <c r="G10" s="139"/>
      <c r="H10" s="139"/>
      <c r="I10" s="139"/>
      <c r="J10" s="139"/>
      <c r="K10" s="139"/>
      <c r="L10" s="139"/>
      <c r="M10" s="139"/>
      <c r="N10" s="139"/>
      <c r="O10" s="139"/>
      <c r="P10" s="139"/>
      <c r="Q10" s="139"/>
      <c r="R10" s="139"/>
      <c r="S10" s="139"/>
      <c r="T10" s="140"/>
      <c r="U10" s="177" t="s">
        <v>1421</v>
      </c>
      <c r="V10" s="178"/>
      <c r="W10" s="178"/>
      <c r="X10" s="178"/>
      <c r="Y10" s="178"/>
      <c r="Z10" s="178"/>
      <c r="AA10" s="178"/>
      <c r="AB10" s="178"/>
      <c r="AC10" s="178"/>
      <c r="AD10" s="178"/>
      <c r="AE10" s="178"/>
      <c r="AF10" s="179"/>
    </row>
    <row r="11" spans="1:32" s="19" customFormat="1" ht="43.5" customHeight="1" thickBot="1" thickTop="1">
      <c r="A11" s="192" t="s">
        <v>1401</v>
      </c>
      <c r="B11" s="192"/>
      <c r="C11" s="192"/>
      <c r="D11" s="192"/>
      <c r="E11" s="192"/>
      <c r="F11" s="193" t="s">
        <v>1402</v>
      </c>
      <c r="G11" s="193"/>
      <c r="H11" s="193"/>
      <c r="I11" s="193"/>
      <c r="J11" s="193"/>
      <c r="K11" s="193"/>
      <c r="L11" s="193"/>
      <c r="M11" s="193"/>
      <c r="N11" s="193"/>
      <c r="O11" s="193"/>
      <c r="P11" s="192" t="s">
        <v>1401</v>
      </c>
      <c r="Q11" s="192"/>
      <c r="R11" s="192"/>
      <c r="S11" s="192"/>
      <c r="T11" s="192"/>
      <c r="U11" s="193" t="s">
        <v>1402</v>
      </c>
      <c r="V11" s="193"/>
      <c r="W11" s="193"/>
      <c r="X11" s="193"/>
      <c r="Y11" s="193"/>
      <c r="Z11" s="193"/>
      <c r="AA11" s="193"/>
      <c r="AB11" s="193"/>
      <c r="AC11" s="193"/>
      <c r="AD11" s="193"/>
      <c r="AE11" s="193"/>
      <c r="AF11" s="193"/>
    </row>
    <row r="12" spans="1:32" ht="27.75" customHeight="1" thickBot="1" thickTop="1">
      <c r="A12" s="4" t="s">
        <v>129</v>
      </c>
      <c r="B12" s="160" t="s">
        <v>130</v>
      </c>
      <c r="C12" s="159" t="s">
        <v>135</v>
      </c>
      <c r="D12" s="159"/>
      <c r="E12" s="159"/>
      <c r="F12" s="159"/>
      <c r="G12" s="159"/>
      <c r="H12" s="159"/>
      <c r="I12" s="159"/>
      <c r="J12" s="159"/>
      <c r="K12" s="159"/>
      <c r="L12" s="159"/>
      <c r="M12" s="196" t="s">
        <v>1252</v>
      </c>
      <c r="N12" s="197" t="s">
        <v>1306</v>
      </c>
      <c r="O12" s="197"/>
      <c r="P12" s="197"/>
      <c r="Q12" s="197"/>
      <c r="R12" s="195" t="s">
        <v>1395</v>
      </c>
      <c r="S12" s="195"/>
      <c r="T12" s="195"/>
      <c r="U12" s="195" t="s">
        <v>1382</v>
      </c>
      <c r="V12" s="195"/>
      <c r="W12" s="195"/>
      <c r="X12" s="195"/>
      <c r="Y12" s="195"/>
      <c r="Z12" s="195"/>
      <c r="AA12" s="195"/>
      <c r="AB12" s="195"/>
      <c r="AC12" s="195"/>
      <c r="AD12" s="195"/>
      <c r="AE12" s="195"/>
      <c r="AF12" s="195"/>
    </row>
    <row r="13" spans="1:32" ht="24" customHeight="1" thickBot="1" thickTop="1">
      <c r="A13" s="4">
        <v>1</v>
      </c>
      <c r="B13" s="160"/>
      <c r="C13" s="159"/>
      <c r="D13" s="159"/>
      <c r="E13" s="159"/>
      <c r="F13" s="159"/>
      <c r="G13" s="159"/>
      <c r="H13" s="159"/>
      <c r="I13" s="159"/>
      <c r="J13" s="159"/>
      <c r="K13" s="159"/>
      <c r="L13" s="159"/>
      <c r="M13" s="196"/>
      <c r="N13" s="197"/>
      <c r="O13" s="197"/>
      <c r="P13" s="197"/>
      <c r="Q13" s="197"/>
      <c r="R13" s="195"/>
      <c r="S13" s="195"/>
      <c r="T13" s="195"/>
      <c r="U13" s="195" t="s">
        <v>1383</v>
      </c>
      <c r="V13" s="195" t="s">
        <v>1384</v>
      </c>
      <c r="W13" s="195" t="s">
        <v>1385</v>
      </c>
      <c r="X13" s="195" t="s">
        <v>1386</v>
      </c>
      <c r="Y13" s="195" t="s">
        <v>1387</v>
      </c>
      <c r="Z13" s="195" t="s">
        <v>1388</v>
      </c>
      <c r="AA13" s="195" t="s">
        <v>1389</v>
      </c>
      <c r="AB13" s="195" t="s">
        <v>1390</v>
      </c>
      <c r="AC13" s="195" t="s">
        <v>1391</v>
      </c>
      <c r="AD13" s="195" t="s">
        <v>1392</v>
      </c>
      <c r="AE13" s="195" t="s">
        <v>1393</v>
      </c>
      <c r="AF13" s="195" t="s">
        <v>1394</v>
      </c>
    </row>
    <row r="14" spans="1:32" ht="51" customHeight="1" thickBot="1" thickTop="1">
      <c r="A14" s="5" t="s">
        <v>1</v>
      </c>
      <c r="B14" s="4" t="s">
        <v>0</v>
      </c>
      <c r="C14" s="158" t="s">
        <v>140</v>
      </c>
      <c r="D14" s="158"/>
      <c r="E14" s="158"/>
      <c r="F14" s="158"/>
      <c r="G14" s="158"/>
      <c r="H14" s="158"/>
      <c r="I14" s="158"/>
      <c r="J14" s="158"/>
      <c r="K14" s="158"/>
      <c r="L14" s="158"/>
      <c r="M14" s="196"/>
      <c r="N14" s="28" t="s">
        <v>1249</v>
      </c>
      <c r="O14" s="28" t="s">
        <v>133</v>
      </c>
      <c r="P14" s="28" t="s">
        <v>1307</v>
      </c>
      <c r="Q14" s="28" t="s">
        <v>134</v>
      </c>
      <c r="R14" s="195"/>
      <c r="S14" s="195"/>
      <c r="T14" s="195"/>
      <c r="U14" s="195"/>
      <c r="V14" s="195"/>
      <c r="W14" s="195"/>
      <c r="X14" s="195"/>
      <c r="Y14" s="195"/>
      <c r="Z14" s="195"/>
      <c r="AA14" s="195"/>
      <c r="AB14" s="195"/>
      <c r="AC14" s="195"/>
      <c r="AD14" s="195"/>
      <c r="AE14" s="195"/>
      <c r="AF14" s="195"/>
    </row>
    <row r="15" spans="1:32" ht="69.75" customHeight="1" thickBot="1" thickTop="1">
      <c r="A15" s="6" t="s">
        <v>141</v>
      </c>
      <c r="B15" s="4" t="s">
        <v>142</v>
      </c>
      <c r="C15" s="4" t="s">
        <v>143</v>
      </c>
      <c r="D15" s="159" t="s">
        <v>144</v>
      </c>
      <c r="E15" s="159"/>
      <c r="F15" s="160" t="s">
        <v>145</v>
      </c>
      <c r="G15" s="160"/>
      <c r="H15" s="160">
        <v>34</v>
      </c>
      <c r="I15" s="160"/>
      <c r="J15" s="160" t="s">
        <v>146</v>
      </c>
      <c r="K15" s="160"/>
      <c r="L15" s="4">
        <v>15</v>
      </c>
      <c r="M15" s="31">
        <v>32</v>
      </c>
      <c r="N15" s="157"/>
      <c r="O15" s="157"/>
      <c r="P15" s="157"/>
      <c r="Q15" s="157"/>
      <c r="R15" s="196" t="s">
        <v>1403</v>
      </c>
      <c r="S15" s="196"/>
      <c r="T15" s="196"/>
      <c r="U15" s="47"/>
      <c r="V15" s="48"/>
      <c r="W15" s="48"/>
      <c r="X15" s="48"/>
      <c r="Y15" s="48"/>
      <c r="Z15" s="48"/>
      <c r="AA15" s="48"/>
      <c r="AB15" s="48"/>
      <c r="AC15" s="48"/>
      <c r="AD15" s="48"/>
      <c r="AE15" s="48"/>
      <c r="AF15" s="48"/>
    </row>
    <row r="16" spans="1:32" ht="51" customHeight="1" thickBot="1" thickTop="1">
      <c r="A16" s="5" t="s">
        <v>7</v>
      </c>
      <c r="B16" s="4" t="s">
        <v>0</v>
      </c>
      <c r="C16" s="158" t="s">
        <v>174</v>
      </c>
      <c r="D16" s="158"/>
      <c r="E16" s="158"/>
      <c r="F16" s="158"/>
      <c r="G16" s="158"/>
      <c r="H16" s="158"/>
      <c r="I16" s="158"/>
      <c r="J16" s="158"/>
      <c r="K16" s="158"/>
      <c r="L16" s="158"/>
      <c r="M16" s="33" t="s">
        <v>1252</v>
      </c>
      <c r="N16" s="157"/>
      <c r="O16" s="157"/>
      <c r="P16" s="157"/>
      <c r="Q16" s="157"/>
      <c r="R16" s="196"/>
      <c r="S16" s="196"/>
      <c r="T16" s="196"/>
      <c r="U16" s="48"/>
      <c r="V16" s="48"/>
      <c r="W16" s="48"/>
      <c r="X16" s="48"/>
      <c r="Y16" s="48"/>
      <c r="Z16" s="48"/>
      <c r="AA16" s="48"/>
      <c r="AB16" s="48"/>
      <c r="AC16" s="48"/>
      <c r="AD16" s="48"/>
      <c r="AE16" s="48"/>
      <c r="AF16" s="48"/>
    </row>
    <row r="17" spans="1:32" ht="72.75" customHeight="1" thickBot="1" thickTop="1">
      <c r="A17" s="9" t="s">
        <v>175</v>
      </c>
      <c r="B17" s="4" t="s">
        <v>142</v>
      </c>
      <c r="C17" s="4" t="s">
        <v>143</v>
      </c>
      <c r="D17" s="159" t="s">
        <v>176</v>
      </c>
      <c r="E17" s="159"/>
      <c r="F17" s="160" t="s">
        <v>145</v>
      </c>
      <c r="G17" s="160"/>
      <c r="H17" s="160">
        <v>239</v>
      </c>
      <c r="I17" s="160"/>
      <c r="J17" s="160" t="s">
        <v>146</v>
      </c>
      <c r="K17" s="160"/>
      <c r="L17" s="4">
        <v>100</v>
      </c>
      <c r="M17" s="31">
        <v>220</v>
      </c>
      <c r="N17" s="157"/>
      <c r="O17" s="157"/>
      <c r="P17" s="157"/>
      <c r="Q17" s="157"/>
      <c r="R17" s="196"/>
      <c r="S17" s="196"/>
      <c r="T17" s="196"/>
      <c r="U17" s="48"/>
      <c r="V17" s="48"/>
      <c r="W17" s="48"/>
      <c r="X17" s="48"/>
      <c r="Y17" s="48"/>
      <c r="Z17" s="48"/>
      <c r="AA17" s="48"/>
      <c r="AB17" s="48"/>
      <c r="AC17" s="48"/>
      <c r="AD17" s="48"/>
      <c r="AE17" s="48"/>
      <c r="AF17" s="48"/>
    </row>
    <row r="18" spans="1:32" ht="57.75" customHeight="1" thickBot="1" thickTop="1">
      <c r="A18" s="5" t="s">
        <v>20</v>
      </c>
      <c r="B18" s="4" t="s">
        <v>0</v>
      </c>
      <c r="C18" s="158" t="s">
        <v>258</v>
      </c>
      <c r="D18" s="158"/>
      <c r="E18" s="158"/>
      <c r="F18" s="158"/>
      <c r="G18" s="158"/>
      <c r="H18" s="158"/>
      <c r="I18" s="158"/>
      <c r="J18" s="158"/>
      <c r="K18" s="158"/>
      <c r="L18" s="158"/>
      <c r="M18" s="33" t="s">
        <v>1252</v>
      </c>
      <c r="N18" s="157"/>
      <c r="O18" s="157"/>
      <c r="P18" s="157"/>
      <c r="Q18" s="157"/>
      <c r="R18" s="196"/>
      <c r="S18" s="196"/>
      <c r="T18" s="196"/>
      <c r="U18" s="48"/>
      <c r="V18" s="48"/>
      <c r="W18" s="48"/>
      <c r="X18" s="48"/>
      <c r="Y18" s="48"/>
      <c r="Z18" s="48"/>
      <c r="AA18" s="48"/>
      <c r="AB18" s="48"/>
      <c r="AC18" s="48"/>
      <c r="AD18" s="48"/>
      <c r="AE18" s="48"/>
      <c r="AF18" s="48"/>
    </row>
    <row r="19" spans="1:32" ht="61.5" customHeight="1" thickBot="1" thickTop="1">
      <c r="A19" s="9" t="s">
        <v>259</v>
      </c>
      <c r="B19" s="4" t="s">
        <v>142</v>
      </c>
      <c r="C19" s="4" t="s">
        <v>143</v>
      </c>
      <c r="D19" s="159" t="s">
        <v>260</v>
      </c>
      <c r="E19" s="159"/>
      <c r="F19" s="160" t="s">
        <v>145</v>
      </c>
      <c r="G19" s="160"/>
      <c r="H19" s="159">
        <v>233</v>
      </c>
      <c r="I19" s="159"/>
      <c r="J19" s="160" t="s">
        <v>146</v>
      </c>
      <c r="K19" s="160"/>
      <c r="L19" s="5">
        <v>400</v>
      </c>
      <c r="M19" s="31">
        <v>250</v>
      </c>
      <c r="N19" s="157"/>
      <c r="O19" s="157"/>
      <c r="P19" s="157"/>
      <c r="Q19" s="157"/>
      <c r="R19" s="196"/>
      <c r="S19" s="196"/>
      <c r="T19" s="196"/>
      <c r="U19" s="48"/>
      <c r="V19" s="48"/>
      <c r="W19" s="48"/>
      <c r="X19" s="48"/>
      <c r="Y19" s="48"/>
      <c r="Z19" s="48"/>
      <c r="AA19" s="48"/>
      <c r="AB19" s="48"/>
      <c r="AC19" s="48"/>
      <c r="AD19" s="48"/>
      <c r="AE19" s="48"/>
      <c r="AF19" s="48"/>
    </row>
    <row r="20" spans="1:32" ht="53.25" customHeight="1" thickBot="1" thickTop="1">
      <c r="A20" s="5" t="s">
        <v>27</v>
      </c>
      <c r="B20" s="4" t="s">
        <v>0</v>
      </c>
      <c r="C20" s="158" t="s">
        <v>292</v>
      </c>
      <c r="D20" s="158"/>
      <c r="E20" s="158"/>
      <c r="F20" s="158"/>
      <c r="G20" s="158"/>
      <c r="H20" s="158"/>
      <c r="I20" s="158"/>
      <c r="J20" s="158"/>
      <c r="K20" s="158"/>
      <c r="L20" s="158"/>
      <c r="M20" s="33" t="s">
        <v>1252</v>
      </c>
      <c r="N20" s="157"/>
      <c r="O20" s="157"/>
      <c r="P20" s="157"/>
      <c r="Q20" s="157"/>
      <c r="R20" s="196"/>
      <c r="S20" s="196"/>
      <c r="T20" s="196"/>
      <c r="U20" s="48"/>
      <c r="V20" s="48"/>
      <c r="W20" s="48"/>
      <c r="X20" s="48"/>
      <c r="Y20" s="48"/>
      <c r="Z20" s="48"/>
      <c r="AA20" s="48"/>
      <c r="AB20" s="48"/>
      <c r="AC20" s="48"/>
      <c r="AD20" s="48"/>
      <c r="AE20" s="48"/>
      <c r="AF20" s="48"/>
    </row>
    <row r="21" spans="1:32" ht="72.75" customHeight="1" thickBot="1" thickTop="1">
      <c r="A21" s="9" t="s">
        <v>293</v>
      </c>
      <c r="B21" s="4" t="s">
        <v>142</v>
      </c>
      <c r="C21" s="4" t="s">
        <v>143</v>
      </c>
      <c r="D21" s="159" t="s">
        <v>294</v>
      </c>
      <c r="E21" s="159"/>
      <c r="F21" s="160" t="s">
        <v>145</v>
      </c>
      <c r="G21" s="160"/>
      <c r="H21" s="160">
        <v>359</v>
      </c>
      <c r="I21" s="160"/>
      <c r="J21" s="160" t="s">
        <v>146</v>
      </c>
      <c r="K21" s="160"/>
      <c r="L21" s="5">
        <v>600</v>
      </c>
      <c r="M21" s="31">
        <v>360</v>
      </c>
      <c r="N21" s="157"/>
      <c r="O21" s="157"/>
      <c r="P21" s="157"/>
      <c r="Q21" s="157"/>
      <c r="R21" s="196"/>
      <c r="S21" s="196"/>
      <c r="T21" s="196"/>
      <c r="U21" s="48"/>
      <c r="V21" s="48"/>
      <c r="W21" s="48"/>
      <c r="X21" s="48"/>
      <c r="Y21" s="48"/>
      <c r="Z21" s="48"/>
      <c r="AA21" s="48"/>
      <c r="AB21" s="48"/>
      <c r="AC21" s="48"/>
      <c r="AD21" s="48"/>
      <c r="AE21" s="48"/>
      <c r="AF21" s="48"/>
    </row>
    <row r="22" spans="1:32" ht="54.75" customHeight="1" thickBot="1" thickTop="1">
      <c r="A22" s="5" t="s">
        <v>30</v>
      </c>
      <c r="B22" s="4" t="s">
        <v>0</v>
      </c>
      <c r="C22" s="158" t="s">
        <v>310</v>
      </c>
      <c r="D22" s="158"/>
      <c r="E22" s="158"/>
      <c r="F22" s="158"/>
      <c r="G22" s="158"/>
      <c r="H22" s="158"/>
      <c r="I22" s="158"/>
      <c r="J22" s="158"/>
      <c r="K22" s="158"/>
      <c r="L22" s="158"/>
      <c r="M22" s="33" t="s">
        <v>1252</v>
      </c>
      <c r="N22" s="157"/>
      <c r="O22" s="157"/>
      <c r="P22" s="157"/>
      <c r="Q22" s="157"/>
      <c r="R22" s="196"/>
      <c r="S22" s="196"/>
      <c r="T22" s="196"/>
      <c r="U22" s="48"/>
      <c r="V22" s="48"/>
      <c r="W22" s="48"/>
      <c r="X22" s="48"/>
      <c r="Y22" s="48"/>
      <c r="Z22" s="48"/>
      <c r="AA22" s="48"/>
      <c r="AB22" s="48"/>
      <c r="AC22" s="48"/>
      <c r="AD22" s="48"/>
      <c r="AE22" s="48"/>
      <c r="AF22" s="48"/>
    </row>
    <row r="23" spans="1:32" ht="99" customHeight="1" thickBot="1" thickTop="1">
      <c r="A23" s="9" t="s">
        <v>311</v>
      </c>
      <c r="B23" s="4" t="s">
        <v>142</v>
      </c>
      <c r="C23" s="4" t="s">
        <v>143</v>
      </c>
      <c r="D23" s="159" t="s">
        <v>312</v>
      </c>
      <c r="E23" s="159"/>
      <c r="F23" s="160" t="s">
        <v>145</v>
      </c>
      <c r="G23" s="160"/>
      <c r="H23" s="159">
        <v>14</v>
      </c>
      <c r="I23" s="159"/>
      <c r="J23" s="160" t="s">
        <v>146</v>
      </c>
      <c r="K23" s="160"/>
      <c r="L23" s="5">
        <v>30</v>
      </c>
      <c r="M23" s="31">
        <v>15</v>
      </c>
      <c r="N23" s="157"/>
      <c r="O23" s="157"/>
      <c r="P23" s="157"/>
      <c r="Q23" s="157"/>
      <c r="R23" s="196"/>
      <c r="S23" s="196"/>
      <c r="T23" s="196"/>
      <c r="U23" s="48"/>
      <c r="V23" s="48"/>
      <c r="W23" s="48"/>
      <c r="X23" s="48"/>
      <c r="Y23" s="48"/>
      <c r="Z23" s="48"/>
      <c r="AA23" s="48"/>
      <c r="AB23" s="48"/>
      <c r="AC23" s="48"/>
      <c r="AD23" s="48"/>
      <c r="AE23" s="48"/>
      <c r="AF23" s="48"/>
    </row>
    <row r="24" spans="1:32" ht="59.25" customHeight="1" thickBot="1" thickTop="1">
      <c r="A24" s="160" t="s">
        <v>131</v>
      </c>
      <c r="B24" s="160"/>
      <c r="C24" s="160" t="s">
        <v>132</v>
      </c>
      <c r="D24" s="160"/>
      <c r="E24" s="160" t="s">
        <v>143</v>
      </c>
      <c r="F24" s="160"/>
      <c r="G24" s="160" t="s">
        <v>145</v>
      </c>
      <c r="H24" s="160"/>
      <c r="I24" s="160" t="s">
        <v>129</v>
      </c>
      <c r="J24" s="160"/>
      <c r="K24" s="160" t="s">
        <v>147</v>
      </c>
      <c r="L24" s="160"/>
      <c r="M24" s="33" t="s">
        <v>1252</v>
      </c>
      <c r="N24" s="14" t="s">
        <v>1249</v>
      </c>
      <c r="O24" s="14" t="s">
        <v>133</v>
      </c>
      <c r="P24" s="14" t="s">
        <v>1307</v>
      </c>
      <c r="Q24" s="14" t="s">
        <v>134</v>
      </c>
      <c r="R24" s="196"/>
      <c r="S24" s="196"/>
      <c r="T24" s="196"/>
      <c r="U24" s="48"/>
      <c r="V24" s="48"/>
      <c r="W24" s="48"/>
      <c r="X24" s="48"/>
      <c r="Y24" s="48"/>
      <c r="Z24" s="48"/>
      <c r="AA24" s="48"/>
      <c r="AB24" s="48"/>
      <c r="AC24" s="48"/>
      <c r="AD24" s="48"/>
      <c r="AE24" s="48"/>
      <c r="AF24" s="48"/>
    </row>
    <row r="25" spans="1:32" ht="75.75" customHeight="1" thickBot="1" thickTop="1">
      <c r="A25" s="11" t="s">
        <v>32</v>
      </c>
      <c r="B25" s="5" t="s">
        <v>320</v>
      </c>
      <c r="C25" s="159" t="s">
        <v>321</v>
      </c>
      <c r="D25" s="159"/>
      <c r="E25" s="159" t="s">
        <v>322</v>
      </c>
      <c r="F25" s="159"/>
      <c r="G25" s="159">
        <v>14</v>
      </c>
      <c r="H25" s="159"/>
      <c r="I25" s="162" t="s">
        <v>323</v>
      </c>
      <c r="J25" s="162"/>
      <c r="K25" s="159">
        <v>20</v>
      </c>
      <c r="L25" s="159"/>
      <c r="M25" s="31">
        <f>K25*0.2</f>
        <v>4</v>
      </c>
      <c r="N25" s="14"/>
      <c r="O25" s="14">
        <v>8</v>
      </c>
      <c r="P25" s="14"/>
      <c r="Q25" s="14"/>
      <c r="R25" s="196"/>
      <c r="S25" s="196"/>
      <c r="T25" s="196"/>
      <c r="U25" s="49"/>
      <c r="V25" s="49"/>
      <c r="W25" s="48"/>
      <c r="X25" s="48"/>
      <c r="Y25" s="48"/>
      <c r="Z25" s="48"/>
      <c r="AA25" s="48"/>
      <c r="AB25" s="48"/>
      <c r="AC25" s="48"/>
      <c r="AD25" s="48"/>
      <c r="AE25" s="48"/>
      <c r="AF25" s="49"/>
    </row>
    <row r="26" spans="1:32" ht="60.75" customHeight="1" thickBot="1" thickTop="1">
      <c r="A26" s="5" t="s">
        <v>37</v>
      </c>
      <c r="B26" s="4" t="s">
        <v>0</v>
      </c>
      <c r="C26" s="158" t="s">
        <v>342</v>
      </c>
      <c r="D26" s="158"/>
      <c r="E26" s="158"/>
      <c r="F26" s="158"/>
      <c r="G26" s="158"/>
      <c r="H26" s="158"/>
      <c r="I26" s="158"/>
      <c r="J26" s="158"/>
      <c r="K26" s="158"/>
      <c r="L26" s="158"/>
      <c r="M26" s="33" t="s">
        <v>1252</v>
      </c>
      <c r="N26" s="157"/>
      <c r="O26" s="157"/>
      <c r="P26" s="157"/>
      <c r="Q26" s="157"/>
      <c r="R26" s="196"/>
      <c r="S26" s="196"/>
      <c r="T26" s="196"/>
      <c r="U26" s="48"/>
      <c r="V26" s="48"/>
      <c r="W26" s="48"/>
      <c r="X26" s="48"/>
      <c r="Y26" s="48"/>
      <c r="Z26" s="48"/>
      <c r="AA26" s="48"/>
      <c r="AB26" s="48"/>
      <c r="AC26" s="48"/>
      <c r="AD26" s="48"/>
      <c r="AE26" s="48"/>
      <c r="AF26" s="48"/>
    </row>
    <row r="27" spans="1:32" ht="110.25" customHeight="1" thickBot="1" thickTop="1">
      <c r="A27" s="12" t="s">
        <v>343</v>
      </c>
      <c r="B27" s="4" t="s">
        <v>142</v>
      </c>
      <c r="C27" s="4" t="s">
        <v>143</v>
      </c>
      <c r="D27" s="159" t="s">
        <v>344</v>
      </c>
      <c r="E27" s="159"/>
      <c r="F27" s="160" t="s">
        <v>145</v>
      </c>
      <c r="G27" s="160"/>
      <c r="H27" s="159">
        <v>15</v>
      </c>
      <c r="I27" s="159"/>
      <c r="J27" s="160" t="s">
        <v>146</v>
      </c>
      <c r="K27" s="160"/>
      <c r="L27" s="5">
        <v>30</v>
      </c>
      <c r="M27" s="31">
        <v>15</v>
      </c>
      <c r="N27" s="157"/>
      <c r="O27" s="157"/>
      <c r="P27" s="157"/>
      <c r="Q27" s="157"/>
      <c r="R27" s="196"/>
      <c r="S27" s="196"/>
      <c r="T27" s="196"/>
      <c r="U27" s="48"/>
      <c r="V27" s="48"/>
      <c r="W27" s="48"/>
      <c r="X27" s="48"/>
      <c r="Y27" s="48"/>
      <c r="Z27" s="48"/>
      <c r="AA27" s="48"/>
      <c r="AB27" s="48"/>
      <c r="AC27" s="48"/>
      <c r="AD27" s="48"/>
      <c r="AE27" s="48"/>
      <c r="AF27" s="48"/>
    </row>
    <row r="28" spans="1:32" ht="60.75" customHeight="1" thickBot="1" thickTop="1">
      <c r="A28" s="5" t="s">
        <v>364</v>
      </c>
      <c r="B28" s="4" t="s">
        <v>0</v>
      </c>
      <c r="C28" s="158" t="s">
        <v>365</v>
      </c>
      <c r="D28" s="158"/>
      <c r="E28" s="158"/>
      <c r="F28" s="158"/>
      <c r="G28" s="158"/>
      <c r="H28" s="158"/>
      <c r="I28" s="158"/>
      <c r="J28" s="158"/>
      <c r="K28" s="158"/>
      <c r="L28" s="158"/>
      <c r="M28" s="33" t="s">
        <v>1252</v>
      </c>
      <c r="N28" s="157"/>
      <c r="O28" s="157"/>
      <c r="P28" s="157"/>
      <c r="Q28" s="157"/>
      <c r="R28" s="196"/>
      <c r="S28" s="196"/>
      <c r="T28" s="196"/>
      <c r="U28" s="48"/>
      <c r="V28" s="48"/>
      <c r="W28" s="48"/>
      <c r="X28" s="48"/>
      <c r="Y28" s="48"/>
      <c r="Z28" s="48"/>
      <c r="AA28" s="48"/>
      <c r="AB28" s="48"/>
      <c r="AC28" s="48"/>
      <c r="AD28" s="48"/>
      <c r="AE28" s="48"/>
      <c r="AF28" s="48"/>
    </row>
    <row r="29" spans="1:32" ht="106.5" customHeight="1" thickBot="1" thickTop="1">
      <c r="A29" s="9" t="s">
        <v>366</v>
      </c>
      <c r="B29" s="4" t="s">
        <v>142</v>
      </c>
      <c r="C29" s="4" t="s">
        <v>143</v>
      </c>
      <c r="D29" s="159" t="s">
        <v>367</v>
      </c>
      <c r="E29" s="159"/>
      <c r="F29" s="160" t="s">
        <v>145</v>
      </c>
      <c r="G29" s="160"/>
      <c r="H29" s="159">
        <v>4</v>
      </c>
      <c r="I29" s="159"/>
      <c r="J29" s="160" t="s">
        <v>146</v>
      </c>
      <c r="K29" s="160"/>
      <c r="L29" s="5">
        <v>30</v>
      </c>
      <c r="M29" s="31">
        <v>5</v>
      </c>
      <c r="N29" s="157"/>
      <c r="O29" s="157"/>
      <c r="P29" s="157"/>
      <c r="Q29" s="157"/>
      <c r="R29" s="196"/>
      <c r="S29" s="196"/>
      <c r="T29" s="196"/>
      <c r="U29" s="48"/>
      <c r="V29" s="48"/>
      <c r="W29" s="48"/>
      <c r="X29" s="48"/>
      <c r="Y29" s="48"/>
      <c r="Z29" s="48"/>
      <c r="AA29" s="48"/>
      <c r="AB29" s="48"/>
      <c r="AC29" s="48"/>
      <c r="AD29" s="48"/>
      <c r="AE29" s="48"/>
      <c r="AF29" s="48"/>
    </row>
    <row r="30" spans="1:32" ht="60" customHeight="1" thickBot="1" thickTop="1">
      <c r="A30" s="5" t="s">
        <v>408</v>
      </c>
      <c r="B30" s="4" t="s">
        <v>0</v>
      </c>
      <c r="C30" s="158" t="s">
        <v>409</v>
      </c>
      <c r="D30" s="158"/>
      <c r="E30" s="158"/>
      <c r="F30" s="158"/>
      <c r="G30" s="158"/>
      <c r="H30" s="158"/>
      <c r="I30" s="158"/>
      <c r="J30" s="158"/>
      <c r="K30" s="158"/>
      <c r="L30" s="158"/>
      <c r="M30" s="33" t="s">
        <v>1252</v>
      </c>
      <c r="N30" s="157"/>
      <c r="O30" s="157"/>
      <c r="P30" s="157"/>
      <c r="Q30" s="157"/>
      <c r="R30" s="196" t="s">
        <v>1404</v>
      </c>
      <c r="S30" s="196"/>
      <c r="T30" s="196"/>
      <c r="U30" s="47"/>
      <c r="V30" s="47"/>
      <c r="W30" s="47"/>
      <c r="X30" s="47"/>
      <c r="Y30" s="47"/>
      <c r="Z30" s="47"/>
      <c r="AA30" s="47"/>
      <c r="AB30" s="47"/>
      <c r="AC30" s="47"/>
      <c r="AD30" s="47"/>
      <c r="AE30" s="47"/>
      <c r="AF30" s="47"/>
    </row>
    <row r="31" spans="1:32" ht="122.25" customHeight="1" thickBot="1" thickTop="1">
      <c r="A31" s="9" t="s">
        <v>410</v>
      </c>
      <c r="B31" s="4" t="s">
        <v>142</v>
      </c>
      <c r="C31" s="4" t="s">
        <v>143</v>
      </c>
      <c r="D31" s="159" t="s">
        <v>411</v>
      </c>
      <c r="E31" s="159"/>
      <c r="F31" s="160" t="s">
        <v>145</v>
      </c>
      <c r="G31" s="160"/>
      <c r="H31" s="160">
        <v>83.56</v>
      </c>
      <c r="I31" s="160"/>
      <c r="J31" s="160" t="s">
        <v>146</v>
      </c>
      <c r="K31" s="160"/>
      <c r="L31" s="4">
        <v>92</v>
      </c>
      <c r="M31" s="31">
        <v>84</v>
      </c>
      <c r="N31" s="157"/>
      <c r="O31" s="157"/>
      <c r="P31" s="157"/>
      <c r="Q31" s="157"/>
      <c r="R31" s="196"/>
      <c r="S31" s="196"/>
      <c r="T31" s="196"/>
      <c r="U31" s="47"/>
      <c r="V31" s="47"/>
      <c r="W31" s="47"/>
      <c r="X31" s="47"/>
      <c r="Y31" s="47"/>
      <c r="Z31" s="47"/>
      <c r="AA31" s="47"/>
      <c r="AB31" s="47"/>
      <c r="AC31" s="47"/>
      <c r="AD31" s="47"/>
      <c r="AE31" s="47"/>
      <c r="AF31" s="47"/>
    </row>
    <row r="32" spans="1:32" ht="58.5" customHeight="1" thickBot="1" thickTop="1">
      <c r="A32" s="160" t="s">
        <v>131</v>
      </c>
      <c r="B32" s="160"/>
      <c r="C32" s="160" t="s">
        <v>132</v>
      </c>
      <c r="D32" s="160"/>
      <c r="E32" s="160" t="s">
        <v>143</v>
      </c>
      <c r="F32" s="160"/>
      <c r="G32" s="160" t="s">
        <v>145</v>
      </c>
      <c r="H32" s="160"/>
      <c r="I32" s="160" t="s">
        <v>129</v>
      </c>
      <c r="J32" s="160"/>
      <c r="K32" s="160" t="s">
        <v>147</v>
      </c>
      <c r="L32" s="160"/>
      <c r="M32" s="33" t="s">
        <v>1252</v>
      </c>
      <c r="N32" s="14" t="s">
        <v>1249</v>
      </c>
      <c r="O32" s="14" t="s">
        <v>133</v>
      </c>
      <c r="P32" s="14" t="s">
        <v>1307</v>
      </c>
      <c r="Q32" s="14" t="s">
        <v>134</v>
      </c>
      <c r="R32" s="196"/>
      <c r="S32" s="196"/>
      <c r="T32" s="196"/>
      <c r="U32" s="47"/>
      <c r="V32" s="47"/>
      <c r="W32" s="47"/>
      <c r="X32" s="47"/>
      <c r="Y32" s="47"/>
      <c r="Z32" s="47"/>
      <c r="AA32" s="47"/>
      <c r="AB32" s="47"/>
      <c r="AC32" s="47"/>
      <c r="AD32" s="47"/>
      <c r="AE32" s="47"/>
      <c r="AF32" s="47"/>
    </row>
    <row r="33" spans="1:32" ht="60" customHeight="1" thickBot="1" thickTop="1">
      <c r="A33" s="160" t="s">
        <v>548</v>
      </c>
      <c r="B33" s="159" t="s">
        <v>101</v>
      </c>
      <c r="C33" s="159" t="s">
        <v>107</v>
      </c>
      <c r="D33" s="159"/>
      <c r="E33" s="159" t="s">
        <v>563</v>
      </c>
      <c r="F33" s="159"/>
      <c r="G33" s="159">
        <v>1</v>
      </c>
      <c r="H33" s="159"/>
      <c r="I33" s="159" t="s">
        <v>564</v>
      </c>
      <c r="J33" s="159"/>
      <c r="K33" s="159">
        <v>1</v>
      </c>
      <c r="L33" s="159"/>
      <c r="M33" s="31">
        <f>K33</f>
        <v>1</v>
      </c>
      <c r="N33" s="14"/>
      <c r="O33" s="14">
        <v>2</v>
      </c>
      <c r="P33" s="14"/>
      <c r="Q33" s="14"/>
      <c r="R33" s="196"/>
      <c r="S33" s="196"/>
      <c r="T33" s="196"/>
      <c r="U33" s="47"/>
      <c r="V33" s="47"/>
      <c r="W33" s="47"/>
      <c r="X33" s="47"/>
      <c r="Y33" s="47"/>
      <c r="Z33" s="47"/>
      <c r="AA33" s="47"/>
      <c r="AB33" s="47"/>
      <c r="AC33" s="47"/>
      <c r="AD33" s="47"/>
      <c r="AE33" s="47"/>
      <c r="AF33" s="47"/>
    </row>
    <row r="34" spans="1:32" ht="81" customHeight="1" thickBot="1" thickTop="1">
      <c r="A34" s="160"/>
      <c r="B34" s="159"/>
      <c r="C34" s="159"/>
      <c r="D34" s="159"/>
      <c r="E34" s="159" t="s">
        <v>565</v>
      </c>
      <c r="F34" s="159"/>
      <c r="G34" s="159">
        <v>100</v>
      </c>
      <c r="H34" s="159"/>
      <c r="I34" s="159" t="s">
        <v>566</v>
      </c>
      <c r="J34" s="159"/>
      <c r="K34" s="159">
        <v>100</v>
      </c>
      <c r="L34" s="159"/>
      <c r="M34" s="31">
        <f>K34</f>
        <v>100</v>
      </c>
      <c r="N34" s="14"/>
      <c r="O34" s="14">
        <v>0.5</v>
      </c>
      <c r="P34" s="14"/>
      <c r="Q34" s="14"/>
      <c r="R34" s="196"/>
      <c r="S34" s="196"/>
      <c r="T34" s="196"/>
      <c r="U34" s="47"/>
      <c r="V34" s="47"/>
      <c r="W34" s="47"/>
      <c r="X34" s="47"/>
      <c r="Y34" s="47"/>
      <c r="Z34" s="47"/>
      <c r="AA34" s="47"/>
      <c r="AB34" s="47"/>
      <c r="AC34" s="47"/>
      <c r="AD34" s="47"/>
      <c r="AE34" s="47"/>
      <c r="AF34" s="47"/>
    </row>
    <row r="35" spans="1:32" ht="49.5" customHeight="1" thickBot="1" thickTop="1">
      <c r="A35" s="5" t="s">
        <v>575</v>
      </c>
      <c r="B35" s="4" t="s">
        <v>0</v>
      </c>
      <c r="C35" s="158" t="s">
        <v>576</v>
      </c>
      <c r="D35" s="158"/>
      <c r="E35" s="158"/>
      <c r="F35" s="158"/>
      <c r="G35" s="158"/>
      <c r="H35" s="158"/>
      <c r="I35" s="158"/>
      <c r="J35" s="158"/>
      <c r="K35" s="158"/>
      <c r="L35" s="158"/>
      <c r="M35" s="33" t="s">
        <v>1252</v>
      </c>
      <c r="N35" s="157"/>
      <c r="O35" s="157"/>
      <c r="P35" s="157"/>
      <c r="Q35" s="157"/>
      <c r="R35" s="196"/>
      <c r="S35" s="196"/>
      <c r="T35" s="196"/>
      <c r="U35" s="47"/>
      <c r="V35" s="47"/>
      <c r="W35" s="47"/>
      <c r="X35" s="47"/>
      <c r="Y35" s="47"/>
      <c r="Z35" s="47"/>
      <c r="AA35" s="47"/>
      <c r="AB35" s="47"/>
      <c r="AC35" s="47"/>
      <c r="AD35" s="47"/>
      <c r="AE35" s="47"/>
      <c r="AF35" s="47"/>
    </row>
    <row r="36" spans="1:32" ht="78.75" customHeight="1" thickBot="1" thickTop="1">
      <c r="A36" s="8" t="s">
        <v>577</v>
      </c>
      <c r="B36" s="4" t="s">
        <v>142</v>
      </c>
      <c r="C36" s="4" t="s">
        <v>143</v>
      </c>
      <c r="D36" s="159" t="s">
        <v>578</v>
      </c>
      <c r="E36" s="159"/>
      <c r="F36" s="160" t="s">
        <v>145</v>
      </c>
      <c r="G36" s="160"/>
      <c r="H36" s="160">
        <v>85</v>
      </c>
      <c r="I36" s="160"/>
      <c r="J36" s="160" t="s">
        <v>146</v>
      </c>
      <c r="K36" s="160"/>
      <c r="L36" s="4">
        <v>95</v>
      </c>
      <c r="M36" s="31">
        <v>86</v>
      </c>
      <c r="N36" s="157"/>
      <c r="O36" s="157"/>
      <c r="P36" s="157"/>
      <c r="Q36" s="157"/>
      <c r="R36" s="196"/>
      <c r="S36" s="196"/>
      <c r="T36" s="196"/>
      <c r="U36" s="47"/>
      <c r="V36" s="47"/>
      <c r="W36" s="47"/>
      <c r="X36" s="47"/>
      <c r="Y36" s="47"/>
      <c r="Z36" s="47"/>
      <c r="AA36" s="47"/>
      <c r="AB36" s="47"/>
      <c r="AC36" s="47"/>
      <c r="AD36" s="47"/>
      <c r="AE36" s="47"/>
      <c r="AF36" s="47"/>
    </row>
    <row r="37" spans="1:32" ht="55.5" customHeight="1" thickBot="1" thickTop="1">
      <c r="A37" s="5" t="s">
        <v>603</v>
      </c>
      <c r="B37" s="4" t="s">
        <v>0</v>
      </c>
      <c r="C37" s="158" t="s">
        <v>604</v>
      </c>
      <c r="D37" s="158"/>
      <c r="E37" s="158"/>
      <c r="F37" s="158"/>
      <c r="G37" s="158"/>
      <c r="H37" s="158"/>
      <c r="I37" s="158"/>
      <c r="J37" s="158"/>
      <c r="K37" s="158"/>
      <c r="L37" s="158"/>
      <c r="M37" s="33" t="s">
        <v>1252</v>
      </c>
      <c r="N37" s="157"/>
      <c r="O37" s="157"/>
      <c r="P37" s="157"/>
      <c r="Q37" s="157"/>
      <c r="R37" s="196"/>
      <c r="S37" s="196"/>
      <c r="T37" s="196"/>
      <c r="U37" s="47"/>
      <c r="V37" s="47"/>
      <c r="W37" s="47"/>
      <c r="X37" s="47"/>
      <c r="Y37" s="47"/>
      <c r="Z37" s="47"/>
      <c r="AA37" s="47"/>
      <c r="AB37" s="47"/>
      <c r="AC37" s="47"/>
      <c r="AD37" s="47"/>
      <c r="AE37" s="47"/>
      <c r="AF37" s="47"/>
    </row>
    <row r="38" spans="1:32" ht="61.5" customHeight="1" thickBot="1" thickTop="1">
      <c r="A38" s="8" t="s">
        <v>605</v>
      </c>
      <c r="B38" s="4" t="s">
        <v>142</v>
      </c>
      <c r="C38" s="4" t="s">
        <v>143</v>
      </c>
      <c r="D38" s="159" t="s">
        <v>606</v>
      </c>
      <c r="E38" s="159"/>
      <c r="F38" s="160" t="s">
        <v>145</v>
      </c>
      <c r="G38" s="160"/>
      <c r="H38" s="160">
        <v>67</v>
      </c>
      <c r="I38" s="160"/>
      <c r="J38" s="160" t="s">
        <v>146</v>
      </c>
      <c r="K38" s="160"/>
      <c r="L38" s="4">
        <v>80</v>
      </c>
      <c r="M38" s="31">
        <v>68</v>
      </c>
      <c r="N38" s="157"/>
      <c r="O38" s="157"/>
      <c r="P38" s="157"/>
      <c r="Q38" s="157"/>
      <c r="R38" s="196"/>
      <c r="S38" s="196"/>
      <c r="T38" s="196"/>
      <c r="U38" s="47"/>
      <c r="V38" s="47"/>
      <c r="W38" s="47"/>
      <c r="X38" s="47"/>
      <c r="Y38" s="47"/>
      <c r="Z38" s="47"/>
      <c r="AA38" s="47"/>
      <c r="AB38" s="47"/>
      <c r="AC38" s="47"/>
      <c r="AD38" s="47"/>
      <c r="AE38" s="47"/>
      <c r="AF38" s="47"/>
    </row>
    <row r="39" spans="1:32" ht="54.75" customHeight="1" thickBot="1" thickTop="1">
      <c r="A39" s="5" t="s">
        <v>611</v>
      </c>
      <c r="B39" s="4" t="s">
        <v>0</v>
      </c>
      <c r="C39" s="158" t="s">
        <v>612</v>
      </c>
      <c r="D39" s="158"/>
      <c r="E39" s="158"/>
      <c r="F39" s="158"/>
      <c r="G39" s="158"/>
      <c r="H39" s="158"/>
      <c r="I39" s="158"/>
      <c r="J39" s="158"/>
      <c r="K39" s="158"/>
      <c r="L39" s="158"/>
      <c r="M39" s="33" t="s">
        <v>1252</v>
      </c>
      <c r="N39" s="157"/>
      <c r="O39" s="157"/>
      <c r="P39" s="157"/>
      <c r="Q39" s="157"/>
      <c r="R39" s="196"/>
      <c r="S39" s="196"/>
      <c r="T39" s="196"/>
      <c r="U39" s="47"/>
      <c r="V39" s="47"/>
      <c r="W39" s="47"/>
      <c r="X39" s="47"/>
      <c r="Y39" s="47"/>
      <c r="Z39" s="47"/>
      <c r="AA39" s="47"/>
      <c r="AB39" s="47"/>
      <c r="AC39" s="47"/>
      <c r="AD39" s="47"/>
      <c r="AE39" s="47"/>
      <c r="AF39" s="47"/>
    </row>
    <row r="40" spans="1:32" ht="62.25" customHeight="1" thickBot="1" thickTop="1">
      <c r="A40" s="6" t="s">
        <v>613</v>
      </c>
      <c r="B40" s="4" t="s">
        <v>142</v>
      </c>
      <c r="C40" s="4" t="s">
        <v>143</v>
      </c>
      <c r="D40" s="159" t="s">
        <v>614</v>
      </c>
      <c r="E40" s="159"/>
      <c r="F40" s="160" t="s">
        <v>145</v>
      </c>
      <c r="G40" s="160"/>
      <c r="H40" s="160">
        <v>86</v>
      </c>
      <c r="I40" s="160"/>
      <c r="J40" s="160" t="s">
        <v>146</v>
      </c>
      <c r="K40" s="160"/>
      <c r="L40" s="4">
        <v>90</v>
      </c>
      <c r="M40" s="31">
        <v>86</v>
      </c>
      <c r="N40" s="157"/>
      <c r="O40" s="157"/>
      <c r="P40" s="157"/>
      <c r="Q40" s="157"/>
      <c r="R40" s="196"/>
      <c r="S40" s="196"/>
      <c r="T40" s="196"/>
      <c r="U40" s="47"/>
      <c r="V40" s="47"/>
      <c r="W40" s="47"/>
      <c r="X40" s="47"/>
      <c r="Y40" s="47"/>
      <c r="Z40" s="47"/>
      <c r="AA40" s="47"/>
      <c r="AB40" s="47"/>
      <c r="AC40" s="47"/>
      <c r="AD40" s="47"/>
      <c r="AE40" s="47"/>
      <c r="AF40" s="47"/>
    </row>
    <row r="41" spans="1:32" ht="25.5" customHeight="1" thickBot="1" thickTop="1">
      <c r="A41" s="4" t="s">
        <v>129</v>
      </c>
      <c r="B41" s="160" t="s">
        <v>130</v>
      </c>
      <c r="C41" s="159" t="s">
        <v>685</v>
      </c>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row>
    <row r="42" spans="1:32" ht="21" customHeight="1" thickBot="1" thickTop="1">
      <c r="A42" s="4">
        <v>2</v>
      </c>
      <c r="B42" s="160"/>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row>
    <row r="43" spans="1:32" ht="34.5" customHeight="1" thickBot="1" thickTop="1">
      <c r="A43" s="5" t="s">
        <v>41</v>
      </c>
      <c r="B43" s="4" t="s">
        <v>0</v>
      </c>
      <c r="C43" s="161" t="s">
        <v>686</v>
      </c>
      <c r="D43" s="161"/>
      <c r="E43" s="161"/>
      <c r="F43" s="161"/>
      <c r="G43" s="161"/>
      <c r="H43" s="161"/>
      <c r="I43" s="161"/>
      <c r="J43" s="161"/>
      <c r="K43" s="161"/>
      <c r="L43" s="161"/>
      <c r="M43" s="33" t="s">
        <v>1252</v>
      </c>
      <c r="N43" s="147"/>
      <c r="O43" s="148"/>
      <c r="P43" s="148"/>
      <c r="Q43" s="149"/>
      <c r="R43" s="196" t="s">
        <v>1405</v>
      </c>
      <c r="S43" s="196"/>
      <c r="T43" s="196"/>
      <c r="U43" s="51"/>
      <c r="V43" s="51"/>
      <c r="W43" s="51"/>
      <c r="X43" s="51"/>
      <c r="Y43" s="51"/>
      <c r="Z43" s="51"/>
      <c r="AA43" s="51"/>
      <c r="AB43" s="51"/>
      <c r="AC43" s="51"/>
      <c r="AD43" s="51"/>
      <c r="AE43" s="51"/>
      <c r="AF43" s="51"/>
    </row>
    <row r="44" spans="1:32" ht="67.5" customHeight="1" thickBot="1" thickTop="1">
      <c r="A44" s="15" t="s">
        <v>687</v>
      </c>
      <c r="B44" s="4" t="s">
        <v>142</v>
      </c>
      <c r="C44" s="4" t="s">
        <v>143</v>
      </c>
      <c r="D44" s="159" t="s">
        <v>688</v>
      </c>
      <c r="E44" s="159"/>
      <c r="F44" s="160" t="s">
        <v>145</v>
      </c>
      <c r="G44" s="160"/>
      <c r="H44" s="160">
        <v>60</v>
      </c>
      <c r="I44" s="160"/>
      <c r="J44" s="160" t="s">
        <v>146</v>
      </c>
      <c r="K44" s="160"/>
      <c r="L44" s="4">
        <v>40</v>
      </c>
      <c r="M44" s="31">
        <v>58</v>
      </c>
      <c r="N44" s="150"/>
      <c r="O44" s="151"/>
      <c r="P44" s="151"/>
      <c r="Q44" s="152"/>
      <c r="R44" s="196"/>
      <c r="S44" s="196"/>
      <c r="T44" s="196"/>
      <c r="U44" s="51"/>
      <c r="V44" s="51"/>
      <c r="W44" s="51"/>
      <c r="X44" s="51"/>
      <c r="Y44" s="51"/>
      <c r="Z44" s="51"/>
      <c r="AA44" s="51"/>
      <c r="AB44" s="51"/>
      <c r="AC44" s="51"/>
      <c r="AD44" s="51"/>
      <c r="AE44" s="51"/>
      <c r="AF44" s="51"/>
    </row>
    <row r="45" spans="1:32" ht="57" customHeight="1" thickBot="1" thickTop="1">
      <c r="A45" s="160" t="s">
        <v>131</v>
      </c>
      <c r="B45" s="160"/>
      <c r="C45" s="160" t="s">
        <v>132</v>
      </c>
      <c r="D45" s="160"/>
      <c r="E45" s="160" t="s">
        <v>143</v>
      </c>
      <c r="F45" s="160"/>
      <c r="G45" s="160" t="s">
        <v>145</v>
      </c>
      <c r="H45" s="160"/>
      <c r="I45" s="160" t="s">
        <v>129</v>
      </c>
      <c r="J45" s="160"/>
      <c r="K45" s="160" t="s">
        <v>147</v>
      </c>
      <c r="L45" s="160"/>
      <c r="M45" s="33" t="s">
        <v>1252</v>
      </c>
      <c r="N45" s="14" t="s">
        <v>1249</v>
      </c>
      <c r="O45" s="14" t="s">
        <v>133</v>
      </c>
      <c r="P45" s="14" t="s">
        <v>1307</v>
      </c>
      <c r="Q45" s="14" t="s">
        <v>134</v>
      </c>
      <c r="R45" s="196"/>
      <c r="S45" s="196"/>
      <c r="T45" s="196"/>
      <c r="U45" s="51"/>
      <c r="V45" s="51"/>
      <c r="W45" s="51"/>
      <c r="X45" s="51"/>
      <c r="Y45" s="51"/>
      <c r="Z45" s="51"/>
      <c r="AA45" s="51"/>
      <c r="AB45" s="51"/>
      <c r="AC45" s="51"/>
      <c r="AD45" s="51"/>
      <c r="AE45" s="51"/>
      <c r="AF45" s="51"/>
    </row>
    <row r="46" spans="1:32" ht="85.5" customHeight="1" thickBot="1" thickTop="1">
      <c r="A46" s="194" t="s">
        <v>42</v>
      </c>
      <c r="B46" s="159" t="s">
        <v>689</v>
      </c>
      <c r="C46" s="159" t="s">
        <v>693</v>
      </c>
      <c r="D46" s="159"/>
      <c r="E46" s="159" t="s">
        <v>694</v>
      </c>
      <c r="F46" s="159"/>
      <c r="G46" s="159">
        <v>0</v>
      </c>
      <c r="H46" s="159"/>
      <c r="I46" s="163" t="s">
        <v>695</v>
      </c>
      <c r="J46" s="163"/>
      <c r="K46" s="159">
        <v>4</v>
      </c>
      <c r="L46" s="159"/>
      <c r="M46" s="31">
        <f>K46*0.2</f>
        <v>0.8</v>
      </c>
      <c r="N46" s="14">
        <v>1</v>
      </c>
      <c r="O46" s="14"/>
      <c r="P46" s="14"/>
      <c r="Q46" s="14"/>
      <c r="R46" s="196"/>
      <c r="S46" s="196"/>
      <c r="T46" s="196"/>
      <c r="U46" s="50"/>
      <c r="V46" s="50"/>
      <c r="W46" s="50"/>
      <c r="X46" s="50"/>
      <c r="Y46" s="50"/>
      <c r="Z46" s="51"/>
      <c r="AA46" s="51"/>
      <c r="AB46" s="50"/>
      <c r="AC46" s="50"/>
      <c r="AD46" s="50"/>
      <c r="AE46" s="50"/>
      <c r="AF46" s="50"/>
    </row>
    <row r="47" spans="1:32" ht="78" customHeight="1" thickBot="1" thickTop="1">
      <c r="A47" s="194"/>
      <c r="B47" s="159"/>
      <c r="C47" s="159" t="s">
        <v>696</v>
      </c>
      <c r="D47" s="159"/>
      <c r="E47" s="159" t="s">
        <v>697</v>
      </c>
      <c r="F47" s="159"/>
      <c r="G47" s="159">
        <v>10</v>
      </c>
      <c r="H47" s="159"/>
      <c r="I47" s="163" t="s">
        <v>698</v>
      </c>
      <c r="J47" s="163"/>
      <c r="K47" s="159">
        <v>4</v>
      </c>
      <c r="L47" s="159"/>
      <c r="M47" s="31">
        <f>K47*0.2</f>
        <v>0.8</v>
      </c>
      <c r="N47" s="14"/>
      <c r="O47" s="14">
        <v>30</v>
      </c>
      <c r="P47" s="14">
        <v>10</v>
      </c>
      <c r="Q47" s="14"/>
      <c r="R47" s="196"/>
      <c r="S47" s="196"/>
      <c r="T47" s="196"/>
      <c r="U47" s="50"/>
      <c r="V47" s="50"/>
      <c r="W47" s="50"/>
      <c r="X47" s="50"/>
      <c r="Y47" s="50"/>
      <c r="Z47" s="50"/>
      <c r="AA47" s="50"/>
      <c r="AB47" s="50"/>
      <c r="AC47" s="50"/>
      <c r="AD47" s="51"/>
      <c r="AE47" s="51"/>
      <c r="AF47" s="51"/>
    </row>
    <row r="48" spans="1:32" ht="55.5" customHeight="1" thickBot="1" thickTop="1">
      <c r="A48" s="16" t="s">
        <v>43</v>
      </c>
      <c r="B48" s="42" t="s">
        <v>701</v>
      </c>
      <c r="C48" s="159" t="s">
        <v>726</v>
      </c>
      <c r="D48" s="159"/>
      <c r="E48" s="159" t="s">
        <v>727</v>
      </c>
      <c r="F48" s="159"/>
      <c r="G48" s="159">
        <v>0</v>
      </c>
      <c r="H48" s="159"/>
      <c r="I48" s="162" t="s">
        <v>728</v>
      </c>
      <c r="J48" s="162"/>
      <c r="K48" s="159">
        <v>2</v>
      </c>
      <c r="L48" s="159"/>
      <c r="M48" s="31">
        <f>K48*0.2</f>
        <v>0.4</v>
      </c>
      <c r="N48" s="14"/>
      <c r="O48" s="14">
        <v>10</v>
      </c>
      <c r="P48" s="14">
        <v>14</v>
      </c>
      <c r="Q48" s="14"/>
      <c r="R48" s="196"/>
      <c r="S48" s="196"/>
      <c r="T48" s="196"/>
      <c r="U48" s="50"/>
      <c r="V48" s="50"/>
      <c r="W48" s="50"/>
      <c r="X48" s="50"/>
      <c r="Y48" s="50"/>
      <c r="Z48" s="50"/>
      <c r="AA48" s="50"/>
      <c r="AB48" s="51"/>
      <c r="AC48" s="51"/>
      <c r="AD48" s="51"/>
      <c r="AE48" s="51"/>
      <c r="AF48" s="51"/>
    </row>
    <row r="49" spans="1:32" ht="45" customHeight="1" thickBot="1" thickTop="1">
      <c r="A49" s="5" t="s">
        <v>767</v>
      </c>
      <c r="B49" s="4" t="s">
        <v>0</v>
      </c>
      <c r="C49" s="161" t="s">
        <v>768</v>
      </c>
      <c r="D49" s="161"/>
      <c r="E49" s="161"/>
      <c r="F49" s="161"/>
      <c r="G49" s="161"/>
      <c r="H49" s="161"/>
      <c r="I49" s="161"/>
      <c r="J49" s="161"/>
      <c r="K49" s="161"/>
      <c r="L49" s="161"/>
      <c r="M49" s="33" t="s">
        <v>1252</v>
      </c>
      <c r="N49" s="157"/>
      <c r="O49" s="157"/>
      <c r="P49" s="157"/>
      <c r="Q49" s="157"/>
      <c r="R49" s="196" t="s">
        <v>1406</v>
      </c>
      <c r="S49" s="196"/>
      <c r="T49" s="196"/>
      <c r="U49" s="47"/>
      <c r="V49" s="47"/>
      <c r="W49" s="47"/>
      <c r="X49" s="47"/>
      <c r="Y49" s="47"/>
      <c r="Z49" s="47"/>
      <c r="AA49" s="47"/>
      <c r="AB49" s="47"/>
      <c r="AC49" s="47"/>
      <c r="AD49" s="47"/>
      <c r="AE49" s="47"/>
      <c r="AF49" s="47"/>
    </row>
    <row r="50" spans="1:32" ht="66.75" customHeight="1" thickBot="1" thickTop="1">
      <c r="A50" s="15" t="s">
        <v>769</v>
      </c>
      <c r="B50" s="4" t="s">
        <v>142</v>
      </c>
      <c r="C50" s="4" t="s">
        <v>143</v>
      </c>
      <c r="D50" s="159" t="s">
        <v>770</v>
      </c>
      <c r="E50" s="159"/>
      <c r="F50" s="160" t="s">
        <v>145</v>
      </c>
      <c r="G50" s="160"/>
      <c r="H50" s="160">
        <v>30</v>
      </c>
      <c r="I50" s="160"/>
      <c r="J50" s="160" t="s">
        <v>146</v>
      </c>
      <c r="K50" s="160"/>
      <c r="L50" s="4">
        <v>80</v>
      </c>
      <c r="M50" s="31">
        <v>40</v>
      </c>
      <c r="N50" s="157"/>
      <c r="O50" s="157"/>
      <c r="P50" s="157"/>
      <c r="Q50" s="157"/>
      <c r="R50" s="196"/>
      <c r="S50" s="196"/>
      <c r="T50" s="196"/>
      <c r="U50" s="47"/>
      <c r="V50" s="47"/>
      <c r="W50" s="47"/>
      <c r="X50" s="47"/>
      <c r="Y50" s="47"/>
      <c r="Z50" s="47"/>
      <c r="AA50" s="47"/>
      <c r="AB50" s="47"/>
      <c r="AC50" s="47"/>
      <c r="AD50" s="47"/>
      <c r="AE50" s="47"/>
      <c r="AF50" s="47"/>
    </row>
    <row r="51" spans="1:32" ht="54.75" customHeight="1" thickBot="1" thickTop="1">
      <c r="A51" s="5" t="s">
        <v>801</v>
      </c>
      <c r="B51" s="4" t="s">
        <v>0</v>
      </c>
      <c r="C51" s="161" t="s">
        <v>802</v>
      </c>
      <c r="D51" s="161"/>
      <c r="E51" s="161"/>
      <c r="F51" s="161"/>
      <c r="G51" s="161"/>
      <c r="H51" s="161"/>
      <c r="I51" s="161"/>
      <c r="J51" s="161"/>
      <c r="K51" s="161"/>
      <c r="L51" s="161"/>
      <c r="M51" s="33" t="s">
        <v>1252</v>
      </c>
      <c r="N51" s="157"/>
      <c r="O51" s="157"/>
      <c r="P51" s="157"/>
      <c r="Q51" s="157"/>
      <c r="R51" s="196"/>
      <c r="S51" s="196"/>
      <c r="T51" s="196"/>
      <c r="U51" s="47"/>
      <c r="V51" s="47"/>
      <c r="W51" s="47"/>
      <c r="X51" s="47"/>
      <c r="Y51" s="47"/>
      <c r="Z51" s="47"/>
      <c r="AA51" s="47"/>
      <c r="AB51" s="47"/>
      <c r="AC51" s="47"/>
      <c r="AD51" s="47"/>
      <c r="AE51" s="47"/>
      <c r="AF51" s="47"/>
    </row>
    <row r="52" spans="1:32" ht="84.75" customHeight="1" thickBot="1" thickTop="1">
      <c r="A52" s="15" t="s">
        <v>803</v>
      </c>
      <c r="B52" s="4" t="s">
        <v>142</v>
      </c>
      <c r="C52" s="4" t="s">
        <v>143</v>
      </c>
      <c r="D52" s="159" t="s">
        <v>804</v>
      </c>
      <c r="E52" s="159"/>
      <c r="F52" s="160" t="s">
        <v>145</v>
      </c>
      <c r="G52" s="160"/>
      <c r="H52" s="160" t="s">
        <v>805</v>
      </c>
      <c r="I52" s="160"/>
      <c r="J52" s="160" t="s">
        <v>146</v>
      </c>
      <c r="K52" s="160"/>
      <c r="L52" s="4" t="s">
        <v>806</v>
      </c>
      <c r="M52" s="35" t="s">
        <v>806</v>
      </c>
      <c r="N52" s="157"/>
      <c r="O52" s="157"/>
      <c r="P52" s="157"/>
      <c r="Q52" s="157"/>
      <c r="R52" s="196"/>
      <c r="S52" s="196"/>
      <c r="T52" s="196"/>
      <c r="U52" s="47"/>
      <c r="V52" s="47"/>
      <c r="W52" s="47"/>
      <c r="X52" s="47"/>
      <c r="Y52" s="47"/>
      <c r="Z52" s="47"/>
      <c r="AA52" s="47"/>
      <c r="AB52" s="47"/>
      <c r="AC52" s="47"/>
      <c r="AD52" s="47"/>
      <c r="AE52" s="47"/>
      <c r="AF52" s="47"/>
    </row>
    <row r="53" spans="1:32" ht="56.25" customHeight="1" thickBot="1" thickTop="1">
      <c r="A53" s="160" t="s">
        <v>131</v>
      </c>
      <c r="B53" s="160"/>
      <c r="C53" s="160" t="s">
        <v>132</v>
      </c>
      <c r="D53" s="160"/>
      <c r="E53" s="160" t="s">
        <v>143</v>
      </c>
      <c r="F53" s="160"/>
      <c r="G53" s="160" t="s">
        <v>145</v>
      </c>
      <c r="H53" s="160"/>
      <c r="I53" s="160" t="s">
        <v>129</v>
      </c>
      <c r="J53" s="160"/>
      <c r="K53" s="160" t="s">
        <v>147</v>
      </c>
      <c r="L53" s="160"/>
      <c r="M53" s="33" t="s">
        <v>1252</v>
      </c>
      <c r="N53" s="14" t="s">
        <v>1249</v>
      </c>
      <c r="O53" s="14" t="s">
        <v>133</v>
      </c>
      <c r="P53" s="14" t="s">
        <v>1307</v>
      </c>
      <c r="Q53" s="14" t="s">
        <v>134</v>
      </c>
      <c r="R53" s="196"/>
      <c r="S53" s="196"/>
      <c r="T53" s="196"/>
      <c r="U53" s="47"/>
      <c r="V53" s="47"/>
      <c r="W53" s="47"/>
      <c r="X53" s="47"/>
      <c r="Y53" s="47"/>
      <c r="Z53" s="47"/>
      <c r="AA53" s="47"/>
      <c r="AB53" s="47"/>
      <c r="AC53" s="47"/>
      <c r="AD53" s="47"/>
      <c r="AE53" s="47"/>
      <c r="AF53" s="47"/>
    </row>
    <row r="54" spans="1:32" ht="67.5" customHeight="1" thickBot="1" thickTop="1">
      <c r="A54" s="41" t="s">
        <v>828</v>
      </c>
      <c r="B54" s="42" t="s">
        <v>829</v>
      </c>
      <c r="C54" s="159" t="s">
        <v>1357</v>
      </c>
      <c r="D54" s="159"/>
      <c r="E54" s="159" t="s">
        <v>1376</v>
      </c>
      <c r="F54" s="159"/>
      <c r="G54" s="159">
        <v>0</v>
      </c>
      <c r="H54" s="159"/>
      <c r="I54" s="163" t="s">
        <v>845</v>
      </c>
      <c r="J54" s="163"/>
      <c r="K54" s="159">
        <v>4</v>
      </c>
      <c r="L54" s="159"/>
      <c r="M54" s="31">
        <f>K54*0.2</f>
        <v>0.8</v>
      </c>
      <c r="N54" s="14"/>
      <c r="O54" s="14">
        <v>4.5</v>
      </c>
      <c r="P54" s="14"/>
      <c r="Q54" s="14"/>
      <c r="R54" s="196"/>
      <c r="S54" s="196"/>
      <c r="T54" s="196"/>
      <c r="U54" s="52"/>
      <c r="V54" s="52"/>
      <c r="W54" s="52"/>
      <c r="X54" s="47"/>
      <c r="Y54" s="47"/>
      <c r="Z54" s="52"/>
      <c r="AA54" s="52"/>
      <c r="AB54" s="52"/>
      <c r="AC54" s="52"/>
      <c r="AD54" s="52"/>
      <c r="AE54" s="52"/>
      <c r="AF54" s="47"/>
    </row>
    <row r="55" spans="1:32" ht="29.25" customHeight="1" thickBot="1" thickTop="1">
      <c r="A55" s="4" t="s">
        <v>129</v>
      </c>
      <c r="B55" s="160" t="s">
        <v>130</v>
      </c>
      <c r="C55" s="159" t="s">
        <v>867</v>
      </c>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row>
    <row r="56" spans="1:32" ht="21" customHeight="1" thickBot="1" thickTop="1">
      <c r="A56" s="4">
        <v>3</v>
      </c>
      <c r="B56" s="160"/>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row>
    <row r="57" spans="1:32" ht="33" customHeight="1" thickBot="1" thickTop="1">
      <c r="A57" s="5" t="s">
        <v>48</v>
      </c>
      <c r="B57" s="4" t="s">
        <v>0</v>
      </c>
      <c r="C57" s="164" t="s">
        <v>868</v>
      </c>
      <c r="D57" s="164"/>
      <c r="E57" s="164"/>
      <c r="F57" s="164"/>
      <c r="G57" s="164"/>
      <c r="H57" s="164"/>
      <c r="I57" s="164"/>
      <c r="J57" s="164"/>
      <c r="K57" s="164"/>
      <c r="L57" s="164"/>
      <c r="M57" s="33" t="s">
        <v>1252</v>
      </c>
      <c r="N57" s="198"/>
      <c r="O57" s="198"/>
      <c r="P57" s="198"/>
      <c r="Q57" s="198"/>
      <c r="R57" s="196" t="s">
        <v>1407</v>
      </c>
      <c r="S57" s="196"/>
      <c r="T57" s="196"/>
      <c r="U57" s="51"/>
      <c r="V57" s="51"/>
      <c r="W57" s="51"/>
      <c r="X57" s="51"/>
      <c r="Y57" s="51"/>
      <c r="Z57" s="51"/>
      <c r="AA57" s="51"/>
      <c r="AB57" s="51"/>
      <c r="AC57" s="51"/>
      <c r="AD57" s="51"/>
      <c r="AE57" s="51"/>
      <c r="AF57" s="51"/>
    </row>
    <row r="58" spans="1:32" ht="70.5" customHeight="1" thickBot="1" thickTop="1">
      <c r="A58" s="9" t="s">
        <v>869</v>
      </c>
      <c r="B58" s="4" t="s">
        <v>142</v>
      </c>
      <c r="C58" s="4" t="s">
        <v>143</v>
      </c>
      <c r="D58" s="159" t="s">
        <v>870</v>
      </c>
      <c r="E58" s="159"/>
      <c r="F58" s="160" t="s">
        <v>145</v>
      </c>
      <c r="G58" s="160"/>
      <c r="H58" s="160">
        <v>44.2</v>
      </c>
      <c r="I58" s="160"/>
      <c r="J58" s="160" t="s">
        <v>146</v>
      </c>
      <c r="K58" s="160"/>
      <c r="L58" s="4">
        <v>40</v>
      </c>
      <c r="M58" s="31">
        <v>44</v>
      </c>
      <c r="N58" s="198"/>
      <c r="O58" s="198"/>
      <c r="P58" s="198"/>
      <c r="Q58" s="198"/>
      <c r="R58" s="196"/>
      <c r="S58" s="196"/>
      <c r="T58" s="196"/>
      <c r="U58" s="51"/>
      <c r="V58" s="51"/>
      <c r="W58" s="51"/>
      <c r="X58" s="51"/>
      <c r="Y58" s="51"/>
      <c r="Z58" s="51"/>
      <c r="AA58" s="51"/>
      <c r="AB58" s="51"/>
      <c r="AC58" s="51"/>
      <c r="AD58" s="51"/>
      <c r="AE58" s="51"/>
      <c r="AF58" s="51"/>
    </row>
    <row r="59" spans="1:32" ht="54" customHeight="1" thickBot="1" thickTop="1">
      <c r="A59" s="160" t="s">
        <v>131</v>
      </c>
      <c r="B59" s="160"/>
      <c r="C59" s="160" t="s">
        <v>132</v>
      </c>
      <c r="D59" s="160"/>
      <c r="E59" s="160" t="s">
        <v>143</v>
      </c>
      <c r="F59" s="160"/>
      <c r="G59" s="160" t="s">
        <v>145</v>
      </c>
      <c r="H59" s="160"/>
      <c r="I59" s="160" t="s">
        <v>129</v>
      </c>
      <c r="J59" s="160"/>
      <c r="K59" s="160" t="s">
        <v>147</v>
      </c>
      <c r="L59" s="160"/>
      <c r="M59" s="33" t="s">
        <v>1252</v>
      </c>
      <c r="N59" s="14" t="s">
        <v>1249</v>
      </c>
      <c r="O59" s="14" t="s">
        <v>133</v>
      </c>
      <c r="P59" s="14" t="s">
        <v>1307</v>
      </c>
      <c r="Q59" s="14" t="s">
        <v>134</v>
      </c>
      <c r="R59" s="196"/>
      <c r="S59" s="196"/>
      <c r="T59" s="196"/>
      <c r="U59" s="51"/>
      <c r="V59" s="51"/>
      <c r="W59" s="51"/>
      <c r="X59" s="51"/>
      <c r="Y59" s="51"/>
      <c r="Z59" s="51"/>
      <c r="AA59" s="51"/>
      <c r="AB59" s="51"/>
      <c r="AC59" s="51"/>
      <c r="AD59" s="51"/>
      <c r="AE59" s="51"/>
      <c r="AF59" s="51"/>
    </row>
    <row r="60" spans="1:32" ht="76.5" customHeight="1" thickBot="1" thickTop="1">
      <c r="A60" s="43" t="s">
        <v>50</v>
      </c>
      <c r="B60" s="5" t="s">
        <v>54</v>
      </c>
      <c r="C60" s="159" t="s">
        <v>1363</v>
      </c>
      <c r="D60" s="159"/>
      <c r="E60" s="159" t="s">
        <v>1364</v>
      </c>
      <c r="F60" s="159"/>
      <c r="G60" s="159">
        <v>0</v>
      </c>
      <c r="H60" s="159"/>
      <c r="I60" s="162" t="s">
        <v>897</v>
      </c>
      <c r="J60" s="162"/>
      <c r="K60" s="159">
        <v>2</v>
      </c>
      <c r="L60" s="159"/>
      <c r="M60" s="31">
        <f>K60*0.2</f>
        <v>0.4</v>
      </c>
      <c r="N60" s="14"/>
      <c r="O60" s="14">
        <v>10</v>
      </c>
      <c r="P60" s="14">
        <v>8</v>
      </c>
      <c r="Q60" s="14"/>
      <c r="R60" s="196"/>
      <c r="S60" s="196"/>
      <c r="T60" s="196"/>
      <c r="U60" s="50"/>
      <c r="V60" s="50"/>
      <c r="W60" s="50"/>
      <c r="X60" s="51"/>
      <c r="Y60" s="51"/>
      <c r="Z60" s="50"/>
      <c r="AA60" s="50"/>
      <c r="AB60" s="50"/>
      <c r="AC60" s="50"/>
      <c r="AD60" s="50"/>
      <c r="AE60" s="50"/>
      <c r="AF60" s="51"/>
    </row>
    <row r="61" spans="1:32" ht="36" customHeight="1" thickBot="1" thickTop="1">
      <c r="A61" s="5" t="s">
        <v>53</v>
      </c>
      <c r="B61" s="4" t="s">
        <v>0</v>
      </c>
      <c r="C61" s="164" t="s">
        <v>908</v>
      </c>
      <c r="D61" s="164"/>
      <c r="E61" s="164"/>
      <c r="F61" s="164"/>
      <c r="G61" s="164"/>
      <c r="H61" s="164"/>
      <c r="I61" s="164"/>
      <c r="J61" s="164"/>
      <c r="K61" s="164"/>
      <c r="L61" s="164"/>
      <c r="M61" s="33" t="s">
        <v>1252</v>
      </c>
      <c r="N61" s="157"/>
      <c r="O61" s="157"/>
      <c r="P61" s="157"/>
      <c r="Q61" s="157"/>
      <c r="R61" s="196"/>
      <c r="S61" s="196"/>
      <c r="T61" s="196"/>
      <c r="U61" s="51"/>
      <c r="V61" s="51"/>
      <c r="W61" s="51"/>
      <c r="X61" s="51"/>
      <c r="Y61" s="51"/>
      <c r="Z61" s="51"/>
      <c r="AA61" s="51"/>
      <c r="AB61" s="51"/>
      <c r="AC61" s="51"/>
      <c r="AD61" s="51"/>
      <c r="AE61" s="51"/>
      <c r="AF61" s="51"/>
    </row>
    <row r="62" spans="1:32" ht="54.75" customHeight="1" thickBot="1" thickTop="1">
      <c r="A62" s="9" t="s">
        <v>909</v>
      </c>
      <c r="B62" s="4" t="s">
        <v>142</v>
      </c>
      <c r="C62" s="4" t="s">
        <v>143</v>
      </c>
      <c r="D62" s="159" t="s">
        <v>910</v>
      </c>
      <c r="E62" s="159"/>
      <c r="F62" s="160" t="s">
        <v>145</v>
      </c>
      <c r="G62" s="160"/>
      <c r="H62" s="160">
        <v>90.6</v>
      </c>
      <c r="I62" s="160"/>
      <c r="J62" s="160" t="s">
        <v>146</v>
      </c>
      <c r="K62" s="160"/>
      <c r="L62" s="4">
        <v>95</v>
      </c>
      <c r="M62" s="31">
        <v>90.7</v>
      </c>
      <c r="N62" s="157"/>
      <c r="O62" s="157"/>
      <c r="P62" s="157"/>
      <c r="Q62" s="157"/>
      <c r="R62" s="196"/>
      <c r="S62" s="196"/>
      <c r="T62" s="196"/>
      <c r="U62" s="51"/>
      <c r="V62" s="51"/>
      <c r="W62" s="51"/>
      <c r="X62" s="51"/>
      <c r="Y62" s="51"/>
      <c r="Z62" s="51"/>
      <c r="AA62" s="51"/>
      <c r="AB62" s="51"/>
      <c r="AC62" s="51"/>
      <c r="AD62" s="51"/>
      <c r="AE62" s="51"/>
      <c r="AF62" s="51"/>
    </row>
    <row r="63" spans="1:32" ht="60.75" customHeight="1" thickBot="1" thickTop="1">
      <c r="A63" s="160" t="s">
        <v>131</v>
      </c>
      <c r="B63" s="160"/>
      <c r="C63" s="160" t="s">
        <v>132</v>
      </c>
      <c r="D63" s="160"/>
      <c r="E63" s="160" t="s">
        <v>143</v>
      </c>
      <c r="F63" s="160"/>
      <c r="G63" s="160" t="s">
        <v>145</v>
      </c>
      <c r="H63" s="160"/>
      <c r="I63" s="160" t="s">
        <v>129</v>
      </c>
      <c r="J63" s="160"/>
      <c r="K63" s="160" t="s">
        <v>147</v>
      </c>
      <c r="L63" s="160"/>
      <c r="M63" s="33" t="s">
        <v>1252</v>
      </c>
      <c r="N63" s="14" t="s">
        <v>1249</v>
      </c>
      <c r="O63" s="14" t="s">
        <v>133</v>
      </c>
      <c r="P63" s="14" t="s">
        <v>1307</v>
      </c>
      <c r="Q63" s="14" t="s">
        <v>134</v>
      </c>
      <c r="R63" s="196"/>
      <c r="S63" s="196"/>
      <c r="T63" s="196"/>
      <c r="U63" s="51"/>
      <c r="V63" s="51"/>
      <c r="W63" s="51"/>
      <c r="X63" s="51"/>
      <c r="Y63" s="51"/>
      <c r="Z63" s="51"/>
      <c r="AA63" s="51"/>
      <c r="AB63" s="51"/>
      <c r="AC63" s="51"/>
      <c r="AD63" s="51"/>
      <c r="AE63" s="51"/>
      <c r="AF63" s="51"/>
    </row>
    <row r="64" spans="1:32" ht="67.5" customHeight="1" thickBot="1" thickTop="1">
      <c r="A64" s="11" t="s">
        <v>60</v>
      </c>
      <c r="B64" s="5" t="s">
        <v>956</v>
      </c>
      <c r="C64" s="159" t="s">
        <v>957</v>
      </c>
      <c r="D64" s="159"/>
      <c r="E64" s="159" t="s">
        <v>958</v>
      </c>
      <c r="F64" s="159"/>
      <c r="G64" s="159">
        <v>0</v>
      </c>
      <c r="H64" s="159"/>
      <c r="I64" s="165" t="s">
        <v>1274</v>
      </c>
      <c r="J64" s="165"/>
      <c r="K64" s="159">
        <v>1</v>
      </c>
      <c r="L64" s="159"/>
      <c r="M64" s="31">
        <f>K64*0.2</f>
        <v>0.2</v>
      </c>
      <c r="N64" s="14"/>
      <c r="O64" s="14"/>
      <c r="P64" s="14"/>
      <c r="Q64" s="14">
        <v>80</v>
      </c>
      <c r="R64" s="196"/>
      <c r="S64" s="196"/>
      <c r="T64" s="196"/>
      <c r="U64" s="50"/>
      <c r="V64" s="50"/>
      <c r="W64" s="50"/>
      <c r="X64" s="50"/>
      <c r="Y64" s="50"/>
      <c r="Z64" s="50"/>
      <c r="AA64" s="50"/>
      <c r="AB64" s="50"/>
      <c r="AC64" s="50"/>
      <c r="AD64" s="50"/>
      <c r="AE64" s="51"/>
      <c r="AF64" s="51"/>
    </row>
    <row r="65" spans="1:32" ht="27" customHeight="1" thickBot="1" thickTop="1">
      <c r="A65" s="4" t="s">
        <v>129</v>
      </c>
      <c r="B65" s="160" t="s">
        <v>130</v>
      </c>
      <c r="C65" s="159" t="s">
        <v>972</v>
      </c>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row>
    <row r="66" spans="1:32" ht="21.75" customHeight="1" thickBot="1" thickTop="1">
      <c r="A66" s="4">
        <v>4</v>
      </c>
      <c r="B66" s="160"/>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row>
    <row r="67" spans="1:32" ht="42" customHeight="1" thickBot="1" thickTop="1">
      <c r="A67" s="5" t="s">
        <v>61</v>
      </c>
      <c r="B67" s="4" t="s">
        <v>0</v>
      </c>
      <c r="C67" s="166" t="s">
        <v>973</v>
      </c>
      <c r="D67" s="166"/>
      <c r="E67" s="166"/>
      <c r="F67" s="166"/>
      <c r="G67" s="166"/>
      <c r="H67" s="166"/>
      <c r="I67" s="166"/>
      <c r="J67" s="166"/>
      <c r="K67" s="166"/>
      <c r="L67" s="166"/>
      <c r="M67" s="33" t="s">
        <v>1252</v>
      </c>
      <c r="N67" s="198"/>
      <c r="O67" s="198"/>
      <c r="P67" s="198"/>
      <c r="Q67" s="198"/>
      <c r="R67" s="196" t="s">
        <v>1408</v>
      </c>
      <c r="S67" s="196"/>
      <c r="T67" s="196"/>
      <c r="U67" s="51"/>
      <c r="V67" s="51"/>
      <c r="W67" s="51"/>
      <c r="X67" s="51"/>
      <c r="Y67" s="51"/>
      <c r="Z67" s="51"/>
      <c r="AA67" s="51"/>
      <c r="AB67" s="51"/>
      <c r="AC67" s="51"/>
      <c r="AD67" s="51"/>
      <c r="AE67" s="51"/>
      <c r="AF67" s="51"/>
    </row>
    <row r="68" spans="1:32" ht="66.75" customHeight="1" thickBot="1" thickTop="1">
      <c r="A68" s="8" t="s">
        <v>974</v>
      </c>
      <c r="B68" s="4" t="s">
        <v>142</v>
      </c>
      <c r="C68" s="4" t="s">
        <v>143</v>
      </c>
      <c r="D68" s="159" t="s">
        <v>975</v>
      </c>
      <c r="E68" s="159"/>
      <c r="F68" s="160" t="s">
        <v>145</v>
      </c>
      <c r="G68" s="160"/>
      <c r="H68" s="160">
        <v>20</v>
      </c>
      <c r="I68" s="160"/>
      <c r="J68" s="160" t="s">
        <v>146</v>
      </c>
      <c r="K68" s="160"/>
      <c r="L68" s="4">
        <v>100</v>
      </c>
      <c r="M68" s="31">
        <v>30</v>
      </c>
      <c r="N68" s="198"/>
      <c r="O68" s="198"/>
      <c r="P68" s="198"/>
      <c r="Q68" s="198"/>
      <c r="R68" s="196"/>
      <c r="S68" s="196"/>
      <c r="T68" s="196"/>
      <c r="U68" s="51"/>
      <c r="V68" s="51"/>
      <c r="W68" s="51"/>
      <c r="X68" s="51"/>
      <c r="Y68" s="51"/>
      <c r="Z68" s="51"/>
      <c r="AA68" s="51"/>
      <c r="AB68" s="51"/>
      <c r="AC68" s="51"/>
      <c r="AD68" s="51"/>
      <c r="AE68" s="51"/>
      <c r="AF68" s="51"/>
    </row>
    <row r="69" spans="1:32" ht="60" customHeight="1" thickBot="1" thickTop="1">
      <c r="A69" s="160" t="s">
        <v>131</v>
      </c>
      <c r="B69" s="160"/>
      <c r="C69" s="160" t="s">
        <v>132</v>
      </c>
      <c r="D69" s="160"/>
      <c r="E69" s="160" t="s">
        <v>143</v>
      </c>
      <c r="F69" s="160"/>
      <c r="G69" s="160" t="s">
        <v>145</v>
      </c>
      <c r="H69" s="160"/>
      <c r="I69" s="160" t="s">
        <v>129</v>
      </c>
      <c r="J69" s="160"/>
      <c r="K69" s="160" t="s">
        <v>147</v>
      </c>
      <c r="L69" s="160"/>
      <c r="M69" s="33" t="s">
        <v>1252</v>
      </c>
      <c r="N69" s="14" t="s">
        <v>1249</v>
      </c>
      <c r="O69" s="14" t="s">
        <v>133</v>
      </c>
      <c r="P69" s="14" t="s">
        <v>1307</v>
      </c>
      <c r="Q69" s="14" t="s">
        <v>134</v>
      </c>
      <c r="R69" s="196"/>
      <c r="S69" s="196"/>
      <c r="T69" s="196"/>
      <c r="U69" s="51"/>
      <c r="V69" s="51"/>
      <c r="W69" s="51"/>
      <c r="X69" s="51"/>
      <c r="Y69" s="51"/>
      <c r="Z69" s="51"/>
      <c r="AA69" s="51"/>
      <c r="AB69" s="51"/>
      <c r="AC69" s="51"/>
      <c r="AD69" s="51"/>
      <c r="AE69" s="51"/>
      <c r="AF69" s="51"/>
    </row>
    <row r="70" spans="1:32" ht="109.5" customHeight="1" thickBot="1" thickTop="1">
      <c r="A70" s="17" t="s">
        <v>1012</v>
      </c>
      <c r="B70" s="5" t="s">
        <v>1013</v>
      </c>
      <c r="C70" s="159" t="s">
        <v>1298</v>
      </c>
      <c r="D70" s="159"/>
      <c r="E70" s="159" t="s">
        <v>1299</v>
      </c>
      <c r="F70" s="159"/>
      <c r="G70" s="159">
        <v>0</v>
      </c>
      <c r="H70" s="159"/>
      <c r="I70" s="162" t="s">
        <v>1014</v>
      </c>
      <c r="J70" s="162"/>
      <c r="K70" s="159">
        <v>6</v>
      </c>
      <c r="L70" s="159"/>
      <c r="M70" s="31">
        <f>K70*0.2</f>
        <v>1.2000000000000002</v>
      </c>
      <c r="N70" s="14"/>
      <c r="O70" s="14">
        <v>2.5</v>
      </c>
      <c r="P70" s="14"/>
      <c r="Q70" s="14"/>
      <c r="R70" s="196"/>
      <c r="S70" s="196"/>
      <c r="T70" s="196"/>
      <c r="U70" s="51"/>
      <c r="V70" s="51"/>
      <c r="W70" s="51"/>
      <c r="X70" s="51"/>
      <c r="Y70" s="51"/>
      <c r="Z70" s="51"/>
      <c r="AA70" s="51"/>
      <c r="AB70" s="51"/>
      <c r="AC70" s="51"/>
      <c r="AD70" s="51"/>
      <c r="AE70" s="51"/>
      <c r="AF70" s="51"/>
    </row>
    <row r="71" spans="1:32" ht="90" customHeight="1" thickBot="1" thickTop="1">
      <c r="A71" s="17" t="s">
        <v>1015</v>
      </c>
      <c r="B71" s="5" t="s">
        <v>1016</v>
      </c>
      <c r="C71" s="159" t="s">
        <v>1337</v>
      </c>
      <c r="D71" s="159"/>
      <c r="E71" s="159" t="s">
        <v>1367</v>
      </c>
      <c r="F71" s="159"/>
      <c r="G71" s="159">
        <v>0</v>
      </c>
      <c r="H71" s="159"/>
      <c r="I71" s="162" t="s">
        <v>1019</v>
      </c>
      <c r="J71" s="162"/>
      <c r="K71" s="159">
        <v>100</v>
      </c>
      <c r="L71" s="159"/>
      <c r="M71" s="31">
        <f>K71*0.2</f>
        <v>20</v>
      </c>
      <c r="N71" s="14"/>
      <c r="O71" s="14">
        <v>10</v>
      </c>
      <c r="P71" s="14">
        <v>30</v>
      </c>
      <c r="Q71" s="14"/>
      <c r="R71" s="196"/>
      <c r="S71" s="196"/>
      <c r="T71" s="196"/>
      <c r="U71" s="51"/>
      <c r="V71" s="51"/>
      <c r="W71" s="51"/>
      <c r="X71" s="51"/>
      <c r="Y71" s="51"/>
      <c r="Z71" s="51"/>
      <c r="AA71" s="51"/>
      <c r="AB71" s="51"/>
      <c r="AC71" s="51"/>
      <c r="AD71" s="51"/>
      <c r="AE71" s="51"/>
      <c r="AF71" s="51"/>
    </row>
    <row r="72" spans="1:32" ht="48.75" customHeight="1" thickBot="1" thickTop="1">
      <c r="A72" s="5" t="s">
        <v>66</v>
      </c>
      <c r="B72" s="4" t="s">
        <v>0</v>
      </c>
      <c r="C72" s="166" t="s">
        <v>1040</v>
      </c>
      <c r="D72" s="166"/>
      <c r="E72" s="166"/>
      <c r="F72" s="166"/>
      <c r="G72" s="166"/>
      <c r="H72" s="166"/>
      <c r="I72" s="166"/>
      <c r="J72" s="166"/>
      <c r="K72" s="166"/>
      <c r="L72" s="166"/>
      <c r="M72" s="33" t="s">
        <v>1252</v>
      </c>
      <c r="N72" s="157"/>
      <c r="O72" s="157"/>
      <c r="P72" s="157"/>
      <c r="Q72" s="157"/>
      <c r="R72" s="196"/>
      <c r="S72" s="196"/>
      <c r="T72" s="196"/>
      <c r="U72" s="51"/>
      <c r="V72" s="51"/>
      <c r="W72" s="51"/>
      <c r="X72" s="51"/>
      <c r="Y72" s="51"/>
      <c r="Z72" s="51"/>
      <c r="AA72" s="51"/>
      <c r="AB72" s="51"/>
      <c r="AC72" s="51"/>
      <c r="AD72" s="51"/>
      <c r="AE72" s="51"/>
      <c r="AF72" s="51"/>
    </row>
    <row r="73" spans="1:32" ht="88.5" customHeight="1" thickBot="1" thickTop="1">
      <c r="A73" s="8" t="s">
        <v>1041</v>
      </c>
      <c r="B73" s="4" t="s">
        <v>142</v>
      </c>
      <c r="C73" s="4" t="s">
        <v>143</v>
      </c>
      <c r="D73" s="159" t="s">
        <v>1042</v>
      </c>
      <c r="E73" s="159"/>
      <c r="F73" s="160" t="s">
        <v>145</v>
      </c>
      <c r="G73" s="160"/>
      <c r="H73" s="160">
        <v>20</v>
      </c>
      <c r="I73" s="160"/>
      <c r="J73" s="160" t="s">
        <v>146</v>
      </c>
      <c r="K73" s="160"/>
      <c r="L73" s="4">
        <v>40</v>
      </c>
      <c r="M73" s="31">
        <v>25</v>
      </c>
      <c r="N73" s="157"/>
      <c r="O73" s="157"/>
      <c r="P73" s="157"/>
      <c r="Q73" s="157"/>
      <c r="R73" s="196"/>
      <c r="S73" s="196"/>
      <c r="T73" s="196"/>
      <c r="U73" s="51"/>
      <c r="V73" s="51"/>
      <c r="W73" s="51"/>
      <c r="X73" s="51"/>
      <c r="Y73" s="51"/>
      <c r="Z73" s="51"/>
      <c r="AA73" s="51"/>
      <c r="AB73" s="51"/>
      <c r="AC73" s="51"/>
      <c r="AD73" s="51"/>
      <c r="AE73" s="51"/>
      <c r="AF73" s="51"/>
    </row>
    <row r="74" spans="1:32" ht="45" customHeight="1" thickBot="1" thickTop="1">
      <c r="A74" s="4" t="s">
        <v>71</v>
      </c>
      <c r="B74" s="4" t="s">
        <v>0</v>
      </c>
      <c r="C74" s="166" t="s">
        <v>1080</v>
      </c>
      <c r="D74" s="166"/>
      <c r="E74" s="166"/>
      <c r="F74" s="166"/>
      <c r="G74" s="166"/>
      <c r="H74" s="166"/>
      <c r="I74" s="166"/>
      <c r="J74" s="166"/>
      <c r="K74" s="166"/>
      <c r="L74" s="166"/>
      <c r="M74" s="33" t="s">
        <v>1252</v>
      </c>
      <c r="N74" s="157"/>
      <c r="O74" s="157"/>
      <c r="P74" s="157"/>
      <c r="Q74" s="157"/>
      <c r="R74" s="196" t="s">
        <v>1410</v>
      </c>
      <c r="S74" s="196"/>
      <c r="T74" s="196"/>
      <c r="U74" s="47"/>
      <c r="V74" s="47"/>
      <c r="W74" s="47"/>
      <c r="X74" s="47"/>
      <c r="Y74" s="47"/>
      <c r="Z74" s="47"/>
      <c r="AA74" s="47"/>
      <c r="AB74" s="47"/>
      <c r="AC74" s="47"/>
      <c r="AD74" s="47"/>
      <c r="AE74" s="47"/>
      <c r="AF74" s="47"/>
    </row>
    <row r="75" spans="1:32" ht="59.25" customHeight="1" thickBot="1" thickTop="1">
      <c r="A75" s="17" t="s">
        <v>1081</v>
      </c>
      <c r="B75" s="4" t="s">
        <v>142</v>
      </c>
      <c r="C75" s="4" t="s">
        <v>143</v>
      </c>
      <c r="D75" s="159" t="s">
        <v>1082</v>
      </c>
      <c r="E75" s="159"/>
      <c r="F75" s="160" t="s">
        <v>145</v>
      </c>
      <c r="G75" s="160"/>
      <c r="H75" s="160">
        <v>2</v>
      </c>
      <c r="I75" s="160"/>
      <c r="J75" s="160" t="s">
        <v>146</v>
      </c>
      <c r="K75" s="160"/>
      <c r="L75" s="4">
        <v>20</v>
      </c>
      <c r="M75" s="31">
        <v>4</v>
      </c>
      <c r="N75" s="157"/>
      <c r="O75" s="157"/>
      <c r="P75" s="157"/>
      <c r="Q75" s="157"/>
      <c r="R75" s="196"/>
      <c r="S75" s="196"/>
      <c r="T75" s="196"/>
      <c r="U75" s="47"/>
      <c r="V75" s="47"/>
      <c r="W75" s="47"/>
      <c r="X75" s="47"/>
      <c r="Y75" s="47"/>
      <c r="Z75" s="47"/>
      <c r="AA75" s="47"/>
      <c r="AB75" s="47"/>
      <c r="AC75" s="47"/>
      <c r="AD75" s="47"/>
      <c r="AE75" s="47"/>
      <c r="AF75" s="47"/>
    </row>
    <row r="76" spans="1:32" ht="53.25" customHeight="1" thickBot="1" thickTop="1">
      <c r="A76" s="160" t="s">
        <v>131</v>
      </c>
      <c r="B76" s="160"/>
      <c r="C76" s="160" t="s">
        <v>132</v>
      </c>
      <c r="D76" s="160"/>
      <c r="E76" s="160" t="s">
        <v>143</v>
      </c>
      <c r="F76" s="160"/>
      <c r="G76" s="160" t="s">
        <v>145</v>
      </c>
      <c r="H76" s="160"/>
      <c r="I76" s="160" t="s">
        <v>129</v>
      </c>
      <c r="J76" s="160"/>
      <c r="K76" s="160" t="s">
        <v>147</v>
      </c>
      <c r="L76" s="160"/>
      <c r="M76" s="33" t="s">
        <v>1252</v>
      </c>
      <c r="N76" s="14" t="s">
        <v>1249</v>
      </c>
      <c r="O76" s="14" t="s">
        <v>133</v>
      </c>
      <c r="P76" s="14" t="s">
        <v>1307</v>
      </c>
      <c r="Q76" s="14" t="s">
        <v>134</v>
      </c>
      <c r="R76" s="196"/>
      <c r="S76" s="196"/>
      <c r="T76" s="196"/>
      <c r="U76" s="47"/>
      <c r="V76" s="47"/>
      <c r="W76" s="47"/>
      <c r="X76" s="47"/>
      <c r="Y76" s="47"/>
      <c r="Z76" s="47"/>
      <c r="AA76" s="47"/>
      <c r="AB76" s="47"/>
      <c r="AC76" s="47"/>
      <c r="AD76" s="47"/>
      <c r="AE76" s="47"/>
      <c r="AF76" s="47"/>
    </row>
    <row r="77" spans="1:32" ht="66.75" customHeight="1" thickBot="1" thickTop="1">
      <c r="A77" s="167" t="s">
        <v>72</v>
      </c>
      <c r="B77" s="159" t="s">
        <v>1083</v>
      </c>
      <c r="C77" s="159" t="s">
        <v>1084</v>
      </c>
      <c r="D77" s="159"/>
      <c r="E77" s="159" t="s">
        <v>1085</v>
      </c>
      <c r="F77" s="159"/>
      <c r="G77" s="159">
        <v>0</v>
      </c>
      <c r="H77" s="159"/>
      <c r="I77" s="162" t="s">
        <v>1086</v>
      </c>
      <c r="J77" s="162"/>
      <c r="K77" s="159">
        <v>8</v>
      </c>
      <c r="L77" s="159"/>
      <c r="M77" s="31">
        <f>K77*0.2</f>
        <v>1.6</v>
      </c>
      <c r="N77" s="14">
        <v>2</v>
      </c>
      <c r="O77" s="14"/>
      <c r="P77" s="14"/>
      <c r="Q77" s="14"/>
      <c r="R77" s="196"/>
      <c r="S77" s="196"/>
      <c r="T77" s="196"/>
      <c r="U77" s="52"/>
      <c r="V77" s="52"/>
      <c r="W77" s="52"/>
      <c r="X77" s="52"/>
      <c r="Y77" s="52"/>
      <c r="Z77" s="52"/>
      <c r="AA77" s="52"/>
      <c r="AB77" s="52"/>
      <c r="AC77" s="52"/>
      <c r="AD77" s="52"/>
      <c r="AE77" s="47"/>
      <c r="AF77" s="47"/>
    </row>
    <row r="78" spans="1:32" ht="60.75" customHeight="1" thickBot="1" thickTop="1">
      <c r="A78" s="167"/>
      <c r="B78" s="159"/>
      <c r="C78" s="159"/>
      <c r="D78" s="159"/>
      <c r="E78" s="159" t="s">
        <v>1087</v>
      </c>
      <c r="F78" s="159"/>
      <c r="G78" s="159">
        <v>0</v>
      </c>
      <c r="H78" s="159"/>
      <c r="I78" s="162" t="s">
        <v>1088</v>
      </c>
      <c r="J78" s="162"/>
      <c r="K78" s="159">
        <v>8</v>
      </c>
      <c r="L78" s="159"/>
      <c r="M78" s="31">
        <f>K78*0.2</f>
        <v>1.6</v>
      </c>
      <c r="N78" s="14">
        <v>2</v>
      </c>
      <c r="O78" s="14"/>
      <c r="P78" s="14"/>
      <c r="Q78" s="14"/>
      <c r="R78" s="196"/>
      <c r="S78" s="196"/>
      <c r="T78" s="196"/>
      <c r="U78" s="47"/>
      <c r="V78" s="52"/>
      <c r="W78" s="52"/>
      <c r="X78" s="52"/>
      <c r="Y78" s="47"/>
      <c r="Z78" s="52"/>
      <c r="AA78" s="52"/>
      <c r="AB78" s="52"/>
      <c r="AC78" s="52"/>
      <c r="AD78" s="47"/>
      <c r="AE78" s="47"/>
      <c r="AF78" s="47"/>
    </row>
    <row r="79" spans="1:32" ht="54.75" customHeight="1" thickBot="1" thickTop="1">
      <c r="A79" s="167"/>
      <c r="B79" s="159"/>
      <c r="C79" s="159"/>
      <c r="D79" s="159"/>
      <c r="E79" s="159" t="s">
        <v>1089</v>
      </c>
      <c r="F79" s="159"/>
      <c r="G79" s="159">
        <v>0</v>
      </c>
      <c r="H79" s="159"/>
      <c r="I79" s="162" t="s">
        <v>1090</v>
      </c>
      <c r="J79" s="162"/>
      <c r="K79" s="159">
        <v>4</v>
      </c>
      <c r="L79" s="159"/>
      <c r="M79" s="31">
        <f>K79*0.2</f>
        <v>0.8</v>
      </c>
      <c r="N79" s="14"/>
      <c r="O79" s="14">
        <v>8</v>
      </c>
      <c r="P79" s="14">
        <v>10</v>
      </c>
      <c r="Q79" s="14"/>
      <c r="R79" s="196"/>
      <c r="S79" s="196"/>
      <c r="T79" s="196"/>
      <c r="U79" s="52"/>
      <c r="V79" s="52"/>
      <c r="W79" s="52"/>
      <c r="X79" s="52"/>
      <c r="Y79" s="52"/>
      <c r="Z79" s="52"/>
      <c r="AA79" s="52"/>
      <c r="AB79" s="52"/>
      <c r="AC79" s="52"/>
      <c r="AD79" s="47"/>
      <c r="AE79" s="47"/>
      <c r="AF79" s="47"/>
    </row>
    <row r="80" spans="1:32" ht="60" customHeight="1" thickBot="1" thickTop="1">
      <c r="A80" s="43" t="s">
        <v>73</v>
      </c>
      <c r="B80" s="42" t="s">
        <v>1091</v>
      </c>
      <c r="C80" s="159" t="s">
        <v>1409</v>
      </c>
      <c r="D80" s="159"/>
      <c r="E80" s="159" t="s">
        <v>1099</v>
      </c>
      <c r="F80" s="159"/>
      <c r="G80" s="159">
        <v>0</v>
      </c>
      <c r="H80" s="159"/>
      <c r="I80" s="162" t="s">
        <v>1100</v>
      </c>
      <c r="J80" s="162"/>
      <c r="K80" s="159">
        <v>16</v>
      </c>
      <c r="L80" s="159"/>
      <c r="M80" s="31">
        <f>K80*0.2</f>
        <v>3.2</v>
      </c>
      <c r="N80" s="14"/>
      <c r="O80" s="14">
        <v>2</v>
      </c>
      <c r="P80" s="14"/>
      <c r="Q80" s="14"/>
      <c r="R80" s="196"/>
      <c r="S80" s="196"/>
      <c r="T80" s="196"/>
      <c r="U80" s="47"/>
      <c r="V80" s="52"/>
      <c r="W80" s="52"/>
      <c r="X80" s="52"/>
      <c r="Y80" s="47"/>
      <c r="Z80" s="52"/>
      <c r="AA80" s="52"/>
      <c r="AB80" s="52"/>
      <c r="AC80" s="52"/>
      <c r="AD80" s="52"/>
      <c r="AE80" s="52"/>
      <c r="AF80" s="47"/>
    </row>
    <row r="81" spans="1:32" ht="27.75" customHeight="1" thickBot="1" thickTop="1">
      <c r="A81" s="4" t="s">
        <v>129</v>
      </c>
      <c r="B81" s="160" t="s">
        <v>130</v>
      </c>
      <c r="C81" s="159" t="s">
        <v>1101</v>
      </c>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row>
    <row r="82" spans="1:32" ht="20.25" customHeight="1" thickBot="1" thickTop="1">
      <c r="A82" s="4">
        <v>5</v>
      </c>
      <c r="B82" s="160"/>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row>
    <row r="83" spans="1:32" ht="53.25" customHeight="1" thickBot="1" thickTop="1">
      <c r="A83" s="5" t="s">
        <v>110</v>
      </c>
      <c r="B83" s="4" t="s">
        <v>0</v>
      </c>
      <c r="C83" s="168" t="s">
        <v>1102</v>
      </c>
      <c r="D83" s="168"/>
      <c r="E83" s="168"/>
      <c r="F83" s="168"/>
      <c r="G83" s="168"/>
      <c r="H83" s="168"/>
      <c r="I83" s="168"/>
      <c r="J83" s="168"/>
      <c r="K83" s="168"/>
      <c r="L83" s="168"/>
      <c r="M83" s="33" t="s">
        <v>1252</v>
      </c>
      <c r="N83" s="198"/>
      <c r="O83" s="198"/>
      <c r="P83" s="198"/>
      <c r="Q83" s="198"/>
      <c r="R83" s="196" t="s">
        <v>1411</v>
      </c>
      <c r="S83" s="196"/>
      <c r="T83" s="196"/>
      <c r="U83" s="47"/>
      <c r="V83" s="47"/>
      <c r="W83" s="47"/>
      <c r="X83" s="47"/>
      <c r="Y83" s="47"/>
      <c r="Z83" s="47"/>
      <c r="AA83" s="47"/>
      <c r="AB83" s="47"/>
      <c r="AC83" s="47"/>
      <c r="AD83" s="47"/>
      <c r="AE83" s="47"/>
      <c r="AF83" s="47"/>
    </row>
    <row r="84" spans="1:32" ht="69.75" customHeight="1" thickBot="1" thickTop="1">
      <c r="A84" s="9" t="s">
        <v>1103</v>
      </c>
      <c r="B84" s="4" t="s">
        <v>142</v>
      </c>
      <c r="C84" s="4" t="s">
        <v>143</v>
      </c>
      <c r="D84" s="159" t="s">
        <v>1104</v>
      </c>
      <c r="E84" s="159"/>
      <c r="F84" s="160" t="s">
        <v>145</v>
      </c>
      <c r="G84" s="160"/>
      <c r="H84" s="160">
        <v>18.7</v>
      </c>
      <c r="I84" s="160"/>
      <c r="J84" s="160" t="s">
        <v>146</v>
      </c>
      <c r="K84" s="160"/>
      <c r="L84" s="4">
        <v>12</v>
      </c>
      <c r="M84" s="31">
        <v>18</v>
      </c>
      <c r="N84" s="198"/>
      <c r="O84" s="198"/>
      <c r="P84" s="198"/>
      <c r="Q84" s="198"/>
      <c r="R84" s="196"/>
      <c r="S84" s="196"/>
      <c r="T84" s="196"/>
      <c r="U84" s="47"/>
      <c r="V84" s="47"/>
      <c r="W84" s="47"/>
      <c r="X84" s="47"/>
      <c r="Y84" s="47"/>
      <c r="Z84" s="47"/>
      <c r="AA84" s="47"/>
      <c r="AB84" s="47"/>
      <c r="AC84" s="47"/>
      <c r="AD84" s="47"/>
      <c r="AE84" s="47"/>
      <c r="AF84" s="47"/>
    </row>
    <row r="85" spans="1:32" ht="56.25" customHeight="1" thickBot="1" thickTop="1">
      <c r="A85" s="160" t="s">
        <v>131</v>
      </c>
      <c r="B85" s="160"/>
      <c r="C85" s="160" t="s">
        <v>132</v>
      </c>
      <c r="D85" s="160"/>
      <c r="E85" s="160" t="s">
        <v>143</v>
      </c>
      <c r="F85" s="160"/>
      <c r="G85" s="160" t="s">
        <v>145</v>
      </c>
      <c r="H85" s="160"/>
      <c r="I85" s="160" t="s">
        <v>129</v>
      </c>
      <c r="J85" s="160"/>
      <c r="K85" s="160" t="s">
        <v>147</v>
      </c>
      <c r="L85" s="160"/>
      <c r="M85" s="33" t="s">
        <v>1252</v>
      </c>
      <c r="N85" s="14" t="s">
        <v>1249</v>
      </c>
      <c r="O85" s="14" t="s">
        <v>133</v>
      </c>
      <c r="P85" s="14" t="s">
        <v>1307</v>
      </c>
      <c r="Q85" s="14" t="s">
        <v>134</v>
      </c>
      <c r="R85" s="196"/>
      <c r="S85" s="196"/>
      <c r="T85" s="196"/>
      <c r="U85" s="47"/>
      <c r="V85" s="47"/>
      <c r="W85" s="47"/>
      <c r="X85" s="47"/>
      <c r="Y85" s="47"/>
      <c r="Z85" s="47"/>
      <c r="AA85" s="47"/>
      <c r="AB85" s="47"/>
      <c r="AC85" s="47"/>
      <c r="AD85" s="47"/>
      <c r="AE85" s="47"/>
      <c r="AF85" s="47"/>
    </row>
    <row r="86" spans="1:32" ht="63.75" customHeight="1" thickBot="1" thickTop="1">
      <c r="A86" s="11" t="s">
        <v>111</v>
      </c>
      <c r="B86" s="5" t="s">
        <v>1105</v>
      </c>
      <c r="C86" s="159" t="s">
        <v>1106</v>
      </c>
      <c r="D86" s="159"/>
      <c r="E86" s="159" t="s">
        <v>1121</v>
      </c>
      <c r="F86" s="159"/>
      <c r="G86" s="159">
        <v>0</v>
      </c>
      <c r="H86" s="159"/>
      <c r="I86" s="162" t="s">
        <v>1122</v>
      </c>
      <c r="J86" s="162"/>
      <c r="K86" s="159">
        <v>4</v>
      </c>
      <c r="L86" s="159"/>
      <c r="M86" s="31">
        <f>K86*0.2</f>
        <v>0.8</v>
      </c>
      <c r="N86" s="14"/>
      <c r="O86" s="14">
        <v>2</v>
      </c>
      <c r="P86" s="14"/>
      <c r="Q86" s="14"/>
      <c r="R86" s="196"/>
      <c r="S86" s="196"/>
      <c r="T86" s="196"/>
      <c r="U86" s="52"/>
      <c r="V86" s="52"/>
      <c r="W86" s="52"/>
      <c r="X86" s="52"/>
      <c r="Y86" s="52"/>
      <c r="Z86" s="52"/>
      <c r="AA86" s="52"/>
      <c r="AB86" s="52"/>
      <c r="AC86" s="47"/>
      <c r="AD86" s="47"/>
      <c r="AE86" s="47"/>
      <c r="AF86" s="47"/>
    </row>
    <row r="87" spans="1:32" ht="73.5" customHeight="1" thickBot="1" thickTop="1">
      <c r="A87" s="167" t="s">
        <v>112</v>
      </c>
      <c r="B87" s="159" t="s">
        <v>137</v>
      </c>
      <c r="C87" s="159" t="s">
        <v>1137</v>
      </c>
      <c r="D87" s="159"/>
      <c r="E87" s="159" t="s">
        <v>1138</v>
      </c>
      <c r="F87" s="159"/>
      <c r="G87" s="159">
        <v>0</v>
      </c>
      <c r="H87" s="159"/>
      <c r="I87" s="162" t="s">
        <v>1139</v>
      </c>
      <c r="J87" s="162"/>
      <c r="K87" s="159">
        <v>5</v>
      </c>
      <c r="L87" s="159"/>
      <c r="M87" s="31">
        <f>K87*0.2</f>
        <v>1</v>
      </c>
      <c r="N87" s="14"/>
      <c r="O87" s="14">
        <v>10</v>
      </c>
      <c r="P87" s="14"/>
      <c r="Q87" s="14"/>
      <c r="R87" s="196"/>
      <c r="S87" s="196"/>
      <c r="T87" s="196"/>
      <c r="U87" s="52"/>
      <c r="V87" s="52"/>
      <c r="W87" s="52"/>
      <c r="X87" s="52"/>
      <c r="Y87" s="52"/>
      <c r="Z87" s="52"/>
      <c r="AA87" s="52"/>
      <c r="AB87" s="52"/>
      <c r="AC87" s="52"/>
      <c r="AD87" s="47"/>
      <c r="AE87" s="47"/>
      <c r="AF87" s="47"/>
    </row>
    <row r="88" spans="1:32" ht="71.25" customHeight="1" thickBot="1" thickTop="1">
      <c r="A88" s="167"/>
      <c r="B88" s="159"/>
      <c r="C88" s="159"/>
      <c r="D88" s="159"/>
      <c r="E88" s="159" t="s">
        <v>1143</v>
      </c>
      <c r="F88" s="159"/>
      <c r="G88" s="159">
        <v>0</v>
      </c>
      <c r="H88" s="159"/>
      <c r="I88" s="162" t="s">
        <v>1144</v>
      </c>
      <c r="J88" s="162"/>
      <c r="K88" s="159">
        <v>4</v>
      </c>
      <c r="L88" s="159"/>
      <c r="M88" s="31">
        <f>K88*0.2</f>
        <v>0.8</v>
      </c>
      <c r="N88" s="14"/>
      <c r="O88" s="14">
        <v>4</v>
      </c>
      <c r="P88" s="14"/>
      <c r="Q88" s="14"/>
      <c r="R88" s="196"/>
      <c r="S88" s="196"/>
      <c r="T88" s="196"/>
      <c r="U88" s="52"/>
      <c r="V88" s="52"/>
      <c r="W88" s="52"/>
      <c r="X88" s="52"/>
      <c r="Y88" s="52"/>
      <c r="Z88" s="52"/>
      <c r="AA88" s="52"/>
      <c r="AB88" s="52"/>
      <c r="AC88" s="52"/>
      <c r="AD88" s="52"/>
      <c r="AE88" s="52"/>
      <c r="AF88" s="47"/>
    </row>
    <row r="89" spans="1:32" ht="30" customHeight="1" thickBot="1" thickTop="1">
      <c r="A89" s="4" t="s">
        <v>129</v>
      </c>
      <c r="B89" s="160" t="s">
        <v>130</v>
      </c>
      <c r="C89" s="159" t="s">
        <v>1154</v>
      </c>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row>
    <row r="90" spans="1:32" ht="27.75" customHeight="1" thickBot="1" thickTop="1">
      <c r="A90" s="4">
        <v>6</v>
      </c>
      <c r="B90" s="160"/>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row>
    <row r="91" spans="1:32" ht="48.75" customHeight="1" thickBot="1" thickTop="1">
      <c r="A91" s="5" t="s">
        <v>115</v>
      </c>
      <c r="B91" s="4" t="s">
        <v>0</v>
      </c>
      <c r="C91" s="169" t="s">
        <v>1155</v>
      </c>
      <c r="D91" s="169"/>
      <c r="E91" s="169"/>
      <c r="F91" s="169"/>
      <c r="G91" s="169"/>
      <c r="H91" s="169"/>
      <c r="I91" s="169"/>
      <c r="J91" s="169"/>
      <c r="K91" s="169"/>
      <c r="L91" s="169"/>
      <c r="M91" s="33" t="s">
        <v>1252</v>
      </c>
      <c r="N91" s="198"/>
      <c r="O91" s="198"/>
      <c r="P91" s="198"/>
      <c r="Q91" s="198"/>
      <c r="R91" s="196" t="s">
        <v>1412</v>
      </c>
      <c r="S91" s="196"/>
      <c r="T91" s="196"/>
      <c r="U91" s="44"/>
      <c r="V91" s="44"/>
      <c r="W91" s="39"/>
      <c r="X91" s="44"/>
      <c r="Y91" s="44"/>
      <c r="Z91" s="44"/>
      <c r="AA91" s="44"/>
      <c r="AB91" s="40"/>
      <c r="AC91" s="44"/>
      <c r="AD91" s="44"/>
      <c r="AE91" s="44"/>
      <c r="AF91" s="44"/>
    </row>
    <row r="92" spans="1:32" ht="52.5" customHeight="1" thickBot="1" thickTop="1">
      <c r="A92" s="9" t="s">
        <v>1156</v>
      </c>
      <c r="B92" s="4" t="s">
        <v>142</v>
      </c>
      <c r="C92" s="4" t="s">
        <v>143</v>
      </c>
      <c r="D92" s="159" t="s">
        <v>1157</v>
      </c>
      <c r="E92" s="159"/>
      <c r="F92" s="160" t="s">
        <v>145</v>
      </c>
      <c r="G92" s="160"/>
      <c r="H92" s="160">
        <v>36</v>
      </c>
      <c r="I92" s="160"/>
      <c r="J92" s="160" t="s">
        <v>146</v>
      </c>
      <c r="K92" s="160"/>
      <c r="L92" s="4">
        <v>50</v>
      </c>
      <c r="M92" s="31">
        <v>37</v>
      </c>
      <c r="N92" s="198"/>
      <c r="O92" s="198"/>
      <c r="P92" s="198"/>
      <c r="Q92" s="198"/>
      <c r="R92" s="196"/>
      <c r="S92" s="196"/>
      <c r="T92" s="196"/>
      <c r="U92" s="36"/>
      <c r="V92" s="36"/>
      <c r="W92" s="37"/>
      <c r="X92" s="36"/>
      <c r="Y92" s="36"/>
      <c r="Z92" s="36"/>
      <c r="AA92" s="36"/>
      <c r="AB92" s="38"/>
      <c r="AC92" s="36"/>
      <c r="AD92" s="36"/>
      <c r="AE92" s="36"/>
      <c r="AF92" s="36"/>
    </row>
    <row r="93" spans="1:32" ht="57" customHeight="1" thickBot="1" thickTop="1">
      <c r="A93" s="160" t="s">
        <v>131</v>
      </c>
      <c r="B93" s="160"/>
      <c r="C93" s="160" t="s">
        <v>132</v>
      </c>
      <c r="D93" s="160"/>
      <c r="E93" s="160" t="s">
        <v>143</v>
      </c>
      <c r="F93" s="160"/>
      <c r="G93" s="160" t="s">
        <v>145</v>
      </c>
      <c r="H93" s="160"/>
      <c r="I93" s="160" t="s">
        <v>129</v>
      </c>
      <c r="J93" s="160"/>
      <c r="K93" s="160" t="s">
        <v>147</v>
      </c>
      <c r="L93" s="160"/>
      <c r="M93" s="33" t="s">
        <v>1252</v>
      </c>
      <c r="N93" s="14" t="s">
        <v>1249</v>
      </c>
      <c r="O93" s="14" t="s">
        <v>133</v>
      </c>
      <c r="P93" s="14" t="s">
        <v>1307</v>
      </c>
      <c r="Q93" s="14" t="s">
        <v>134</v>
      </c>
      <c r="R93" s="196"/>
      <c r="S93" s="196"/>
      <c r="T93" s="196"/>
      <c r="U93" s="36"/>
      <c r="V93" s="36"/>
      <c r="W93" s="39"/>
      <c r="X93" s="36"/>
      <c r="Y93" s="36"/>
      <c r="Z93" s="36"/>
      <c r="AA93" s="36"/>
      <c r="AB93" s="40"/>
      <c r="AC93" s="36"/>
      <c r="AD93" s="36"/>
      <c r="AE93" s="36"/>
      <c r="AF93" s="36"/>
    </row>
    <row r="94" spans="1:32" ht="120.75" customHeight="1" thickBot="1" thickTop="1">
      <c r="A94" s="170" t="s">
        <v>116</v>
      </c>
      <c r="B94" s="159" t="s">
        <v>1158</v>
      </c>
      <c r="C94" s="159" t="s">
        <v>1159</v>
      </c>
      <c r="D94" s="159"/>
      <c r="E94" s="159" t="s">
        <v>1160</v>
      </c>
      <c r="F94" s="159"/>
      <c r="G94" s="159">
        <v>30</v>
      </c>
      <c r="H94" s="159"/>
      <c r="I94" s="171" t="s">
        <v>1161</v>
      </c>
      <c r="J94" s="171"/>
      <c r="K94" s="159">
        <v>100</v>
      </c>
      <c r="L94" s="159"/>
      <c r="M94" s="31">
        <v>100</v>
      </c>
      <c r="N94" s="14">
        <v>4</v>
      </c>
      <c r="O94" s="14"/>
      <c r="P94" s="14"/>
      <c r="Q94" s="14"/>
      <c r="R94" s="196"/>
      <c r="S94" s="196"/>
      <c r="T94" s="196"/>
      <c r="U94" s="14"/>
      <c r="V94" s="14"/>
      <c r="W94" s="32"/>
      <c r="X94" s="14"/>
      <c r="Y94" s="36"/>
      <c r="Z94" s="36"/>
      <c r="AA94" s="36"/>
      <c r="AB94" s="38"/>
      <c r="AC94" s="36"/>
      <c r="AD94" s="36"/>
      <c r="AE94" s="36"/>
      <c r="AF94" s="36"/>
    </row>
    <row r="95" spans="1:32" ht="70.5" customHeight="1" thickBot="1" thickTop="1">
      <c r="A95" s="170"/>
      <c r="B95" s="159"/>
      <c r="C95" s="159"/>
      <c r="D95" s="159"/>
      <c r="E95" s="159" t="s">
        <v>1162</v>
      </c>
      <c r="F95" s="159"/>
      <c r="G95" s="159">
        <v>0</v>
      </c>
      <c r="H95" s="159"/>
      <c r="I95" s="171" t="s">
        <v>1163</v>
      </c>
      <c r="J95" s="171"/>
      <c r="K95" s="159">
        <v>4</v>
      </c>
      <c r="L95" s="159"/>
      <c r="M95" s="31">
        <f>K95*0.2</f>
        <v>0.8</v>
      </c>
      <c r="N95" s="14"/>
      <c r="O95" s="14">
        <v>4</v>
      </c>
      <c r="P95" s="14"/>
      <c r="Q95" s="14"/>
      <c r="R95" s="196"/>
      <c r="S95" s="196"/>
      <c r="T95" s="196"/>
      <c r="U95" s="14"/>
      <c r="V95" s="14"/>
      <c r="W95" s="32"/>
      <c r="X95" s="14"/>
      <c r="Y95" s="14"/>
      <c r="Z95" s="14"/>
      <c r="AA95" s="14"/>
      <c r="AB95" s="31"/>
      <c r="AC95" s="36"/>
      <c r="AD95" s="14"/>
      <c r="AE95" s="14"/>
      <c r="AF95" s="14"/>
    </row>
    <row r="96" spans="1:32" ht="87" customHeight="1" thickBot="1" thickTop="1">
      <c r="A96" s="17" t="s">
        <v>118</v>
      </c>
      <c r="B96" s="5" t="s">
        <v>1179</v>
      </c>
      <c r="C96" s="159" t="s">
        <v>1180</v>
      </c>
      <c r="D96" s="159"/>
      <c r="E96" s="159" t="s">
        <v>1302</v>
      </c>
      <c r="F96" s="159"/>
      <c r="G96" s="159">
        <v>4</v>
      </c>
      <c r="H96" s="159"/>
      <c r="I96" s="171" t="s">
        <v>1181</v>
      </c>
      <c r="J96" s="171"/>
      <c r="K96" s="159">
        <v>16</v>
      </c>
      <c r="L96" s="159"/>
      <c r="M96" s="31">
        <f>K96*0.2</f>
        <v>3.2</v>
      </c>
      <c r="N96" s="14"/>
      <c r="O96" s="14">
        <v>4</v>
      </c>
      <c r="P96" s="14"/>
      <c r="Q96" s="14"/>
      <c r="R96" s="196"/>
      <c r="S96" s="196"/>
      <c r="T96" s="196"/>
      <c r="U96" s="14"/>
      <c r="V96" s="14"/>
      <c r="W96" s="32"/>
      <c r="X96" s="14"/>
      <c r="Y96" s="14"/>
      <c r="Z96" s="14"/>
      <c r="AA96" s="36"/>
      <c r="AB96" s="31"/>
      <c r="AC96" s="14"/>
      <c r="AD96" s="14"/>
      <c r="AE96" s="14"/>
      <c r="AF96" s="36"/>
    </row>
    <row r="97" spans="1:32" ht="56.25" customHeight="1" thickBot="1" thickTop="1">
      <c r="A97" s="5" t="s">
        <v>119</v>
      </c>
      <c r="B97" s="4" t="s">
        <v>0</v>
      </c>
      <c r="C97" s="169" t="s">
        <v>1182</v>
      </c>
      <c r="D97" s="169"/>
      <c r="E97" s="169"/>
      <c r="F97" s="169"/>
      <c r="G97" s="169"/>
      <c r="H97" s="169"/>
      <c r="I97" s="169"/>
      <c r="J97" s="169"/>
      <c r="K97" s="169"/>
      <c r="L97" s="169"/>
      <c r="M97" s="33" t="s">
        <v>1252</v>
      </c>
      <c r="N97" s="157"/>
      <c r="O97" s="157"/>
      <c r="P97" s="157"/>
      <c r="Q97" s="157"/>
      <c r="R97" s="196" t="s">
        <v>1413</v>
      </c>
      <c r="S97" s="196"/>
      <c r="T97" s="196"/>
      <c r="U97" s="36"/>
      <c r="V97" s="36"/>
      <c r="W97" s="39"/>
      <c r="X97" s="36"/>
      <c r="Y97" s="36"/>
      <c r="Z97" s="36"/>
      <c r="AA97" s="36"/>
      <c r="AB97" s="40"/>
      <c r="AC97" s="36"/>
      <c r="AD97" s="36"/>
      <c r="AE97" s="36"/>
      <c r="AF97" s="36"/>
    </row>
    <row r="98" spans="1:32" ht="57.75" customHeight="1" thickBot="1" thickTop="1">
      <c r="A98" s="8" t="s">
        <v>1183</v>
      </c>
      <c r="B98" s="4" t="s">
        <v>142</v>
      </c>
      <c r="C98" s="4" t="s">
        <v>143</v>
      </c>
      <c r="D98" s="159" t="s">
        <v>1184</v>
      </c>
      <c r="E98" s="159"/>
      <c r="F98" s="160" t="s">
        <v>145</v>
      </c>
      <c r="G98" s="160"/>
      <c r="H98" s="160">
        <v>58.9</v>
      </c>
      <c r="I98" s="160"/>
      <c r="J98" s="160" t="s">
        <v>146</v>
      </c>
      <c r="K98" s="160"/>
      <c r="L98" s="4">
        <v>65</v>
      </c>
      <c r="M98" s="31">
        <v>56</v>
      </c>
      <c r="N98" s="157"/>
      <c r="O98" s="157"/>
      <c r="P98" s="157"/>
      <c r="Q98" s="157"/>
      <c r="R98" s="196"/>
      <c r="S98" s="196"/>
      <c r="T98" s="196"/>
      <c r="U98" s="36"/>
      <c r="V98" s="36"/>
      <c r="W98" s="37"/>
      <c r="X98" s="36"/>
      <c r="Y98" s="36"/>
      <c r="Z98" s="36"/>
      <c r="AA98" s="36"/>
      <c r="AB98" s="38"/>
      <c r="AC98" s="36"/>
      <c r="AD98" s="36"/>
      <c r="AE98" s="36"/>
      <c r="AF98" s="36"/>
    </row>
    <row r="99" spans="1:32" ht="51.75" customHeight="1" thickBot="1" thickTop="1">
      <c r="A99" s="160" t="s">
        <v>131</v>
      </c>
      <c r="B99" s="160"/>
      <c r="C99" s="160" t="s">
        <v>132</v>
      </c>
      <c r="D99" s="160"/>
      <c r="E99" s="160" t="s">
        <v>143</v>
      </c>
      <c r="F99" s="160"/>
      <c r="G99" s="160" t="s">
        <v>145</v>
      </c>
      <c r="H99" s="160"/>
      <c r="I99" s="160" t="s">
        <v>129</v>
      </c>
      <c r="J99" s="160"/>
      <c r="K99" s="160" t="s">
        <v>147</v>
      </c>
      <c r="L99" s="160"/>
      <c r="M99" s="33" t="s">
        <v>1252</v>
      </c>
      <c r="N99" s="14" t="s">
        <v>1249</v>
      </c>
      <c r="O99" s="14" t="s">
        <v>133</v>
      </c>
      <c r="P99" s="14" t="s">
        <v>1307</v>
      </c>
      <c r="Q99" s="14" t="s">
        <v>134</v>
      </c>
      <c r="R99" s="196"/>
      <c r="S99" s="196"/>
      <c r="T99" s="196"/>
      <c r="U99" s="36"/>
      <c r="V99" s="36"/>
      <c r="W99" s="39"/>
      <c r="X99" s="36"/>
      <c r="Y99" s="36"/>
      <c r="Z99" s="36"/>
      <c r="AA99" s="36"/>
      <c r="AB99" s="40"/>
      <c r="AC99" s="36"/>
      <c r="AD99" s="36"/>
      <c r="AE99" s="36"/>
      <c r="AF99" s="36"/>
    </row>
    <row r="100" spans="1:32" ht="63" customHeight="1" thickBot="1" thickTop="1">
      <c r="A100" s="17" t="s">
        <v>120</v>
      </c>
      <c r="B100" s="4" t="s">
        <v>1185</v>
      </c>
      <c r="C100" s="159" t="s">
        <v>1354</v>
      </c>
      <c r="D100" s="159"/>
      <c r="E100" s="159" t="s">
        <v>1192</v>
      </c>
      <c r="F100" s="159"/>
      <c r="G100" s="159">
        <v>0</v>
      </c>
      <c r="H100" s="159"/>
      <c r="I100" s="159" t="s">
        <v>1193</v>
      </c>
      <c r="J100" s="159"/>
      <c r="K100" s="159">
        <v>20</v>
      </c>
      <c r="L100" s="159"/>
      <c r="M100" s="31">
        <f aca="true" t="shared" si="0" ref="M100:M111">K100*0.2</f>
        <v>4</v>
      </c>
      <c r="N100" s="14">
        <v>5</v>
      </c>
      <c r="O100" s="14"/>
      <c r="P100" s="14"/>
      <c r="Q100" s="14"/>
      <c r="R100" s="196"/>
      <c r="S100" s="196"/>
      <c r="T100" s="196"/>
      <c r="U100" s="14"/>
      <c r="V100" s="14"/>
      <c r="W100" s="32"/>
      <c r="X100" s="14"/>
      <c r="Y100" s="14"/>
      <c r="Z100" s="14"/>
      <c r="AA100" s="14"/>
      <c r="AB100" s="31"/>
      <c r="AC100" s="36"/>
      <c r="AD100" s="36"/>
      <c r="AE100" s="36"/>
      <c r="AF100" s="14"/>
    </row>
    <row r="101" spans="1:32" ht="65.25" customHeight="1" thickBot="1" thickTop="1">
      <c r="A101" s="17" t="s">
        <v>122</v>
      </c>
      <c r="B101" s="4" t="s">
        <v>1312</v>
      </c>
      <c r="C101" s="159" t="s">
        <v>3</v>
      </c>
      <c r="D101" s="159"/>
      <c r="E101" s="159" t="s">
        <v>1213</v>
      </c>
      <c r="F101" s="159"/>
      <c r="G101" s="159">
        <v>1</v>
      </c>
      <c r="H101" s="159"/>
      <c r="I101" s="159" t="s">
        <v>1214</v>
      </c>
      <c r="J101" s="159"/>
      <c r="K101" s="159">
        <v>8</v>
      </c>
      <c r="L101" s="159"/>
      <c r="M101" s="31">
        <f t="shared" si="0"/>
        <v>1.6</v>
      </c>
      <c r="N101" s="14">
        <v>18</v>
      </c>
      <c r="O101" s="14">
        <v>2</v>
      </c>
      <c r="P101" s="14"/>
      <c r="Q101" s="14"/>
      <c r="R101" s="196"/>
      <c r="S101" s="196"/>
      <c r="T101" s="196"/>
      <c r="U101" s="36"/>
      <c r="V101" s="36"/>
      <c r="W101" s="37"/>
      <c r="X101" s="36"/>
      <c r="Y101" s="36"/>
      <c r="Z101" s="36"/>
      <c r="AA101" s="36"/>
      <c r="AB101" s="38"/>
      <c r="AC101" s="36"/>
      <c r="AD101" s="36"/>
      <c r="AE101" s="36"/>
      <c r="AF101" s="36"/>
    </row>
    <row r="102" spans="1:32" ht="66" customHeight="1" thickBot="1" thickTop="1">
      <c r="A102" s="167" t="s">
        <v>124</v>
      </c>
      <c r="B102" s="160" t="s">
        <v>1222</v>
      </c>
      <c r="C102" s="159" t="s">
        <v>123</v>
      </c>
      <c r="D102" s="159"/>
      <c r="E102" s="159" t="s">
        <v>1223</v>
      </c>
      <c r="F102" s="159"/>
      <c r="G102" s="159">
        <v>0</v>
      </c>
      <c r="H102" s="159"/>
      <c r="I102" s="159" t="s">
        <v>1224</v>
      </c>
      <c r="J102" s="159"/>
      <c r="K102" s="159">
        <v>4</v>
      </c>
      <c r="L102" s="159"/>
      <c r="M102" s="31">
        <f t="shared" si="0"/>
        <v>0.8</v>
      </c>
      <c r="N102" s="14">
        <v>2</v>
      </c>
      <c r="O102" s="14"/>
      <c r="P102" s="14"/>
      <c r="Q102" s="14"/>
      <c r="R102" s="196"/>
      <c r="S102" s="196"/>
      <c r="T102" s="196"/>
      <c r="U102" s="14"/>
      <c r="V102" s="14"/>
      <c r="W102" s="32"/>
      <c r="X102" s="14"/>
      <c r="Y102" s="14"/>
      <c r="Z102" s="14"/>
      <c r="AA102" s="14"/>
      <c r="AB102" s="31"/>
      <c r="AC102" s="14"/>
      <c r="AD102" s="14"/>
      <c r="AE102" s="14"/>
      <c r="AF102" s="36"/>
    </row>
    <row r="103" spans="1:32" ht="72.75" customHeight="1" thickBot="1" thickTop="1">
      <c r="A103" s="167"/>
      <c r="B103" s="160"/>
      <c r="C103" s="159" t="s">
        <v>1228</v>
      </c>
      <c r="D103" s="159"/>
      <c r="E103" s="159" t="s">
        <v>1229</v>
      </c>
      <c r="F103" s="159"/>
      <c r="G103" s="159">
        <v>1</v>
      </c>
      <c r="H103" s="159"/>
      <c r="I103" s="159" t="s">
        <v>1230</v>
      </c>
      <c r="J103" s="159"/>
      <c r="K103" s="159">
        <v>4</v>
      </c>
      <c r="L103" s="159"/>
      <c r="M103" s="31">
        <f t="shared" si="0"/>
        <v>0.8</v>
      </c>
      <c r="N103" s="14"/>
      <c r="O103" s="14">
        <v>8</v>
      </c>
      <c r="P103" s="14">
        <v>10</v>
      </c>
      <c r="Q103" s="14"/>
      <c r="R103" s="196"/>
      <c r="S103" s="196"/>
      <c r="T103" s="196"/>
      <c r="U103" s="14"/>
      <c r="V103" s="14"/>
      <c r="W103" s="32"/>
      <c r="X103" s="14"/>
      <c r="Y103" s="14"/>
      <c r="Z103" s="14"/>
      <c r="AA103" s="14"/>
      <c r="AB103" s="31"/>
      <c r="AC103" s="36"/>
      <c r="AD103" s="36"/>
      <c r="AE103" s="36"/>
      <c r="AF103" s="36"/>
    </row>
    <row r="104" spans="1:32" ht="63" customHeight="1" thickBot="1" thickTop="1">
      <c r="A104" s="167"/>
      <c r="B104" s="160"/>
      <c r="C104" s="159" t="s">
        <v>1370</v>
      </c>
      <c r="D104" s="159"/>
      <c r="E104" s="159" t="s">
        <v>1371</v>
      </c>
      <c r="F104" s="159"/>
      <c r="G104" s="159">
        <v>8</v>
      </c>
      <c r="H104" s="159"/>
      <c r="I104" s="159" t="s">
        <v>1233</v>
      </c>
      <c r="J104" s="159"/>
      <c r="K104" s="159">
        <v>12</v>
      </c>
      <c r="L104" s="159"/>
      <c r="M104" s="31">
        <f t="shared" si="0"/>
        <v>2.4000000000000004</v>
      </c>
      <c r="N104" s="14">
        <v>6</v>
      </c>
      <c r="O104" s="14"/>
      <c r="P104" s="14"/>
      <c r="Q104" s="14"/>
      <c r="R104" s="196"/>
      <c r="S104" s="196"/>
      <c r="T104" s="196"/>
      <c r="U104" s="36"/>
      <c r="V104" s="36"/>
      <c r="W104" s="37"/>
      <c r="X104" s="36"/>
      <c r="Y104" s="36"/>
      <c r="Z104" s="36"/>
      <c r="AA104" s="36"/>
      <c r="AB104" s="38"/>
      <c r="AC104" s="36"/>
      <c r="AD104" s="36"/>
      <c r="AE104" s="36"/>
      <c r="AF104" s="36"/>
    </row>
    <row r="105" spans="1:32" ht="41.25" customHeight="1" thickBot="1" thickTop="1">
      <c r="A105" s="167" t="s">
        <v>1234</v>
      </c>
      <c r="B105" s="160" t="s">
        <v>1235</v>
      </c>
      <c r="C105" s="159" t="s">
        <v>1236</v>
      </c>
      <c r="D105" s="159"/>
      <c r="E105" s="159" t="s">
        <v>1237</v>
      </c>
      <c r="F105" s="159"/>
      <c r="G105" s="159">
        <v>2</v>
      </c>
      <c r="H105" s="159"/>
      <c r="I105" s="171" t="s">
        <v>1240</v>
      </c>
      <c r="J105" s="171"/>
      <c r="K105" s="159">
        <v>4</v>
      </c>
      <c r="L105" s="159"/>
      <c r="M105" s="31">
        <f t="shared" si="0"/>
        <v>0.8</v>
      </c>
      <c r="N105" s="14"/>
      <c r="O105" s="14"/>
      <c r="P105" s="14">
        <v>10</v>
      </c>
      <c r="Q105" s="14"/>
      <c r="R105" s="196"/>
      <c r="S105" s="196"/>
      <c r="T105" s="196"/>
      <c r="U105" s="36"/>
      <c r="V105" s="36"/>
      <c r="W105" s="37"/>
      <c r="X105" s="36"/>
      <c r="Y105" s="36"/>
      <c r="Z105" s="36"/>
      <c r="AA105" s="36"/>
      <c r="AB105" s="38"/>
      <c r="AC105" s="36"/>
      <c r="AD105" s="36"/>
      <c r="AE105" s="36"/>
      <c r="AF105" s="36"/>
    </row>
    <row r="106" spans="1:32" ht="34.5" customHeight="1" thickBot="1" thickTop="1">
      <c r="A106" s="167"/>
      <c r="B106" s="160"/>
      <c r="C106" s="159" t="s">
        <v>1285</v>
      </c>
      <c r="D106" s="159"/>
      <c r="E106" s="159" t="s">
        <v>1239</v>
      </c>
      <c r="F106" s="159"/>
      <c r="G106" s="159">
        <v>6</v>
      </c>
      <c r="H106" s="159"/>
      <c r="I106" s="171" t="s">
        <v>1242</v>
      </c>
      <c r="J106" s="171"/>
      <c r="K106" s="159">
        <v>16</v>
      </c>
      <c r="L106" s="159"/>
      <c r="M106" s="156">
        <f t="shared" si="0"/>
        <v>3.2</v>
      </c>
      <c r="N106" s="157"/>
      <c r="O106" s="157"/>
      <c r="P106" s="157">
        <v>40</v>
      </c>
      <c r="Q106" s="157"/>
      <c r="R106" s="196"/>
      <c r="S106" s="196"/>
      <c r="T106" s="196"/>
      <c r="U106" s="153"/>
      <c r="V106" s="153"/>
      <c r="W106" s="155"/>
      <c r="X106" s="153"/>
      <c r="Y106" s="153"/>
      <c r="Z106" s="153"/>
      <c r="AA106" s="153"/>
      <c r="AB106" s="154"/>
      <c r="AC106" s="153"/>
      <c r="AD106" s="153"/>
      <c r="AE106" s="153"/>
      <c r="AF106" s="153"/>
    </row>
    <row r="107" spans="1:32" ht="32.25" customHeight="1" thickBot="1" thickTop="1">
      <c r="A107" s="167"/>
      <c r="B107" s="160"/>
      <c r="C107" s="159"/>
      <c r="D107" s="159"/>
      <c r="E107" s="159"/>
      <c r="F107" s="159"/>
      <c r="G107" s="159"/>
      <c r="H107" s="159"/>
      <c r="I107" s="171"/>
      <c r="J107" s="171"/>
      <c r="K107" s="159"/>
      <c r="L107" s="159"/>
      <c r="M107" s="156"/>
      <c r="N107" s="157"/>
      <c r="O107" s="157"/>
      <c r="P107" s="157"/>
      <c r="Q107" s="157"/>
      <c r="R107" s="196"/>
      <c r="S107" s="196"/>
      <c r="T107" s="196"/>
      <c r="U107" s="153"/>
      <c r="V107" s="153"/>
      <c r="W107" s="155"/>
      <c r="X107" s="153"/>
      <c r="Y107" s="153"/>
      <c r="Z107" s="153"/>
      <c r="AA107" s="153"/>
      <c r="AB107" s="154"/>
      <c r="AC107" s="153"/>
      <c r="AD107" s="153"/>
      <c r="AE107" s="153"/>
      <c r="AF107" s="153"/>
    </row>
    <row r="108" spans="1:32" ht="61.5" customHeight="1" thickBot="1" thickTop="1">
      <c r="A108" s="167"/>
      <c r="B108" s="160"/>
      <c r="C108" s="159" t="s">
        <v>1315</v>
      </c>
      <c r="D108" s="159"/>
      <c r="E108" s="159" t="s">
        <v>1241</v>
      </c>
      <c r="F108" s="159"/>
      <c r="G108" s="159">
        <v>2</v>
      </c>
      <c r="H108" s="159"/>
      <c r="I108" s="171" t="s">
        <v>1245</v>
      </c>
      <c r="J108" s="171"/>
      <c r="K108" s="159">
        <v>4</v>
      </c>
      <c r="L108" s="159"/>
      <c r="M108" s="31">
        <f t="shared" si="0"/>
        <v>0.8</v>
      </c>
      <c r="N108" s="14"/>
      <c r="O108" s="14">
        <v>10</v>
      </c>
      <c r="P108" s="14">
        <v>30</v>
      </c>
      <c r="Q108" s="14"/>
      <c r="R108" s="196"/>
      <c r="S108" s="196"/>
      <c r="T108" s="196"/>
      <c r="U108" s="14"/>
      <c r="V108" s="14"/>
      <c r="W108" s="32"/>
      <c r="X108" s="14"/>
      <c r="Y108" s="14"/>
      <c r="Z108" s="14"/>
      <c r="AA108" s="14"/>
      <c r="AB108" s="31"/>
      <c r="AC108" s="36"/>
      <c r="AD108" s="36"/>
      <c r="AE108" s="36"/>
      <c r="AF108" s="36"/>
    </row>
    <row r="109" spans="1:32" ht="57.75" customHeight="1" thickBot="1" thickTop="1">
      <c r="A109" s="167"/>
      <c r="B109" s="160"/>
      <c r="C109" s="159" t="s">
        <v>1243</v>
      </c>
      <c r="D109" s="159"/>
      <c r="E109" s="159" t="s">
        <v>1244</v>
      </c>
      <c r="F109" s="159"/>
      <c r="G109" s="159">
        <v>1</v>
      </c>
      <c r="H109" s="159"/>
      <c r="I109" s="171" t="s">
        <v>1248</v>
      </c>
      <c r="J109" s="171"/>
      <c r="K109" s="159">
        <v>8</v>
      </c>
      <c r="L109" s="159"/>
      <c r="M109" s="31">
        <f t="shared" si="0"/>
        <v>1.6</v>
      </c>
      <c r="N109" s="14"/>
      <c r="O109" s="14"/>
      <c r="P109" s="14">
        <v>20</v>
      </c>
      <c r="Q109" s="14"/>
      <c r="R109" s="196"/>
      <c r="S109" s="196"/>
      <c r="T109" s="196"/>
      <c r="U109" s="36"/>
      <c r="V109" s="36"/>
      <c r="W109" s="37"/>
      <c r="X109" s="36"/>
      <c r="Y109" s="36"/>
      <c r="Z109" s="36"/>
      <c r="AA109" s="36"/>
      <c r="AB109" s="38"/>
      <c r="AC109" s="36"/>
      <c r="AD109" s="36"/>
      <c r="AE109" s="36"/>
      <c r="AF109" s="36"/>
    </row>
    <row r="110" spans="1:32" ht="62.25" customHeight="1" thickBot="1" thickTop="1">
      <c r="A110" s="167"/>
      <c r="B110" s="160"/>
      <c r="C110" s="159" t="s">
        <v>1372</v>
      </c>
      <c r="D110" s="159"/>
      <c r="E110" s="159" t="s">
        <v>1373</v>
      </c>
      <c r="F110" s="159"/>
      <c r="G110" s="159">
        <v>0</v>
      </c>
      <c r="H110" s="159"/>
      <c r="I110" s="162" t="s">
        <v>1340</v>
      </c>
      <c r="J110" s="162"/>
      <c r="K110" s="159">
        <v>80</v>
      </c>
      <c r="L110" s="159"/>
      <c r="M110" s="31">
        <f t="shared" si="0"/>
        <v>16</v>
      </c>
      <c r="N110" s="14"/>
      <c r="O110" s="14">
        <v>5</v>
      </c>
      <c r="P110" s="14"/>
      <c r="Q110" s="14"/>
      <c r="R110" s="196"/>
      <c r="S110" s="196"/>
      <c r="T110" s="196"/>
      <c r="U110" s="14"/>
      <c r="V110" s="14"/>
      <c r="W110" s="32"/>
      <c r="X110" s="36"/>
      <c r="Y110" s="36"/>
      <c r="Z110" s="36"/>
      <c r="AA110" s="36"/>
      <c r="AB110" s="38"/>
      <c r="AC110" s="36"/>
      <c r="AD110" s="36"/>
      <c r="AE110" s="36"/>
      <c r="AF110" s="36"/>
    </row>
    <row r="111" spans="1:32" ht="58.5" customHeight="1" thickBot="1" thickTop="1">
      <c r="A111" s="167"/>
      <c r="B111" s="160"/>
      <c r="C111" s="159" t="s">
        <v>1246</v>
      </c>
      <c r="D111" s="159"/>
      <c r="E111" s="159" t="s">
        <v>1247</v>
      </c>
      <c r="F111" s="159"/>
      <c r="G111" s="159">
        <v>1</v>
      </c>
      <c r="H111" s="159"/>
      <c r="I111" s="162" t="s">
        <v>1345</v>
      </c>
      <c r="J111" s="162"/>
      <c r="K111" s="159">
        <v>6</v>
      </c>
      <c r="L111" s="159"/>
      <c r="M111" s="31">
        <f t="shared" si="0"/>
        <v>1.2000000000000002</v>
      </c>
      <c r="N111" s="14">
        <v>1</v>
      </c>
      <c r="O111" s="14">
        <v>10</v>
      </c>
      <c r="P111" s="14">
        <v>20</v>
      </c>
      <c r="Q111" s="14"/>
      <c r="R111" s="196"/>
      <c r="S111" s="196"/>
      <c r="T111" s="196"/>
      <c r="U111" s="14"/>
      <c r="V111" s="14"/>
      <c r="W111" s="32"/>
      <c r="X111" s="14"/>
      <c r="Y111" s="36"/>
      <c r="Z111" s="36"/>
      <c r="AA111" s="36"/>
      <c r="AB111" s="38"/>
      <c r="AC111" s="36"/>
      <c r="AD111" s="36"/>
      <c r="AE111" s="36"/>
      <c r="AF111" s="36"/>
    </row>
    <row r="112" spans="1:32" ht="15.75" thickTop="1">
      <c r="A112" s="53"/>
      <c r="B112" s="53"/>
      <c r="C112" s="53"/>
      <c r="D112" s="53"/>
      <c r="E112" s="53"/>
      <c r="F112" s="53"/>
      <c r="G112" s="53"/>
      <c r="H112" s="53"/>
      <c r="I112" s="53"/>
      <c r="J112" s="53"/>
      <c r="K112" s="53"/>
      <c r="L112" s="53"/>
      <c r="M112" s="54"/>
      <c r="N112" s="55"/>
      <c r="O112" s="55"/>
      <c r="P112" s="55"/>
      <c r="Q112" s="55"/>
      <c r="R112" s="54"/>
      <c r="S112" s="55"/>
      <c r="T112" s="55"/>
      <c r="U112" s="55"/>
      <c r="V112" s="55"/>
      <c r="W112" s="56"/>
      <c r="X112" s="55"/>
      <c r="Y112" s="55"/>
      <c r="Z112" s="55"/>
      <c r="AA112" s="55"/>
      <c r="AB112" s="54"/>
      <c r="AC112" s="55"/>
      <c r="AD112" s="55"/>
      <c r="AE112" s="55"/>
      <c r="AF112" s="55"/>
    </row>
    <row r="113" spans="2:32" ht="15">
      <c r="B113" s="1"/>
      <c r="C113" s="1"/>
      <c r="D113" s="1"/>
      <c r="E113" s="1"/>
      <c r="F113" s="1"/>
      <c r="G113" s="1"/>
      <c r="H113" s="1"/>
      <c r="I113" s="1"/>
      <c r="J113" s="1"/>
      <c r="K113" s="1"/>
      <c r="L113" s="1"/>
      <c r="N113" s="45"/>
      <c r="O113" s="45"/>
      <c r="P113" s="45"/>
      <c r="Q113" s="45"/>
      <c r="S113" s="45"/>
      <c r="T113" s="45"/>
      <c r="U113" s="45"/>
      <c r="V113" s="45"/>
      <c r="X113" s="45"/>
      <c r="Y113" s="45"/>
      <c r="Z113" s="45"/>
      <c r="AA113" s="45"/>
      <c r="AC113" s="45"/>
      <c r="AD113" s="45"/>
      <c r="AE113" s="45"/>
      <c r="AF113" s="45"/>
    </row>
    <row r="114" spans="1:32" ht="15">
      <c r="A114" s="172"/>
      <c r="B114" s="172"/>
      <c r="C114" s="172"/>
      <c r="D114" s="172"/>
      <c r="E114" s="172"/>
      <c r="F114" s="172"/>
      <c r="G114" s="1"/>
      <c r="H114" s="1"/>
      <c r="I114" s="1"/>
      <c r="J114" s="1"/>
      <c r="K114" s="1"/>
      <c r="L114" s="1"/>
      <c r="N114" s="1"/>
      <c r="O114" s="1"/>
      <c r="P114" s="1"/>
      <c r="Q114" s="1"/>
      <c r="S114" s="1"/>
      <c r="T114" s="1"/>
      <c r="U114" s="1"/>
      <c r="V114" s="1"/>
      <c r="X114" s="1"/>
      <c r="Y114" s="1"/>
      <c r="Z114" s="1"/>
      <c r="AA114" s="1"/>
      <c r="AC114" s="1"/>
      <c r="AD114" s="1"/>
      <c r="AE114" s="1"/>
      <c r="AF114" s="1"/>
    </row>
    <row r="115" spans="2:32" ht="15">
      <c r="B115" s="1"/>
      <c r="C115" s="1"/>
      <c r="D115" s="1"/>
      <c r="E115" s="1"/>
      <c r="F115" s="1"/>
      <c r="G115" s="1"/>
      <c r="H115" s="1"/>
      <c r="I115" s="1"/>
      <c r="J115" s="1"/>
      <c r="K115" s="1"/>
      <c r="L115" s="1"/>
      <c r="N115" s="1"/>
      <c r="O115" s="1"/>
      <c r="P115" s="1"/>
      <c r="Q115" s="1"/>
      <c r="S115" s="1"/>
      <c r="T115" s="1"/>
      <c r="U115" s="1"/>
      <c r="V115" s="1"/>
      <c r="X115" s="1"/>
      <c r="Y115" s="1"/>
      <c r="Z115" s="1"/>
      <c r="AA115" s="1"/>
      <c r="AC115" s="1"/>
      <c r="AD115" s="1"/>
      <c r="AE115" s="1"/>
      <c r="AF115" s="1"/>
    </row>
    <row r="116" spans="2:32" ht="15">
      <c r="B116" s="1"/>
      <c r="C116" s="1"/>
      <c r="D116" s="1"/>
      <c r="E116" s="1"/>
      <c r="F116" s="1"/>
      <c r="G116" s="1"/>
      <c r="H116" s="1"/>
      <c r="I116" s="1"/>
      <c r="J116" s="1"/>
      <c r="K116" s="1"/>
      <c r="L116" s="1"/>
      <c r="N116" s="1"/>
      <c r="O116" s="1"/>
      <c r="P116" s="1"/>
      <c r="Q116" s="1"/>
      <c r="S116" s="1"/>
      <c r="T116" s="1"/>
      <c r="U116" s="1"/>
      <c r="V116" s="1"/>
      <c r="X116" s="1"/>
      <c r="Y116" s="1"/>
      <c r="Z116" s="1"/>
      <c r="AA116" s="1"/>
      <c r="AC116" s="1"/>
      <c r="AD116" s="1"/>
      <c r="AE116" s="1"/>
      <c r="AF116" s="1"/>
    </row>
    <row r="117" spans="2:32" ht="15">
      <c r="B117" s="1"/>
      <c r="C117" s="1"/>
      <c r="D117" s="1"/>
      <c r="E117" s="1"/>
      <c r="F117" s="1"/>
      <c r="G117" s="1"/>
      <c r="H117" s="1"/>
      <c r="I117" s="1"/>
      <c r="J117" s="1"/>
      <c r="K117" s="1"/>
      <c r="L117" s="1"/>
      <c r="N117" s="46"/>
      <c r="O117" s="1"/>
      <c r="P117" s="1"/>
      <c r="Q117" s="1"/>
      <c r="S117" s="1"/>
      <c r="T117" s="1"/>
      <c r="U117" s="1"/>
      <c r="V117" s="1"/>
      <c r="X117" s="1"/>
      <c r="Y117" s="1"/>
      <c r="Z117" s="1"/>
      <c r="AA117" s="1"/>
      <c r="AC117" s="1"/>
      <c r="AD117" s="1"/>
      <c r="AE117" s="1"/>
      <c r="AF117" s="1"/>
    </row>
    <row r="118" spans="2:32" ht="15">
      <c r="B118" s="1"/>
      <c r="C118" s="1"/>
      <c r="D118" s="1"/>
      <c r="E118" s="1"/>
      <c r="F118" s="1"/>
      <c r="G118" s="1"/>
      <c r="H118" s="1"/>
      <c r="I118" s="1"/>
      <c r="J118" s="1"/>
      <c r="K118" s="1"/>
      <c r="L118" s="1"/>
      <c r="N118" s="1"/>
      <c r="O118" s="1"/>
      <c r="P118" s="1"/>
      <c r="Q118" s="1"/>
      <c r="S118" s="1"/>
      <c r="T118" s="1"/>
      <c r="U118" s="1"/>
      <c r="V118" s="1"/>
      <c r="X118" s="1"/>
      <c r="Y118" s="1"/>
      <c r="Z118" s="1"/>
      <c r="AA118" s="1"/>
      <c r="AC118" s="1"/>
      <c r="AD118" s="1"/>
      <c r="AE118" s="1"/>
      <c r="AF118" s="1"/>
    </row>
    <row r="119" spans="2:32" ht="15">
      <c r="B119" s="1"/>
      <c r="C119" s="1"/>
      <c r="D119" s="1"/>
      <c r="E119" s="1"/>
      <c r="F119" s="1"/>
      <c r="G119" s="1"/>
      <c r="H119" s="1"/>
      <c r="I119" s="1"/>
      <c r="J119" s="1"/>
      <c r="K119" s="1"/>
      <c r="L119" s="1"/>
      <c r="N119" s="1"/>
      <c r="O119" s="1"/>
      <c r="P119" s="1"/>
      <c r="Q119" s="1"/>
      <c r="S119" s="1"/>
      <c r="T119" s="1"/>
      <c r="U119" s="1"/>
      <c r="V119" s="1"/>
      <c r="X119" s="1"/>
      <c r="Y119" s="1"/>
      <c r="Z119" s="1"/>
      <c r="AA119" s="1"/>
      <c r="AC119" s="1"/>
      <c r="AD119" s="1"/>
      <c r="AE119" s="1"/>
      <c r="AF119" s="1"/>
    </row>
    <row r="120" spans="2:32" ht="15">
      <c r="B120" s="1"/>
      <c r="C120" s="1"/>
      <c r="D120" s="1"/>
      <c r="E120" s="1"/>
      <c r="F120" s="1"/>
      <c r="G120" s="1"/>
      <c r="H120" s="1"/>
      <c r="I120" s="1"/>
      <c r="J120" s="1"/>
      <c r="K120" s="1"/>
      <c r="L120" s="1"/>
      <c r="N120" s="1"/>
      <c r="O120" s="1"/>
      <c r="P120" s="1"/>
      <c r="Q120" s="1"/>
      <c r="S120" s="1"/>
      <c r="T120" s="1"/>
      <c r="U120" s="1"/>
      <c r="V120" s="1"/>
      <c r="X120" s="1"/>
      <c r="Y120" s="1"/>
      <c r="Z120" s="1"/>
      <c r="AA120" s="1"/>
      <c r="AC120" s="1"/>
      <c r="AD120" s="1"/>
      <c r="AE120" s="1"/>
      <c r="AF120" s="1"/>
    </row>
    <row r="121" spans="2:32" ht="15">
      <c r="B121" s="1"/>
      <c r="C121" s="1"/>
      <c r="D121" s="1"/>
      <c r="E121" s="1"/>
      <c r="F121" s="1"/>
      <c r="G121" s="1"/>
      <c r="H121" s="1"/>
      <c r="I121" s="1"/>
      <c r="J121" s="1"/>
      <c r="K121" s="1"/>
      <c r="L121" s="1"/>
      <c r="N121" s="1"/>
      <c r="O121" s="1"/>
      <c r="P121" s="1"/>
      <c r="Q121" s="1"/>
      <c r="S121" s="1"/>
      <c r="T121" s="1"/>
      <c r="U121" s="1"/>
      <c r="V121" s="1"/>
      <c r="X121" s="1"/>
      <c r="Y121" s="1"/>
      <c r="Z121" s="1"/>
      <c r="AA121" s="1"/>
      <c r="AC121" s="1"/>
      <c r="AD121" s="1"/>
      <c r="AE121" s="1"/>
      <c r="AF121" s="1"/>
    </row>
    <row r="122" spans="2:32" ht="15">
      <c r="B122" s="1"/>
      <c r="C122" s="1"/>
      <c r="D122" s="1"/>
      <c r="E122" s="1"/>
      <c r="F122" s="1"/>
      <c r="G122" s="1"/>
      <c r="H122" s="1"/>
      <c r="I122" s="1"/>
      <c r="J122" s="1"/>
      <c r="K122" s="1"/>
      <c r="L122" s="1"/>
      <c r="N122" s="1"/>
      <c r="O122" s="1"/>
      <c r="P122" s="1"/>
      <c r="Q122" s="1"/>
      <c r="S122" s="1"/>
      <c r="T122" s="1"/>
      <c r="U122" s="1"/>
      <c r="V122" s="1"/>
      <c r="X122" s="1"/>
      <c r="Y122" s="1"/>
      <c r="Z122" s="1"/>
      <c r="AA122" s="1"/>
      <c r="AC122" s="1"/>
      <c r="AD122" s="1"/>
      <c r="AE122" s="1"/>
      <c r="AF122" s="1"/>
    </row>
    <row r="123" spans="2:32" ht="15">
      <c r="B123" s="1"/>
      <c r="C123" s="1"/>
      <c r="D123" s="1"/>
      <c r="E123" s="1"/>
      <c r="F123" s="1"/>
      <c r="G123" s="1"/>
      <c r="H123" s="1"/>
      <c r="I123" s="1"/>
      <c r="J123" s="1"/>
      <c r="K123" s="1"/>
      <c r="L123" s="1"/>
      <c r="N123" s="1"/>
      <c r="O123" s="1"/>
      <c r="P123" s="1"/>
      <c r="Q123" s="1"/>
      <c r="S123" s="1"/>
      <c r="T123" s="1"/>
      <c r="U123" s="1"/>
      <c r="V123" s="1"/>
      <c r="X123" s="1"/>
      <c r="Y123" s="1"/>
      <c r="Z123" s="1"/>
      <c r="AA123" s="1"/>
      <c r="AC123" s="1"/>
      <c r="AD123" s="1"/>
      <c r="AE123" s="1"/>
      <c r="AF123" s="1"/>
    </row>
    <row r="124" spans="2:32" ht="15">
      <c r="B124" s="1"/>
      <c r="C124" s="1"/>
      <c r="D124" s="1"/>
      <c r="E124" s="1"/>
      <c r="F124" s="1"/>
      <c r="G124" s="1"/>
      <c r="H124" s="1"/>
      <c r="I124" s="1"/>
      <c r="J124" s="1"/>
      <c r="K124" s="1"/>
      <c r="L124" s="1"/>
      <c r="N124" s="1"/>
      <c r="O124" s="1"/>
      <c r="P124" s="1"/>
      <c r="Q124" s="1"/>
      <c r="S124" s="1"/>
      <c r="T124" s="1"/>
      <c r="U124" s="1"/>
      <c r="V124" s="1"/>
      <c r="X124" s="1"/>
      <c r="Y124" s="1"/>
      <c r="Z124" s="1"/>
      <c r="AA124" s="1"/>
      <c r="AC124" s="1"/>
      <c r="AD124" s="1"/>
      <c r="AE124" s="1"/>
      <c r="AF124" s="1"/>
    </row>
    <row r="125" spans="2:32" ht="15">
      <c r="B125" s="1"/>
      <c r="C125" s="1"/>
      <c r="D125" s="1"/>
      <c r="E125" s="1"/>
      <c r="F125" s="1"/>
      <c r="G125" s="1"/>
      <c r="H125" s="1"/>
      <c r="I125" s="1"/>
      <c r="J125" s="1"/>
      <c r="K125" s="1"/>
      <c r="L125" s="1"/>
      <c r="N125" s="1"/>
      <c r="O125" s="1"/>
      <c r="P125" s="1"/>
      <c r="Q125" s="1"/>
      <c r="S125" s="1"/>
      <c r="T125" s="1"/>
      <c r="U125" s="1"/>
      <c r="V125" s="1"/>
      <c r="X125" s="1"/>
      <c r="Y125" s="1"/>
      <c r="Z125" s="1"/>
      <c r="AA125" s="1"/>
      <c r="AC125" s="1"/>
      <c r="AD125" s="1"/>
      <c r="AE125" s="1"/>
      <c r="AF125" s="1"/>
    </row>
    <row r="126" spans="2:32" ht="15">
      <c r="B126" s="1"/>
      <c r="C126" s="1"/>
      <c r="D126" s="1"/>
      <c r="E126" s="1"/>
      <c r="F126" s="1"/>
      <c r="G126" s="1"/>
      <c r="H126" s="1"/>
      <c r="I126" s="1"/>
      <c r="J126" s="1"/>
      <c r="K126" s="1"/>
      <c r="L126" s="1"/>
      <c r="N126" s="1"/>
      <c r="O126" s="1"/>
      <c r="P126" s="1"/>
      <c r="Q126" s="1"/>
      <c r="S126" s="1"/>
      <c r="T126" s="1"/>
      <c r="U126" s="1"/>
      <c r="V126" s="1"/>
      <c r="X126" s="1"/>
      <c r="Y126" s="1"/>
      <c r="Z126" s="1"/>
      <c r="AA126" s="1"/>
      <c r="AC126" s="1"/>
      <c r="AD126" s="1"/>
      <c r="AE126" s="1"/>
      <c r="AF126" s="1"/>
    </row>
  </sheetData>
  <sheetProtection/>
  <mergeCells count="440">
    <mergeCell ref="M12:M14"/>
    <mergeCell ref="R67:T73"/>
    <mergeCell ref="R74:T80"/>
    <mergeCell ref="R83:T88"/>
    <mergeCell ref="R91:T96"/>
    <mergeCell ref="R97:T111"/>
    <mergeCell ref="N83:Q84"/>
    <mergeCell ref="N91:Q92"/>
    <mergeCell ref="N97:Q98"/>
    <mergeCell ref="R15:T29"/>
    <mergeCell ref="N15:Q23"/>
    <mergeCell ref="N26:Q31"/>
    <mergeCell ref="N72:Q75"/>
    <mergeCell ref="N35:Q40"/>
    <mergeCell ref="N49:Q52"/>
    <mergeCell ref="N57:Q58"/>
    <mergeCell ref="N61:Q62"/>
    <mergeCell ref="N67:Q68"/>
    <mergeCell ref="R57:T64"/>
    <mergeCell ref="R43:T48"/>
    <mergeCell ref="Y13:Y14"/>
    <mergeCell ref="Z13:Z14"/>
    <mergeCell ref="AA13:AA14"/>
    <mergeCell ref="AB13:AB14"/>
    <mergeCell ref="AC13:AC14"/>
    <mergeCell ref="AD13:AD14"/>
    <mergeCell ref="AE13:AE14"/>
    <mergeCell ref="AF13:AF14"/>
    <mergeCell ref="N12:Q13"/>
    <mergeCell ref="G87:H87"/>
    <mergeCell ref="I87:J87"/>
    <mergeCell ref="K87:L87"/>
    <mergeCell ref="E88:F88"/>
    <mergeCell ref="R30:T40"/>
    <mergeCell ref="C41:AF42"/>
    <mergeCell ref="C55:AF56"/>
    <mergeCell ref="C65:AF66"/>
    <mergeCell ref="R49:T54"/>
    <mergeCell ref="C54:D54"/>
    <mergeCell ref="E54:F54"/>
    <mergeCell ref="G54:H54"/>
    <mergeCell ref="I54:J54"/>
    <mergeCell ref="K54:L54"/>
    <mergeCell ref="C60:D60"/>
    <mergeCell ref="E60:F60"/>
    <mergeCell ref="I60:J60"/>
    <mergeCell ref="G60:H60"/>
    <mergeCell ref="K60:L60"/>
    <mergeCell ref="G88:H88"/>
    <mergeCell ref="I88:J88"/>
    <mergeCell ref="E86:F86"/>
    <mergeCell ref="G86:H86"/>
    <mergeCell ref="I86:J86"/>
    <mergeCell ref="U9:AF9"/>
    <mergeCell ref="U10:AF10"/>
    <mergeCell ref="A11:E11"/>
    <mergeCell ref="F11:O11"/>
    <mergeCell ref="P11:T11"/>
    <mergeCell ref="U11:AF11"/>
    <mergeCell ref="B46:B47"/>
    <mergeCell ref="A46:A47"/>
    <mergeCell ref="U12:AF12"/>
    <mergeCell ref="A9:E9"/>
    <mergeCell ref="A10:E10"/>
    <mergeCell ref="B12:B13"/>
    <mergeCell ref="C12:L13"/>
    <mergeCell ref="D44:E44"/>
    <mergeCell ref="F44:G44"/>
    <mergeCell ref="H44:I44"/>
    <mergeCell ref="J44:K44"/>
    <mergeCell ref="A45:B45"/>
    <mergeCell ref="C45:D45"/>
    <mergeCell ref="R12:T14"/>
    <mergeCell ref="U13:U14"/>
    <mergeCell ref="V13:V14"/>
    <mergeCell ref="W13:W14"/>
    <mergeCell ref="X13:X14"/>
    <mergeCell ref="A1:AF1"/>
    <mergeCell ref="A2:N2"/>
    <mergeCell ref="O2:AF2"/>
    <mergeCell ref="A4:E5"/>
    <mergeCell ref="A6:E6"/>
    <mergeCell ref="A7:E7"/>
    <mergeCell ref="A8:E8"/>
    <mergeCell ref="U6:AF6"/>
    <mergeCell ref="A3:AF3"/>
    <mergeCell ref="F6:T6"/>
    <mergeCell ref="F7:T7"/>
    <mergeCell ref="F8:T8"/>
    <mergeCell ref="U7:AF7"/>
    <mergeCell ref="U8:AF8"/>
    <mergeCell ref="A114:F114"/>
    <mergeCell ref="E71:F71"/>
    <mergeCell ref="G71:H71"/>
    <mergeCell ref="I71:J71"/>
    <mergeCell ref="K71:L71"/>
    <mergeCell ref="C110:D110"/>
    <mergeCell ref="E110:F110"/>
    <mergeCell ref="G110:H110"/>
    <mergeCell ref="I110:J110"/>
    <mergeCell ref="K110:L110"/>
    <mergeCell ref="C104:D104"/>
    <mergeCell ref="E104:F104"/>
    <mergeCell ref="G104:H104"/>
    <mergeCell ref="I104:J104"/>
    <mergeCell ref="C71:D71"/>
    <mergeCell ref="E100:F100"/>
    <mergeCell ref="G100:H100"/>
    <mergeCell ref="I100:J100"/>
    <mergeCell ref="A105:A111"/>
    <mergeCell ref="B105:B111"/>
    <mergeCell ref="C105:D105"/>
    <mergeCell ref="E105:F105"/>
    <mergeCell ref="G105:H105"/>
    <mergeCell ref="I105:J105"/>
    <mergeCell ref="K105:L105"/>
    <mergeCell ref="E106:F107"/>
    <mergeCell ref="G106:H107"/>
    <mergeCell ref="I106:J107"/>
    <mergeCell ref="K106:L107"/>
    <mergeCell ref="C108:D108"/>
    <mergeCell ref="E108:F108"/>
    <mergeCell ref="G108:H108"/>
    <mergeCell ref="I108:J108"/>
    <mergeCell ref="K108:L108"/>
    <mergeCell ref="C106:D107"/>
    <mergeCell ref="C109:D109"/>
    <mergeCell ref="E109:F109"/>
    <mergeCell ref="G109:H109"/>
    <mergeCell ref="I109:J109"/>
    <mergeCell ref="K109:L109"/>
    <mergeCell ref="C111:D111"/>
    <mergeCell ref="E111:F111"/>
    <mergeCell ref="G111:H111"/>
    <mergeCell ref="I111:J111"/>
    <mergeCell ref="K111:L111"/>
    <mergeCell ref="A102:A104"/>
    <mergeCell ref="B102:B104"/>
    <mergeCell ref="C102:D102"/>
    <mergeCell ref="E102:F102"/>
    <mergeCell ref="G102:H102"/>
    <mergeCell ref="I102:J102"/>
    <mergeCell ref="K102:L102"/>
    <mergeCell ref="C103:D103"/>
    <mergeCell ref="E103:F103"/>
    <mergeCell ref="G103:H103"/>
    <mergeCell ref="I103:J103"/>
    <mergeCell ref="K103:L103"/>
    <mergeCell ref="K104:L104"/>
    <mergeCell ref="C101:D101"/>
    <mergeCell ref="E101:F101"/>
    <mergeCell ref="G101:H101"/>
    <mergeCell ref="I101:J101"/>
    <mergeCell ref="K101:L101"/>
    <mergeCell ref="K100:L100"/>
    <mergeCell ref="A99:B99"/>
    <mergeCell ref="C99:D99"/>
    <mergeCell ref="E99:F99"/>
    <mergeCell ref="G99:H99"/>
    <mergeCell ref="I99:J99"/>
    <mergeCell ref="K99:L99"/>
    <mergeCell ref="C100:D100"/>
    <mergeCell ref="C96:D96"/>
    <mergeCell ref="E96:F96"/>
    <mergeCell ref="G96:H96"/>
    <mergeCell ref="I96:J96"/>
    <mergeCell ref="K96:L96"/>
    <mergeCell ref="C97:L97"/>
    <mergeCell ref="D98:E98"/>
    <mergeCell ref="F98:G98"/>
    <mergeCell ref="H98:I98"/>
    <mergeCell ref="J98:K98"/>
    <mergeCell ref="A94:A95"/>
    <mergeCell ref="B94:B95"/>
    <mergeCell ref="C94:D95"/>
    <mergeCell ref="E94:F94"/>
    <mergeCell ref="G94:H94"/>
    <mergeCell ref="I94:J94"/>
    <mergeCell ref="K94:L94"/>
    <mergeCell ref="E95:F95"/>
    <mergeCell ref="G95:H95"/>
    <mergeCell ref="I95:J95"/>
    <mergeCell ref="K95:L95"/>
    <mergeCell ref="B89:B90"/>
    <mergeCell ref="C91:L91"/>
    <mergeCell ref="D92:E92"/>
    <mergeCell ref="F92:G92"/>
    <mergeCell ref="H92:I92"/>
    <mergeCell ref="J92:K92"/>
    <mergeCell ref="A93:B93"/>
    <mergeCell ref="C93:D93"/>
    <mergeCell ref="E93:F93"/>
    <mergeCell ref="G93:H93"/>
    <mergeCell ref="I93:J93"/>
    <mergeCell ref="K93:L93"/>
    <mergeCell ref="C89:AF90"/>
    <mergeCell ref="K86:L86"/>
    <mergeCell ref="B81:B82"/>
    <mergeCell ref="C83:L83"/>
    <mergeCell ref="D84:E84"/>
    <mergeCell ref="F84:G84"/>
    <mergeCell ref="H84:I84"/>
    <mergeCell ref="J84:K84"/>
    <mergeCell ref="A85:B85"/>
    <mergeCell ref="C85:D85"/>
    <mergeCell ref="E85:F85"/>
    <mergeCell ref="G85:H85"/>
    <mergeCell ref="I85:J85"/>
    <mergeCell ref="K85:L85"/>
    <mergeCell ref="C87:D88"/>
    <mergeCell ref="B87:B88"/>
    <mergeCell ref="A87:A88"/>
    <mergeCell ref="C81:AF82"/>
    <mergeCell ref="K88:L88"/>
    <mergeCell ref="E87:F87"/>
    <mergeCell ref="A76:B76"/>
    <mergeCell ref="C76:D76"/>
    <mergeCell ref="E76:F76"/>
    <mergeCell ref="G76:H76"/>
    <mergeCell ref="I76:J76"/>
    <mergeCell ref="K76:L76"/>
    <mergeCell ref="A77:A79"/>
    <mergeCell ref="B77:B79"/>
    <mergeCell ref="C77:D79"/>
    <mergeCell ref="E77:F77"/>
    <mergeCell ref="G77:H77"/>
    <mergeCell ref="I77:J77"/>
    <mergeCell ref="K77:L77"/>
    <mergeCell ref="E78:F78"/>
    <mergeCell ref="G78:H78"/>
    <mergeCell ref="I78:J78"/>
    <mergeCell ref="K78:L78"/>
    <mergeCell ref="E79:F79"/>
    <mergeCell ref="G79:H79"/>
    <mergeCell ref="H75:I75"/>
    <mergeCell ref="J75:K75"/>
    <mergeCell ref="C72:L72"/>
    <mergeCell ref="D73:E73"/>
    <mergeCell ref="F73:G73"/>
    <mergeCell ref="H73:I73"/>
    <mergeCell ref="J73:K73"/>
    <mergeCell ref="C80:D80"/>
    <mergeCell ref="E80:F80"/>
    <mergeCell ref="G80:H80"/>
    <mergeCell ref="I80:J80"/>
    <mergeCell ref="K80:L80"/>
    <mergeCell ref="B65:B66"/>
    <mergeCell ref="C67:L67"/>
    <mergeCell ref="D68:E68"/>
    <mergeCell ref="F68:G68"/>
    <mergeCell ref="H68:I68"/>
    <mergeCell ref="J68:K68"/>
    <mergeCell ref="A69:B69"/>
    <mergeCell ref="C69:D69"/>
    <mergeCell ref="E69:F69"/>
    <mergeCell ref="C64:D64"/>
    <mergeCell ref="E64:F64"/>
    <mergeCell ref="G64:H64"/>
    <mergeCell ref="I64:J64"/>
    <mergeCell ref="K64:L64"/>
    <mergeCell ref="C86:D86"/>
    <mergeCell ref="C61:L61"/>
    <mergeCell ref="D62:E62"/>
    <mergeCell ref="F62:G62"/>
    <mergeCell ref="H62:I62"/>
    <mergeCell ref="J62:K62"/>
    <mergeCell ref="G69:H69"/>
    <mergeCell ref="I69:J69"/>
    <mergeCell ref="K69:L69"/>
    <mergeCell ref="C70:D70"/>
    <mergeCell ref="E70:F70"/>
    <mergeCell ref="G70:H70"/>
    <mergeCell ref="I70:J70"/>
    <mergeCell ref="K70:L70"/>
    <mergeCell ref="I79:J79"/>
    <mergeCell ref="K79:L79"/>
    <mergeCell ref="C74:L74"/>
    <mergeCell ref="D75:E75"/>
    <mergeCell ref="F75:G75"/>
    <mergeCell ref="A63:B63"/>
    <mergeCell ref="C63:D63"/>
    <mergeCell ref="E63:F63"/>
    <mergeCell ref="G63:H63"/>
    <mergeCell ref="I63:J63"/>
    <mergeCell ref="K63:L63"/>
    <mergeCell ref="B55:B56"/>
    <mergeCell ref="C57:L57"/>
    <mergeCell ref="D58:E58"/>
    <mergeCell ref="F58:G58"/>
    <mergeCell ref="H58:I58"/>
    <mergeCell ref="J58:K58"/>
    <mergeCell ref="A59:B59"/>
    <mergeCell ref="C59:D59"/>
    <mergeCell ref="E59:F59"/>
    <mergeCell ref="G59:H59"/>
    <mergeCell ref="I59:J59"/>
    <mergeCell ref="K59:L59"/>
    <mergeCell ref="C51:L51"/>
    <mergeCell ref="D52:E52"/>
    <mergeCell ref="F52:G52"/>
    <mergeCell ref="H52:I52"/>
    <mergeCell ref="J52:K52"/>
    <mergeCell ref="A53:B53"/>
    <mergeCell ref="C53:D53"/>
    <mergeCell ref="E53:F53"/>
    <mergeCell ref="G53:H53"/>
    <mergeCell ref="I53:J53"/>
    <mergeCell ref="K53:L53"/>
    <mergeCell ref="C48:D48"/>
    <mergeCell ref="E48:F48"/>
    <mergeCell ref="G48:H48"/>
    <mergeCell ref="I48:J48"/>
    <mergeCell ref="K48:L48"/>
    <mergeCell ref="C46:D46"/>
    <mergeCell ref="E46:F46"/>
    <mergeCell ref="G46:H46"/>
    <mergeCell ref="I46:J46"/>
    <mergeCell ref="K46:L46"/>
    <mergeCell ref="C47:D47"/>
    <mergeCell ref="E47:F47"/>
    <mergeCell ref="G47:H47"/>
    <mergeCell ref="I47:J47"/>
    <mergeCell ref="K47:L47"/>
    <mergeCell ref="A33:A34"/>
    <mergeCell ref="C33:D34"/>
    <mergeCell ref="C26:L26"/>
    <mergeCell ref="D27:E27"/>
    <mergeCell ref="F27:G27"/>
    <mergeCell ref="H27:I27"/>
    <mergeCell ref="J27:K27"/>
    <mergeCell ref="A32:B32"/>
    <mergeCell ref="C32:D32"/>
    <mergeCell ref="E32:F32"/>
    <mergeCell ref="G32:H32"/>
    <mergeCell ref="I32:J32"/>
    <mergeCell ref="K32:L32"/>
    <mergeCell ref="E33:F33"/>
    <mergeCell ref="G33:H33"/>
    <mergeCell ref="I33:J33"/>
    <mergeCell ref="K33:L33"/>
    <mergeCell ref="C49:L49"/>
    <mergeCell ref="D50:E50"/>
    <mergeCell ref="F50:G50"/>
    <mergeCell ref="H50:I50"/>
    <mergeCell ref="J50:K50"/>
    <mergeCell ref="E34:F34"/>
    <mergeCell ref="G34:H34"/>
    <mergeCell ref="I34:J34"/>
    <mergeCell ref="K34:L34"/>
    <mergeCell ref="C35:L35"/>
    <mergeCell ref="C37:L37"/>
    <mergeCell ref="D38:E38"/>
    <mergeCell ref="F38:G38"/>
    <mergeCell ref="H38:I38"/>
    <mergeCell ref="J38:K38"/>
    <mergeCell ref="D36:E36"/>
    <mergeCell ref="F36:G36"/>
    <mergeCell ref="H36:I36"/>
    <mergeCell ref="J36:K36"/>
    <mergeCell ref="E45:F45"/>
    <mergeCell ref="G45:H45"/>
    <mergeCell ref="I45:J45"/>
    <mergeCell ref="K45:L45"/>
    <mergeCell ref="C39:L39"/>
    <mergeCell ref="C16:L16"/>
    <mergeCell ref="D17:E17"/>
    <mergeCell ref="F17:G17"/>
    <mergeCell ref="H17:I17"/>
    <mergeCell ref="J17:K17"/>
    <mergeCell ref="A24:B24"/>
    <mergeCell ref="C25:D25"/>
    <mergeCell ref="E25:F25"/>
    <mergeCell ref="G25:H25"/>
    <mergeCell ref="I25:J25"/>
    <mergeCell ref="K25:L25"/>
    <mergeCell ref="B41:B42"/>
    <mergeCell ref="C43:L43"/>
    <mergeCell ref="C22:L22"/>
    <mergeCell ref="D23:E23"/>
    <mergeCell ref="F23:G23"/>
    <mergeCell ref="H23:I23"/>
    <mergeCell ref="J23:K23"/>
    <mergeCell ref="C18:L18"/>
    <mergeCell ref="D19:E19"/>
    <mergeCell ref="F19:G19"/>
    <mergeCell ref="H19:I19"/>
    <mergeCell ref="J19:K19"/>
    <mergeCell ref="B33:B34"/>
    <mergeCell ref="D40:E40"/>
    <mergeCell ref="F40:G40"/>
    <mergeCell ref="H40:I40"/>
    <mergeCell ref="J40:K40"/>
    <mergeCell ref="D15:E15"/>
    <mergeCell ref="F15:G15"/>
    <mergeCell ref="H15:I15"/>
    <mergeCell ref="C30:L30"/>
    <mergeCell ref="D31:E31"/>
    <mergeCell ref="F31:G31"/>
    <mergeCell ref="H31:I31"/>
    <mergeCell ref="J31:K31"/>
    <mergeCell ref="C28:L28"/>
    <mergeCell ref="D29:E29"/>
    <mergeCell ref="F29:G29"/>
    <mergeCell ref="H29:I29"/>
    <mergeCell ref="J29:K29"/>
    <mergeCell ref="C24:D24"/>
    <mergeCell ref="E24:F24"/>
    <mergeCell ref="G24:H24"/>
    <mergeCell ref="I24:J24"/>
    <mergeCell ref="K24:L24"/>
    <mergeCell ref="C20:L20"/>
    <mergeCell ref="D21:E21"/>
    <mergeCell ref="F21:G21"/>
    <mergeCell ref="H21:I21"/>
    <mergeCell ref="J21:K21"/>
    <mergeCell ref="J15:K15"/>
    <mergeCell ref="F9:T9"/>
    <mergeCell ref="F10:T10"/>
    <mergeCell ref="U4:AF5"/>
    <mergeCell ref="F4:T4"/>
    <mergeCell ref="F5:T5"/>
    <mergeCell ref="N43:Q44"/>
    <mergeCell ref="Z106:Z107"/>
    <mergeCell ref="AA106:AA107"/>
    <mergeCell ref="AC106:AC107"/>
    <mergeCell ref="AD106:AD107"/>
    <mergeCell ref="AE106:AE107"/>
    <mergeCell ref="AF106:AF107"/>
    <mergeCell ref="AB106:AB107"/>
    <mergeCell ref="W106:W107"/>
    <mergeCell ref="M106:M107"/>
    <mergeCell ref="N106:N107"/>
    <mergeCell ref="O106:O107"/>
    <mergeCell ref="P106:P107"/>
    <mergeCell ref="Q106:Q107"/>
    <mergeCell ref="U106:U107"/>
    <mergeCell ref="V106:V107"/>
    <mergeCell ref="X106:X107"/>
    <mergeCell ref="Y106:Y107"/>
    <mergeCell ref="C14:L14"/>
  </mergeCells>
  <printOptions horizontalCentered="1" verticalCentered="1"/>
  <pageMargins left="0.5118110236220472" right="0.5118110236220472" top="0.5511811023622047" bottom="0.35433070866141736" header="0.11811023622047245" footer="0.11811023622047245"/>
  <pageSetup horizontalDpi="600" verticalDpi="600" orientation="portrait" paperSize="26" scale="90" r:id="rId2"/>
  <headerFooter>
    <oddHeader>&amp;R&amp;"Arial,Normal"&amp;8PLAN DE DESARROLLO RAGONVALIA 2012 - 2015</oddHeader>
    <oddFooter>&amp;CPágina &amp;P</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AF36"/>
  <sheetViews>
    <sheetView zoomScale="55" zoomScaleNormal="55" zoomScalePageLayoutView="0" workbookViewId="0" topLeftCell="A10">
      <selection activeCell="A3" sqref="A3:AF3"/>
    </sheetView>
  </sheetViews>
  <sheetFormatPr defaultColWidth="11.421875" defaultRowHeight="15"/>
  <cols>
    <col min="1" max="1" width="10.7109375" style="1" customWidth="1"/>
    <col min="2" max="2" width="14.00390625" style="0" customWidth="1"/>
    <col min="3" max="3" width="12.57421875" style="0" customWidth="1"/>
    <col min="4" max="4" width="9.7109375" style="0" customWidth="1"/>
    <col min="5" max="5" width="12.28125" style="0" customWidth="1"/>
    <col min="6" max="6" width="7.7109375" style="0" customWidth="1"/>
    <col min="7" max="7" width="4.8515625" style="0" customWidth="1"/>
    <col min="8" max="8" width="5.28125" style="0" customWidth="1"/>
    <col min="9" max="9" width="4.28125" style="0" customWidth="1"/>
    <col min="10" max="10" width="5.57421875" style="0" customWidth="1"/>
    <col min="11" max="11" width="7.28125" style="0" customWidth="1"/>
    <col min="12" max="12" width="7.140625" style="0" customWidth="1"/>
    <col min="13" max="13" width="11.57421875" style="29" customWidth="1"/>
    <col min="14" max="14" width="8.8515625" style="0" customWidth="1"/>
    <col min="15" max="15" width="8.57421875" style="0" customWidth="1"/>
    <col min="16" max="16" width="16.421875" style="0" customWidth="1"/>
    <col min="17" max="17" width="11.421875" style="0" customWidth="1"/>
    <col min="18" max="18" width="11.57421875" style="29" customWidth="1"/>
    <col min="21" max="21" width="6.57421875" style="0" customWidth="1"/>
    <col min="22" max="22" width="5.57421875" style="0" customWidth="1"/>
    <col min="23" max="23" width="5.8515625" style="30" customWidth="1"/>
    <col min="24" max="24" width="5.140625" style="0" customWidth="1"/>
    <col min="25" max="25" width="6.28125" style="0" customWidth="1"/>
    <col min="26" max="26" width="5.7109375" style="0" customWidth="1"/>
    <col min="27" max="27" width="4.8515625" style="0" customWidth="1"/>
    <col min="28" max="28" width="5.57421875" style="29" customWidth="1"/>
    <col min="29" max="29" width="5.28125" style="0" customWidth="1"/>
    <col min="30" max="30" width="4.421875" style="0" customWidth="1"/>
    <col min="31" max="32" width="4.28125" style="0" customWidth="1"/>
  </cols>
  <sheetData>
    <row r="1" spans="1:32" ht="69.75"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2" ht="69.75" customHeight="1" thickBot="1">
      <c r="A2" s="234" t="s">
        <v>1397</v>
      </c>
      <c r="B2" s="234"/>
      <c r="C2" s="234"/>
      <c r="D2" s="234"/>
      <c r="E2" s="234"/>
      <c r="F2" s="234"/>
      <c r="G2" s="234"/>
      <c r="H2" s="234"/>
      <c r="I2" s="234"/>
      <c r="J2" s="234"/>
      <c r="K2" s="234"/>
      <c r="L2" s="234"/>
      <c r="M2" s="234"/>
      <c r="N2" s="234"/>
      <c r="O2" s="234" t="s">
        <v>1397</v>
      </c>
      <c r="P2" s="234"/>
      <c r="Q2" s="234"/>
      <c r="R2" s="234"/>
      <c r="S2" s="234"/>
      <c r="T2" s="234"/>
      <c r="U2" s="234"/>
      <c r="V2" s="234"/>
      <c r="W2" s="234"/>
      <c r="X2" s="234"/>
      <c r="Y2" s="234"/>
      <c r="Z2" s="234"/>
      <c r="AA2" s="234"/>
      <c r="AB2" s="234"/>
      <c r="AC2" s="234"/>
      <c r="AD2" s="234"/>
      <c r="AE2" s="234"/>
      <c r="AF2" s="234"/>
    </row>
    <row r="3" spans="1:32" ht="32.25" customHeight="1" thickBot="1" thickTop="1">
      <c r="A3" s="180" t="s">
        <v>1396</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2"/>
    </row>
    <row r="4" spans="1:32" ht="30.75" customHeight="1" thickBot="1" thickTop="1">
      <c r="A4" s="175" t="s">
        <v>1398</v>
      </c>
      <c r="B4" s="175"/>
      <c r="C4" s="175"/>
      <c r="D4" s="175"/>
      <c r="E4" s="175"/>
      <c r="F4" s="141" t="s">
        <v>1399</v>
      </c>
      <c r="G4" s="142"/>
      <c r="H4" s="142"/>
      <c r="I4" s="142"/>
      <c r="J4" s="142"/>
      <c r="K4" s="142"/>
      <c r="L4" s="142"/>
      <c r="M4" s="142"/>
      <c r="N4" s="142"/>
      <c r="O4" s="142"/>
      <c r="P4" s="142"/>
      <c r="Q4" s="142"/>
      <c r="R4" s="142"/>
      <c r="S4" s="142"/>
      <c r="T4" s="143"/>
      <c r="U4" s="141" t="s">
        <v>1398</v>
      </c>
      <c r="V4" s="142"/>
      <c r="W4" s="142"/>
      <c r="X4" s="142"/>
      <c r="Y4" s="142"/>
      <c r="Z4" s="142"/>
      <c r="AA4" s="142"/>
      <c r="AB4" s="142"/>
      <c r="AC4" s="142"/>
      <c r="AD4" s="142"/>
      <c r="AE4" s="142"/>
      <c r="AF4" s="143"/>
    </row>
    <row r="5" spans="1:32" ht="23.25" customHeight="1" thickBot="1" thickTop="1">
      <c r="A5" s="175"/>
      <c r="B5" s="175"/>
      <c r="C5" s="175"/>
      <c r="D5" s="175"/>
      <c r="E5" s="175"/>
      <c r="F5" s="144" t="s">
        <v>1400</v>
      </c>
      <c r="G5" s="145"/>
      <c r="H5" s="145"/>
      <c r="I5" s="145"/>
      <c r="J5" s="145"/>
      <c r="K5" s="145"/>
      <c r="L5" s="145"/>
      <c r="M5" s="145"/>
      <c r="N5" s="145"/>
      <c r="O5" s="145"/>
      <c r="P5" s="145"/>
      <c r="Q5" s="145"/>
      <c r="R5" s="145"/>
      <c r="S5" s="145"/>
      <c r="T5" s="146"/>
      <c r="U5" s="144"/>
      <c r="V5" s="145"/>
      <c r="W5" s="145"/>
      <c r="X5" s="145"/>
      <c r="Y5" s="145"/>
      <c r="Z5" s="145"/>
      <c r="AA5" s="145"/>
      <c r="AB5" s="145"/>
      <c r="AC5" s="145"/>
      <c r="AD5" s="145"/>
      <c r="AE5" s="145"/>
      <c r="AF5" s="146"/>
    </row>
    <row r="6" spans="1:32" ht="30.75" customHeight="1" thickBot="1" thickTop="1">
      <c r="A6" s="176" t="s">
        <v>1417</v>
      </c>
      <c r="B6" s="176"/>
      <c r="C6" s="176"/>
      <c r="D6" s="176"/>
      <c r="E6" s="176"/>
      <c r="F6" s="286"/>
      <c r="G6" s="286"/>
      <c r="H6" s="286"/>
      <c r="I6" s="286"/>
      <c r="J6" s="286"/>
      <c r="K6" s="286"/>
      <c r="L6" s="286"/>
      <c r="M6" s="286"/>
      <c r="N6" s="286"/>
      <c r="O6" s="286"/>
      <c r="P6" s="286"/>
      <c r="Q6" s="286"/>
      <c r="R6" s="286"/>
      <c r="S6" s="286"/>
      <c r="T6" s="286"/>
      <c r="U6" s="176" t="s">
        <v>1417</v>
      </c>
      <c r="V6" s="176"/>
      <c r="W6" s="176"/>
      <c r="X6" s="176"/>
      <c r="Y6" s="176"/>
      <c r="Z6" s="176"/>
      <c r="AA6" s="176"/>
      <c r="AB6" s="176"/>
      <c r="AC6" s="176"/>
      <c r="AD6" s="176"/>
      <c r="AE6" s="176"/>
      <c r="AF6" s="176"/>
    </row>
    <row r="7" spans="1:32" ht="28.5" customHeight="1" thickBot="1" thickTop="1">
      <c r="A7" s="176" t="s">
        <v>1418</v>
      </c>
      <c r="B7" s="176"/>
      <c r="C7" s="176"/>
      <c r="D7" s="176"/>
      <c r="E7" s="176"/>
      <c r="F7" s="287"/>
      <c r="G7" s="287"/>
      <c r="H7" s="287"/>
      <c r="I7" s="287"/>
      <c r="J7" s="287"/>
      <c r="K7" s="287"/>
      <c r="L7" s="287"/>
      <c r="M7" s="287"/>
      <c r="N7" s="287"/>
      <c r="O7" s="287"/>
      <c r="P7" s="287"/>
      <c r="Q7" s="287"/>
      <c r="R7" s="287"/>
      <c r="S7" s="287"/>
      <c r="T7" s="287"/>
      <c r="U7" s="176" t="s">
        <v>1418</v>
      </c>
      <c r="V7" s="176"/>
      <c r="W7" s="176"/>
      <c r="X7" s="176"/>
      <c r="Y7" s="176"/>
      <c r="Z7" s="176"/>
      <c r="AA7" s="176"/>
      <c r="AB7" s="176"/>
      <c r="AC7" s="176"/>
      <c r="AD7" s="176"/>
      <c r="AE7" s="176"/>
      <c r="AF7" s="176"/>
    </row>
    <row r="8" spans="1:32" ht="37.5" customHeight="1" thickBot="1" thickTop="1">
      <c r="A8" s="176" t="s">
        <v>1419</v>
      </c>
      <c r="B8" s="176"/>
      <c r="C8" s="176"/>
      <c r="D8" s="176"/>
      <c r="E8" s="176"/>
      <c r="F8" s="288"/>
      <c r="G8" s="288"/>
      <c r="H8" s="288"/>
      <c r="I8" s="288"/>
      <c r="J8" s="288"/>
      <c r="K8" s="288"/>
      <c r="L8" s="288"/>
      <c r="M8" s="288"/>
      <c r="N8" s="288"/>
      <c r="O8" s="288"/>
      <c r="P8" s="288"/>
      <c r="Q8" s="288"/>
      <c r="R8" s="288"/>
      <c r="S8" s="288"/>
      <c r="T8" s="288"/>
      <c r="U8" s="176" t="s">
        <v>1419</v>
      </c>
      <c r="V8" s="176"/>
      <c r="W8" s="176"/>
      <c r="X8" s="176"/>
      <c r="Y8" s="176"/>
      <c r="Z8" s="176"/>
      <c r="AA8" s="176"/>
      <c r="AB8" s="176"/>
      <c r="AC8" s="176"/>
      <c r="AD8" s="176"/>
      <c r="AE8" s="176"/>
      <c r="AF8" s="176"/>
    </row>
    <row r="9" spans="1:32" ht="33.75" customHeight="1" thickBot="1" thickTop="1">
      <c r="A9" s="176" t="s">
        <v>1420</v>
      </c>
      <c r="B9" s="176"/>
      <c r="C9" s="176"/>
      <c r="D9" s="176"/>
      <c r="E9" s="176"/>
      <c r="F9" s="289"/>
      <c r="G9" s="289"/>
      <c r="H9" s="289"/>
      <c r="I9" s="289"/>
      <c r="J9" s="289"/>
      <c r="K9" s="289"/>
      <c r="L9" s="289"/>
      <c r="M9" s="289"/>
      <c r="N9" s="289"/>
      <c r="O9" s="289"/>
      <c r="P9" s="289"/>
      <c r="Q9" s="289"/>
      <c r="R9" s="289"/>
      <c r="S9" s="289"/>
      <c r="T9" s="289"/>
      <c r="U9" s="176" t="s">
        <v>1420</v>
      </c>
      <c r="V9" s="176"/>
      <c r="W9" s="176"/>
      <c r="X9" s="176"/>
      <c r="Y9" s="176"/>
      <c r="Z9" s="176"/>
      <c r="AA9" s="176"/>
      <c r="AB9" s="176"/>
      <c r="AC9" s="176"/>
      <c r="AD9" s="176"/>
      <c r="AE9" s="176"/>
      <c r="AF9" s="176"/>
    </row>
    <row r="10" spans="1:32" ht="29.25" customHeight="1" thickBot="1" thickTop="1">
      <c r="A10" s="176" t="s">
        <v>1421</v>
      </c>
      <c r="B10" s="176"/>
      <c r="C10" s="176"/>
      <c r="D10" s="176"/>
      <c r="E10" s="176"/>
      <c r="F10" s="290"/>
      <c r="G10" s="290"/>
      <c r="H10" s="290"/>
      <c r="I10" s="290"/>
      <c r="J10" s="290"/>
      <c r="K10" s="290"/>
      <c r="L10" s="290"/>
      <c r="M10" s="290"/>
      <c r="N10" s="290"/>
      <c r="O10" s="290"/>
      <c r="P10" s="290"/>
      <c r="Q10" s="290"/>
      <c r="R10" s="290"/>
      <c r="S10" s="290"/>
      <c r="T10" s="290"/>
      <c r="U10" s="176" t="s">
        <v>1421</v>
      </c>
      <c r="V10" s="176"/>
      <c r="W10" s="176"/>
      <c r="X10" s="176"/>
      <c r="Y10" s="176"/>
      <c r="Z10" s="176"/>
      <c r="AA10" s="176"/>
      <c r="AB10" s="176"/>
      <c r="AC10" s="176"/>
      <c r="AD10" s="176"/>
      <c r="AE10" s="176"/>
      <c r="AF10" s="176"/>
    </row>
    <row r="11" spans="1:32" s="19" customFormat="1" ht="43.5" customHeight="1" thickBot="1" thickTop="1">
      <c r="A11" s="192" t="s">
        <v>1401</v>
      </c>
      <c r="B11" s="192"/>
      <c r="C11" s="192"/>
      <c r="D11" s="192"/>
      <c r="E11" s="192"/>
      <c r="F11" s="193" t="s">
        <v>1424</v>
      </c>
      <c r="G11" s="193"/>
      <c r="H11" s="193"/>
      <c r="I11" s="193"/>
      <c r="J11" s="193"/>
      <c r="K11" s="193"/>
      <c r="L11" s="193"/>
      <c r="M11" s="193"/>
      <c r="N11" s="193"/>
      <c r="O11" s="193"/>
      <c r="P11" s="192" t="s">
        <v>1401</v>
      </c>
      <c r="Q11" s="192"/>
      <c r="R11" s="192"/>
      <c r="S11" s="192"/>
      <c r="T11" s="192"/>
      <c r="U11" s="193" t="s">
        <v>1424</v>
      </c>
      <c r="V11" s="193"/>
      <c r="W11" s="193"/>
      <c r="X11" s="193"/>
      <c r="Y11" s="193"/>
      <c r="Z11" s="193"/>
      <c r="AA11" s="193"/>
      <c r="AB11" s="193"/>
      <c r="AC11" s="193"/>
      <c r="AD11" s="193"/>
      <c r="AE11" s="193"/>
      <c r="AF11" s="193"/>
    </row>
    <row r="12" spans="1:32" ht="51" customHeight="1" thickBot="1" thickTop="1">
      <c r="A12" s="80" t="s">
        <v>1</v>
      </c>
      <c r="B12" s="79" t="s">
        <v>0</v>
      </c>
      <c r="C12" s="158" t="s">
        <v>140</v>
      </c>
      <c r="D12" s="158"/>
      <c r="E12" s="158"/>
      <c r="F12" s="158"/>
      <c r="G12" s="158"/>
      <c r="H12" s="158"/>
      <c r="I12" s="158"/>
      <c r="J12" s="158"/>
      <c r="K12" s="158"/>
      <c r="L12" s="158"/>
      <c r="M12" s="196" t="s">
        <v>1252</v>
      </c>
      <c r="N12" s="291" t="s">
        <v>1414</v>
      </c>
      <c r="O12" s="291"/>
      <c r="P12" s="291"/>
      <c r="Q12" s="291"/>
      <c r="R12" s="196" t="s">
        <v>1395</v>
      </c>
      <c r="S12" s="196"/>
      <c r="T12" s="196"/>
      <c r="U12" s="195" t="s">
        <v>1382</v>
      </c>
      <c r="V12" s="195"/>
      <c r="W12" s="195"/>
      <c r="X12" s="195"/>
      <c r="Y12" s="195"/>
      <c r="Z12" s="195"/>
      <c r="AA12" s="195"/>
      <c r="AB12" s="195"/>
      <c r="AC12" s="195"/>
      <c r="AD12" s="195"/>
      <c r="AE12" s="195"/>
      <c r="AF12" s="195"/>
    </row>
    <row r="13" spans="1:32" ht="54" customHeight="1" thickBot="1" thickTop="1">
      <c r="A13" s="160" t="s">
        <v>131</v>
      </c>
      <c r="B13" s="160"/>
      <c r="C13" s="160" t="s">
        <v>132</v>
      </c>
      <c r="D13" s="160"/>
      <c r="E13" s="160" t="s">
        <v>143</v>
      </c>
      <c r="F13" s="160"/>
      <c r="G13" s="160" t="s">
        <v>145</v>
      </c>
      <c r="H13" s="160"/>
      <c r="I13" s="160" t="s">
        <v>129</v>
      </c>
      <c r="J13" s="160"/>
      <c r="K13" s="160" t="s">
        <v>147</v>
      </c>
      <c r="L13" s="160"/>
      <c r="M13" s="196"/>
      <c r="N13" s="91" t="s">
        <v>1249</v>
      </c>
      <c r="O13" s="91" t="s">
        <v>133</v>
      </c>
      <c r="P13" s="91" t="s">
        <v>1307</v>
      </c>
      <c r="Q13" s="91" t="s">
        <v>134</v>
      </c>
      <c r="R13" s="196"/>
      <c r="S13" s="196"/>
      <c r="T13" s="196"/>
      <c r="U13" s="84" t="s">
        <v>1383</v>
      </c>
      <c r="V13" s="84" t="s">
        <v>1384</v>
      </c>
      <c r="W13" s="84" t="s">
        <v>1385</v>
      </c>
      <c r="X13" s="84" t="s">
        <v>1386</v>
      </c>
      <c r="Y13" s="84" t="s">
        <v>1387</v>
      </c>
      <c r="Z13" s="84" t="s">
        <v>1388</v>
      </c>
      <c r="AA13" s="84" t="s">
        <v>1389</v>
      </c>
      <c r="AB13" s="84" t="s">
        <v>1390</v>
      </c>
      <c r="AC13" s="84" t="s">
        <v>1391</v>
      </c>
      <c r="AD13" s="84" t="s">
        <v>1392</v>
      </c>
      <c r="AE13" s="84" t="s">
        <v>1393</v>
      </c>
      <c r="AF13" s="84" t="s">
        <v>1394</v>
      </c>
    </row>
    <row r="14" spans="1:32" ht="72" customHeight="1" thickBot="1" thickTop="1">
      <c r="A14" s="81" t="s">
        <v>169</v>
      </c>
      <c r="B14" s="80" t="s">
        <v>170</v>
      </c>
      <c r="C14" s="159" t="s">
        <v>171</v>
      </c>
      <c r="D14" s="159"/>
      <c r="E14" s="159" t="s">
        <v>172</v>
      </c>
      <c r="F14" s="159"/>
      <c r="G14" s="159">
        <v>0</v>
      </c>
      <c r="H14" s="159"/>
      <c r="I14" s="162" t="s">
        <v>173</v>
      </c>
      <c r="J14" s="162"/>
      <c r="K14" s="159">
        <v>4</v>
      </c>
      <c r="L14" s="159"/>
      <c r="M14" s="78">
        <f>0.2*K14</f>
        <v>0.8</v>
      </c>
      <c r="N14" s="91"/>
      <c r="O14" s="91">
        <v>5</v>
      </c>
      <c r="P14" s="91"/>
      <c r="Q14" s="91">
        <v>0</v>
      </c>
      <c r="R14" s="196" t="s">
        <v>1493</v>
      </c>
      <c r="S14" s="196"/>
      <c r="T14" s="196"/>
      <c r="U14" s="91"/>
      <c r="V14" s="91"/>
      <c r="W14" s="92"/>
      <c r="X14" s="91"/>
      <c r="Y14" s="91"/>
      <c r="Z14" s="91"/>
      <c r="AA14" s="91"/>
      <c r="AB14" s="78"/>
      <c r="AC14" s="91"/>
      <c r="AD14" s="106"/>
      <c r="AE14" s="106"/>
      <c r="AF14" s="106"/>
    </row>
    <row r="15" spans="1:32" ht="60" customHeight="1" thickBot="1" thickTop="1">
      <c r="A15" s="80" t="s">
        <v>408</v>
      </c>
      <c r="B15" s="79" t="s">
        <v>0</v>
      </c>
      <c r="C15" s="158" t="s">
        <v>409</v>
      </c>
      <c r="D15" s="158"/>
      <c r="E15" s="158"/>
      <c r="F15" s="158"/>
      <c r="G15" s="158"/>
      <c r="H15" s="158"/>
      <c r="I15" s="158"/>
      <c r="J15" s="158"/>
      <c r="K15" s="158"/>
      <c r="L15" s="158"/>
      <c r="M15" s="220"/>
      <c r="N15" s="221"/>
      <c r="O15" s="221"/>
      <c r="P15" s="221"/>
      <c r="Q15" s="221"/>
      <c r="R15" s="221"/>
      <c r="S15" s="221"/>
      <c r="T15" s="222"/>
      <c r="U15" s="199"/>
      <c r="V15" s="200"/>
      <c r="W15" s="200"/>
      <c r="X15" s="200"/>
      <c r="Y15" s="200"/>
      <c r="Z15" s="200"/>
      <c r="AA15" s="200"/>
      <c r="AB15" s="200"/>
      <c r="AC15" s="200"/>
      <c r="AD15" s="200"/>
      <c r="AE15" s="200"/>
      <c r="AF15" s="201"/>
    </row>
    <row r="16" spans="1:32" ht="58.5" customHeight="1" thickBot="1" thickTop="1">
      <c r="A16" s="160" t="s">
        <v>131</v>
      </c>
      <c r="B16" s="160"/>
      <c r="C16" s="160" t="s">
        <v>132</v>
      </c>
      <c r="D16" s="160"/>
      <c r="E16" s="160" t="s">
        <v>143</v>
      </c>
      <c r="F16" s="160"/>
      <c r="G16" s="160" t="s">
        <v>145</v>
      </c>
      <c r="H16" s="160"/>
      <c r="I16" s="160" t="s">
        <v>129</v>
      </c>
      <c r="J16" s="160"/>
      <c r="K16" s="160" t="s">
        <v>147</v>
      </c>
      <c r="L16" s="160"/>
      <c r="M16" s="85" t="s">
        <v>1252</v>
      </c>
      <c r="N16" s="91" t="s">
        <v>1249</v>
      </c>
      <c r="O16" s="91" t="s">
        <v>133</v>
      </c>
      <c r="P16" s="91" t="s">
        <v>1307</v>
      </c>
      <c r="Q16" s="91" t="s">
        <v>134</v>
      </c>
      <c r="R16" s="214" t="s">
        <v>1494</v>
      </c>
      <c r="S16" s="215"/>
      <c r="T16" s="216"/>
      <c r="U16" s="202"/>
      <c r="V16" s="203"/>
      <c r="W16" s="203"/>
      <c r="X16" s="203"/>
      <c r="Y16" s="203"/>
      <c r="Z16" s="203"/>
      <c r="AA16" s="203"/>
      <c r="AB16" s="203"/>
      <c r="AC16" s="203"/>
      <c r="AD16" s="203"/>
      <c r="AE16" s="203"/>
      <c r="AF16" s="204"/>
    </row>
    <row r="17" spans="1:32" ht="81" customHeight="1" thickBot="1" thickTop="1">
      <c r="A17" s="79" t="s">
        <v>412</v>
      </c>
      <c r="B17" s="80" t="s">
        <v>84</v>
      </c>
      <c r="C17" s="159" t="s">
        <v>86</v>
      </c>
      <c r="D17" s="159"/>
      <c r="E17" s="159" t="s">
        <v>428</v>
      </c>
      <c r="F17" s="159"/>
      <c r="G17" s="159">
        <v>20</v>
      </c>
      <c r="H17" s="159"/>
      <c r="I17" s="162" t="s">
        <v>429</v>
      </c>
      <c r="J17" s="162"/>
      <c r="K17" s="159">
        <v>100</v>
      </c>
      <c r="L17" s="159"/>
      <c r="M17" s="78">
        <f>K17</f>
        <v>100</v>
      </c>
      <c r="N17" s="91"/>
      <c r="O17" s="91">
        <v>1</v>
      </c>
      <c r="P17" s="91"/>
      <c r="Q17" s="91"/>
      <c r="R17" s="217"/>
      <c r="S17" s="218"/>
      <c r="T17" s="219"/>
      <c r="U17" s="91"/>
      <c r="V17" s="91"/>
      <c r="W17" s="92"/>
      <c r="X17" s="91"/>
      <c r="Y17" s="91"/>
      <c r="Z17" s="106"/>
      <c r="AA17" s="106"/>
      <c r="AB17" s="107"/>
      <c r="AC17" s="106"/>
      <c r="AD17" s="106"/>
      <c r="AE17" s="106"/>
      <c r="AF17" s="106"/>
    </row>
    <row r="18" spans="1:32" ht="58.5" customHeight="1" thickBot="1" thickTop="1">
      <c r="A18" s="80"/>
      <c r="B18" s="79" t="s">
        <v>0</v>
      </c>
      <c r="C18" s="166" t="s">
        <v>1040</v>
      </c>
      <c r="D18" s="166"/>
      <c r="E18" s="166"/>
      <c r="F18" s="166"/>
      <c r="G18" s="166"/>
      <c r="H18" s="166"/>
      <c r="I18" s="166"/>
      <c r="J18" s="166"/>
      <c r="K18" s="166"/>
      <c r="L18" s="166"/>
      <c r="M18" s="220"/>
      <c r="N18" s="221"/>
      <c r="O18" s="221"/>
      <c r="P18" s="221"/>
      <c r="Q18" s="221"/>
      <c r="R18" s="221"/>
      <c r="S18" s="221"/>
      <c r="T18" s="222"/>
      <c r="U18" s="199"/>
      <c r="V18" s="200"/>
      <c r="W18" s="200"/>
      <c r="X18" s="200"/>
      <c r="Y18" s="200"/>
      <c r="Z18" s="200"/>
      <c r="AA18" s="200"/>
      <c r="AB18" s="200"/>
      <c r="AC18" s="200"/>
      <c r="AD18" s="200"/>
      <c r="AE18" s="200"/>
      <c r="AF18" s="201"/>
    </row>
    <row r="19" spans="1:32" ht="55.5" customHeight="1" thickBot="1" thickTop="1">
      <c r="A19" s="160" t="s">
        <v>131</v>
      </c>
      <c r="B19" s="160"/>
      <c r="C19" s="160" t="s">
        <v>132</v>
      </c>
      <c r="D19" s="160"/>
      <c r="E19" s="160" t="s">
        <v>143</v>
      </c>
      <c r="F19" s="160"/>
      <c r="G19" s="160" t="s">
        <v>145</v>
      </c>
      <c r="H19" s="160"/>
      <c r="I19" s="160" t="s">
        <v>129</v>
      </c>
      <c r="J19" s="160"/>
      <c r="K19" s="160" t="s">
        <v>147</v>
      </c>
      <c r="L19" s="160"/>
      <c r="M19" s="85" t="s">
        <v>1252</v>
      </c>
      <c r="N19" s="91" t="s">
        <v>1249</v>
      </c>
      <c r="O19" s="91" t="s">
        <v>133</v>
      </c>
      <c r="P19" s="91" t="s">
        <v>1307</v>
      </c>
      <c r="Q19" s="91" t="s">
        <v>134</v>
      </c>
      <c r="R19" s="214" t="s">
        <v>1495</v>
      </c>
      <c r="S19" s="226"/>
      <c r="T19" s="227"/>
      <c r="U19" s="202"/>
      <c r="V19" s="203"/>
      <c r="W19" s="203"/>
      <c r="X19" s="203"/>
      <c r="Y19" s="203"/>
      <c r="Z19" s="203"/>
      <c r="AA19" s="203"/>
      <c r="AB19" s="203"/>
      <c r="AC19" s="203"/>
      <c r="AD19" s="203"/>
      <c r="AE19" s="203"/>
      <c r="AF19" s="204"/>
    </row>
    <row r="20" spans="1:32" ht="55.5" customHeight="1" thickBot="1" thickTop="1">
      <c r="A20" s="167" t="s">
        <v>68</v>
      </c>
      <c r="B20" s="159" t="s">
        <v>1051</v>
      </c>
      <c r="C20" s="159" t="s">
        <v>1052</v>
      </c>
      <c r="D20" s="159"/>
      <c r="E20" s="159" t="s">
        <v>1053</v>
      </c>
      <c r="F20" s="159"/>
      <c r="G20" s="159">
        <v>12</v>
      </c>
      <c r="H20" s="159"/>
      <c r="I20" s="242" t="s">
        <v>1054</v>
      </c>
      <c r="J20" s="242"/>
      <c r="K20" s="159">
        <v>16</v>
      </c>
      <c r="L20" s="159"/>
      <c r="M20" s="78">
        <f aca="true" t="shared" si="0" ref="M20:M28">K20*0.2</f>
        <v>3.2</v>
      </c>
      <c r="N20" s="91"/>
      <c r="O20" s="91">
        <v>10</v>
      </c>
      <c r="P20" s="91"/>
      <c r="Q20" s="91"/>
      <c r="R20" s="228"/>
      <c r="S20" s="229"/>
      <c r="T20" s="230"/>
      <c r="U20" s="106"/>
      <c r="V20" s="106"/>
      <c r="W20" s="108"/>
      <c r="X20" s="106"/>
      <c r="Y20" s="106"/>
      <c r="Z20" s="106"/>
      <c r="AA20" s="106"/>
      <c r="AB20" s="107"/>
      <c r="AC20" s="106"/>
      <c r="AD20" s="106"/>
      <c r="AE20" s="106"/>
      <c r="AF20" s="106"/>
    </row>
    <row r="21" spans="1:32" ht="64.5" customHeight="1" thickBot="1" thickTop="1">
      <c r="A21" s="167"/>
      <c r="B21" s="159"/>
      <c r="C21" s="159"/>
      <c r="D21" s="159"/>
      <c r="E21" s="159" t="s">
        <v>1055</v>
      </c>
      <c r="F21" s="159"/>
      <c r="G21" s="159">
        <v>3</v>
      </c>
      <c r="H21" s="159"/>
      <c r="I21" s="242" t="s">
        <v>1056</v>
      </c>
      <c r="J21" s="242"/>
      <c r="K21" s="159">
        <v>4</v>
      </c>
      <c r="L21" s="159"/>
      <c r="M21" s="78">
        <f t="shared" si="0"/>
        <v>0.8</v>
      </c>
      <c r="N21" s="91"/>
      <c r="O21" s="91">
        <v>2.5</v>
      </c>
      <c r="P21" s="91"/>
      <c r="Q21" s="91"/>
      <c r="R21" s="228"/>
      <c r="S21" s="229"/>
      <c r="T21" s="230"/>
      <c r="U21" s="106"/>
      <c r="V21" s="106"/>
      <c r="W21" s="108"/>
      <c r="X21" s="106"/>
      <c r="Y21" s="106"/>
      <c r="Z21" s="106"/>
      <c r="AA21" s="106"/>
      <c r="AB21" s="107"/>
      <c r="AC21" s="106"/>
      <c r="AD21" s="106"/>
      <c r="AE21" s="106"/>
      <c r="AF21" s="106"/>
    </row>
    <row r="22" spans="1:32" ht="108.75" customHeight="1" thickBot="1" thickTop="1">
      <c r="A22" s="167"/>
      <c r="B22" s="159"/>
      <c r="C22" s="159"/>
      <c r="D22" s="159"/>
      <c r="E22" s="159" t="s">
        <v>1057</v>
      </c>
      <c r="F22" s="159"/>
      <c r="G22" s="159">
        <v>1</v>
      </c>
      <c r="H22" s="159"/>
      <c r="I22" s="242" t="s">
        <v>1058</v>
      </c>
      <c r="J22" s="242"/>
      <c r="K22" s="159">
        <v>2</v>
      </c>
      <c r="L22" s="159"/>
      <c r="M22" s="78">
        <f t="shared" si="0"/>
        <v>0.4</v>
      </c>
      <c r="N22" s="91"/>
      <c r="O22" s="91">
        <v>3.7</v>
      </c>
      <c r="P22" s="91"/>
      <c r="Q22" s="91"/>
      <c r="R22" s="228"/>
      <c r="S22" s="229"/>
      <c r="T22" s="230"/>
      <c r="U22" s="106"/>
      <c r="V22" s="91"/>
      <c r="W22" s="92"/>
      <c r="X22" s="106"/>
      <c r="Y22" s="106"/>
      <c r="Z22" s="91"/>
      <c r="AA22" s="91"/>
      <c r="AB22" s="78"/>
      <c r="AC22" s="91"/>
      <c r="AD22" s="106"/>
      <c r="AE22" s="106"/>
      <c r="AF22" s="106"/>
    </row>
    <row r="23" spans="1:32" ht="50.25" customHeight="1" thickBot="1" thickTop="1">
      <c r="A23" s="167" t="s">
        <v>69</v>
      </c>
      <c r="B23" s="159" t="s">
        <v>1059</v>
      </c>
      <c r="C23" s="159" t="s">
        <v>1060</v>
      </c>
      <c r="D23" s="159"/>
      <c r="E23" s="159" t="s">
        <v>1061</v>
      </c>
      <c r="F23" s="159"/>
      <c r="G23" s="159">
        <v>0</v>
      </c>
      <c r="H23" s="159"/>
      <c r="I23" s="162" t="s">
        <v>1062</v>
      </c>
      <c r="J23" s="162"/>
      <c r="K23" s="159">
        <v>4</v>
      </c>
      <c r="L23" s="159"/>
      <c r="M23" s="78">
        <f t="shared" si="0"/>
        <v>0.8</v>
      </c>
      <c r="N23" s="91"/>
      <c r="O23" s="91">
        <v>0.5</v>
      </c>
      <c r="P23" s="91"/>
      <c r="Q23" s="91"/>
      <c r="R23" s="228"/>
      <c r="S23" s="229"/>
      <c r="T23" s="230"/>
      <c r="U23" s="91"/>
      <c r="V23" s="106"/>
      <c r="W23" s="92"/>
      <c r="X23" s="91"/>
      <c r="Y23" s="91"/>
      <c r="Z23" s="106"/>
      <c r="AA23" s="91"/>
      <c r="AB23" s="78"/>
      <c r="AC23" s="91"/>
      <c r="AD23" s="106"/>
      <c r="AE23" s="91"/>
      <c r="AF23" s="91"/>
    </row>
    <row r="24" spans="1:32" ht="48" customHeight="1" thickBot="1" thickTop="1">
      <c r="A24" s="167"/>
      <c r="B24" s="159"/>
      <c r="C24" s="159"/>
      <c r="D24" s="159"/>
      <c r="E24" s="159" t="s">
        <v>1063</v>
      </c>
      <c r="F24" s="159"/>
      <c r="G24" s="159">
        <v>1</v>
      </c>
      <c r="H24" s="159"/>
      <c r="I24" s="162" t="s">
        <v>1064</v>
      </c>
      <c r="J24" s="162"/>
      <c r="K24" s="159">
        <v>8</v>
      </c>
      <c r="L24" s="159"/>
      <c r="M24" s="78">
        <f t="shared" si="0"/>
        <v>1.6</v>
      </c>
      <c r="N24" s="91"/>
      <c r="O24" s="91">
        <v>0.5</v>
      </c>
      <c r="P24" s="91"/>
      <c r="Q24" s="91"/>
      <c r="R24" s="228"/>
      <c r="S24" s="229"/>
      <c r="T24" s="230"/>
      <c r="U24" s="91"/>
      <c r="V24" s="91"/>
      <c r="W24" s="92"/>
      <c r="X24" s="91"/>
      <c r="Y24" s="106"/>
      <c r="Z24" s="91"/>
      <c r="AA24" s="91"/>
      <c r="AB24" s="107"/>
      <c r="AC24" s="91"/>
      <c r="AD24" s="91"/>
      <c r="AE24" s="106"/>
      <c r="AF24" s="91"/>
    </row>
    <row r="25" spans="1:32" ht="57.75" customHeight="1" thickBot="1" thickTop="1">
      <c r="A25" s="167"/>
      <c r="B25" s="159"/>
      <c r="C25" s="159"/>
      <c r="D25" s="159"/>
      <c r="E25" s="159" t="s">
        <v>1065</v>
      </c>
      <c r="F25" s="159"/>
      <c r="G25" s="159">
        <v>0</v>
      </c>
      <c r="H25" s="159"/>
      <c r="I25" s="162" t="s">
        <v>1066</v>
      </c>
      <c r="J25" s="162"/>
      <c r="K25" s="159">
        <v>4</v>
      </c>
      <c r="L25" s="159"/>
      <c r="M25" s="78">
        <f t="shared" si="0"/>
        <v>0.8</v>
      </c>
      <c r="N25" s="91"/>
      <c r="O25" s="91">
        <v>1.5</v>
      </c>
      <c r="P25" s="91"/>
      <c r="Q25" s="91"/>
      <c r="R25" s="228"/>
      <c r="S25" s="229"/>
      <c r="T25" s="230"/>
      <c r="U25" s="106"/>
      <c r="V25" s="91"/>
      <c r="W25" s="92"/>
      <c r="X25" s="91"/>
      <c r="Y25" s="91"/>
      <c r="Z25" s="91"/>
      <c r="AA25" s="91"/>
      <c r="AB25" s="78"/>
      <c r="AC25" s="91"/>
      <c r="AD25" s="91"/>
      <c r="AE25" s="91"/>
      <c r="AF25" s="106"/>
    </row>
    <row r="26" spans="1:32" ht="57.75" customHeight="1" thickBot="1" thickTop="1">
      <c r="A26" s="167"/>
      <c r="B26" s="159"/>
      <c r="C26" s="159"/>
      <c r="D26" s="159"/>
      <c r="E26" s="159" t="s">
        <v>1067</v>
      </c>
      <c r="F26" s="159"/>
      <c r="G26" s="159">
        <v>0</v>
      </c>
      <c r="H26" s="159"/>
      <c r="I26" s="162" t="s">
        <v>1068</v>
      </c>
      <c r="J26" s="162"/>
      <c r="K26" s="159">
        <v>4</v>
      </c>
      <c r="L26" s="159"/>
      <c r="M26" s="78">
        <f t="shared" si="0"/>
        <v>0.8</v>
      </c>
      <c r="N26" s="91"/>
      <c r="O26" s="91">
        <v>1.5</v>
      </c>
      <c r="P26" s="91"/>
      <c r="Q26" s="91"/>
      <c r="R26" s="228"/>
      <c r="S26" s="229"/>
      <c r="T26" s="230"/>
      <c r="U26" s="91"/>
      <c r="V26" s="91"/>
      <c r="W26" s="92"/>
      <c r="X26" s="91"/>
      <c r="Y26" s="91"/>
      <c r="Z26" s="106"/>
      <c r="AA26" s="91"/>
      <c r="AB26" s="78"/>
      <c r="AC26" s="106"/>
      <c r="AD26" s="91"/>
      <c r="AE26" s="91"/>
      <c r="AF26" s="106"/>
    </row>
    <row r="27" spans="1:32" ht="66" customHeight="1" thickBot="1" thickTop="1">
      <c r="A27" s="167" t="s">
        <v>70</v>
      </c>
      <c r="B27" s="159" t="s">
        <v>1069</v>
      </c>
      <c r="C27" s="159" t="s">
        <v>1070</v>
      </c>
      <c r="D27" s="159"/>
      <c r="E27" s="159" t="s">
        <v>1071</v>
      </c>
      <c r="F27" s="159"/>
      <c r="G27" s="159">
        <v>0</v>
      </c>
      <c r="H27" s="159"/>
      <c r="I27" s="162" t="s">
        <v>1072</v>
      </c>
      <c r="J27" s="162"/>
      <c r="K27" s="159">
        <v>16</v>
      </c>
      <c r="L27" s="159"/>
      <c r="M27" s="78">
        <f t="shared" si="0"/>
        <v>3.2</v>
      </c>
      <c r="N27" s="91"/>
      <c r="O27" s="91">
        <v>1</v>
      </c>
      <c r="P27" s="91"/>
      <c r="Q27" s="91"/>
      <c r="R27" s="228"/>
      <c r="S27" s="229"/>
      <c r="T27" s="230"/>
      <c r="U27" s="91"/>
      <c r="V27" s="91"/>
      <c r="W27" s="108"/>
      <c r="X27" s="91"/>
      <c r="Y27" s="91"/>
      <c r="Z27" s="91"/>
      <c r="AA27" s="106"/>
      <c r="AB27" s="78"/>
      <c r="AC27" s="91"/>
      <c r="AD27" s="91"/>
      <c r="AE27" s="106"/>
      <c r="AF27" s="91"/>
    </row>
    <row r="28" spans="1:32" ht="63" customHeight="1" thickBot="1" thickTop="1">
      <c r="A28" s="167"/>
      <c r="B28" s="159"/>
      <c r="C28" s="159"/>
      <c r="D28" s="159"/>
      <c r="E28" s="159" t="s">
        <v>1073</v>
      </c>
      <c r="F28" s="159"/>
      <c r="G28" s="159">
        <v>0</v>
      </c>
      <c r="H28" s="159"/>
      <c r="I28" s="162" t="s">
        <v>1074</v>
      </c>
      <c r="J28" s="162"/>
      <c r="K28" s="159">
        <v>4</v>
      </c>
      <c r="L28" s="159"/>
      <c r="M28" s="78">
        <f t="shared" si="0"/>
        <v>0.8</v>
      </c>
      <c r="N28" s="91">
        <v>1.5</v>
      </c>
      <c r="O28" s="91"/>
      <c r="P28" s="91"/>
      <c r="Q28" s="91"/>
      <c r="R28" s="228"/>
      <c r="S28" s="229"/>
      <c r="T28" s="230"/>
      <c r="U28" s="91"/>
      <c r="V28" s="91"/>
      <c r="W28" s="92"/>
      <c r="X28" s="91"/>
      <c r="Y28" s="106"/>
      <c r="Z28" s="91"/>
      <c r="AA28" s="91"/>
      <c r="AB28" s="78"/>
      <c r="AC28" s="106"/>
      <c r="AD28" s="91"/>
      <c r="AE28" s="91"/>
      <c r="AF28" s="91"/>
    </row>
    <row r="29" spans="1:32" ht="85.5" customHeight="1" thickBot="1" thickTop="1">
      <c r="A29" s="82" t="s">
        <v>1075</v>
      </c>
      <c r="B29" s="80" t="s">
        <v>1076</v>
      </c>
      <c r="C29" s="159" t="s">
        <v>1077</v>
      </c>
      <c r="D29" s="159"/>
      <c r="E29" s="159" t="s">
        <v>1078</v>
      </c>
      <c r="F29" s="159"/>
      <c r="G29" s="159">
        <v>0</v>
      </c>
      <c r="H29" s="159"/>
      <c r="I29" s="162" t="s">
        <v>1079</v>
      </c>
      <c r="J29" s="162"/>
      <c r="K29" s="159">
        <v>8</v>
      </c>
      <c r="L29" s="159"/>
      <c r="M29" s="78">
        <f>K29*0.2</f>
        <v>1.6</v>
      </c>
      <c r="N29" s="91">
        <v>3.6</v>
      </c>
      <c r="O29" s="91"/>
      <c r="P29" s="91"/>
      <c r="Q29" s="91"/>
      <c r="R29" s="228"/>
      <c r="S29" s="229"/>
      <c r="T29" s="230"/>
      <c r="U29" s="106"/>
      <c r="V29" s="91"/>
      <c r="W29" s="92"/>
      <c r="X29" s="91"/>
      <c r="Y29" s="91"/>
      <c r="Z29" s="91"/>
      <c r="AA29" s="91"/>
      <c r="AB29" s="78"/>
      <c r="AC29" s="91"/>
      <c r="AD29" s="91"/>
      <c r="AE29" s="91"/>
      <c r="AF29" s="106"/>
    </row>
    <row r="30" spans="1:32" ht="63" customHeight="1" thickBot="1" thickTop="1">
      <c r="A30" s="82" t="s">
        <v>1075</v>
      </c>
      <c r="B30" s="80" t="s">
        <v>1286</v>
      </c>
      <c r="C30" s="159" t="s">
        <v>1310</v>
      </c>
      <c r="D30" s="159"/>
      <c r="E30" s="159" t="s">
        <v>1311</v>
      </c>
      <c r="F30" s="159"/>
      <c r="G30" s="159">
        <v>0</v>
      </c>
      <c r="H30" s="159"/>
      <c r="I30" s="162" t="s">
        <v>1287</v>
      </c>
      <c r="J30" s="162"/>
      <c r="K30" s="159">
        <v>100</v>
      </c>
      <c r="L30" s="159"/>
      <c r="M30" s="78">
        <f>K30*0.2</f>
        <v>20</v>
      </c>
      <c r="N30" s="91">
        <v>2.5</v>
      </c>
      <c r="O30" s="91"/>
      <c r="P30" s="91"/>
      <c r="Q30" s="91"/>
      <c r="R30" s="231"/>
      <c r="S30" s="232"/>
      <c r="T30" s="233"/>
      <c r="U30" s="106"/>
      <c r="V30" s="106"/>
      <c r="W30" s="108"/>
      <c r="X30" s="106"/>
      <c r="Y30" s="106"/>
      <c r="Z30" s="106"/>
      <c r="AA30" s="106"/>
      <c r="AB30" s="107"/>
      <c r="AC30" s="106"/>
      <c r="AD30" s="106"/>
      <c r="AE30" s="106"/>
      <c r="AF30" s="106"/>
    </row>
    <row r="31" spans="14:32" ht="15.75" thickTop="1">
      <c r="N31" s="2"/>
      <c r="O31" s="2"/>
      <c r="P31" s="2"/>
      <c r="Q31" s="2"/>
      <c r="S31" s="2"/>
      <c r="T31" s="2"/>
      <c r="U31" s="2"/>
      <c r="V31" s="2"/>
      <c r="X31" s="2"/>
      <c r="Y31" s="2"/>
      <c r="Z31" s="2"/>
      <c r="AA31" s="2"/>
      <c r="AC31" s="2"/>
      <c r="AD31" s="2"/>
      <c r="AE31" s="2"/>
      <c r="AF31" s="2"/>
    </row>
    <row r="32" spans="14:32" ht="15">
      <c r="N32" s="2"/>
      <c r="O32" s="2"/>
      <c r="P32" s="2"/>
      <c r="Q32" s="2"/>
      <c r="S32" s="2"/>
      <c r="T32" s="2"/>
      <c r="U32" s="2"/>
      <c r="V32" s="2"/>
      <c r="X32" s="2"/>
      <c r="Y32" s="2"/>
      <c r="Z32" s="2"/>
      <c r="AA32" s="2"/>
      <c r="AC32" s="2"/>
      <c r="AD32" s="2"/>
      <c r="AE32" s="2"/>
      <c r="AF32" s="2"/>
    </row>
    <row r="33" spans="1:6" ht="15">
      <c r="A33" s="172"/>
      <c r="B33" s="172"/>
      <c r="C33" s="172"/>
      <c r="D33" s="172"/>
      <c r="E33" s="172"/>
      <c r="F33" s="172"/>
    </row>
    <row r="36" ht="15">
      <c r="N36" s="3"/>
    </row>
  </sheetData>
  <sheetProtection/>
  <mergeCells count="125">
    <mergeCell ref="U15:AF16"/>
    <mergeCell ref="R16:T17"/>
    <mergeCell ref="M18:T18"/>
    <mergeCell ref="U18:AF19"/>
    <mergeCell ref="R19:T30"/>
    <mergeCell ref="A27:A28"/>
    <mergeCell ref="B27:B28"/>
    <mergeCell ref="C27:D28"/>
    <mergeCell ref="E27:F27"/>
    <mergeCell ref="G27:H27"/>
    <mergeCell ref="I27:J27"/>
    <mergeCell ref="K27:L27"/>
    <mergeCell ref="E28:F28"/>
    <mergeCell ref="G28:H28"/>
    <mergeCell ref="I28:J28"/>
    <mergeCell ref="K28:L28"/>
    <mergeCell ref="K20:L20"/>
    <mergeCell ref="E21:F21"/>
    <mergeCell ref="G21:H21"/>
    <mergeCell ref="I21:J21"/>
    <mergeCell ref="K21:L21"/>
    <mergeCell ref="K22:L22"/>
    <mergeCell ref="A20:A22"/>
    <mergeCell ref="B20:B22"/>
    <mergeCell ref="A33:F33"/>
    <mergeCell ref="C30:D30"/>
    <mergeCell ref="E30:F30"/>
    <mergeCell ref="G30:H30"/>
    <mergeCell ref="I30:J30"/>
    <mergeCell ref="K30:L30"/>
    <mergeCell ref="C29:D29"/>
    <mergeCell ref="E29:F29"/>
    <mergeCell ref="G29:H29"/>
    <mergeCell ref="I29:J29"/>
    <mergeCell ref="K29:L29"/>
    <mergeCell ref="C20:D22"/>
    <mergeCell ref="E20:F20"/>
    <mergeCell ref="G20:H20"/>
    <mergeCell ref="I20:J20"/>
    <mergeCell ref="E22:F22"/>
    <mergeCell ref="G22:H22"/>
    <mergeCell ref="I22:J22"/>
    <mergeCell ref="A23:A26"/>
    <mergeCell ref="B23:B26"/>
    <mergeCell ref="C23:D26"/>
    <mergeCell ref="E23:F23"/>
    <mergeCell ref="G23:H23"/>
    <mergeCell ref="I23:J23"/>
    <mergeCell ref="K23:L23"/>
    <mergeCell ref="E26:F26"/>
    <mergeCell ref="G26:H26"/>
    <mergeCell ref="I26:J26"/>
    <mergeCell ref="K26:L26"/>
    <mergeCell ref="E24:F24"/>
    <mergeCell ref="G24:H24"/>
    <mergeCell ref="I24:J24"/>
    <mergeCell ref="K24:L24"/>
    <mergeCell ref="E25:F25"/>
    <mergeCell ref="G25:H25"/>
    <mergeCell ref="I25:J25"/>
    <mergeCell ref="K25:L25"/>
    <mergeCell ref="A16:B16"/>
    <mergeCell ref="C16:D16"/>
    <mergeCell ref="E16:F16"/>
    <mergeCell ref="G16:H16"/>
    <mergeCell ref="I16:J16"/>
    <mergeCell ref="K16:L16"/>
    <mergeCell ref="C18:L18"/>
    <mergeCell ref="A19:B19"/>
    <mergeCell ref="C19:D19"/>
    <mergeCell ref="E19:F19"/>
    <mergeCell ref="G19:H19"/>
    <mergeCell ref="I19:J19"/>
    <mergeCell ref="K19:L19"/>
    <mergeCell ref="C14:D14"/>
    <mergeCell ref="E14:F14"/>
    <mergeCell ref="G14:H14"/>
    <mergeCell ref="I14:J14"/>
    <mergeCell ref="K14:L14"/>
    <mergeCell ref="R14:T14"/>
    <mergeCell ref="C17:D17"/>
    <mergeCell ref="E17:F17"/>
    <mergeCell ref="G17:H17"/>
    <mergeCell ref="I17:J17"/>
    <mergeCell ref="K17:L17"/>
    <mergeCell ref="C15:L15"/>
    <mergeCell ref="M15:T15"/>
    <mergeCell ref="R12:T13"/>
    <mergeCell ref="U12:AF12"/>
    <mergeCell ref="C12:L12"/>
    <mergeCell ref="A10:E10"/>
    <mergeCell ref="U10:AF10"/>
    <mergeCell ref="A11:E11"/>
    <mergeCell ref="F11:O11"/>
    <mergeCell ref="P11:T11"/>
    <mergeCell ref="U11:AF11"/>
    <mergeCell ref="A13:B13"/>
    <mergeCell ref="C13:D13"/>
    <mergeCell ref="E13:F13"/>
    <mergeCell ref="G13:H13"/>
    <mergeCell ref="I13:J13"/>
    <mergeCell ref="K13:L13"/>
    <mergeCell ref="M12:M13"/>
    <mergeCell ref="N12:Q12"/>
    <mergeCell ref="F10:T10"/>
    <mergeCell ref="A1:AF1"/>
    <mergeCell ref="A2:N2"/>
    <mergeCell ref="O2:AF2"/>
    <mergeCell ref="A4:E5"/>
    <mergeCell ref="A3:AF3"/>
    <mergeCell ref="F4:T4"/>
    <mergeCell ref="U4:AF5"/>
    <mergeCell ref="F5:T5"/>
    <mergeCell ref="A8:E8"/>
    <mergeCell ref="U8:AF8"/>
    <mergeCell ref="A9:E9"/>
    <mergeCell ref="U9:AF9"/>
    <mergeCell ref="A6:E6"/>
    <mergeCell ref="U6:AF6"/>
    <mergeCell ref="A7:E7"/>
    <mergeCell ref="U7:AF7"/>
    <mergeCell ref="F6:T6"/>
    <mergeCell ref="F7:T7"/>
    <mergeCell ref="F8:T8"/>
    <mergeCell ref="F9:T9"/>
  </mergeCells>
  <printOptions horizontalCentered="1" verticalCentered="1"/>
  <pageMargins left="0.5118110236220472" right="0.5118110236220472" top="0.5511811023622047" bottom="0.35433070866141736" header="0.11811023622047245" footer="0.11811023622047245"/>
  <pageSetup horizontalDpi="600" verticalDpi="600" orientation="portrait" paperSize="26" scale="90" r:id="rId2"/>
  <headerFooter>
    <oddHeader>&amp;R&amp;"Arial,Normal"&amp;8PLAN DE DESARROLLO RAGONVALIA 2012 - 2015</oddHeader>
    <oddFooter>&amp;CPágina &amp;P</oddFooter>
  </headerFooter>
  <drawing r:id="rId1"/>
</worksheet>
</file>

<file path=xl/worksheets/sheet11.xml><?xml version="1.0" encoding="utf-8"?>
<worksheet xmlns="http://schemas.openxmlformats.org/spreadsheetml/2006/main" xmlns:r="http://schemas.openxmlformats.org/officeDocument/2006/relationships">
  <sheetPr>
    <tabColor theme="2" tint="-0.8999800086021423"/>
  </sheetPr>
  <dimension ref="A1:AF31"/>
  <sheetViews>
    <sheetView zoomScale="55" zoomScaleNormal="55" zoomScalePageLayoutView="0" workbookViewId="0" topLeftCell="A16">
      <selection activeCell="K32" sqref="K32"/>
    </sheetView>
  </sheetViews>
  <sheetFormatPr defaultColWidth="11.421875" defaultRowHeight="15"/>
  <cols>
    <col min="1" max="1" width="10.7109375" style="1" customWidth="1"/>
    <col min="2" max="2" width="14.00390625" style="0" customWidth="1"/>
    <col min="3" max="3" width="12.57421875" style="0" customWidth="1"/>
    <col min="4" max="4" width="9.7109375" style="0" customWidth="1"/>
    <col min="5" max="5" width="12.28125" style="0" customWidth="1"/>
    <col min="6" max="6" width="7.7109375" style="0" customWidth="1"/>
    <col min="7" max="7" width="4.8515625" style="0" customWidth="1"/>
    <col min="8" max="8" width="5.28125" style="0" customWidth="1"/>
    <col min="9" max="9" width="4.28125" style="0" customWidth="1"/>
    <col min="10" max="10" width="5.57421875" style="0" customWidth="1"/>
    <col min="11" max="11" width="7.28125" style="0" customWidth="1"/>
    <col min="12" max="12" width="7.140625" style="0" customWidth="1"/>
    <col min="13" max="13" width="11.57421875" style="29" customWidth="1"/>
    <col min="14" max="14" width="8.8515625" style="0" customWidth="1"/>
    <col min="15" max="15" width="8.57421875" style="0" customWidth="1"/>
    <col min="16" max="16" width="16.421875" style="0" customWidth="1"/>
    <col min="17" max="17" width="11.421875" style="0" customWidth="1"/>
    <col min="18" max="18" width="11.57421875" style="29" customWidth="1"/>
    <col min="21" max="21" width="6.57421875" style="0" customWidth="1"/>
    <col min="22" max="22" width="5.57421875" style="0" customWidth="1"/>
    <col min="23" max="23" width="5.8515625" style="30" customWidth="1"/>
    <col min="24" max="24" width="5.140625" style="0" customWidth="1"/>
    <col min="25" max="25" width="6.28125" style="0" customWidth="1"/>
    <col min="26" max="26" width="5.7109375" style="0" customWidth="1"/>
    <col min="27" max="27" width="4.8515625" style="0" customWidth="1"/>
    <col min="28" max="28" width="5.57421875" style="29" customWidth="1"/>
    <col min="29" max="29" width="5.28125" style="0" customWidth="1"/>
    <col min="30" max="30" width="4.421875" style="0" customWidth="1"/>
    <col min="31" max="32" width="4.28125" style="0" customWidth="1"/>
  </cols>
  <sheetData>
    <row r="1" spans="1:32" ht="69.75"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2" ht="69.75" customHeight="1" thickBot="1">
      <c r="A2" s="234" t="s">
        <v>1397</v>
      </c>
      <c r="B2" s="234"/>
      <c r="C2" s="234"/>
      <c r="D2" s="234"/>
      <c r="E2" s="234"/>
      <c r="F2" s="234"/>
      <c r="G2" s="234"/>
      <c r="H2" s="234"/>
      <c r="I2" s="234"/>
      <c r="J2" s="234"/>
      <c r="K2" s="234"/>
      <c r="L2" s="234"/>
      <c r="M2" s="234"/>
      <c r="N2" s="234"/>
      <c r="O2" s="234" t="s">
        <v>1397</v>
      </c>
      <c r="P2" s="234"/>
      <c r="Q2" s="234"/>
      <c r="R2" s="234"/>
      <c r="S2" s="234"/>
      <c r="T2" s="234"/>
      <c r="U2" s="234"/>
      <c r="V2" s="234"/>
      <c r="W2" s="234"/>
      <c r="X2" s="234"/>
      <c r="Y2" s="234"/>
      <c r="Z2" s="234"/>
      <c r="AA2" s="234"/>
      <c r="AB2" s="234"/>
      <c r="AC2" s="234"/>
      <c r="AD2" s="234"/>
      <c r="AE2" s="234"/>
      <c r="AF2" s="234"/>
    </row>
    <row r="3" spans="1:32" ht="30.75" customHeight="1" thickBot="1" thickTop="1">
      <c r="A3" s="180" t="s">
        <v>1396</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2"/>
    </row>
    <row r="4" spans="1:32" ht="30.75" customHeight="1" thickBot="1" thickTop="1">
      <c r="A4" s="175" t="s">
        <v>1398</v>
      </c>
      <c r="B4" s="175"/>
      <c r="C4" s="175"/>
      <c r="D4" s="175"/>
      <c r="E4" s="175"/>
      <c r="F4" s="141" t="s">
        <v>1399</v>
      </c>
      <c r="G4" s="142"/>
      <c r="H4" s="142"/>
      <c r="I4" s="142"/>
      <c r="J4" s="142"/>
      <c r="K4" s="142"/>
      <c r="L4" s="142"/>
      <c r="M4" s="142"/>
      <c r="N4" s="142"/>
      <c r="O4" s="142"/>
      <c r="P4" s="142"/>
      <c r="Q4" s="142"/>
      <c r="R4" s="142"/>
      <c r="S4" s="142"/>
      <c r="T4" s="143"/>
      <c r="U4" s="141" t="s">
        <v>1398</v>
      </c>
      <c r="V4" s="142"/>
      <c r="W4" s="142"/>
      <c r="X4" s="142"/>
      <c r="Y4" s="142"/>
      <c r="Z4" s="142"/>
      <c r="AA4" s="142"/>
      <c r="AB4" s="142"/>
      <c r="AC4" s="142"/>
      <c r="AD4" s="142"/>
      <c r="AE4" s="142"/>
      <c r="AF4" s="143"/>
    </row>
    <row r="5" spans="1:32" ht="23.25" customHeight="1" thickBot="1" thickTop="1">
      <c r="A5" s="175"/>
      <c r="B5" s="175"/>
      <c r="C5" s="175"/>
      <c r="D5" s="175"/>
      <c r="E5" s="175"/>
      <c r="F5" s="144" t="s">
        <v>1400</v>
      </c>
      <c r="G5" s="145"/>
      <c r="H5" s="145"/>
      <c r="I5" s="145"/>
      <c r="J5" s="145"/>
      <c r="K5" s="145"/>
      <c r="L5" s="145"/>
      <c r="M5" s="145"/>
      <c r="N5" s="145"/>
      <c r="O5" s="145"/>
      <c r="P5" s="145"/>
      <c r="Q5" s="145"/>
      <c r="R5" s="145"/>
      <c r="S5" s="145"/>
      <c r="T5" s="146"/>
      <c r="U5" s="144"/>
      <c r="V5" s="145"/>
      <c r="W5" s="145"/>
      <c r="X5" s="145"/>
      <c r="Y5" s="145"/>
      <c r="Z5" s="145"/>
      <c r="AA5" s="145"/>
      <c r="AB5" s="145"/>
      <c r="AC5" s="145"/>
      <c r="AD5" s="145"/>
      <c r="AE5" s="145"/>
      <c r="AF5" s="146"/>
    </row>
    <row r="6" spans="1:32" ht="30.75" customHeight="1" thickBot="1" thickTop="1">
      <c r="A6" s="176" t="s">
        <v>1417</v>
      </c>
      <c r="B6" s="176"/>
      <c r="C6" s="176"/>
      <c r="D6" s="176"/>
      <c r="E6" s="176"/>
      <c r="F6" s="286"/>
      <c r="G6" s="286"/>
      <c r="H6" s="286"/>
      <c r="I6" s="286"/>
      <c r="J6" s="286"/>
      <c r="K6" s="286"/>
      <c r="L6" s="286"/>
      <c r="M6" s="286"/>
      <c r="N6" s="286"/>
      <c r="O6" s="286"/>
      <c r="P6" s="286"/>
      <c r="Q6" s="286"/>
      <c r="R6" s="286"/>
      <c r="S6" s="286"/>
      <c r="T6" s="286"/>
      <c r="U6" s="176" t="s">
        <v>1417</v>
      </c>
      <c r="V6" s="176"/>
      <c r="W6" s="176"/>
      <c r="X6" s="176"/>
      <c r="Y6" s="176"/>
      <c r="Z6" s="176"/>
      <c r="AA6" s="176"/>
      <c r="AB6" s="176"/>
      <c r="AC6" s="176"/>
      <c r="AD6" s="176"/>
      <c r="AE6" s="176"/>
      <c r="AF6" s="176"/>
    </row>
    <row r="7" spans="1:32" ht="28.5" customHeight="1" thickBot="1" thickTop="1">
      <c r="A7" s="176" t="s">
        <v>1418</v>
      </c>
      <c r="B7" s="176"/>
      <c r="C7" s="176"/>
      <c r="D7" s="176"/>
      <c r="E7" s="176"/>
      <c r="F7" s="287"/>
      <c r="G7" s="287"/>
      <c r="H7" s="287"/>
      <c r="I7" s="287"/>
      <c r="J7" s="287"/>
      <c r="K7" s="287"/>
      <c r="L7" s="287"/>
      <c r="M7" s="287"/>
      <c r="N7" s="287"/>
      <c r="O7" s="287"/>
      <c r="P7" s="287"/>
      <c r="Q7" s="287"/>
      <c r="R7" s="287"/>
      <c r="S7" s="287"/>
      <c r="T7" s="287"/>
      <c r="U7" s="176" t="s">
        <v>1418</v>
      </c>
      <c r="V7" s="176"/>
      <c r="W7" s="176"/>
      <c r="X7" s="176"/>
      <c r="Y7" s="176"/>
      <c r="Z7" s="176"/>
      <c r="AA7" s="176"/>
      <c r="AB7" s="176"/>
      <c r="AC7" s="176"/>
      <c r="AD7" s="176"/>
      <c r="AE7" s="176"/>
      <c r="AF7" s="176"/>
    </row>
    <row r="8" spans="1:32" ht="37.5" customHeight="1" thickBot="1" thickTop="1">
      <c r="A8" s="176" t="s">
        <v>1419</v>
      </c>
      <c r="B8" s="176"/>
      <c r="C8" s="176"/>
      <c r="D8" s="176"/>
      <c r="E8" s="176"/>
      <c r="F8" s="288"/>
      <c r="G8" s="288"/>
      <c r="H8" s="288"/>
      <c r="I8" s="288"/>
      <c r="J8" s="288"/>
      <c r="K8" s="288"/>
      <c r="L8" s="288"/>
      <c r="M8" s="288"/>
      <c r="N8" s="288"/>
      <c r="O8" s="288"/>
      <c r="P8" s="288"/>
      <c r="Q8" s="288"/>
      <c r="R8" s="288"/>
      <c r="S8" s="288"/>
      <c r="T8" s="288"/>
      <c r="U8" s="176" t="s">
        <v>1419</v>
      </c>
      <c r="V8" s="176"/>
      <c r="W8" s="176"/>
      <c r="X8" s="176"/>
      <c r="Y8" s="176"/>
      <c r="Z8" s="176"/>
      <c r="AA8" s="176"/>
      <c r="AB8" s="176"/>
      <c r="AC8" s="176"/>
      <c r="AD8" s="176"/>
      <c r="AE8" s="176"/>
      <c r="AF8" s="176"/>
    </row>
    <row r="9" spans="1:32" ht="33.75" customHeight="1" thickBot="1" thickTop="1">
      <c r="A9" s="176" t="s">
        <v>1420</v>
      </c>
      <c r="B9" s="176"/>
      <c r="C9" s="176"/>
      <c r="D9" s="176"/>
      <c r="E9" s="176"/>
      <c r="F9" s="289"/>
      <c r="G9" s="289"/>
      <c r="H9" s="289"/>
      <c r="I9" s="289"/>
      <c r="J9" s="289"/>
      <c r="K9" s="289"/>
      <c r="L9" s="289"/>
      <c r="M9" s="289"/>
      <c r="N9" s="289"/>
      <c r="O9" s="289"/>
      <c r="P9" s="289"/>
      <c r="Q9" s="289"/>
      <c r="R9" s="289"/>
      <c r="S9" s="289"/>
      <c r="T9" s="289"/>
      <c r="U9" s="176" t="s">
        <v>1420</v>
      </c>
      <c r="V9" s="176"/>
      <c r="W9" s="176"/>
      <c r="X9" s="176"/>
      <c r="Y9" s="176"/>
      <c r="Z9" s="176"/>
      <c r="AA9" s="176"/>
      <c r="AB9" s="176"/>
      <c r="AC9" s="176"/>
      <c r="AD9" s="176"/>
      <c r="AE9" s="176"/>
      <c r="AF9" s="176"/>
    </row>
    <row r="10" spans="1:32" ht="29.25" customHeight="1" thickBot="1" thickTop="1">
      <c r="A10" s="176" t="s">
        <v>1421</v>
      </c>
      <c r="B10" s="176"/>
      <c r="C10" s="176"/>
      <c r="D10" s="176"/>
      <c r="E10" s="176"/>
      <c r="F10" s="290"/>
      <c r="G10" s="290"/>
      <c r="H10" s="290"/>
      <c r="I10" s="290"/>
      <c r="J10" s="290"/>
      <c r="K10" s="290"/>
      <c r="L10" s="290"/>
      <c r="M10" s="290"/>
      <c r="N10" s="290"/>
      <c r="O10" s="290"/>
      <c r="P10" s="290"/>
      <c r="Q10" s="290"/>
      <c r="R10" s="290"/>
      <c r="S10" s="290"/>
      <c r="T10" s="290"/>
      <c r="U10" s="176" t="s">
        <v>1421</v>
      </c>
      <c r="V10" s="176"/>
      <c r="W10" s="176"/>
      <c r="X10" s="176"/>
      <c r="Y10" s="176"/>
      <c r="Z10" s="176"/>
      <c r="AA10" s="176"/>
      <c r="AB10" s="176"/>
      <c r="AC10" s="176"/>
      <c r="AD10" s="176"/>
      <c r="AE10" s="176"/>
      <c r="AF10" s="176"/>
    </row>
    <row r="11" spans="1:32" s="19" customFormat="1" ht="43.5" customHeight="1" thickBot="1" thickTop="1">
      <c r="A11" s="192" t="s">
        <v>1401</v>
      </c>
      <c r="B11" s="192"/>
      <c r="C11" s="192"/>
      <c r="D11" s="192"/>
      <c r="E11" s="192"/>
      <c r="F11" s="193" t="s">
        <v>1293</v>
      </c>
      <c r="G11" s="193"/>
      <c r="H11" s="193"/>
      <c r="I11" s="193"/>
      <c r="J11" s="193"/>
      <c r="K11" s="193"/>
      <c r="L11" s="193"/>
      <c r="M11" s="193"/>
      <c r="N11" s="193"/>
      <c r="O11" s="193"/>
      <c r="P11" s="192" t="s">
        <v>1401</v>
      </c>
      <c r="Q11" s="192"/>
      <c r="R11" s="192"/>
      <c r="S11" s="192"/>
      <c r="T11" s="192"/>
      <c r="U11" s="193" t="s">
        <v>1293</v>
      </c>
      <c r="V11" s="193"/>
      <c r="W11" s="193"/>
      <c r="X11" s="193"/>
      <c r="Y11" s="193"/>
      <c r="Z11" s="193"/>
      <c r="AA11" s="193"/>
      <c r="AB11" s="193"/>
      <c r="AC11" s="193"/>
      <c r="AD11" s="193"/>
      <c r="AE11" s="193"/>
      <c r="AF11" s="193"/>
    </row>
    <row r="12" spans="1:32" ht="44.25" customHeight="1" thickBot="1" thickTop="1">
      <c r="A12" s="80" t="s">
        <v>20</v>
      </c>
      <c r="B12" s="79" t="s">
        <v>0</v>
      </c>
      <c r="C12" s="158" t="s">
        <v>258</v>
      </c>
      <c r="D12" s="158"/>
      <c r="E12" s="158"/>
      <c r="F12" s="158"/>
      <c r="G12" s="158"/>
      <c r="H12" s="158"/>
      <c r="I12" s="158"/>
      <c r="J12" s="158"/>
      <c r="K12" s="158"/>
      <c r="L12" s="158"/>
      <c r="M12" s="196" t="s">
        <v>1252</v>
      </c>
      <c r="N12" s="291" t="s">
        <v>1414</v>
      </c>
      <c r="O12" s="291"/>
      <c r="P12" s="291"/>
      <c r="Q12" s="291"/>
      <c r="R12" s="196" t="s">
        <v>1395</v>
      </c>
      <c r="S12" s="196"/>
      <c r="T12" s="196"/>
      <c r="U12" s="195" t="s">
        <v>1382</v>
      </c>
      <c r="V12" s="195"/>
      <c r="W12" s="195"/>
      <c r="X12" s="195"/>
      <c r="Y12" s="195"/>
      <c r="Z12" s="195"/>
      <c r="AA12" s="195"/>
      <c r="AB12" s="195"/>
      <c r="AC12" s="195"/>
      <c r="AD12" s="195"/>
      <c r="AE12" s="195"/>
      <c r="AF12" s="195"/>
    </row>
    <row r="13" spans="1:32" ht="56.25" customHeight="1" thickBot="1" thickTop="1">
      <c r="A13" s="160" t="s">
        <v>131</v>
      </c>
      <c r="B13" s="160"/>
      <c r="C13" s="160" t="s">
        <v>132</v>
      </c>
      <c r="D13" s="160"/>
      <c r="E13" s="160" t="s">
        <v>143</v>
      </c>
      <c r="F13" s="160"/>
      <c r="G13" s="160" t="s">
        <v>145</v>
      </c>
      <c r="H13" s="160"/>
      <c r="I13" s="160" t="s">
        <v>129</v>
      </c>
      <c r="J13" s="160"/>
      <c r="K13" s="160" t="s">
        <v>147</v>
      </c>
      <c r="L13" s="160"/>
      <c r="M13" s="196"/>
      <c r="N13" s="91" t="s">
        <v>1249</v>
      </c>
      <c r="O13" s="91" t="s">
        <v>133</v>
      </c>
      <c r="P13" s="91" t="s">
        <v>1307</v>
      </c>
      <c r="Q13" s="91" t="s">
        <v>134</v>
      </c>
      <c r="R13" s="196"/>
      <c r="S13" s="196"/>
      <c r="T13" s="196"/>
      <c r="U13" s="84" t="s">
        <v>1383</v>
      </c>
      <c r="V13" s="84" t="s">
        <v>1384</v>
      </c>
      <c r="W13" s="84" t="s">
        <v>1385</v>
      </c>
      <c r="X13" s="84" t="s">
        <v>1386</v>
      </c>
      <c r="Y13" s="84" t="s">
        <v>1387</v>
      </c>
      <c r="Z13" s="84" t="s">
        <v>1388</v>
      </c>
      <c r="AA13" s="84" t="s">
        <v>1389</v>
      </c>
      <c r="AB13" s="84" t="s">
        <v>1390</v>
      </c>
      <c r="AC13" s="84" t="s">
        <v>1391</v>
      </c>
      <c r="AD13" s="84" t="s">
        <v>1392</v>
      </c>
      <c r="AE13" s="84" t="s">
        <v>1393</v>
      </c>
      <c r="AF13" s="84" t="s">
        <v>1394</v>
      </c>
    </row>
    <row r="14" spans="1:32" ht="81" customHeight="1" thickBot="1" thickTop="1">
      <c r="A14" s="83" t="s">
        <v>23</v>
      </c>
      <c r="B14" s="80" t="s">
        <v>268</v>
      </c>
      <c r="C14" s="159" t="s">
        <v>275</v>
      </c>
      <c r="D14" s="159"/>
      <c r="E14" s="159" t="s">
        <v>276</v>
      </c>
      <c r="F14" s="159"/>
      <c r="G14" s="159">
        <v>84.3</v>
      </c>
      <c r="H14" s="159"/>
      <c r="I14" s="171" t="s">
        <v>277</v>
      </c>
      <c r="J14" s="171"/>
      <c r="K14" s="159">
        <v>90</v>
      </c>
      <c r="L14" s="159"/>
      <c r="M14" s="78">
        <v>85</v>
      </c>
      <c r="N14" s="91">
        <v>1</v>
      </c>
      <c r="O14" s="91"/>
      <c r="P14" s="91"/>
      <c r="Q14" s="91"/>
      <c r="R14" s="196" t="s">
        <v>1496</v>
      </c>
      <c r="S14" s="196"/>
      <c r="T14" s="196"/>
      <c r="U14" s="101"/>
      <c r="V14" s="101"/>
      <c r="W14" s="109"/>
      <c r="X14" s="101"/>
      <c r="Y14" s="101"/>
      <c r="Z14" s="101"/>
      <c r="AA14" s="101"/>
      <c r="AB14" s="102"/>
      <c r="AC14" s="101"/>
      <c r="AD14" s="101"/>
      <c r="AE14" s="101"/>
      <c r="AF14" s="101"/>
    </row>
    <row r="15" spans="1:32" ht="41.25" customHeight="1" thickBot="1" thickTop="1">
      <c r="A15" s="80" t="s">
        <v>27</v>
      </c>
      <c r="B15" s="79" t="s">
        <v>0</v>
      </c>
      <c r="C15" s="158" t="s">
        <v>292</v>
      </c>
      <c r="D15" s="158"/>
      <c r="E15" s="158"/>
      <c r="F15" s="158"/>
      <c r="G15" s="158"/>
      <c r="H15" s="158"/>
      <c r="I15" s="158"/>
      <c r="J15" s="158"/>
      <c r="K15" s="158"/>
      <c r="L15" s="158"/>
      <c r="M15" s="220"/>
      <c r="N15" s="221"/>
      <c r="O15" s="221"/>
      <c r="P15" s="221"/>
      <c r="Q15" s="221"/>
      <c r="R15" s="221"/>
      <c r="S15" s="221"/>
      <c r="T15" s="222"/>
      <c r="U15" s="199"/>
      <c r="V15" s="200"/>
      <c r="W15" s="200"/>
      <c r="X15" s="200"/>
      <c r="Y15" s="200"/>
      <c r="Z15" s="200"/>
      <c r="AA15" s="200"/>
      <c r="AB15" s="200"/>
      <c r="AC15" s="200"/>
      <c r="AD15" s="200"/>
      <c r="AE15" s="200"/>
      <c r="AF15" s="201"/>
    </row>
    <row r="16" spans="1:32" ht="54" customHeight="1" thickBot="1" thickTop="1">
      <c r="A16" s="160" t="s">
        <v>131</v>
      </c>
      <c r="B16" s="160"/>
      <c r="C16" s="160" t="s">
        <v>132</v>
      </c>
      <c r="D16" s="160"/>
      <c r="E16" s="160" t="s">
        <v>143</v>
      </c>
      <c r="F16" s="160"/>
      <c r="G16" s="160" t="s">
        <v>145</v>
      </c>
      <c r="H16" s="160"/>
      <c r="I16" s="160" t="s">
        <v>129</v>
      </c>
      <c r="J16" s="160"/>
      <c r="K16" s="160" t="s">
        <v>147</v>
      </c>
      <c r="L16" s="160"/>
      <c r="M16" s="85" t="s">
        <v>1252</v>
      </c>
      <c r="N16" s="91" t="s">
        <v>1249</v>
      </c>
      <c r="O16" s="91" t="s">
        <v>133</v>
      </c>
      <c r="P16" s="91" t="s">
        <v>1307</v>
      </c>
      <c r="Q16" s="91" t="s">
        <v>134</v>
      </c>
      <c r="R16" s="214" t="s">
        <v>1496</v>
      </c>
      <c r="S16" s="215"/>
      <c r="T16" s="216"/>
      <c r="U16" s="202"/>
      <c r="V16" s="203"/>
      <c r="W16" s="203"/>
      <c r="X16" s="203"/>
      <c r="Y16" s="203"/>
      <c r="Z16" s="203"/>
      <c r="AA16" s="203"/>
      <c r="AB16" s="203"/>
      <c r="AC16" s="203"/>
      <c r="AD16" s="203"/>
      <c r="AE16" s="203"/>
      <c r="AF16" s="204"/>
    </row>
    <row r="17" spans="1:32" ht="62.25" customHeight="1" thickBot="1" thickTop="1">
      <c r="A17" s="83" t="s">
        <v>28</v>
      </c>
      <c r="B17" s="80" t="s">
        <v>295</v>
      </c>
      <c r="C17" s="159" t="s">
        <v>296</v>
      </c>
      <c r="D17" s="159"/>
      <c r="E17" s="159" t="s">
        <v>297</v>
      </c>
      <c r="F17" s="159"/>
      <c r="G17" s="159">
        <v>91.8</v>
      </c>
      <c r="H17" s="159"/>
      <c r="I17" s="171" t="s">
        <v>298</v>
      </c>
      <c r="J17" s="171"/>
      <c r="K17" s="159">
        <v>95</v>
      </c>
      <c r="L17" s="159"/>
      <c r="M17" s="78">
        <v>92</v>
      </c>
      <c r="N17" s="91">
        <v>4</v>
      </c>
      <c r="O17" s="91"/>
      <c r="P17" s="91"/>
      <c r="Q17" s="91"/>
      <c r="R17" s="217"/>
      <c r="S17" s="218"/>
      <c r="T17" s="219"/>
      <c r="U17" s="101"/>
      <c r="V17" s="101"/>
      <c r="W17" s="109"/>
      <c r="X17" s="101"/>
      <c r="Y17" s="101"/>
      <c r="Z17" s="101"/>
      <c r="AA17" s="101"/>
      <c r="AB17" s="102"/>
      <c r="AC17" s="101"/>
      <c r="AD17" s="101"/>
      <c r="AE17" s="101"/>
      <c r="AF17" s="101"/>
    </row>
    <row r="18" spans="1:32" ht="47.25" customHeight="1" thickBot="1" thickTop="1">
      <c r="A18" s="80" t="s">
        <v>37</v>
      </c>
      <c r="B18" s="79" t="s">
        <v>0</v>
      </c>
      <c r="C18" s="158" t="s">
        <v>342</v>
      </c>
      <c r="D18" s="158"/>
      <c r="E18" s="158"/>
      <c r="F18" s="158"/>
      <c r="G18" s="158"/>
      <c r="H18" s="158"/>
      <c r="I18" s="158"/>
      <c r="J18" s="158"/>
      <c r="K18" s="158"/>
      <c r="L18" s="158"/>
      <c r="M18" s="220"/>
      <c r="N18" s="221"/>
      <c r="O18" s="221"/>
      <c r="P18" s="221"/>
      <c r="Q18" s="221"/>
      <c r="R18" s="221"/>
      <c r="S18" s="221"/>
      <c r="T18" s="222"/>
      <c r="U18" s="199"/>
      <c r="V18" s="200"/>
      <c r="W18" s="200"/>
      <c r="X18" s="200"/>
      <c r="Y18" s="200"/>
      <c r="Z18" s="200"/>
      <c r="AA18" s="200"/>
      <c r="AB18" s="200"/>
      <c r="AC18" s="200"/>
      <c r="AD18" s="200"/>
      <c r="AE18" s="200"/>
      <c r="AF18" s="201"/>
    </row>
    <row r="19" spans="1:32" ht="55.5" customHeight="1" thickBot="1" thickTop="1">
      <c r="A19" s="160" t="s">
        <v>131</v>
      </c>
      <c r="B19" s="160"/>
      <c r="C19" s="160" t="s">
        <v>132</v>
      </c>
      <c r="D19" s="160"/>
      <c r="E19" s="160" t="s">
        <v>143</v>
      </c>
      <c r="F19" s="160"/>
      <c r="G19" s="160" t="s">
        <v>145</v>
      </c>
      <c r="H19" s="160"/>
      <c r="I19" s="160" t="s">
        <v>129</v>
      </c>
      <c r="J19" s="160"/>
      <c r="K19" s="160" t="s">
        <v>147</v>
      </c>
      <c r="L19" s="160"/>
      <c r="M19" s="85" t="s">
        <v>1252</v>
      </c>
      <c r="N19" s="91" t="s">
        <v>1249</v>
      </c>
      <c r="O19" s="91" t="s">
        <v>133</v>
      </c>
      <c r="P19" s="91" t="s">
        <v>1307</v>
      </c>
      <c r="Q19" s="91" t="s">
        <v>134</v>
      </c>
      <c r="R19" s="214" t="s">
        <v>1496</v>
      </c>
      <c r="S19" s="215"/>
      <c r="T19" s="216"/>
      <c r="U19" s="202"/>
      <c r="V19" s="203"/>
      <c r="W19" s="203"/>
      <c r="X19" s="203"/>
      <c r="Y19" s="203"/>
      <c r="Z19" s="203"/>
      <c r="AA19" s="203"/>
      <c r="AB19" s="203"/>
      <c r="AC19" s="203"/>
      <c r="AD19" s="203"/>
      <c r="AE19" s="203"/>
      <c r="AF19" s="204"/>
    </row>
    <row r="20" spans="1:32" ht="49.5" customHeight="1" thickBot="1" thickTop="1">
      <c r="A20" s="86" t="s">
        <v>39</v>
      </c>
      <c r="B20" s="80" t="s">
        <v>349</v>
      </c>
      <c r="C20" s="159" t="s">
        <v>350</v>
      </c>
      <c r="D20" s="159"/>
      <c r="E20" s="159" t="s">
        <v>351</v>
      </c>
      <c r="F20" s="159"/>
      <c r="G20" s="159">
        <v>100</v>
      </c>
      <c r="H20" s="159"/>
      <c r="I20" s="246" t="s">
        <v>352</v>
      </c>
      <c r="J20" s="246"/>
      <c r="K20" s="159">
        <v>100</v>
      </c>
      <c r="L20" s="159"/>
      <c r="M20" s="78">
        <f>K20</f>
        <v>100</v>
      </c>
      <c r="N20" s="91"/>
      <c r="O20" s="91">
        <v>1</v>
      </c>
      <c r="P20" s="91"/>
      <c r="Q20" s="91"/>
      <c r="R20" s="217"/>
      <c r="S20" s="218"/>
      <c r="T20" s="219"/>
      <c r="U20" s="101"/>
      <c r="V20" s="101"/>
      <c r="W20" s="109"/>
      <c r="X20" s="101"/>
      <c r="Y20" s="101"/>
      <c r="Z20" s="101"/>
      <c r="AA20" s="101"/>
      <c r="AB20" s="102"/>
      <c r="AC20" s="101"/>
      <c r="AD20" s="101"/>
      <c r="AE20" s="101"/>
      <c r="AF20" s="101"/>
    </row>
    <row r="21" spans="1:32" ht="42" customHeight="1" thickBot="1" thickTop="1">
      <c r="A21" s="80" t="s">
        <v>408</v>
      </c>
      <c r="B21" s="79" t="s">
        <v>0</v>
      </c>
      <c r="C21" s="158" t="s">
        <v>409</v>
      </c>
      <c r="D21" s="158"/>
      <c r="E21" s="158"/>
      <c r="F21" s="158"/>
      <c r="G21" s="158"/>
      <c r="H21" s="158"/>
      <c r="I21" s="158"/>
      <c r="J21" s="158"/>
      <c r="K21" s="158"/>
      <c r="L21" s="158"/>
      <c r="M21" s="220"/>
      <c r="N21" s="221"/>
      <c r="O21" s="221"/>
      <c r="P21" s="221"/>
      <c r="Q21" s="221"/>
      <c r="R21" s="221"/>
      <c r="S21" s="221"/>
      <c r="T21" s="222"/>
      <c r="U21" s="199"/>
      <c r="V21" s="200"/>
      <c r="W21" s="200"/>
      <c r="X21" s="200"/>
      <c r="Y21" s="200"/>
      <c r="Z21" s="200"/>
      <c r="AA21" s="200"/>
      <c r="AB21" s="200"/>
      <c r="AC21" s="200"/>
      <c r="AD21" s="200"/>
      <c r="AE21" s="200"/>
      <c r="AF21" s="201"/>
    </row>
    <row r="22" spans="1:32" ht="58.5" customHeight="1" thickBot="1" thickTop="1">
      <c r="A22" s="160" t="s">
        <v>131</v>
      </c>
      <c r="B22" s="160"/>
      <c r="C22" s="160" t="s">
        <v>132</v>
      </c>
      <c r="D22" s="160"/>
      <c r="E22" s="160" t="s">
        <v>143</v>
      </c>
      <c r="F22" s="160"/>
      <c r="G22" s="160" t="s">
        <v>145</v>
      </c>
      <c r="H22" s="160"/>
      <c r="I22" s="160" t="s">
        <v>129</v>
      </c>
      <c r="J22" s="160"/>
      <c r="K22" s="160" t="s">
        <v>147</v>
      </c>
      <c r="L22" s="160"/>
      <c r="M22" s="85" t="s">
        <v>1252</v>
      </c>
      <c r="N22" s="91" t="s">
        <v>1249</v>
      </c>
      <c r="O22" s="91" t="s">
        <v>133</v>
      </c>
      <c r="P22" s="91" t="s">
        <v>1307</v>
      </c>
      <c r="Q22" s="91" t="s">
        <v>134</v>
      </c>
      <c r="R22" s="214" t="s">
        <v>1497</v>
      </c>
      <c r="S22" s="215"/>
      <c r="T22" s="216"/>
      <c r="U22" s="202"/>
      <c r="V22" s="203"/>
      <c r="W22" s="203"/>
      <c r="X22" s="203"/>
      <c r="Y22" s="203"/>
      <c r="Z22" s="203"/>
      <c r="AA22" s="203"/>
      <c r="AB22" s="203"/>
      <c r="AC22" s="203"/>
      <c r="AD22" s="203"/>
      <c r="AE22" s="203"/>
      <c r="AF22" s="204"/>
    </row>
    <row r="23" spans="1:32" ht="55.5" customHeight="1" thickBot="1" thickTop="1">
      <c r="A23" s="160" t="s">
        <v>548</v>
      </c>
      <c r="B23" s="159" t="s">
        <v>101</v>
      </c>
      <c r="C23" s="159" t="s">
        <v>102</v>
      </c>
      <c r="D23" s="159"/>
      <c r="E23" s="159" t="s">
        <v>549</v>
      </c>
      <c r="F23" s="159"/>
      <c r="G23" s="159">
        <v>84</v>
      </c>
      <c r="H23" s="159"/>
      <c r="I23" s="159" t="s">
        <v>550</v>
      </c>
      <c r="J23" s="159"/>
      <c r="K23" s="159">
        <v>100</v>
      </c>
      <c r="L23" s="159"/>
      <c r="M23" s="78">
        <f>K23</f>
        <v>100</v>
      </c>
      <c r="N23" s="91"/>
      <c r="O23" s="91">
        <v>0.5</v>
      </c>
      <c r="P23" s="91"/>
      <c r="Q23" s="91"/>
      <c r="R23" s="223"/>
      <c r="S23" s="224"/>
      <c r="T23" s="225"/>
      <c r="U23" s="101"/>
      <c r="V23" s="101"/>
      <c r="W23" s="109"/>
      <c r="X23" s="101"/>
      <c r="Y23" s="101"/>
      <c r="Z23" s="101"/>
      <c r="AA23" s="101"/>
      <c r="AB23" s="102"/>
      <c r="AC23" s="101"/>
      <c r="AD23" s="101"/>
      <c r="AE23" s="101"/>
      <c r="AF23" s="101"/>
    </row>
    <row r="24" spans="1:32" ht="69.75" customHeight="1" thickBot="1" thickTop="1">
      <c r="A24" s="160"/>
      <c r="B24" s="159"/>
      <c r="C24" s="159" t="s">
        <v>103</v>
      </c>
      <c r="D24" s="159"/>
      <c r="E24" s="159" t="s">
        <v>551</v>
      </c>
      <c r="F24" s="159"/>
      <c r="G24" s="159">
        <v>93</v>
      </c>
      <c r="H24" s="159"/>
      <c r="I24" s="171" t="s">
        <v>552</v>
      </c>
      <c r="J24" s="171"/>
      <c r="K24" s="159">
        <v>100</v>
      </c>
      <c r="L24" s="159"/>
      <c r="M24" s="78">
        <f>K24</f>
        <v>100</v>
      </c>
      <c r="N24" s="91"/>
      <c r="O24" s="91">
        <v>0.5</v>
      </c>
      <c r="P24" s="91"/>
      <c r="Q24" s="91"/>
      <c r="R24" s="223"/>
      <c r="S24" s="224"/>
      <c r="T24" s="225"/>
      <c r="U24" s="101"/>
      <c r="V24" s="101"/>
      <c r="W24" s="109"/>
      <c r="X24" s="101"/>
      <c r="Y24" s="101"/>
      <c r="Z24" s="101"/>
      <c r="AA24" s="101"/>
      <c r="AB24" s="102"/>
      <c r="AC24" s="101"/>
      <c r="AD24" s="101"/>
      <c r="AE24" s="101"/>
      <c r="AF24" s="101"/>
    </row>
    <row r="25" spans="1:32" ht="59.25" customHeight="1" thickBot="1" thickTop="1">
      <c r="A25" s="160"/>
      <c r="B25" s="159"/>
      <c r="C25" s="159" t="s">
        <v>105</v>
      </c>
      <c r="D25" s="159"/>
      <c r="E25" s="159" t="s">
        <v>555</v>
      </c>
      <c r="F25" s="159"/>
      <c r="G25" s="159">
        <v>100</v>
      </c>
      <c r="H25" s="159"/>
      <c r="I25" s="159" t="s">
        <v>556</v>
      </c>
      <c r="J25" s="159"/>
      <c r="K25" s="159">
        <v>100</v>
      </c>
      <c r="L25" s="159"/>
      <c r="M25" s="78">
        <f>K25</f>
        <v>100</v>
      </c>
      <c r="N25" s="91"/>
      <c r="O25" s="91">
        <v>0.5</v>
      </c>
      <c r="P25" s="91"/>
      <c r="Q25" s="91"/>
      <c r="R25" s="217"/>
      <c r="S25" s="218"/>
      <c r="T25" s="219"/>
      <c r="U25" s="101"/>
      <c r="V25" s="101"/>
      <c r="W25" s="109"/>
      <c r="X25" s="101"/>
      <c r="Y25" s="101"/>
      <c r="Z25" s="101"/>
      <c r="AA25" s="101"/>
      <c r="AB25" s="102"/>
      <c r="AC25" s="101"/>
      <c r="AD25" s="101"/>
      <c r="AE25" s="101"/>
      <c r="AF25" s="101"/>
    </row>
    <row r="26" spans="14:32" ht="15.75" thickTop="1">
      <c r="N26" s="2"/>
      <c r="O26" s="2"/>
      <c r="P26" s="2"/>
      <c r="Q26" s="2"/>
      <c r="S26" s="2"/>
      <c r="T26" s="2"/>
      <c r="U26" s="2"/>
      <c r="V26" s="2"/>
      <c r="X26" s="2"/>
      <c r="Y26" s="2"/>
      <c r="Z26" s="2"/>
      <c r="AA26" s="2"/>
      <c r="AC26" s="2"/>
      <c r="AD26" s="2"/>
      <c r="AE26" s="2"/>
      <c r="AF26" s="2"/>
    </row>
    <row r="27" spans="14:32" ht="15">
      <c r="N27" s="2"/>
      <c r="O27" s="2"/>
      <c r="P27" s="2"/>
      <c r="Q27" s="2"/>
      <c r="S27" s="2"/>
      <c r="T27" s="2"/>
      <c r="U27" s="2"/>
      <c r="V27" s="2"/>
      <c r="X27" s="2"/>
      <c r="Y27" s="2"/>
      <c r="Z27" s="2"/>
      <c r="AA27" s="2"/>
      <c r="AC27" s="2"/>
      <c r="AD27" s="2"/>
      <c r="AE27" s="2"/>
      <c r="AF27" s="2"/>
    </row>
    <row r="28" spans="1:6" ht="15">
      <c r="A28" s="172"/>
      <c r="B28" s="172"/>
      <c r="C28" s="172"/>
      <c r="D28" s="172"/>
      <c r="E28" s="172"/>
      <c r="F28" s="172"/>
    </row>
    <row r="31" ht="15">
      <c r="N31" s="3"/>
    </row>
  </sheetData>
  <sheetProtection/>
  <mergeCells count="102">
    <mergeCell ref="U15:AF16"/>
    <mergeCell ref="M15:T15"/>
    <mergeCell ref="R16:T17"/>
    <mergeCell ref="U18:AF19"/>
    <mergeCell ref="M18:T18"/>
    <mergeCell ref="R19:T20"/>
    <mergeCell ref="U21:AF22"/>
    <mergeCell ref="M21:T21"/>
    <mergeCell ref="R22:T25"/>
    <mergeCell ref="C25:D25"/>
    <mergeCell ref="E25:F25"/>
    <mergeCell ref="G25:H25"/>
    <mergeCell ref="I25:J25"/>
    <mergeCell ref="K25:L25"/>
    <mergeCell ref="A28:F28"/>
    <mergeCell ref="K23:L23"/>
    <mergeCell ref="C24:D24"/>
    <mergeCell ref="E24:F24"/>
    <mergeCell ref="G24:H24"/>
    <mergeCell ref="I24:J24"/>
    <mergeCell ref="K24:L24"/>
    <mergeCell ref="C23:D23"/>
    <mergeCell ref="E23:F23"/>
    <mergeCell ref="G23:H23"/>
    <mergeCell ref="I23:J23"/>
    <mergeCell ref="B23:B25"/>
    <mergeCell ref="A23:A25"/>
    <mergeCell ref="C21:L21"/>
    <mergeCell ref="A22:B22"/>
    <mergeCell ref="C22:D22"/>
    <mergeCell ref="E22:F22"/>
    <mergeCell ref="G22:H22"/>
    <mergeCell ref="I22:J22"/>
    <mergeCell ref="K22:L22"/>
    <mergeCell ref="A19:B19"/>
    <mergeCell ref="C19:D19"/>
    <mergeCell ref="E19:F19"/>
    <mergeCell ref="G19:H19"/>
    <mergeCell ref="I19:J19"/>
    <mergeCell ref="K19:L19"/>
    <mergeCell ref="C20:D20"/>
    <mergeCell ref="E20:F20"/>
    <mergeCell ref="G20:H20"/>
    <mergeCell ref="I20:J20"/>
    <mergeCell ref="K20:L20"/>
    <mergeCell ref="C17:D17"/>
    <mergeCell ref="E17:F17"/>
    <mergeCell ref="G17:H17"/>
    <mergeCell ref="I17:J17"/>
    <mergeCell ref="K17:L17"/>
    <mergeCell ref="C18:L18"/>
    <mergeCell ref="C14:D14"/>
    <mergeCell ref="E14:F14"/>
    <mergeCell ref="G14:H14"/>
    <mergeCell ref="I14:J14"/>
    <mergeCell ref="K14:L14"/>
    <mergeCell ref="R14:T14"/>
    <mergeCell ref="A16:B16"/>
    <mergeCell ref="C16:D16"/>
    <mergeCell ref="E16:F16"/>
    <mergeCell ref="G16:H16"/>
    <mergeCell ref="I16:J16"/>
    <mergeCell ref="K16:L16"/>
    <mergeCell ref="C15:L15"/>
    <mergeCell ref="A10:E10"/>
    <mergeCell ref="U10:AF10"/>
    <mergeCell ref="A11:E11"/>
    <mergeCell ref="F11:O11"/>
    <mergeCell ref="P11:T11"/>
    <mergeCell ref="U11:AF11"/>
    <mergeCell ref="C12:L12"/>
    <mergeCell ref="M12:M13"/>
    <mergeCell ref="N12:Q12"/>
    <mergeCell ref="R12:T13"/>
    <mergeCell ref="U12:AF12"/>
    <mergeCell ref="A13:B13"/>
    <mergeCell ref="C13:D13"/>
    <mergeCell ref="E13:F13"/>
    <mergeCell ref="G13:H13"/>
    <mergeCell ref="I13:J13"/>
    <mergeCell ref="K13:L13"/>
    <mergeCell ref="F10:T10"/>
    <mergeCell ref="A1:AF1"/>
    <mergeCell ref="A2:N2"/>
    <mergeCell ref="O2:AF2"/>
    <mergeCell ref="A4:E5"/>
    <mergeCell ref="A3:AF3"/>
    <mergeCell ref="F4:T4"/>
    <mergeCell ref="U4:AF5"/>
    <mergeCell ref="F5:T5"/>
    <mergeCell ref="A8:E8"/>
    <mergeCell ref="U8:AF8"/>
    <mergeCell ref="A9:E9"/>
    <mergeCell ref="U9:AF9"/>
    <mergeCell ref="A6:E6"/>
    <mergeCell ref="U6:AF6"/>
    <mergeCell ref="A7:E7"/>
    <mergeCell ref="U7:AF7"/>
    <mergeCell ref="F6:T6"/>
    <mergeCell ref="F7:T7"/>
    <mergeCell ref="F8:T8"/>
    <mergeCell ref="F9:T9"/>
  </mergeCells>
  <printOptions horizontalCentered="1" verticalCentered="1"/>
  <pageMargins left="0.5118110236220472" right="0.5118110236220472" top="0.5511811023622047" bottom="0.35433070866141736" header="0.11811023622047245" footer="0.11811023622047245"/>
  <pageSetup horizontalDpi="600" verticalDpi="600" orientation="portrait" paperSize="26" scale="90" r:id="rId2"/>
  <headerFooter>
    <oddHeader>&amp;R&amp;"Arial,Normal"&amp;8PLAN DE DESARROLLO RAGONVALIA 2012 - 2015</oddHeader>
    <oddFooter>&amp;CPágina &amp;P</oddFooter>
  </headerFooter>
  <drawing r:id="rId1"/>
</worksheet>
</file>

<file path=xl/worksheets/sheet12.xml><?xml version="1.0" encoding="utf-8"?>
<worksheet xmlns="http://schemas.openxmlformats.org/spreadsheetml/2006/main" xmlns:r="http://schemas.openxmlformats.org/officeDocument/2006/relationships">
  <sheetPr>
    <tabColor rgb="FFFFC000"/>
  </sheetPr>
  <dimension ref="A1:AF38"/>
  <sheetViews>
    <sheetView zoomScale="40" zoomScaleNormal="40" zoomScalePageLayoutView="0" workbookViewId="0" topLeftCell="A1">
      <selection activeCell="Q42" sqref="Q42"/>
    </sheetView>
  </sheetViews>
  <sheetFormatPr defaultColWidth="11.421875" defaultRowHeight="15"/>
  <cols>
    <col min="1" max="1" width="10.7109375" style="1" customWidth="1"/>
    <col min="2" max="2" width="14.00390625" style="0" customWidth="1"/>
    <col min="3" max="3" width="12.57421875" style="0" customWidth="1"/>
    <col min="4" max="4" width="9.7109375" style="0" customWidth="1"/>
    <col min="5" max="5" width="12.28125" style="0" customWidth="1"/>
    <col min="6" max="6" width="7.7109375" style="0" customWidth="1"/>
    <col min="7" max="7" width="4.8515625" style="0" customWidth="1"/>
    <col min="8" max="8" width="5.28125" style="0" customWidth="1"/>
    <col min="9" max="9" width="4.28125" style="0" customWidth="1"/>
    <col min="10" max="10" width="5.57421875" style="0" customWidth="1"/>
    <col min="11" max="11" width="7.28125" style="0" customWidth="1"/>
    <col min="12" max="12" width="7.140625" style="0" customWidth="1"/>
    <col min="13" max="13" width="11.57421875" style="29" customWidth="1"/>
    <col min="14" max="14" width="8.8515625" style="0" customWidth="1"/>
    <col min="15" max="15" width="8.57421875" style="0" customWidth="1"/>
    <col min="16" max="16" width="16.421875" style="0" customWidth="1"/>
    <col min="17" max="17" width="11.421875" style="0" customWidth="1"/>
    <col min="18" max="18" width="11.57421875" style="29" customWidth="1"/>
    <col min="21" max="21" width="6.57421875" style="0" customWidth="1"/>
    <col min="22" max="22" width="5.57421875" style="0" customWidth="1"/>
    <col min="23" max="23" width="5.8515625" style="30" customWidth="1"/>
    <col min="24" max="24" width="5.140625" style="0" customWidth="1"/>
    <col min="25" max="25" width="6.28125" style="0" customWidth="1"/>
    <col min="26" max="26" width="5.7109375" style="0" customWidth="1"/>
    <col min="27" max="27" width="4.8515625" style="0" customWidth="1"/>
    <col min="28" max="28" width="5.57421875" style="29" customWidth="1"/>
    <col min="29" max="29" width="5.28125" style="0" customWidth="1"/>
    <col min="30" max="30" width="4.421875" style="0" customWidth="1"/>
    <col min="31" max="32" width="4.28125" style="0" customWidth="1"/>
  </cols>
  <sheetData>
    <row r="1" spans="1:32" ht="69.75"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2" ht="69.75" customHeight="1" thickBot="1">
      <c r="A2" s="234" t="s">
        <v>1397</v>
      </c>
      <c r="B2" s="234"/>
      <c r="C2" s="234"/>
      <c r="D2" s="234"/>
      <c r="E2" s="234"/>
      <c r="F2" s="234"/>
      <c r="G2" s="234"/>
      <c r="H2" s="234"/>
      <c r="I2" s="234"/>
      <c r="J2" s="234"/>
      <c r="K2" s="234"/>
      <c r="L2" s="234"/>
      <c r="M2" s="234"/>
      <c r="N2" s="234"/>
      <c r="O2" s="234" t="s">
        <v>1397</v>
      </c>
      <c r="P2" s="234"/>
      <c r="Q2" s="234"/>
      <c r="R2" s="234"/>
      <c r="S2" s="234"/>
      <c r="T2" s="234"/>
      <c r="U2" s="234"/>
      <c r="V2" s="234"/>
      <c r="W2" s="234"/>
      <c r="X2" s="234"/>
      <c r="Y2" s="234"/>
      <c r="Z2" s="234"/>
      <c r="AA2" s="234"/>
      <c r="AB2" s="234"/>
      <c r="AC2" s="234"/>
      <c r="AD2" s="234"/>
      <c r="AE2" s="234"/>
      <c r="AF2" s="234"/>
    </row>
    <row r="3" spans="1:32" ht="17.25" thickBot="1" thickTop="1">
      <c r="A3" s="329" t="s">
        <v>1396</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1"/>
    </row>
    <row r="4" spans="1:32" ht="30.75" customHeight="1" thickBot="1" thickTop="1">
      <c r="A4" s="175" t="s">
        <v>1398</v>
      </c>
      <c r="B4" s="175"/>
      <c r="C4" s="175"/>
      <c r="D4" s="175"/>
      <c r="E4" s="175"/>
      <c r="F4" s="141" t="s">
        <v>1399</v>
      </c>
      <c r="G4" s="142"/>
      <c r="H4" s="142"/>
      <c r="I4" s="142"/>
      <c r="J4" s="142"/>
      <c r="K4" s="142"/>
      <c r="L4" s="142"/>
      <c r="M4" s="142"/>
      <c r="N4" s="142"/>
      <c r="O4" s="142"/>
      <c r="P4" s="142"/>
      <c r="Q4" s="142"/>
      <c r="R4" s="142"/>
      <c r="S4" s="142"/>
      <c r="T4" s="143"/>
      <c r="U4" s="141" t="s">
        <v>1398</v>
      </c>
      <c r="V4" s="142"/>
      <c r="W4" s="142"/>
      <c r="X4" s="142"/>
      <c r="Y4" s="142"/>
      <c r="Z4" s="142"/>
      <c r="AA4" s="142"/>
      <c r="AB4" s="142"/>
      <c r="AC4" s="142"/>
      <c r="AD4" s="142"/>
      <c r="AE4" s="142"/>
      <c r="AF4" s="143"/>
    </row>
    <row r="5" spans="1:32" ht="23.25" customHeight="1" thickBot="1" thickTop="1">
      <c r="A5" s="175"/>
      <c r="B5" s="175"/>
      <c r="C5" s="175"/>
      <c r="D5" s="175"/>
      <c r="E5" s="175"/>
      <c r="F5" s="144" t="s">
        <v>1400</v>
      </c>
      <c r="G5" s="145"/>
      <c r="H5" s="145"/>
      <c r="I5" s="145"/>
      <c r="J5" s="145"/>
      <c r="K5" s="145"/>
      <c r="L5" s="145"/>
      <c r="M5" s="145"/>
      <c r="N5" s="145"/>
      <c r="O5" s="145"/>
      <c r="P5" s="145"/>
      <c r="Q5" s="145"/>
      <c r="R5" s="145"/>
      <c r="S5" s="145"/>
      <c r="T5" s="146"/>
      <c r="U5" s="144"/>
      <c r="V5" s="145"/>
      <c r="W5" s="145"/>
      <c r="X5" s="145"/>
      <c r="Y5" s="145"/>
      <c r="Z5" s="145"/>
      <c r="AA5" s="145"/>
      <c r="AB5" s="145"/>
      <c r="AC5" s="145"/>
      <c r="AD5" s="145"/>
      <c r="AE5" s="145"/>
      <c r="AF5" s="146"/>
    </row>
    <row r="6" spans="1:32" ht="30.75" customHeight="1" thickBot="1" thickTop="1">
      <c r="A6" s="176" t="s">
        <v>1417</v>
      </c>
      <c r="B6" s="176"/>
      <c r="C6" s="176"/>
      <c r="D6" s="176"/>
      <c r="E6" s="176"/>
      <c r="F6" s="286"/>
      <c r="G6" s="286"/>
      <c r="H6" s="286"/>
      <c r="I6" s="286"/>
      <c r="J6" s="286"/>
      <c r="K6" s="286"/>
      <c r="L6" s="286"/>
      <c r="M6" s="286"/>
      <c r="N6" s="286"/>
      <c r="O6" s="286"/>
      <c r="P6" s="286"/>
      <c r="Q6" s="286"/>
      <c r="R6" s="286"/>
      <c r="S6" s="286"/>
      <c r="T6" s="286"/>
      <c r="U6" s="176" t="s">
        <v>1417</v>
      </c>
      <c r="V6" s="176"/>
      <c r="W6" s="176"/>
      <c r="X6" s="176"/>
      <c r="Y6" s="176"/>
      <c r="Z6" s="176"/>
      <c r="AA6" s="176"/>
      <c r="AB6" s="176"/>
      <c r="AC6" s="176"/>
      <c r="AD6" s="176"/>
      <c r="AE6" s="176"/>
      <c r="AF6" s="176"/>
    </row>
    <row r="7" spans="1:32" ht="28.5" customHeight="1" thickBot="1" thickTop="1">
      <c r="A7" s="176" t="s">
        <v>1418</v>
      </c>
      <c r="B7" s="176"/>
      <c r="C7" s="176"/>
      <c r="D7" s="176"/>
      <c r="E7" s="176"/>
      <c r="F7" s="287"/>
      <c r="G7" s="287"/>
      <c r="H7" s="287"/>
      <c r="I7" s="287"/>
      <c r="J7" s="287"/>
      <c r="K7" s="287"/>
      <c r="L7" s="287"/>
      <c r="M7" s="287"/>
      <c r="N7" s="287"/>
      <c r="O7" s="287"/>
      <c r="P7" s="287"/>
      <c r="Q7" s="287"/>
      <c r="R7" s="287"/>
      <c r="S7" s="287"/>
      <c r="T7" s="287"/>
      <c r="U7" s="176" t="s">
        <v>1418</v>
      </c>
      <c r="V7" s="176"/>
      <c r="W7" s="176"/>
      <c r="X7" s="176"/>
      <c r="Y7" s="176"/>
      <c r="Z7" s="176"/>
      <c r="AA7" s="176"/>
      <c r="AB7" s="176"/>
      <c r="AC7" s="176"/>
      <c r="AD7" s="176"/>
      <c r="AE7" s="176"/>
      <c r="AF7" s="176"/>
    </row>
    <row r="8" spans="1:32" ht="37.5" customHeight="1" thickBot="1" thickTop="1">
      <c r="A8" s="176" t="s">
        <v>1419</v>
      </c>
      <c r="B8" s="176"/>
      <c r="C8" s="176"/>
      <c r="D8" s="176"/>
      <c r="E8" s="176"/>
      <c r="F8" s="288"/>
      <c r="G8" s="288"/>
      <c r="H8" s="288"/>
      <c r="I8" s="288"/>
      <c r="J8" s="288"/>
      <c r="K8" s="288"/>
      <c r="L8" s="288"/>
      <c r="M8" s="288"/>
      <c r="N8" s="288"/>
      <c r="O8" s="288"/>
      <c r="P8" s="288"/>
      <c r="Q8" s="288"/>
      <c r="R8" s="288"/>
      <c r="S8" s="288"/>
      <c r="T8" s="288"/>
      <c r="U8" s="176" t="s">
        <v>1419</v>
      </c>
      <c r="V8" s="176"/>
      <c r="W8" s="176"/>
      <c r="X8" s="176"/>
      <c r="Y8" s="176"/>
      <c r="Z8" s="176"/>
      <c r="AA8" s="176"/>
      <c r="AB8" s="176"/>
      <c r="AC8" s="176"/>
      <c r="AD8" s="176"/>
      <c r="AE8" s="176"/>
      <c r="AF8" s="176"/>
    </row>
    <row r="9" spans="1:32" ht="33.75" customHeight="1" thickBot="1" thickTop="1">
      <c r="A9" s="176" t="s">
        <v>1420</v>
      </c>
      <c r="B9" s="176"/>
      <c r="C9" s="176"/>
      <c r="D9" s="176"/>
      <c r="E9" s="176"/>
      <c r="F9" s="289"/>
      <c r="G9" s="289"/>
      <c r="H9" s="289"/>
      <c r="I9" s="289"/>
      <c r="J9" s="289"/>
      <c r="K9" s="289"/>
      <c r="L9" s="289"/>
      <c r="M9" s="289"/>
      <c r="N9" s="289"/>
      <c r="O9" s="289"/>
      <c r="P9" s="289"/>
      <c r="Q9" s="289"/>
      <c r="R9" s="289"/>
      <c r="S9" s="289"/>
      <c r="T9" s="289"/>
      <c r="U9" s="176" t="s">
        <v>1420</v>
      </c>
      <c r="V9" s="176"/>
      <c r="W9" s="176"/>
      <c r="X9" s="176"/>
      <c r="Y9" s="176"/>
      <c r="Z9" s="176"/>
      <c r="AA9" s="176"/>
      <c r="AB9" s="176"/>
      <c r="AC9" s="176"/>
      <c r="AD9" s="176"/>
      <c r="AE9" s="176"/>
      <c r="AF9" s="176"/>
    </row>
    <row r="10" spans="1:32" ht="29.25" customHeight="1" thickBot="1" thickTop="1">
      <c r="A10" s="176" t="s">
        <v>1421</v>
      </c>
      <c r="B10" s="176"/>
      <c r="C10" s="176"/>
      <c r="D10" s="176"/>
      <c r="E10" s="176"/>
      <c r="F10" s="290"/>
      <c r="G10" s="290"/>
      <c r="H10" s="290"/>
      <c r="I10" s="290"/>
      <c r="J10" s="290"/>
      <c r="K10" s="290"/>
      <c r="L10" s="290"/>
      <c r="M10" s="290"/>
      <c r="N10" s="290"/>
      <c r="O10" s="290"/>
      <c r="P10" s="290"/>
      <c r="Q10" s="290"/>
      <c r="R10" s="290"/>
      <c r="S10" s="290"/>
      <c r="T10" s="290"/>
      <c r="U10" s="176" t="s">
        <v>1421</v>
      </c>
      <c r="V10" s="176"/>
      <c r="W10" s="176"/>
      <c r="X10" s="176"/>
      <c r="Y10" s="176"/>
      <c r="Z10" s="176"/>
      <c r="AA10" s="176"/>
      <c r="AB10" s="176"/>
      <c r="AC10" s="176"/>
      <c r="AD10" s="176"/>
      <c r="AE10" s="176"/>
      <c r="AF10" s="176"/>
    </row>
    <row r="11" spans="1:32" s="19" customFormat="1" ht="43.5" customHeight="1" thickBot="1" thickTop="1">
      <c r="A11" s="318" t="s">
        <v>1401</v>
      </c>
      <c r="B11" s="318"/>
      <c r="C11" s="318"/>
      <c r="D11" s="318"/>
      <c r="E11" s="318"/>
      <c r="F11" s="318" t="s">
        <v>1425</v>
      </c>
      <c r="G11" s="318"/>
      <c r="H11" s="318"/>
      <c r="I11" s="318"/>
      <c r="J11" s="318"/>
      <c r="K11" s="318"/>
      <c r="L11" s="318"/>
      <c r="M11" s="318"/>
      <c r="N11" s="318"/>
      <c r="O11" s="318"/>
      <c r="P11" s="318" t="s">
        <v>1401</v>
      </c>
      <c r="Q11" s="318"/>
      <c r="R11" s="318"/>
      <c r="S11" s="318"/>
      <c r="T11" s="318"/>
      <c r="U11" s="318" t="s">
        <v>1425</v>
      </c>
      <c r="V11" s="318"/>
      <c r="W11" s="318"/>
      <c r="X11" s="318"/>
      <c r="Y11" s="318"/>
      <c r="Z11" s="318"/>
      <c r="AA11" s="318"/>
      <c r="AB11" s="318"/>
      <c r="AC11" s="318"/>
      <c r="AD11" s="318"/>
      <c r="AE11" s="318"/>
      <c r="AF11" s="318"/>
    </row>
    <row r="12" spans="1:32" ht="57.75" customHeight="1" thickBot="1" thickTop="1">
      <c r="A12" s="118" t="s">
        <v>20</v>
      </c>
      <c r="B12" s="119" t="s">
        <v>0</v>
      </c>
      <c r="C12" s="320" t="s">
        <v>258</v>
      </c>
      <c r="D12" s="320"/>
      <c r="E12" s="320"/>
      <c r="F12" s="320"/>
      <c r="G12" s="320"/>
      <c r="H12" s="320"/>
      <c r="I12" s="320"/>
      <c r="J12" s="320"/>
      <c r="K12" s="320"/>
      <c r="L12" s="320"/>
      <c r="M12" s="316" t="s">
        <v>1252</v>
      </c>
      <c r="N12" s="319" t="s">
        <v>1414</v>
      </c>
      <c r="O12" s="319"/>
      <c r="P12" s="319"/>
      <c r="Q12" s="319"/>
      <c r="R12" s="316" t="s">
        <v>1395</v>
      </c>
      <c r="S12" s="316"/>
      <c r="T12" s="316"/>
      <c r="U12" s="317" t="s">
        <v>1382</v>
      </c>
      <c r="V12" s="317"/>
      <c r="W12" s="317"/>
      <c r="X12" s="317"/>
      <c r="Y12" s="317"/>
      <c r="Z12" s="317"/>
      <c r="AA12" s="317"/>
      <c r="AB12" s="317"/>
      <c r="AC12" s="317"/>
      <c r="AD12" s="317"/>
      <c r="AE12" s="317"/>
      <c r="AF12" s="317"/>
    </row>
    <row r="13" spans="1:32" ht="56.25" customHeight="1" thickBot="1" thickTop="1">
      <c r="A13" s="321" t="s">
        <v>131</v>
      </c>
      <c r="B13" s="321"/>
      <c r="C13" s="321" t="s">
        <v>132</v>
      </c>
      <c r="D13" s="321"/>
      <c r="E13" s="321" t="s">
        <v>143</v>
      </c>
      <c r="F13" s="321"/>
      <c r="G13" s="321" t="s">
        <v>145</v>
      </c>
      <c r="H13" s="321"/>
      <c r="I13" s="321" t="s">
        <v>129</v>
      </c>
      <c r="J13" s="321"/>
      <c r="K13" s="321" t="s">
        <v>147</v>
      </c>
      <c r="L13" s="321"/>
      <c r="M13" s="316"/>
      <c r="N13" s="120" t="s">
        <v>1249</v>
      </c>
      <c r="O13" s="120" t="s">
        <v>133</v>
      </c>
      <c r="P13" s="120" t="s">
        <v>1307</v>
      </c>
      <c r="Q13" s="120" t="s">
        <v>134</v>
      </c>
      <c r="R13" s="316"/>
      <c r="S13" s="316"/>
      <c r="T13" s="316"/>
      <c r="U13" s="121" t="s">
        <v>1383</v>
      </c>
      <c r="V13" s="121" t="s">
        <v>1384</v>
      </c>
      <c r="W13" s="121" t="s">
        <v>1385</v>
      </c>
      <c r="X13" s="121" t="s">
        <v>1386</v>
      </c>
      <c r="Y13" s="121" t="s">
        <v>1387</v>
      </c>
      <c r="Z13" s="121" t="s">
        <v>1388</v>
      </c>
      <c r="AA13" s="121" t="s">
        <v>1389</v>
      </c>
      <c r="AB13" s="121" t="s">
        <v>1390</v>
      </c>
      <c r="AC13" s="121" t="s">
        <v>1391</v>
      </c>
      <c r="AD13" s="121" t="s">
        <v>1392</v>
      </c>
      <c r="AE13" s="121" t="s">
        <v>1393</v>
      </c>
      <c r="AF13" s="121" t="s">
        <v>1394</v>
      </c>
    </row>
    <row r="14" spans="1:32" ht="79.5" customHeight="1" thickBot="1" thickTop="1">
      <c r="A14" s="122" t="s">
        <v>24</v>
      </c>
      <c r="B14" s="123" t="s">
        <v>278</v>
      </c>
      <c r="C14" s="322" t="s">
        <v>285</v>
      </c>
      <c r="D14" s="322"/>
      <c r="E14" s="322" t="s">
        <v>286</v>
      </c>
      <c r="F14" s="322"/>
      <c r="G14" s="322">
        <v>0</v>
      </c>
      <c r="H14" s="322"/>
      <c r="I14" s="323" t="s">
        <v>287</v>
      </c>
      <c r="J14" s="323"/>
      <c r="K14" s="322">
        <v>2</v>
      </c>
      <c r="L14" s="322"/>
      <c r="M14" s="124">
        <f>K14*0.2</f>
        <v>0.4</v>
      </c>
      <c r="N14" s="120"/>
      <c r="O14" s="120">
        <v>2</v>
      </c>
      <c r="P14" s="120"/>
      <c r="Q14" s="120"/>
      <c r="R14" s="332" t="s">
        <v>1498</v>
      </c>
      <c r="S14" s="333"/>
      <c r="T14" s="334"/>
      <c r="U14" s="129"/>
      <c r="V14" s="129"/>
      <c r="W14" s="130"/>
      <c r="X14" s="129"/>
      <c r="Y14" s="129"/>
      <c r="Z14" s="129"/>
      <c r="AA14" s="129"/>
      <c r="AB14" s="131"/>
      <c r="AC14" s="129"/>
      <c r="AD14" s="129"/>
      <c r="AE14" s="129"/>
      <c r="AF14" s="129"/>
    </row>
    <row r="15" spans="1:32" ht="84" customHeight="1" thickBot="1" thickTop="1">
      <c r="A15" s="126" t="s">
        <v>25</v>
      </c>
      <c r="B15" s="118" t="s">
        <v>288</v>
      </c>
      <c r="C15" s="322" t="s">
        <v>289</v>
      </c>
      <c r="D15" s="322"/>
      <c r="E15" s="322" t="s">
        <v>290</v>
      </c>
      <c r="F15" s="322"/>
      <c r="G15" s="322">
        <v>0</v>
      </c>
      <c r="H15" s="322"/>
      <c r="I15" s="323" t="s">
        <v>291</v>
      </c>
      <c r="J15" s="323"/>
      <c r="K15" s="322">
        <v>30</v>
      </c>
      <c r="L15" s="322"/>
      <c r="M15" s="124">
        <f>K15*0.2</f>
        <v>6</v>
      </c>
      <c r="N15" s="120">
        <v>1</v>
      </c>
      <c r="O15" s="120"/>
      <c r="P15" s="120"/>
      <c r="Q15" s="120"/>
      <c r="R15" s="335"/>
      <c r="S15" s="336"/>
      <c r="T15" s="337"/>
      <c r="U15" s="129"/>
      <c r="V15" s="129"/>
      <c r="W15" s="130"/>
      <c r="X15" s="129"/>
      <c r="Y15" s="129"/>
      <c r="Z15" s="129"/>
      <c r="AA15" s="129"/>
      <c r="AB15" s="131"/>
      <c r="AC15" s="129"/>
      <c r="AD15" s="129"/>
      <c r="AE15" s="129"/>
      <c r="AF15" s="129"/>
    </row>
    <row r="16" spans="1:32" ht="60.75" customHeight="1" thickBot="1" thickTop="1">
      <c r="A16" s="118" t="s">
        <v>364</v>
      </c>
      <c r="B16" s="119" t="s">
        <v>0</v>
      </c>
      <c r="C16" s="320" t="s">
        <v>365</v>
      </c>
      <c r="D16" s="320"/>
      <c r="E16" s="320"/>
      <c r="F16" s="320"/>
      <c r="G16" s="320"/>
      <c r="H16" s="320"/>
      <c r="I16" s="320"/>
      <c r="J16" s="320"/>
      <c r="K16" s="320"/>
      <c r="L16" s="320"/>
      <c r="M16" s="313"/>
      <c r="N16" s="314"/>
      <c r="O16" s="314"/>
      <c r="P16" s="314"/>
      <c r="Q16" s="314"/>
      <c r="R16" s="314"/>
      <c r="S16" s="314"/>
      <c r="T16" s="314"/>
      <c r="U16" s="314"/>
      <c r="V16" s="314"/>
      <c r="W16" s="314"/>
      <c r="X16" s="314"/>
      <c r="Y16" s="314"/>
      <c r="Z16" s="314"/>
      <c r="AA16" s="314"/>
      <c r="AB16" s="314"/>
      <c r="AC16" s="314"/>
      <c r="AD16" s="314"/>
      <c r="AE16" s="314"/>
      <c r="AF16" s="315"/>
    </row>
    <row r="17" spans="1:32" ht="59.25" customHeight="1" thickBot="1" thickTop="1">
      <c r="A17" s="321" t="s">
        <v>131</v>
      </c>
      <c r="B17" s="321"/>
      <c r="C17" s="321" t="s">
        <v>132</v>
      </c>
      <c r="D17" s="321"/>
      <c r="E17" s="321" t="s">
        <v>143</v>
      </c>
      <c r="F17" s="321"/>
      <c r="G17" s="321" t="s">
        <v>145</v>
      </c>
      <c r="H17" s="321"/>
      <c r="I17" s="321" t="s">
        <v>129</v>
      </c>
      <c r="J17" s="321"/>
      <c r="K17" s="321" t="s">
        <v>147</v>
      </c>
      <c r="L17" s="321"/>
      <c r="M17" s="127" t="s">
        <v>1252</v>
      </c>
      <c r="N17" s="120" t="s">
        <v>1249</v>
      </c>
      <c r="O17" s="120" t="s">
        <v>133</v>
      </c>
      <c r="P17" s="120" t="s">
        <v>1307</v>
      </c>
      <c r="Q17" s="120" t="s">
        <v>134</v>
      </c>
      <c r="R17" s="313"/>
      <c r="S17" s="314"/>
      <c r="T17" s="314"/>
      <c r="U17" s="314"/>
      <c r="V17" s="314"/>
      <c r="W17" s="314"/>
      <c r="X17" s="314"/>
      <c r="Y17" s="314"/>
      <c r="Z17" s="314"/>
      <c r="AA17" s="314"/>
      <c r="AB17" s="314"/>
      <c r="AC17" s="314"/>
      <c r="AD17" s="314"/>
      <c r="AE17" s="314"/>
      <c r="AF17" s="315"/>
    </row>
    <row r="18" spans="1:32" ht="77.25" customHeight="1" thickBot="1" thickTop="1">
      <c r="A18" s="324" t="s">
        <v>368</v>
      </c>
      <c r="B18" s="322" t="s">
        <v>369</v>
      </c>
      <c r="C18" s="322" t="s">
        <v>370</v>
      </c>
      <c r="D18" s="322"/>
      <c r="E18" s="322" t="s">
        <v>371</v>
      </c>
      <c r="F18" s="322"/>
      <c r="G18" s="322">
        <v>82</v>
      </c>
      <c r="H18" s="322"/>
      <c r="I18" s="323" t="s">
        <v>372</v>
      </c>
      <c r="J18" s="323"/>
      <c r="K18" s="322">
        <v>100</v>
      </c>
      <c r="L18" s="322"/>
      <c r="M18" s="124">
        <v>85</v>
      </c>
      <c r="N18" s="120">
        <v>1.2</v>
      </c>
      <c r="O18" s="120"/>
      <c r="P18" s="120"/>
      <c r="Q18" s="120"/>
      <c r="R18" s="313" t="s">
        <v>1499</v>
      </c>
      <c r="S18" s="314"/>
      <c r="T18" s="315"/>
      <c r="U18" s="129"/>
      <c r="V18" s="129"/>
      <c r="W18" s="130"/>
      <c r="X18" s="129"/>
      <c r="Y18" s="129"/>
      <c r="Z18" s="129"/>
      <c r="AA18" s="129"/>
      <c r="AB18" s="131"/>
      <c r="AC18" s="129"/>
      <c r="AD18" s="129"/>
      <c r="AE18" s="129"/>
      <c r="AF18" s="129"/>
    </row>
    <row r="19" spans="1:32" ht="80.25" customHeight="1" thickBot="1" thickTop="1">
      <c r="A19" s="324"/>
      <c r="B19" s="322"/>
      <c r="C19" s="322" t="s">
        <v>373</v>
      </c>
      <c r="D19" s="322"/>
      <c r="E19" s="322" t="s">
        <v>374</v>
      </c>
      <c r="F19" s="322"/>
      <c r="G19" s="322">
        <v>65</v>
      </c>
      <c r="H19" s="322"/>
      <c r="I19" s="323" t="s">
        <v>375</v>
      </c>
      <c r="J19" s="323"/>
      <c r="K19" s="322">
        <v>90</v>
      </c>
      <c r="L19" s="322"/>
      <c r="M19" s="124">
        <v>70</v>
      </c>
      <c r="N19" s="120"/>
      <c r="O19" s="120">
        <v>1</v>
      </c>
      <c r="P19" s="120"/>
      <c r="Q19" s="120"/>
      <c r="R19" s="313"/>
      <c r="S19" s="314"/>
      <c r="T19" s="315"/>
      <c r="U19" s="129"/>
      <c r="V19" s="129"/>
      <c r="W19" s="130"/>
      <c r="X19" s="129"/>
      <c r="Y19" s="129"/>
      <c r="Z19" s="129"/>
      <c r="AA19" s="129"/>
      <c r="AB19" s="131"/>
      <c r="AC19" s="129"/>
      <c r="AD19" s="129"/>
      <c r="AE19" s="129"/>
      <c r="AF19" s="129"/>
    </row>
    <row r="20" spans="1:32" ht="93.75" customHeight="1" thickBot="1" thickTop="1">
      <c r="A20" s="324"/>
      <c r="B20" s="322"/>
      <c r="C20" s="322" t="s">
        <v>376</v>
      </c>
      <c r="D20" s="322"/>
      <c r="E20" s="322" t="s">
        <v>377</v>
      </c>
      <c r="F20" s="322"/>
      <c r="G20" s="322">
        <v>68</v>
      </c>
      <c r="H20" s="322"/>
      <c r="I20" s="323" t="s">
        <v>378</v>
      </c>
      <c r="J20" s="323"/>
      <c r="K20" s="322">
        <v>80</v>
      </c>
      <c r="L20" s="322"/>
      <c r="M20" s="124">
        <v>70</v>
      </c>
      <c r="N20" s="120"/>
      <c r="O20" s="120">
        <v>1</v>
      </c>
      <c r="P20" s="120"/>
      <c r="Q20" s="120"/>
      <c r="R20" s="313"/>
      <c r="S20" s="314"/>
      <c r="T20" s="315"/>
      <c r="U20" s="129"/>
      <c r="V20" s="129"/>
      <c r="W20" s="130"/>
      <c r="X20" s="129"/>
      <c r="Y20" s="129"/>
      <c r="Z20" s="129"/>
      <c r="AA20" s="129"/>
      <c r="AB20" s="131"/>
      <c r="AC20" s="129"/>
      <c r="AD20" s="129"/>
      <c r="AE20" s="129"/>
      <c r="AF20" s="129"/>
    </row>
    <row r="21" spans="1:32" ht="67.5" customHeight="1" thickBot="1" thickTop="1">
      <c r="A21" s="324"/>
      <c r="B21" s="322"/>
      <c r="C21" s="322" t="s">
        <v>379</v>
      </c>
      <c r="D21" s="322"/>
      <c r="E21" s="322" t="s">
        <v>380</v>
      </c>
      <c r="F21" s="322"/>
      <c r="G21" s="322">
        <v>42</v>
      </c>
      <c r="H21" s="322"/>
      <c r="I21" s="323" t="s">
        <v>381</v>
      </c>
      <c r="J21" s="323"/>
      <c r="K21" s="322">
        <v>60</v>
      </c>
      <c r="L21" s="322"/>
      <c r="M21" s="124">
        <f>G21+3</f>
        <v>45</v>
      </c>
      <c r="N21" s="120"/>
      <c r="O21" s="120">
        <v>1</v>
      </c>
      <c r="P21" s="120"/>
      <c r="Q21" s="120"/>
      <c r="R21" s="313"/>
      <c r="S21" s="314"/>
      <c r="T21" s="315"/>
      <c r="U21" s="129"/>
      <c r="V21" s="129"/>
      <c r="W21" s="130"/>
      <c r="X21" s="129"/>
      <c r="Y21" s="129"/>
      <c r="Z21" s="129"/>
      <c r="AA21" s="129"/>
      <c r="AB21" s="131"/>
      <c r="AC21" s="129"/>
      <c r="AD21" s="129"/>
      <c r="AE21" s="129"/>
      <c r="AF21" s="129"/>
    </row>
    <row r="22" spans="1:32" ht="71.25" customHeight="1" thickBot="1" thickTop="1">
      <c r="A22" s="324"/>
      <c r="B22" s="322"/>
      <c r="C22" s="322" t="s">
        <v>382</v>
      </c>
      <c r="D22" s="322"/>
      <c r="E22" s="322" t="s">
        <v>383</v>
      </c>
      <c r="F22" s="322"/>
      <c r="G22" s="322">
        <v>69</v>
      </c>
      <c r="H22" s="322"/>
      <c r="I22" s="323" t="s">
        <v>384</v>
      </c>
      <c r="J22" s="323"/>
      <c r="K22" s="322">
        <v>80</v>
      </c>
      <c r="L22" s="322"/>
      <c r="M22" s="124">
        <f>G22+3</f>
        <v>72</v>
      </c>
      <c r="N22" s="120"/>
      <c r="O22" s="120">
        <v>2</v>
      </c>
      <c r="P22" s="120"/>
      <c r="Q22" s="120"/>
      <c r="R22" s="313"/>
      <c r="S22" s="314"/>
      <c r="T22" s="315"/>
      <c r="U22" s="129"/>
      <c r="V22" s="129"/>
      <c r="W22" s="130"/>
      <c r="X22" s="129"/>
      <c r="Y22" s="129"/>
      <c r="Z22" s="129"/>
      <c r="AA22" s="129"/>
      <c r="AB22" s="131"/>
      <c r="AC22" s="129"/>
      <c r="AD22" s="129"/>
      <c r="AE22" s="129"/>
      <c r="AF22" s="129"/>
    </row>
    <row r="23" spans="1:32" ht="76.5" customHeight="1" thickBot="1" thickTop="1">
      <c r="A23" s="324"/>
      <c r="B23" s="322"/>
      <c r="C23" s="322" t="s">
        <v>385</v>
      </c>
      <c r="D23" s="322"/>
      <c r="E23" s="322" t="s">
        <v>386</v>
      </c>
      <c r="F23" s="322"/>
      <c r="G23" s="322">
        <v>47</v>
      </c>
      <c r="H23" s="322"/>
      <c r="I23" s="325" t="s">
        <v>387</v>
      </c>
      <c r="J23" s="325"/>
      <c r="K23" s="322">
        <v>60</v>
      </c>
      <c r="L23" s="322"/>
      <c r="M23" s="124">
        <f>G23+3</f>
        <v>50</v>
      </c>
      <c r="N23" s="120"/>
      <c r="O23" s="120">
        <v>1</v>
      </c>
      <c r="P23" s="120"/>
      <c r="Q23" s="120"/>
      <c r="R23" s="313"/>
      <c r="S23" s="314"/>
      <c r="T23" s="315"/>
      <c r="U23" s="129"/>
      <c r="V23" s="129"/>
      <c r="W23" s="130"/>
      <c r="X23" s="129"/>
      <c r="Y23" s="129"/>
      <c r="Z23" s="129"/>
      <c r="AA23" s="129"/>
      <c r="AB23" s="131"/>
      <c r="AC23" s="129"/>
      <c r="AD23" s="129"/>
      <c r="AE23" s="129"/>
      <c r="AF23" s="129"/>
    </row>
    <row r="24" spans="1:32" ht="84.75" customHeight="1" thickBot="1" thickTop="1">
      <c r="A24" s="324"/>
      <c r="B24" s="322"/>
      <c r="C24" s="322" t="s">
        <v>388</v>
      </c>
      <c r="D24" s="322"/>
      <c r="E24" s="322" t="s">
        <v>389</v>
      </c>
      <c r="F24" s="322"/>
      <c r="G24" s="322">
        <v>49</v>
      </c>
      <c r="H24" s="322"/>
      <c r="I24" s="323" t="s">
        <v>390</v>
      </c>
      <c r="J24" s="323"/>
      <c r="K24" s="322">
        <v>60</v>
      </c>
      <c r="L24" s="322"/>
      <c r="M24" s="124">
        <f>G24+3</f>
        <v>52</v>
      </c>
      <c r="N24" s="120"/>
      <c r="O24" s="120">
        <v>2</v>
      </c>
      <c r="P24" s="120"/>
      <c r="Q24" s="120">
        <v>6</v>
      </c>
      <c r="R24" s="313"/>
      <c r="S24" s="314"/>
      <c r="T24" s="315"/>
      <c r="U24" s="129"/>
      <c r="V24" s="129"/>
      <c r="W24" s="130"/>
      <c r="X24" s="129"/>
      <c r="Y24" s="129"/>
      <c r="Z24" s="129"/>
      <c r="AA24" s="129"/>
      <c r="AB24" s="131"/>
      <c r="AC24" s="129"/>
      <c r="AD24" s="129"/>
      <c r="AE24" s="129"/>
      <c r="AF24" s="129"/>
    </row>
    <row r="25" spans="1:32" ht="84.75" customHeight="1" thickBot="1" thickTop="1">
      <c r="A25" s="324"/>
      <c r="B25" s="322"/>
      <c r="C25" s="322" t="s">
        <v>391</v>
      </c>
      <c r="D25" s="322"/>
      <c r="E25" s="322" t="s">
        <v>392</v>
      </c>
      <c r="F25" s="322"/>
      <c r="G25" s="322">
        <v>19</v>
      </c>
      <c r="H25" s="322"/>
      <c r="I25" s="328" t="s">
        <v>393</v>
      </c>
      <c r="J25" s="328"/>
      <c r="K25" s="322">
        <v>40</v>
      </c>
      <c r="L25" s="322"/>
      <c r="M25" s="124">
        <f>G25+3</f>
        <v>22</v>
      </c>
      <c r="N25" s="120">
        <v>1</v>
      </c>
      <c r="O25" s="120"/>
      <c r="P25" s="120"/>
      <c r="Q25" s="120"/>
      <c r="R25" s="313"/>
      <c r="S25" s="314"/>
      <c r="T25" s="315"/>
      <c r="U25" s="129"/>
      <c r="V25" s="129"/>
      <c r="W25" s="130"/>
      <c r="X25" s="129"/>
      <c r="Y25" s="129"/>
      <c r="Z25" s="129"/>
      <c r="AA25" s="129"/>
      <c r="AB25" s="131"/>
      <c r="AC25" s="129"/>
      <c r="AD25" s="129"/>
      <c r="AE25" s="129"/>
      <c r="AF25" s="129"/>
    </row>
    <row r="26" spans="1:32" ht="63" customHeight="1" thickBot="1" thickTop="1">
      <c r="A26" s="324" t="s">
        <v>394</v>
      </c>
      <c r="B26" s="322" t="s">
        <v>395</v>
      </c>
      <c r="C26" s="322" t="s">
        <v>396</v>
      </c>
      <c r="D26" s="322"/>
      <c r="E26" s="322" t="s">
        <v>397</v>
      </c>
      <c r="F26" s="322"/>
      <c r="G26" s="322">
        <v>60</v>
      </c>
      <c r="H26" s="322"/>
      <c r="I26" s="323" t="s">
        <v>398</v>
      </c>
      <c r="J26" s="323"/>
      <c r="K26" s="322">
        <v>72</v>
      </c>
      <c r="L26" s="322"/>
      <c r="M26" s="124">
        <f>G26+3</f>
        <v>63</v>
      </c>
      <c r="N26" s="120"/>
      <c r="O26" s="120">
        <v>2</v>
      </c>
      <c r="P26" s="120"/>
      <c r="Q26" s="120"/>
      <c r="R26" s="313" t="s">
        <v>1500</v>
      </c>
      <c r="S26" s="314"/>
      <c r="T26" s="315"/>
      <c r="U26" s="120"/>
      <c r="V26" s="129"/>
      <c r="W26" s="125"/>
      <c r="X26" s="120"/>
      <c r="Y26" s="129"/>
      <c r="Z26" s="120"/>
      <c r="AA26" s="120"/>
      <c r="AB26" s="131"/>
      <c r="AC26" s="120"/>
      <c r="AD26" s="120"/>
      <c r="AE26" s="129"/>
      <c r="AF26" s="120"/>
    </row>
    <row r="27" spans="1:32" ht="48" customHeight="1" thickBot="1" thickTop="1">
      <c r="A27" s="324"/>
      <c r="B27" s="322"/>
      <c r="C27" s="322"/>
      <c r="D27" s="322"/>
      <c r="E27" s="322" t="s">
        <v>399</v>
      </c>
      <c r="F27" s="322"/>
      <c r="G27" s="322">
        <v>4</v>
      </c>
      <c r="H27" s="322"/>
      <c r="I27" s="323" t="s">
        <v>400</v>
      </c>
      <c r="J27" s="323"/>
      <c r="K27" s="322">
        <v>4</v>
      </c>
      <c r="L27" s="322"/>
      <c r="M27" s="124">
        <v>1</v>
      </c>
      <c r="N27" s="120"/>
      <c r="O27" s="120">
        <v>3</v>
      </c>
      <c r="P27" s="120"/>
      <c r="Q27" s="120"/>
      <c r="R27" s="313"/>
      <c r="S27" s="314"/>
      <c r="T27" s="315"/>
      <c r="U27" s="120"/>
      <c r="V27" s="120"/>
      <c r="W27" s="125"/>
      <c r="X27" s="120"/>
      <c r="Y27" s="120"/>
      <c r="Z27" s="120"/>
      <c r="AA27" s="120"/>
      <c r="AB27" s="124"/>
      <c r="AC27" s="120"/>
      <c r="AD27" s="120"/>
      <c r="AE27" s="120"/>
      <c r="AF27" s="129"/>
    </row>
    <row r="28" spans="1:32" ht="67.5" customHeight="1" thickBot="1" thickTop="1">
      <c r="A28" s="324"/>
      <c r="B28" s="322"/>
      <c r="C28" s="322"/>
      <c r="D28" s="322"/>
      <c r="E28" s="322" t="s">
        <v>333</v>
      </c>
      <c r="F28" s="322"/>
      <c r="G28" s="322">
        <v>0</v>
      </c>
      <c r="H28" s="322"/>
      <c r="I28" s="323" t="s">
        <v>401</v>
      </c>
      <c r="J28" s="323"/>
      <c r="K28" s="322">
        <v>4</v>
      </c>
      <c r="L28" s="322"/>
      <c r="M28" s="124">
        <v>1</v>
      </c>
      <c r="N28" s="120"/>
      <c r="O28" s="120">
        <v>4</v>
      </c>
      <c r="P28" s="120"/>
      <c r="Q28" s="120"/>
      <c r="R28" s="313"/>
      <c r="S28" s="314"/>
      <c r="T28" s="315"/>
      <c r="U28" s="120"/>
      <c r="V28" s="120"/>
      <c r="W28" s="125"/>
      <c r="X28" s="120"/>
      <c r="Y28" s="120"/>
      <c r="Z28" s="129"/>
      <c r="AA28" s="129"/>
      <c r="AB28" s="131"/>
      <c r="AC28" s="129"/>
      <c r="AD28" s="129"/>
      <c r="AE28" s="129"/>
      <c r="AF28" s="129"/>
    </row>
    <row r="29" spans="1:32" ht="71.25" customHeight="1" thickBot="1" thickTop="1">
      <c r="A29" s="324"/>
      <c r="B29" s="322"/>
      <c r="C29" s="322"/>
      <c r="D29" s="322"/>
      <c r="E29" s="322" t="s">
        <v>402</v>
      </c>
      <c r="F29" s="322"/>
      <c r="G29" s="322">
        <v>100</v>
      </c>
      <c r="H29" s="322"/>
      <c r="I29" s="323" t="s">
        <v>403</v>
      </c>
      <c r="J29" s="323"/>
      <c r="K29" s="322">
        <v>100</v>
      </c>
      <c r="L29" s="322"/>
      <c r="M29" s="124">
        <v>100</v>
      </c>
      <c r="N29" s="120">
        <v>1</v>
      </c>
      <c r="O29" s="120"/>
      <c r="P29" s="120"/>
      <c r="Q29" s="120"/>
      <c r="R29" s="313"/>
      <c r="S29" s="314"/>
      <c r="T29" s="315"/>
      <c r="U29" s="129"/>
      <c r="V29" s="129"/>
      <c r="W29" s="130"/>
      <c r="X29" s="129"/>
      <c r="Y29" s="129"/>
      <c r="Z29" s="129"/>
      <c r="AA29" s="129"/>
      <c r="AB29" s="131"/>
      <c r="AC29" s="129"/>
      <c r="AD29" s="129"/>
      <c r="AE29" s="129"/>
      <c r="AF29" s="129"/>
    </row>
    <row r="30" spans="1:32" ht="53.25" customHeight="1" thickBot="1" thickTop="1">
      <c r="A30" s="118" t="s">
        <v>110</v>
      </c>
      <c r="B30" s="119" t="s">
        <v>0</v>
      </c>
      <c r="C30" s="326" t="s">
        <v>1102</v>
      </c>
      <c r="D30" s="326"/>
      <c r="E30" s="326"/>
      <c r="F30" s="326"/>
      <c r="G30" s="326"/>
      <c r="H30" s="326"/>
      <c r="I30" s="326"/>
      <c r="J30" s="326"/>
      <c r="K30" s="326"/>
      <c r="L30" s="326"/>
      <c r="M30" s="313"/>
      <c r="N30" s="314"/>
      <c r="O30" s="314"/>
      <c r="P30" s="314"/>
      <c r="Q30" s="314"/>
      <c r="R30" s="314"/>
      <c r="S30" s="314"/>
      <c r="T30" s="314"/>
      <c r="U30" s="314"/>
      <c r="V30" s="314"/>
      <c r="W30" s="314"/>
      <c r="X30" s="314"/>
      <c r="Y30" s="314"/>
      <c r="Z30" s="314"/>
      <c r="AA30" s="314"/>
      <c r="AB30" s="314"/>
      <c r="AC30" s="314"/>
      <c r="AD30" s="314"/>
      <c r="AE30" s="314"/>
      <c r="AF30" s="315"/>
    </row>
    <row r="31" spans="1:32" ht="56.25" customHeight="1" thickBot="1" thickTop="1">
      <c r="A31" s="321" t="s">
        <v>131</v>
      </c>
      <c r="B31" s="321"/>
      <c r="C31" s="321" t="s">
        <v>132</v>
      </c>
      <c r="D31" s="321"/>
      <c r="E31" s="321" t="s">
        <v>143</v>
      </c>
      <c r="F31" s="321"/>
      <c r="G31" s="321" t="s">
        <v>145</v>
      </c>
      <c r="H31" s="321"/>
      <c r="I31" s="321" t="s">
        <v>129</v>
      </c>
      <c r="J31" s="321"/>
      <c r="K31" s="321" t="s">
        <v>147</v>
      </c>
      <c r="L31" s="321"/>
      <c r="M31" s="127" t="s">
        <v>1252</v>
      </c>
      <c r="N31" s="120" t="s">
        <v>1249</v>
      </c>
      <c r="O31" s="120" t="s">
        <v>133</v>
      </c>
      <c r="P31" s="120" t="s">
        <v>1307</v>
      </c>
      <c r="Q31" s="120" t="s">
        <v>134</v>
      </c>
      <c r="R31" s="313"/>
      <c r="S31" s="314"/>
      <c r="T31" s="314"/>
      <c r="U31" s="314"/>
      <c r="V31" s="314"/>
      <c r="W31" s="314"/>
      <c r="X31" s="314"/>
      <c r="Y31" s="314"/>
      <c r="Z31" s="314"/>
      <c r="AA31" s="314"/>
      <c r="AB31" s="314"/>
      <c r="AC31" s="314"/>
      <c r="AD31" s="314"/>
      <c r="AE31" s="314"/>
      <c r="AF31" s="315"/>
    </row>
    <row r="32" spans="1:32" ht="69" customHeight="1" thickBot="1" thickTop="1">
      <c r="A32" s="128" t="s">
        <v>112</v>
      </c>
      <c r="B32" s="118" t="s">
        <v>137</v>
      </c>
      <c r="C32" s="322" t="s">
        <v>1137</v>
      </c>
      <c r="D32" s="322"/>
      <c r="E32" s="322" t="s">
        <v>1145</v>
      </c>
      <c r="F32" s="322"/>
      <c r="G32" s="322">
        <v>0</v>
      </c>
      <c r="H32" s="322"/>
      <c r="I32" s="327" t="s">
        <v>1146</v>
      </c>
      <c r="J32" s="327"/>
      <c r="K32" s="322">
        <v>4</v>
      </c>
      <c r="L32" s="322"/>
      <c r="M32" s="124">
        <f>K32*0.2</f>
        <v>0.8</v>
      </c>
      <c r="N32" s="120"/>
      <c r="O32" s="120">
        <v>1</v>
      </c>
      <c r="P32" s="120"/>
      <c r="Q32" s="120"/>
      <c r="R32" s="316" t="s">
        <v>1501</v>
      </c>
      <c r="S32" s="316"/>
      <c r="T32" s="316"/>
      <c r="U32" s="120"/>
      <c r="V32" s="120"/>
      <c r="W32" s="130"/>
      <c r="X32" s="120"/>
      <c r="Y32" s="120"/>
      <c r="Z32" s="129"/>
      <c r="AA32" s="120"/>
      <c r="AB32" s="124"/>
      <c r="AC32" s="129"/>
      <c r="AD32" s="120"/>
      <c r="AE32" s="120"/>
      <c r="AF32" s="129"/>
    </row>
    <row r="33" spans="14:32" ht="15.75" thickTop="1">
      <c r="N33" s="2"/>
      <c r="O33" s="2"/>
      <c r="P33" s="2"/>
      <c r="Q33" s="2"/>
      <c r="S33" s="2"/>
      <c r="T33" s="2"/>
      <c r="U33" s="2"/>
      <c r="V33" s="2"/>
      <c r="X33" s="2"/>
      <c r="Y33" s="2"/>
      <c r="Z33" s="2"/>
      <c r="AA33" s="2"/>
      <c r="AC33" s="2"/>
      <c r="AD33" s="2"/>
      <c r="AE33" s="2"/>
      <c r="AF33" s="2"/>
    </row>
    <row r="34" spans="14:32" ht="15">
      <c r="N34" s="2"/>
      <c r="O34" s="2"/>
      <c r="P34" s="2"/>
      <c r="Q34" s="2"/>
      <c r="S34" s="2"/>
      <c r="T34" s="2"/>
      <c r="U34" s="2"/>
      <c r="V34" s="2"/>
      <c r="X34" s="2"/>
      <c r="Y34" s="2"/>
      <c r="Z34" s="2"/>
      <c r="AA34" s="2"/>
      <c r="AC34" s="2"/>
      <c r="AD34" s="2"/>
      <c r="AE34" s="2"/>
      <c r="AF34" s="2"/>
    </row>
    <row r="35" spans="1:6" ht="15">
      <c r="A35" s="172"/>
      <c r="B35" s="172"/>
      <c r="C35" s="172"/>
      <c r="D35" s="172"/>
      <c r="E35" s="172"/>
      <c r="F35" s="172"/>
    </row>
    <row r="38" ht="15">
      <c r="N38" s="3"/>
    </row>
  </sheetData>
  <sheetProtection/>
  <mergeCells count="137">
    <mergeCell ref="K32:L32"/>
    <mergeCell ref="R32:T32"/>
    <mergeCell ref="C25:D25"/>
    <mergeCell ref="E25:F25"/>
    <mergeCell ref="G25:H25"/>
    <mergeCell ref="I25:J25"/>
    <mergeCell ref="K25:L25"/>
    <mergeCell ref="A3:AF3"/>
    <mergeCell ref="F4:T4"/>
    <mergeCell ref="U4:AF5"/>
    <mergeCell ref="F5:T5"/>
    <mergeCell ref="F6:T6"/>
    <mergeCell ref="F7:T7"/>
    <mergeCell ref="F8:T8"/>
    <mergeCell ref="F9:T9"/>
    <mergeCell ref="F10:T10"/>
    <mergeCell ref="R14:T15"/>
    <mergeCell ref="K26:L26"/>
    <mergeCell ref="E27:F27"/>
    <mergeCell ref="G27:H27"/>
    <mergeCell ref="I27:J27"/>
    <mergeCell ref="K27:L27"/>
    <mergeCell ref="E26:F26"/>
    <mergeCell ref="A35:F35"/>
    <mergeCell ref="M16:AF16"/>
    <mergeCell ref="M30:AF30"/>
    <mergeCell ref="R31:AF31"/>
    <mergeCell ref="R17:AF17"/>
    <mergeCell ref="C32:D32"/>
    <mergeCell ref="C30:L30"/>
    <mergeCell ref="A31:B31"/>
    <mergeCell ref="C31:D31"/>
    <mergeCell ref="E31:F31"/>
    <mergeCell ref="G31:H31"/>
    <mergeCell ref="I31:J31"/>
    <mergeCell ref="K31:L31"/>
    <mergeCell ref="E32:F32"/>
    <mergeCell ref="G32:H32"/>
    <mergeCell ref="I32:J32"/>
    <mergeCell ref="C22:D22"/>
    <mergeCell ref="E22:F22"/>
    <mergeCell ref="G22:H22"/>
    <mergeCell ref="I22:J22"/>
    <mergeCell ref="K22:L22"/>
    <mergeCell ref="A26:A29"/>
    <mergeCell ref="B26:B29"/>
    <mergeCell ref="C26:D29"/>
    <mergeCell ref="G26:H26"/>
    <mergeCell ref="I26:J26"/>
    <mergeCell ref="E28:F28"/>
    <mergeCell ref="G28:H28"/>
    <mergeCell ref="I28:J28"/>
    <mergeCell ref="K28:L28"/>
    <mergeCell ref="E29:F29"/>
    <mergeCell ref="G29:H29"/>
    <mergeCell ref="I29:J29"/>
    <mergeCell ref="K29:L29"/>
    <mergeCell ref="A17:B17"/>
    <mergeCell ref="C17:D17"/>
    <mergeCell ref="E17:F17"/>
    <mergeCell ref="G17:H17"/>
    <mergeCell ref="I17:J17"/>
    <mergeCell ref="K17:L17"/>
    <mergeCell ref="C19:D19"/>
    <mergeCell ref="C16:L16"/>
    <mergeCell ref="C21:D21"/>
    <mergeCell ref="E21:F21"/>
    <mergeCell ref="G21:H21"/>
    <mergeCell ref="I21:J21"/>
    <mergeCell ref="K21:L21"/>
    <mergeCell ref="E19:F19"/>
    <mergeCell ref="G19:H19"/>
    <mergeCell ref="I19:J19"/>
    <mergeCell ref="K19:L19"/>
    <mergeCell ref="C20:D20"/>
    <mergeCell ref="E20:F20"/>
    <mergeCell ref="G20:H20"/>
    <mergeCell ref="I20:J20"/>
    <mergeCell ref="K20:L20"/>
    <mergeCell ref="K24:L24"/>
    <mergeCell ref="C23:D23"/>
    <mergeCell ref="E23:F23"/>
    <mergeCell ref="A18:A25"/>
    <mergeCell ref="B18:B25"/>
    <mergeCell ref="C18:D18"/>
    <mergeCell ref="E18:F18"/>
    <mergeCell ref="G18:H18"/>
    <mergeCell ref="I18:J18"/>
    <mergeCell ref="K18:L18"/>
    <mergeCell ref="G23:H23"/>
    <mergeCell ref="I23:J23"/>
    <mergeCell ref="K23:L23"/>
    <mergeCell ref="A1:AF1"/>
    <mergeCell ref="A2:N2"/>
    <mergeCell ref="O2:AF2"/>
    <mergeCell ref="A4:E5"/>
    <mergeCell ref="R12:T13"/>
    <mergeCell ref="U12:AF12"/>
    <mergeCell ref="A10:E10"/>
    <mergeCell ref="U10:AF10"/>
    <mergeCell ref="A11:E11"/>
    <mergeCell ref="F11:O11"/>
    <mergeCell ref="P11:T11"/>
    <mergeCell ref="U11:AF11"/>
    <mergeCell ref="M12:M13"/>
    <mergeCell ref="N12:Q12"/>
    <mergeCell ref="C12:L12"/>
    <mergeCell ref="A13:B13"/>
    <mergeCell ref="C13:D13"/>
    <mergeCell ref="E13:F13"/>
    <mergeCell ref="G13:H13"/>
    <mergeCell ref="I13:J13"/>
    <mergeCell ref="K13:L13"/>
    <mergeCell ref="R18:T25"/>
    <mergeCell ref="R26:T29"/>
    <mergeCell ref="A8:E8"/>
    <mergeCell ref="U8:AF8"/>
    <mergeCell ref="A9:E9"/>
    <mergeCell ref="U9:AF9"/>
    <mergeCell ref="A6:E6"/>
    <mergeCell ref="U6:AF6"/>
    <mergeCell ref="A7:E7"/>
    <mergeCell ref="U7:AF7"/>
    <mergeCell ref="K14:L14"/>
    <mergeCell ref="C15:D15"/>
    <mergeCell ref="E15:F15"/>
    <mergeCell ref="G15:H15"/>
    <mergeCell ref="I15:J15"/>
    <mergeCell ref="K15:L15"/>
    <mergeCell ref="C14:D14"/>
    <mergeCell ref="E14:F14"/>
    <mergeCell ref="G14:H14"/>
    <mergeCell ref="I14:J14"/>
    <mergeCell ref="C24:D24"/>
    <mergeCell ref="E24:F24"/>
    <mergeCell ref="G24:H24"/>
    <mergeCell ref="I24:J24"/>
  </mergeCells>
  <printOptions horizontalCentered="1" verticalCentered="1"/>
  <pageMargins left="0.5118110236220472" right="0.5118110236220472" top="0.5511811023622047" bottom="0.35433070866141736" header="0.11811023622047245" footer="0.11811023622047245"/>
  <pageSetup horizontalDpi="600" verticalDpi="600" orientation="portrait" paperSize="26" scale="90" r:id="rId2"/>
  <headerFooter>
    <oddHeader>&amp;R&amp;"Arial,Normal"&amp;8PLAN DE DESARROLLO RAGONVALIA 2012 - 2015</oddHeader>
    <oddFooter>&amp;CPágina &amp;P</oddFooter>
  </headerFooter>
  <drawing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AF143"/>
  <sheetViews>
    <sheetView zoomScale="55" zoomScaleNormal="55" zoomScalePageLayoutView="0" workbookViewId="0" topLeftCell="A1">
      <selection activeCell="V23" sqref="V23"/>
    </sheetView>
  </sheetViews>
  <sheetFormatPr defaultColWidth="11.421875" defaultRowHeight="15"/>
  <cols>
    <col min="1" max="1" width="10.7109375" style="1" customWidth="1"/>
    <col min="2" max="2" width="14.00390625" style="0" customWidth="1"/>
    <col min="3" max="3" width="12.57421875" style="0" customWidth="1"/>
    <col min="4" max="4" width="9.7109375" style="0" customWidth="1"/>
    <col min="5" max="5" width="12.28125" style="0" customWidth="1"/>
    <col min="6" max="6" width="7.7109375" style="0" customWidth="1"/>
    <col min="7" max="7" width="4.8515625" style="0" customWidth="1"/>
    <col min="8" max="8" width="5.28125" style="0" customWidth="1"/>
    <col min="9" max="9" width="4.28125" style="0" customWidth="1"/>
    <col min="10" max="10" width="5.57421875" style="0" customWidth="1"/>
    <col min="11" max="11" width="7.28125" style="0" customWidth="1"/>
    <col min="12" max="12" width="7.140625" style="0" customWidth="1"/>
    <col min="13" max="13" width="11.57421875" style="29" customWidth="1"/>
    <col min="14" max="14" width="8.8515625" style="0" customWidth="1"/>
    <col min="15" max="15" width="8.57421875" style="0" customWidth="1"/>
    <col min="16" max="16" width="16.421875" style="0" customWidth="1"/>
    <col min="17" max="17" width="11.421875" style="0" customWidth="1"/>
    <col min="18" max="18" width="11.57421875" style="29" customWidth="1"/>
    <col min="21" max="21" width="6.57421875" style="0" customWidth="1"/>
    <col min="22" max="22" width="5.57421875" style="0" customWidth="1"/>
    <col min="23" max="23" width="5.8515625" style="30" customWidth="1"/>
    <col min="24" max="24" width="5.140625" style="0" customWidth="1"/>
    <col min="25" max="25" width="6.28125" style="0" customWidth="1"/>
    <col min="26" max="26" width="5.7109375" style="0" customWidth="1"/>
    <col min="27" max="27" width="4.8515625" style="0" customWidth="1"/>
    <col min="28" max="28" width="5.57421875" style="29" customWidth="1"/>
    <col min="29" max="29" width="5.28125" style="0" customWidth="1"/>
    <col min="30" max="30" width="4.421875" style="0" customWidth="1"/>
    <col min="31" max="32" width="4.28125" style="0" customWidth="1"/>
  </cols>
  <sheetData>
    <row r="1" spans="1:32" ht="69.75"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2" ht="69.75" customHeight="1" thickBot="1">
      <c r="A2" s="234" t="s">
        <v>1397</v>
      </c>
      <c r="B2" s="234"/>
      <c r="C2" s="234"/>
      <c r="D2" s="234"/>
      <c r="E2" s="234"/>
      <c r="F2" s="234"/>
      <c r="G2" s="234"/>
      <c r="H2" s="234"/>
      <c r="I2" s="234"/>
      <c r="J2" s="234"/>
      <c r="K2" s="234"/>
      <c r="L2" s="234"/>
      <c r="M2" s="234"/>
      <c r="N2" s="234"/>
      <c r="O2" s="234" t="s">
        <v>1397</v>
      </c>
      <c r="P2" s="234"/>
      <c r="Q2" s="234"/>
      <c r="R2" s="234"/>
      <c r="S2" s="234"/>
      <c r="T2" s="234"/>
      <c r="U2" s="234"/>
      <c r="V2" s="234"/>
      <c r="W2" s="234"/>
      <c r="X2" s="234"/>
      <c r="Y2" s="234"/>
      <c r="Z2" s="234"/>
      <c r="AA2" s="234"/>
      <c r="AB2" s="234"/>
      <c r="AC2" s="234"/>
      <c r="AD2" s="234"/>
      <c r="AE2" s="234"/>
      <c r="AF2" s="234"/>
    </row>
    <row r="3" spans="1:32" s="19" customFormat="1" ht="33.75" customHeight="1" thickBot="1" thickTop="1">
      <c r="A3" s="180" t="s">
        <v>1396</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2"/>
    </row>
    <row r="4" spans="1:32" ht="30.75" customHeight="1" thickBot="1" thickTop="1">
      <c r="A4" s="175" t="s">
        <v>1398</v>
      </c>
      <c r="B4" s="175"/>
      <c r="C4" s="175"/>
      <c r="D4" s="175"/>
      <c r="E4" s="175"/>
      <c r="F4" s="205" t="s">
        <v>1399</v>
      </c>
      <c r="G4" s="206"/>
      <c r="H4" s="206"/>
      <c r="I4" s="206"/>
      <c r="J4" s="206"/>
      <c r="K4" s="206"/>
      <c r="L4" s="206"/>
      <c r="M4" s="206"/>
      <c r="N4" s="206"/>
      <c r="O4" s="206"/>
      <c r="P4" s="206"/>
      <c r="Q4" s="206"/>
      <c r="R4" s="206"/>
      <c r="S4" s="206"/>
      <c r="T4" s="207"/>
      <c r="U4" s="175" t="s">
        <v>1398</v>
      </c>
      <c r="V4" s="175"/>
      <c r="W4" s="175"/>
      <c r="X4" s="175"/>
      <c r="Y4" s="175"/>
      <c r="Z4" s="175"/>
      <c r="AA4" s="175"/>
      <c r="AB4" s="175"/>
      <c r="AC4" s="175"/>
      <c r="AD4" s="175"/>
      <c r="AE4" s="175"/>
      <c r="AF4" s="175"/>
    </row>
    <row r="5" spans="1:32" ht="23.25" customHeight="1" thickBot="1" thickTop="1">
      <c r="A5" s="175"/>
      <c r="B5" s="175"/>
      <c r="C5" s="175"/>
      <c r="D5" s="175"/>
      <c r="E5" s="175"/>
      <c r="F5" s="205" t="s">
        <v>1400</v>
      </c>
      <c r="G5" s="206"/>
      <c r="H5" s="206"/>
      <c r="I5" s="206"/>
      <c r="J5" s="206"/>
      <c r="K5" s="206"/>
      <c r="L5" s="206"/>
      <c r="M5" s="206"/>
      <c r="N5" s="206"/>
      <c r="O5" s="206"/>
      <c r="P5" s="206"/>
      <c r="Q5" s="206"/>
      <c r="R5" s="206"/>
      <c r="S5" s="206"/>
      <c r="T5" s="207"/>
      <c r="U5" s="175"/>
      <c r="V5" s="175"/>
      <c r="W5" s="175"/>
      <c r="X5" s="175"/>
      <c r="Y5" s="175"/>
      <c r="Z5" s="175"/>
      <c r="AA5" s="175"/>
      <c r="AB5" s="175"/>
      <c r="AC5" s="175"/>
      <c r="AD5" s="175"/>
      <c r="AE5" s="175"/>
      <c r="AF5" s="175"/>
    </row>
    <row r="6" spans="1:32" ht="30.75" customHeight="1" thickBot="1" thickTop="1">
      <c r="A6" s="176" t="s">
        <v>1417</v>
      </c>
      <c r="B6" s="176"/>
      <c r="C6" s="176"/>
      <c r="D6" s="176"/>
      <c r="E6" s="176"/>
      <c r="F6" s="183"/>
      <c r="G6" s="184"/>
      <c r="H6" s="184"/>
      <c r="I6" s="184"/>
      <c r="J6" s="184"/>
      <c r="K6" s="184"/>
      <c r="L6" s="184"/>
      <c r="M6" s="184"/>
      <c r="N6" s="184"/>
      <c r="O6" s="184"/>
      <c r="P6" s="184"/>
      <c r="Q6" s="184"/>
      <c r="R6" s="184"/>
      <c r="S6" s="184"/>
      <c r="T6" s="185"/>
      <c r="U6" s="176" t="s">
        <v>1417</v>
      </c>
      <c r="V6" s="176"/>
      <c r="W6" s="176"/>
      <c r="X6" s="176"/>
      <c r="Y6" s="176"/>
      <c r="Z6" s="176"/>
      <c r="AA6" s="176"/>
      <c r="AB6" s="176"/>
      <c r="AC6" s="176"/>
      <c r="AD6" s="176"/>
      <c r="AE6" s="176"/>
      <c r="AF6" s="176"/>
    </row>
    <row r="7" spans="1:32" ht="28.5" customHeight="1" thickBot="1" thickTop="1">
      <c r="A7" s="176" t="s">
        <v>1418</v>
      </c>
      <c r="B7" s="176"/>
      <c r="C7" s="176"/>
      <c r="D7" s="176"/>
      <c r="E7" s="176"/>
      <c r="F7" s="186"/>
      <c r="G7" s="187"/>
      <c r="H7" s="187"/>
      <c r="I7" s="187"/>
      <c r="J7" s="187"/>
      <c r="K7" s="187"/>
      <c r="L7" s="187"/>
      <c r="M7" s="187"/>
      <c r="N7" s="187"/>
      <c r="O7" s="187"/>
      <c r="P7" s="187"/>
      <c r="Q7" s="187"/>
      <c r="R7" s="187"/>
      <c r="S7" s="187"/>
      <c r="T7" s="188"/>
      <c r="U7" s="176" t="s">
        <v>1418</v>
      </c>
      <c r="V7" s="176"/>
      <c r="W7" s="176"/>
      <c r="X7" s="176"/>
      <c r="Y7" s="176"/>
      <c r="Z7" s="176"/>
      <c r="AA7" s="176"/>
      <c r="AB7" s="176"/>
      <c r="AC7" s="176"/>
      <c r="AD7" s="176"/>
      <c r="AE7" s="176"/>
      <c r="AF7" s="176"/>
    </row>
    <row r="8" spans="1:32" ht="37.5" customHeight="1" thickBot="1" thickTop="1">
      <c r="A8" s="176" t="s">
        <v>1419</v>
      </c>
      <c r="B8" s="176"/>
      <c r="C8" s="176"/>
      <c r="D8" s="176"/>
      <c r="E8" s="176"/>
      <c r="F8" s="189"/>
      <c r="G8" s="190"/>
      <c r="H8" s="190"/>
      <c r="I8" s="190"/>
      <c r="J8" s="190"/>
      <c r="K8" s="190"/>
      <c r="L8" s="190"/>
      <c r="M8" s="190"/>
      <c r="N8" s="190"/>
      <c r="O8" s="190"/>
      <c r="P8" s="190"/>
      <c r="Q8" s="190"/>
      <c r="R8" s="190"/>
      <c r="S8" s="190"/>
      <c r="T8" s="191"/>
      <c r="U8" s="176" t="s">
        <v>1419</v>
      </c>
      <c r="V8" s="176"/>
      <c r="W8" s="176"/>
      <c r="X8" s="176"/>
      <c r="Y8" s="176"/>
      <c r="Z8" s="176"/>
      <c r="AA8" s="176"/>
      <c r="AB8" s="176"/>
      <c r="AC8" s="176"/>
      <c r="AD8" s="176"/>
      <c r="AE8" s="176"/>
      <c r="AF8" s="176"/>
    </row>
    <row r="9" spans="1:32" ht="33.75" customHeight="1" thickBot="1" thickTop="1">
      <c r="A9" s="176" t="s">
        <v>1420</v>
      </c>
      <c r="B9" s="176"/>
      <c r="C9" s="176"/>
      <c r="D9" s="176"/>
      <c r="E9" s="176"/>
      <c r="F9" s="135"/>
      <c r="G9" s="136"/>
      <c r="H9" s="136"/>
      <c r="I9" s="136"/>
      <c r="J9" s="136"/>
      <c r="K9" s="136"/>
      <c r="L9" s="136"/>
      <c r="M9" s="136"/>
      <c r="N9" s="136"/>
      <c r="O9" s="136"/>
      <c r="P9" s="136"/>
      <c r="Q9" s="136"/>
      <c r="R9" s="136"/>
      <c r="S9" s="136"/>
      <c r="T9" s="137"/>
      <c r="U9" s="176" t="s">
        <v>1420</v>
      </c>
      <c r="V9" s="176"/>
      <c r="W9" s="176"/>
      <c r="X9" s="176"/>
      <c r="Y9" s="176"/>
      <c r="Z9" s="176"/>
      <c r="AA9" s="176"/>
      <c r="AB9" s="176"/>
      <c r="AC9" s="176"/>
      <c r="AD9" s="176"/>
      <c r="AE9" s="176"/>
      <c r="AF9" s="176"/>
    </row>
    <row r="10" spans="1:32" ht="29.25" customHeight="1" thickBot="1" thickTop="1">
      <c r="A10" s="176" t="s">
        <v>1421</v>
      </c>
      <c r="B10" s="176"/>
      <c r="C10" s="176"/>
      <c r="D10" s="176"/>
      <c r="E10" s="176"/>
      <c r="F10" s="138"/>
      <c r="G10" s="139"/>
      <c r="H10" s="139"/>
      <c r="I10" s="139"/>
      <c r="J10" s="139"/>
      <c r="K10" s="139"/>
      <c r="L10" s="139"/>
      <c r="M10" s="139"/>
      <c r="N10" s="139"/>
      <c r="O10" s="139"/>
      <c r="P10" s="139"/>
      <c r="Q10" s="139"/>
      <c r="R10" s="139"/>
      <c r="S10" s="139"/>
      <c r="T10" s="140"/>
      <c r="U10" s="176" t="s">
        <v>1421</v>
      </c>
      <c r="V10" s="176"/>
      <c r="W10" s="176"/>
      <c r="X10" s="176"/>
      <c r="Y10" s="176"/>
      <c r="Z10" s="176"/>
      <c r="AA10" s="176"/>
      <c r="AB10" s="176"/>
      <c r="AC10" s="176"/>
      <c r="AD10" s="176"/>
      <c r="AE10" s="176"/>
      <c r="AF10" s="176"/>
    </row>
    <row r="11" spans="1:32" s="19" customFormat="1" ht="43.5" customHeight="1" thickBot="1" thickTop="1">
      <c r="A11" s="192" t="s">
        <v>1401</v>
      </c>
      <c r="B11" s="192"/>
      <c r="C11" s="192"/>
      <c r="D11" s="192"/>
      <c r="E11" s="192"/>
      <c r="F11" s="193" t="s">
        <v>1308</v>
      </c>
      <c r="G11" s="193"/>
      <c r="H11" s="193"/>
      <c r="I11" s="193"/>
      <c r="J11" s="193"/>
      <c r="K11" s="193"/>
      <c r="L11" s="193"/>
      <c r="M11" s="193"/>
      <c r="N11" s="193"/>
      <c r="O11" s="193"/>
      <c r="P11" s="192" t="s">
        <v>1401</v>
      </c>
      <c r="Q11" s="192"/>
      <c r="R11" s="192"/>
      <c r="S11" s="192"/>
      <c r="T11" s="192"/>
      <c r="U11" s="193" t="s">
        <v>1308</v>
      </c>
      <c r="V11" s="193"/>
      <c r="W11" s="193"/>
      <c r="X11" s="193"/>
      <c r="Y11" s="193"/>
      <c r="Z11" s="193"/>
      <c r="AA11" s="193"/>
      <c r="AB11" s="193"/>
      <c r="AC11" s="193"/>
      <c r="AD11" s="193"/>
      <c r="AE11" s="193"/>
      <c r="AF11" s="193"/>
    </row>
    <row r="12" spans="1:32" ht="45.75" customHeight="1" thickBot="1" thickTop="1">
      <c r="A12" s="5" t="s">
        <v>1</v>
      </c>
      <c r="B12" s="4" t="s">
        <v>0</v>
      </c>
      <c r="C12" s="158" t="s">
        <v>140</v>
      </c>
      <c r="D12" s="158"/>
      <c r="E12" s="158"/>
      <c r="F12" s="158"/>
      <c r="G12" s="158"/>
      <c r="H12" s="158"/>
      <c r="I12" s="158"/>
      <c r="J12" s="158"/>
      <c r="K12" s="158"/>
      <c r="L12" s="158"/>
      <c r="M12" s="238" t="s">
        <v>1252</v>
      </c>
      <c r="N12" s="235" t="s">
        <v>1414</v>
      </c>
      <c r="O12" s="236"/>
      <c r="P12" s="236"/>
      <c r="Q12" s="237"/>
      <c r="R12" s="214" t="s">
        <v>1395</v>
      </c>
      <c r="S12" s="215"/>
      <c r="T12" s="216"/>
      <c r="U12" s="195" t="s">
        <v>1382</v>
      </c>
      <c r="V12" s="195"/>
      <c r="W12" s="195"/>
      <c r="X12" s="195"/>
      <c r="Y12" s="195"/>
      <c r="Z12" s="195"/>
      <c r="AA12" s="195"/>
      <c r="AB12" s="195"/>
      <c r="AC12" s="195"/>
      <c r="AD12" s="195"/>
      <c r="AE12" s="195"/>
      <c r="AF12" s="195"/>
    </row>
    <row r="13" spans="1:32" ht="48" customHeight="1" thickBot="1" thickTop="1">
      <c r="A13" s="160" t="s">
        <v>131</v>
      </c>
      <c r="B13" s="160"/>
      <c r="C13" s="160" t="s">
        <v>132</v>
      </c>
      <c r="D13" s="160"/>
      <c r="E13" s="160" t="s">
        <v>143</v>
      </c>
      <c r="F13" s="160"/>
      <c r="G13" s="160" t="s">
        <v>145</v>
      </c>
      <c r="H13" s="160"/>
      <c r="I13" s="160" t="s">
        <v>129</v>
      </c>
      <c r="J13" s="160"/>
      <c r="K13" s="160" t="s">
        <v>147</v>
      </c>
      <c r="L13" s="160"/>
      <c r="M13" s="239"/>
      <c r="N13" s="7" t="s">
        <v>1249</v>
      </c>
      <c r="O13" s="7" t="s">
        <v>133</v>
      </c>
      <c r="P13" s="7" t="s">
        <v>1307</v>
      </c>
      <c r="Q13" s="7" t="s">
        <v>134</v>
      </c>
      <c r="R13" s="217"/>
      <c r="S13" s="218"/>
      <c r="T13" s="219"/>
      <c r="U13" s="23" t="s">
        <v>1383</v>
      </c>
      <c r="V13" s="23" t="s">
        <v>1384</v>
      </c>
      <c r="W13" s="23" t="s">
        <v>1385</v>
      </c>
      <c r="X13" s="23" t="s">
        <v>1386</v>
      </c>
      <c r="Y13" s="23" t="s">
        <v>1387</v>
      </c>
      <c r="Z13" s="23" t="s">
        <v>1388</v>
      </c>
      <c r="AA13" s="23" t="s">
        <v>1389</v>
      </c>
      <c r="AB13" s="23" t="s">
        <v>1390</v>
      </c>
      <c r="AC13" s="23" t="s">
        <v>1391</v>
      </c>
      <c r="AD13" s="23" t="s">
        <v>1392</v>
      </c>
      <c r="AE13" s="23" t="s">
        <v>1393</v>
      </c>
      <c r="AF13" s="23" t="s">
        <v>1394</v>
      </c>
    </row>
    <row r="14" spans="1:32" ht="63" customHeight="1" thickBot="1" thickTop="1">
      <c r="A14" s="171" t="s">
        <v>5</v>
      </c>
      <c r="B14" s="159" t="s">
        <v>155</v>
      </c>
      <c r="C14" s="159" t="s">
        <v>156</v>
      </c>
      <c r="D14" s="159"/>
      <c r="E14" s="159" t="s">
        <v>157</v>
      </c>
      <c r="F14" s="159"/>
      <c r="G14" s="159">
        <v>2</v>
      </c>
      <c r="H14" s="159"/>
      <c r="I14" s="171" t="s">
        <v>158</v>
      </c>
      <c r="J14" s="171"/>
      <c r="K14" s="159">
        <v>4</v>
      </c>
      <c r="L14" s="159"/>
      <c r="M14" s="31">
        <f>0.2*K14</f>
        <v>0.8</v>
      </c>
      <c r="N14" s="7"/>
      <c r="O14" s="7">
        <v>5</v>
      </c>
      <c r="P14" s="7"/>
      <c r="Q14" s="7">
        <v>0</v>
      </c>
      <c r="R14" s="214" t="s">
        <v>1426</v>
      </c>
      <c r="S14" s="215"/>
      <c r="T14" s="216"/>
      <c r="U14" s="58"/>
      <c r="V14" s="58"/>
      <c r="W14" s="58"/>
      <c r="X14" s="58"/>
      <c r="Y14" s="58"/>
      <c r="Z14" s="58"/>
      <c r="AA14" s="59"/>
      <c r="AB14" s="59"/>
      <c r="AC14" s="59"/>
      <c r="AD14" s="59"/>
      <c r="AE14" s="59"/>
      <c r="AF14" s="59"/>
    </row>
    <row r="15" spans="1:32" ht="67.5" customHeight="1" thickBot="1" thickTop="1">
      <c r="A15" s="171"/>
      <c r="B15" s="159"/>
      <c r="C15" s="159" t="s">
        <v>159</v>
      </c>
      <c r="D15" s="159"/>
      <c r="E15" s="159" t="s">
        <v>160</v>
      </c>
      <c r="F15" s="159"/>
      <c r="G15" s="159">
        <v>0</v>
      </c>
      <c r="H15" s="159"/>
      <c r="I15" s="171" t="s">
        <v>161</v>
      </c>
      <c r="J15" s="171"/>
      <c r="K15" s="159">
        <v>12</v>
      </c>
      <c r="L15" s="159"/>
      <c r="M15" s="31">
        <f>0.2*K15</f>
        <v>2.4000000000000004</v>
      </c>
      <c r="N15" s="7"/>
      <c r="O15" s="7">
        <v>3</v>
      </c>
      <c r="P15" s="7"/>
      <c r="Q15" s="7">
        <v>0</v>
      </c>
      <c r="R15" s="223"/>
      <c r="S15" s="224"/>
      <c r="T15" s="225"/>
      <c r="U15" s="7"/>
      <c r="V15" s="7"/>
      <c r="W15" s="32"/>
      <c r="X15" s="7"/>
      <c r="Y15" s="7"/>
      <c r="Z15" s="7"/>
      <c r="AA15" s="60"/>
      <c r="AB15" s="61"/>
      <c r="AC15" s="60"/>
      <c r="AD15" s="60"/>
      <c r="AE15" s="60"/>
      <c r="AF15" s="60"/>
    </row>
    <row r="16" spans="1:32" ht="78" customHeight="1" thickBot="1" thickTop="1">
      <c r="A16" s="171"/>
      <c r="B16" s="159"/>
      <c r="C16" s="159" t="s">
        <v>162</v>
      </c>
      <c r="D16" s="159"/>
      <c r="E16" s="159" t="s">
        <v>163</v>
      </c>
      <c r="F16" s="159"/>
      <c r="G16" s="159">
        <v>0</v>
      </c>
      <c r="H16" s="159"/>
      <c r="I16" s="171" t="s">
        <v>164</v>
      </c>
      <c r="J16" s="171"/>
      <c r="K16" s="159">
        <v>4</v>
      </c>
      <c r="L16" s="159"/>
      <c r="M16" s="31">
        <f>0.2*K16</f>
        <v>0.8</v>
      </c>
      <c r="N16" s="7"/>
      <c r="O16" s="7">
        <v>5</v>
      </c>
      <c r="P16" s="7">
        <v>5</v>
      </c>
      <c r="Q16" s="7">
        <v>0</v>
      </c>
      <c r="R16" s="217"/>
      <c r="S16" s="218"/>
      <c r="T16" s="219"/>
      <c r="U16" s="7"/>
      <c r="V16" s="7"/>
      <c r="W16" s="32"/>
      <c r="X16" s="7"/>
      <c r="Y16" s="7"/>
      <c r="Z16" s="7"/>
      <c r="AA16" s="60"/>
      <c r="AB16" s="61"/>
      <c r="AC16" s="60"/>
      <c r="AD16" s="60"/>
      <c r="AE16" s="60"/>
      <c r="AF16" s="60"/>
    </row>
    <row r="17" spans="1:32" ht="51" customHeight="1" thickBot="1" thickTop="1">
      <c r="A17" s="5" t="s">
        <v>7</v>
      </c>
      <c r="B17" s="4" t="s">
        <v>0</v>
      </c>
      <c r="C17" s="158" t="s">
        <v>174</v>
      </c>
      <c r="D17" s="158"/>
      <c r="E17" s="158"/>
      <c r="F17" s="158"/>
      <c r="G17" s="158"/>
      <c r="H17" s="158"/>
      <c r="I17" s="158"/>
      <c r="J17" s="158"/>
      <c r="K17" s="158"/>
      <c r="L17" s="158"/>
      <c r="M17" s="220"/>
      <c r="N17" s="221"/>
      <c r="O17" s="221"/>
      <c r="P17" s="221"/>
      <c r="Q17" s="221"/>
      <c r="R17" s="221"/>
      <c r="S17" s="221"/>
      <c r="T17" s="222"/>
      <c r="U17" s="199"/>
      <c r="V17" s="200"/>
      <c r="W17" s="200"/>
      <c r="X17" s="200"/>
      <c r="Y17" s="200"/>
      <c r="Z17" s="200"/>
      <c r="AA17" s="200"/>
      <c r="AB17" s="200"/>
      <c r="AC17" s="200"/>
      <c r="AD17" s="200"/>
      <c r="AE17" s="200"/>
      <c r="AF17" s="201"/>
    </row>
    <row r="18" spans="1:32" ht="51" customHeight="1" thickBot="1" thickTop="1">
      <c r="A18" s="160" t="s">
        <v>131</v>
      </c>
      <c r="B18" s="160"/>
      <c r="C18" s="160" t="s">
        <v>132</v>
      </c>
      <c r="D18" s="160"/>
      <c r="E18" s="160" t="s">
        <v>143</v>
      </c>
      <c r="F18" s="160"/>
      <c r="G18" s="160" t="s">
        <v>145</v>
      </c>
      <c r="H18" s="160"/>
      <c r="I18" s="160" t="s">
        <v>129</v>
      </c>
      <c r="J18" s="160"/>
      <c r="K18" s="160" t="s">
        <v>147</v>
      </c>
      <c r="L18" s="160"/>
      <c r="M18" s="33" t="s">
        <v>1252</v>
      </c>
      <c r="N18" s="7" t="s">
        <v>1249</v>
      </c>
      <c r="O18" s="7" t="s">
        <v>133</v>
      </c>
      <c r="P18" s="7" t="s">
        <v>1307</v>
      </c>
      <c r="Q18" s="7" t="s">
        <v>134</v>
      </c>
      <c r="R18" s="214" t="s">
        <v>1427</v>
      </c>
      <c r="S18" s="215"/>
      <c r="T18" s="216"/>
      <c r="U18" s="202"/>
      <c r="V18" s="203"/>
      <c r="W18" s="203"/>
      <c r="X18" s="203"/>
      <c r="Y18" s="203"/>
      <c r="Z18" s="203"/>
      <c r="AA18" s="203"/>
      <c r="AB18" s="203"/>
      <c r="AC18" s="203"/>
      <c r="AD18" s="203"/>
      <c r="AE18" s="203"/>
      <c r="AF18" s="204"/>
    </row>
    <row r="19" spans="1:32" ht="83.25" customHeight="1" thickBot="1" thickTop="1">
      <c r="A19" s="100" t="s">
        <v>8</v>
      </c>
      <c r="B19" s="99" t="s">
        <v>177</v>
      </c>
      <c r="C19" s="159" t="s">
        <v>183</v>
      </c>
      <c r="D19" s="159"/>
      <c r="E19" s="159" t="s">
        <v>1355</v>
      </c>
      <c r="F19" s="159"/>
      <c r="G19" s="159">
        <v>0</v>
      </c>
      <c r="H19" s="159"/>
      <c r="I19" s="163" t="s">
        <v>184</v>
      </c>
      <c r="J19" s="163"/>
      <c r="K19" s="159">
        <v>4</v>
      </c>
      <c r="L19" s="159"/>
      <c r="M19" s="31">
        <f>K19*0.2</f>
        <v>0.8</v>
      </c>
      <c r="N19" s="7"/>
      <c r="O19" s="7">
        <v>1</v>
      </c>
      <c r="P19" s="7"/>
      <c r="Q19" s="7">
        <v>0</v>
      </c>
      <c r="R19" s="223"/>
      <c r="S19" s="224"/>
      <c r="T19" s="225"/>
      <c r="U19" s="7"/>
      <c r="V19" s="7"/>
      <c r="W19" s="32"/>
      <c r="X19" s="7"/>
      <c r="Y19" s="7"/>
      <c r="Z19" s="60"/>
      <c r="AA19" s="60"/>
      <c r="AB19" s="61"/>
      <c r="AC19" s="60"/>
      <c r="AD19" s="60"/>
      <c r="AE19" s="60"/>
      <c r="AF19" s="60"/>
    </row>
    <row r="20" spans="1:32" ht="65.25" customHeight="1" thickBot="1" thickTop="1">
      <c r="A20" s="100" t="s">
        <v>12</v>
      </c>
      <c r="B20" s="99" t="s">
        <v>208</v>
      </c>
      <c r="C20" s="159" t="s">
        <v>75</v>
      </c>
      <c r="D20" s="159"/>
      <c r="E20" s="159" t="s">
        <v>209</v>
      </c>
      <c r="F20" s="159"/>
      <c r="G20" s="159">
        <v>1</v>
      </c>
      <c r="H20" s="159"/>
      <c r="I20" s="242" t="s">
        <v>210</v>
      </c>
      <c r="J20" s="242"/>
      <c r="K20" s="159">
        <v>4</v>
      </c>
      <c r="L20" s="159"/>
      <c r="M20" s="31">
        <f>K20*0.2</f>
        <v>0.8</v>
      </c>
      <c r="N20" s="7"/>
      <c r="O20" s="7">
        <v>5</v>
      </c>
      <c r="P20" s="7"/>
      <c r="Q20" s="7"/>
      <c r="R20" s="217"/>
      <c r="S20" s="218"/>
      <c r="T20" s="219"/>
      <c r="U20" s="7"/>
      <c r="V20" s="7"/>
      <c r="W20" s="32"/>
      <c r="X20" s="7"/>
      <c r="Y20" s="7"/>
      <c r="Z20" s="7"/>
      <c r="AA20" s="7"/>
      <c r="AB20" s="31"/>
      <c r="AC20" s="60"/>
      <c r="AD20" s="60"/>
      <c r="AE20" s="7"/>
      <c r="AF20" s="7"/>
    </row>
    <row r="21" spans="1:32" ht="57.75" customHeight="1" thickBot="1" thickTop="1">
      <c r="A21" s="5" t="s">
        <v>20</v>
      </c>
      <c r="B21" s="4" t="s">
        <v>0</v>
      </c>
      <c r="C21" s="158" t="s">
        <v>258</v>
      </c>
      <c r="D21" s="158"/>
      <c r="E21" s="158"/>
      <c r="F21" s="158"/>
      <c r="G21" s="158"/>
      <c r="H21" s="158"/>
      <c r="I21" s="158"/>
      <c r="J21" s="158"/>
      <c r="K21" s="158"/>
      <c r="L21" s="158"/>
      <c r="M21" s="220"/>
      <c r="N21" s="221"/>
      <c r="O21" s="221"/>
      <c r="P21" s="221"/>
      <c r="Q21" s="221"/>
      <c r="R21" s="221"/>
      <c r="S21" s="221"/>
      <c r="T21" s="222"/>
      <c r="U21" s="199"/>
      <c r="V21" s="200"/>
      <c r="W21" s="200"/>
      <c r="X21" s="200"/>
      <c r="Y21" s="200"/>
      <c r="Z21" s="200"/>
      <c r="AA21" s="200"/>
      <c r="AB21" s="200"/>
      <c r="AC21" s="200"/>
      <c r="AD21" s="200"/>
      <c r="AE21" s="200"/>
      <c r="AF21" s="201"/>
    </row>
    <row r="22" spans="1:32" ht="58.5" customHeight="1" thickBot="1" thickTop="1">
      <c r="A22" s="170" t="s">
        <v>24</v>
      </c>
      <c r="B22" s="159" t="s">
        <v>278</v>
      </c>
      <c r="C22" s="159" t="s">
        <v>279</v>
      </c>
      <c r="D22" s="159"/>
      <c r="E22" s="159" t="s">
        <v>280</v>
      </c>
      <c r="F22" s="159"/>
      <c r="G22" s="159">
        <v>16</v>
      </c>
      <c r="H22" s="159"/>
      <c r="I22" s="171" t="s">
        <v>281</v>
      </c>
      <c r="J22" s="171"/>
      <c r="K22" s="159">
        <v>40</v>
      </c>
      <c r="L22" s="159"/>
      <c r="M22" s="31">
        <f>K22*0.2</f>
        <v>8</v>
      </c>
      <c r="N22" s="7"/>
      <c r="O22" s="7">
        <v>5</v>
      </c>
      <c r="P22" s="7"/>
      <c r="Q22" s="7"/>
      <c r="R22" s="223" t="s">
        <v>1482</v>
      </c>
      <c r="S22" s="224"/>
      <c r="T22" s="225"/>
      <c r="U22" s="7"/>
      <c r="V22" s="7"/>
      <c r="W22" s="32"/>
      <c r="X22" s="7"/>
      <c r="Y22" s="7"/>
      <c r="Z22" s="7"/>
      <c r="AA22" s="7"/>
      <c r="AB22" s="61"/>
      <c r="AC22" s="60"/>
      <c r="AD22" s="60"/>
      <c r="AE22" s="60"/>
      <c r="AF22" s="7"/>
    </row>
    <row r="23" spans="1:32" ht="66" customHeight="1" thickBot="1" thickTop="1">
      <c r="A23" s="170"/>
      <c r="B23" s="159"/>
      <c r="C23" s="159" t="s">
        <v>282</v>
      </c>
      <c r="D23" s="159"/>
      <c r="E23" s="159" t="s">
        <v>283</v>
      </c>
      <c r="F23" s="159"/>
      <c r="G23" s="159">
        <v>2</v>
      </c>
      <c r="H23" s="159"/>
      <c r="I23" s="171" t="s">
        <v>284</v>
      </c>
      <c r="J23" s="171"/>
      <c r="K23" s="159">
        <v>10</v>
      </c>
      <c r="L23" s="159"/>
      <c r="M23" s="31">
        <f>K23*0.2</f>
        <v>2</v>
      </c>
      <c r="N23" s="7"/>
      <c r="O23" s="7">
        <v>8</v>
      </c>
      <c r="P23" s="7">
        <v>4</v>
      </c>
      <c r="Q23" s="7"/>
      <c r="R23" s="217"/>
      <c r="S23" s="218"/>
      <c r="T23" s="219"/>
      <c r="U23" s="7"/>
      <c r="V23" s="7"/>
      <c r="W23" s="32"/>
      <c r="X23" s="7"/>
      <c r="Y23" s="7"/>
      <c r="Z23" s="7"/>
      <c r="AA23" s="7"/>
      <c r="AB23" s="31"/>
      <c r="AC23" s="60"/>
      <c r="AD23" s="60"/>
      <c r="AE23" s="60"/>
      <c r="AF23" s="7"/>
    </row>
    <row r="24" spans="1:32" ht="54.75" customHeight="1" thickBot="1" thickTop="1">
      <c r="A24" s="5" t="s">
        <v>30</v>
      </c>
      <c r="B24" s="4" t="s">
        <v>0</v>
      </c>
      <c r="C24" s="243" t="s">
        <v>310</v>
      </c>
      <c r="D24" s="244"/>
      <c r="E24" s="244"/>
      <c r="F24" s="244"/>
      <c r="G24" s="244"/>
      <c r="H24" s="244"/>
      <c r="I24" s="244"/>
      <c r="J24" s="244"/>
      <c r="K24" s="244"/>
      <c r="L24" s="245"/>
      <c r="M24" s="220"/>
      <c r="N24" s="221"/>
      <c r="O24" s="221"/>
      <c r="P24" s="221"/>
      <c r="Q24" s="221"/>
      <c r="R24" s="221"/>
      <c r="S24" s="221"/>
      <c r="T24" s="222"/>
      <c r="U24" s="199"/>
      <c r="V24" s="200"/>
      <c r="W24" s="200"/>
      <c r="X24" s="200"/>
      <c r="Y24" s="200"/>
      <c r="Z24" s="200"/>
      <c r="AA24" s="200"/>
      <c r="AB24" s="200"/>
      <c r="AC24" s="200"/>
      <c r="AD24" s="200"/>
      <c r="AE24" s="200"/>
      <c r="AF24" s="201"/>
    </row>
    <row r="25" spans="1:32" ht="59.25" customHeight="1" thickBot="1" thickTop="1">
      <c r="A25" s="240" t="s">
        <v>131</v>
      </c>
      <c r="B25" s="241"/>
      <c r="C25" s="240" t="s">
        <v>132</v>
      </c>
      <c r="D25" s="241"/>
      <c r="E25" s="240" t="s">
        <v>143</v>
      </c>
      <c r="F25" s="241"/>
      <c r="G25" s="240" t="s">
        <v>145</v>
      </c>
      <c r="H25" s="241"/>
      <c r="I25" s="240" t="s">
        <v>129</v>
      </c>
      <c r="J25" s="241"/>
      <c r="K25" s="240" t="s">
        <v>147</v>
      </c>
      <c r="L25" s="241"/>
      <c r="M25" s="33" t="s">
        <v>1252</v>
      </c>
      <c r="N25" s="7" t="s">
        <v>1249</v>
      </c>
      <c r="O25" s="7" t="s">
        <v>133</v>
      </c>
      <c r="P25" s="7" t="s">
        <v>1307</v>
      </c>
      <c r="Q25" s="7" t="s">
        <v>134</v>
      </c>
      <c r="R25" s="214" t="s">
        <v>1428</v>
      </c>
      <c r="S25" s="215"/>
      <c r="T25" s="216"/>
      <c r="U25" s="202"/>
      <c r="V25" s="203"/>
      <c r="W25" s="203"/>
      <c r="X25" s="203"/>
      <c r="Y25" s="203"/>
      <c r="Z25" s="203"/>
      <c r="AA25" s="203"/>
      <c r="AB25" s="203"/>
      <c r="AC25" s="203"/>
      <c r="AD25" s="203"/>
      <c r="AE25" s="203"/>
      <c r="AF25" s="204"/>
    </row>
    <row r="26" spans="1:32" ht="53.25" customHeight="1" thickBot="1" thickTop="1">
      <c r="A26" s="11" t="s">
        <v>33</v>
      </c>
      <c r="B26" s="5" t="s">
        <v>324</v>
      </c>
      <c r="C26" s="159" t="s">
        <v>325</v>
      </c>
      <c r="D26" s="159"/>
      <c r="E26" s="159" t="s">
        <v>326</v>
      </c>
      <c r="F26" s="159"/>
      <c r="G26" s="159">
        <v>0</v>
      </c>
      <c r="H26" s="159"/>
      <c r="I26" s="171" t="s">
        <v>327</v>
      </c>
      <c r="J26" s="171"/>
      <c r="K26" s="159">
        <v>30</v>
      </c>
      <c r="L26" s="159"/>
      <c r="M26" s="31">
        <f>K26*0.2</f>
        <v>6</v>
      </c>
      <c r="N26" s="7"/>
      <c r="O26" s="7">
        <v>1</v>
      </c>
      <c r="P26" s="7"/>
      <c r="Q26" s="7"/>
      <c r="R26" s="223"/>
      <c r="S26" s="224"/>
      <c r="T26" s="225"/>
      <c r="U26" s="7"/>
      <c r="V26" s="7"/>
      <c r="W26" s="32"/>
      <c r="X26" s="7"/>
      <c r="Y26" s="7"/>
      <c r="Z26" s="7"/>
      <c r="AA26" s="7"/>
      <c r="AB26" s="31"/>
      <c r="AC26" s="60"/>
      <c r="AD26" s="60"/>
      <c r="AE26" s="60"/>
      <c r="AF26" s="60"/>
    </row>
    <row r="27" spans="1:32" ht="69" customHeight="1" thickBot="1" thickTop="1">
      <c r="A27" s="170" t="s">
        <v>35</v>
      </c>
      <c r="B27" s="159" t="s">
        <v>332</v>
      </c>
      <c r="C27" s="159" t="s">
        <v>113</v>
      </c>
      <c r="D27" s="159"/>
      <c r="E27" s="159" t="s">
        <v>333</v>
      </c>
      <c r="F27" s="159"/>
      <c r="G27" s="159">
        <v>0</v>
      </c>
      <c r="H27" s="159"/>
      <c r="I27" s="162" t="s">
        <v>334</v>
      </c>
      <c r="J27" s="162"/>
      <c r="K27" s="159">
        <v>2</v>
      </c>
      <c r="L27" s="159"/>
      <c r="M27" s="31">
        <f>K27*0.2</f>
        <v>0.4</v>
      </c>
      <c r="N27" s="7"/>
      <c r="O27" s="7">
        <v>1</v>
      </c>
      <c r="P27" s="7"/>
      <c r="Q27" s="7"/>
      <c r="R27" s="223"/>
      <c r="S27" s="224"/>
      <c r="T27" s="225"/>
      <c r="U27" s="7"/>
      <c r="V27" s="7"/>
      <c r="W27" s="32"/>
      <c r="X27" s="7"/>
      <c r="Y27" s="7"/>
      <c r="Z27" s="7"/>
      <c r="AA27" s="7"/>
      <c r="AB27" s="61"/>
      <c r="AC27" s="60"/>
      <c r="AD27" s="60"/>
      <c r="AE27" s="60"/>
      <c r="AF27" s="60"/>
    </row>
    <row r="28" spans="1:32" ht="62.25" customHeight="1" thickBot="1" thickTop="1">
      <c r="A28" s="170"/>
      <c r="B28" s="159"/>
      <c r="C28" s="159" t="s">
        <v>335</v>
      </c>
      <c r="D28" s="159"/>
      <c r="E28" s="159" t="s">
        <v>336</v>
      </c>
      <c r="F28" s="159"/>
      <c r="G28" s="159">
        <v>0</v>
      </c>
      <c r="H28" s="159"/>
      <c r="I28" s="162" t="s">
        <v>337</v>
      </c>
      <c r="J28" s="162"/>
      <c r="K28" s="159">
        <v>4</v>
      </c>
      <c r="L28" s="159"/>
      <c r="M28" s="31">
        <f>K28*0.2</f>
        <v>0.8</v>
      </c>
      <c r="N28" s="7"/>
      <c r="O28" s="7">
        <v>3</v>
      </c>
      <c r="P28" s="7"/>
      <c r="Q28" s="7"/>
      <c r="R28" s="223"/>
      <c r="S28" s="224"/>
      <c r="T28" s="225"/>
      <c r="U28" s="7"/>
      <c r="V28" s="7"/>
      <c r="W28" s="32"/>
      <c r="X28" s="7"/>
      <c r="Y28" s="7"/>
      <c r="Z28" s="7"/>
      <c r="AA28" s="7"/>
      <c r="AB28" s="61"/>
      <c r="AC28" s="60"/>
      <c r="AD28" s="60"/>
      <c r="AE28" s="60"/>
      <c r="AF28" s="60"/>
    </row>
    <row r="29" spans="1:32" ht="69.75" customHeight="1" thickBot="1" thickTop="1">
      <c r="A29" s="11" t="s">
        <v>36</v>
      </c>
      <c r="B29" s="5" t="s">
        <v>338</v>
      </c>
      <c r="C29" s="159" t="s">
        <v>339</v>
      </c>
      <c r="D29" s="159"/>
      <c r="E29" s="159" t="s">
        <v>340</v>
      </c>
      <c r="F29" s="159"/>
      <c r="G29" s="159">
        <v>2</v>
      </c>
      <c r="H29" s="159"/>
      <c r="I29" s="162" t="s">
        <v>341</v>
      </c>
      <c r="J29" s="162"/>
      <c r="K29" s="159">
        <v>10</v>
      </c>
      <c r="L29" s="159"/>
      <c r="M29" s="31">
        <f>K29*0.2</f>
        <v>2</v>
      </c>
      <c r="N29" s="7"/>
      <c r="O29" s="7">
        <v>7</v>
      </c>
      <c r="P29" s="7"/>
      <c r="Q29" s="7"/>
      <c r="R29" s="217"/>
      <c r="S29" s="218"/>
      <c r="T29" s="219"/>
      <c r="U29" s="7"/>
      <c r="V29" s="7"/>
      <c r="W29" s="32"/>
      <c r="X29" s="7"/>
      <c r="Y29" s="7"/>
      <c r="Z29" s="7"/>
      <c r="AA29" s="7"/>
      <c r="AB29" s="61"/>
      <c r="AC29" s="60"/>
      <c r="AD29" s="60"/>
      <c r="AE29" s="60"/>
      <c r="AF29" s="60"/>
    </row>
    <row r="30" spans="1:32" ht="47.25" customHeight="1" thickBot="1" thickTop="1">
      <c r="A30" s="5" t="s">
        <v>37</v>
      </c>
      <c r="B30" s="4" t="s">
        <v>0</v>
      </c>
      <c r="C30" s="158" t="s">
        <v>342</v>
      </c>
      <c r="D30" s="158"/>
      <c r="E30" s="158"/>
      <c r="F30" s="158"/>
      <c r="G30" s="158"/>
      <c r="H30" s="158"/>
      <c r="I30" s="158"/>
      <c r="J30" s="158"/>
      <c r="K30" s="158"/>
      <c r="L30" s="158"/>
      <c r="M30" s="220"/>
      <c r="N30" s="221"/>
      <c r="O30" s="221"/>
      <c r="P30" s="221"/>
      <c r="Q30" s="221"/>
      <c r="R30" s="221"/>
      <c r="S30" s="221"/>
      <c r="T30" s="222"/>
      <c r="U30" s="199"/>
      <c r="V30" s="200"/>
      <c r="W30" s="200"/>
      <c r="X30" s="200"/>
      <c r="Y30" s="200"/>
      <c r="Z30" s="200"/>
      <c r="AA30" s="200"/>
      <c r="AB30" s="200"/>
      <c r="AC30" s="200"/>
      <c r="AD30" s="200"/>
      <c r="AE30" s="200"/>
      <c r="AF30" s="201"/>
    </row>
    <row r="31" spans="1:32" ht="56.25" customHeight="1" thickBot="1" thickTop="1">
      <c r="A31" s="160" t="s">
        <v>131</v>
      </c>
      <c r="B31" s="160"/>
      <c r="C31" s="160" t="s">
        <v>132</v>
      </c>
      <c r="D31" s="160"/>
      <c r="E31" s="160" t="s">
        <v>143</v>
      </c>
      <c r="F31" s="160"/>
      <c r="G31" s="160" t="s">
        <v>145</v>
      </c>
      <c r="H31" s="160"/>
      <c r="I31" s="160" t="s">
        <v>129</v>
      </c>
      <c r="J31" s="160"/>
      <c r="K31" s="160" t="s">
        <v>147</v>
      </c>
      <c r="L31" s="160"/>
      <c r="M31" s="33" t="s">
        <v>1252</v>
      </c>
      <c r="N31" s="7" t="s">
        <v>1249</v>
      </c>
      <c r="O31" s="7" t="s">
        <v>133</v>
      </c>
      <c r="P31" s="7" t="s">
        <v>1307</v>
      </c>
      <c r="Q31" s="7" t="s">
        <v>134</v>
      </c>
      <c r="R31" s="214" t="s">
        <v>1429</v>
      </c>
      <c r="S31" s="215"/>
      <c r="T31" s="216"/>
      <c r="U31" s="202"/>
      <c r="V31" s="203"/>
      <c r="W31" s="203"/>
      <c r="X31" s="203"/>
      <c r="Y31" s="203"/>
      <c r="Z31" s="203"/>
      <c r="AA31" s="203"/>
      <c r="AB31" s="203"/>
      <c r="AC31" s="203"/>
      <c r="AD31" s="203"/>
      <c r="AE31" s="203"/>
      <c r="AF31" s="204"/>
    </row>
    <row r="32" spans="1:32" ht="71.25" customHeight="1" thickBot="1" thickTop="1">
      <c r="A32" s="278" t="s">
        <v>39</v>
      </c>
      <c r="B32" s="249" t="s">
        <v>349</v>
      </c>
      <c r="C32" s="159" t="s">
        <v>353</v>
      </c>
      <c r="D32" s="159"/>
      <c r="E32" s="159" t="s">
        <v>354</v>
      </c>
      <c r="F32" s="159"/>
      <c r="G32" s="159">
        <v>1</v>
      </c>
      <c r="H32" s="159"/>
      <c r="I32" s="246" t="s">
        <v>355</v>
      </c>
      <c r="J32" s="246"/>
      <c r="K32" s="159">
        <v>4</v>
      </c>
      <c r="L32" s="159"/>
      <c r="M32" s="31">
        <f>K32*0.2</f>
        <v>0.8</v>
      </c>
      <c r="N32" s="7"/>
      <c r="O32" s="7">
        <v>2</v>
      </c>
      <c r="P32" s="7">
        <v>3</v>
      </c>
      <c r="Q32" s="7"/>
      <c r="R32" s="223"/>
      <c r="S32" s="224"/>
      <c r="T32" s="225"/>
      <c r="U32" s="7"/>
      <c r="V32" s="7"/>
      <c r="W32" s="32"/>
      <c r="X32" s="7"/>
      <c r="Y32" s="7"/>
      <c r="Z32" s="7"/>
      <c r="AA32" s="62"/>
      <c r="AB32" s="62"/>
      <c r="AC32" s="62"/>
      <c r="AD32" s="62"/>
      <c r="AE32" s="62"/>
      <c r="AF32" s="62"/>
    </row>
    <row r="33" spans="1:32" ht="75.75" customHeight="1" thickBot="1" thickTop="1">
      <c r="A33" s="279"/>
      <c r="B33" s="267"/>
      <c r="C33" s="159" t="s">
        <v>156</v>
      </c>
      <c r="D33" s="159"/>
      <c r="E33" s="159" t="s">
        <v>1283</v>
      </c>
      <c r="F33" s="159"/>
      <c r="G33" s="159">
        <v>3</v>
      </c>
      <c r="H33" s="159"/>
      <c r="I33" s="246" t="s">
        <v>356</v>
      </c>
      <c r="J33" s="246"/>
      <c r="K33" s="159">
        <v>12</v>
      </c>
      <c r="L33" s="159"/>
      <c r="M33" s="31">
        <f>K33*0.2</f>
        <v>2.4000000000000004</v>
      </c>
      <c r="N33" s="7"/>
      <c r="O33" s="7">
        <v>2</v>
      </c>
      <c r="P33" s="7"/>
      <c r="Q33" s="7"/>
      <c r="R33" s="223"/>
      <c r="S33" s="224"/>
      <c r="T33" s="225"/>
      <c r="U33" s="7"/>
      <c r="V33" s="7"/>
      <c r="W33" s="32"/>
      <c r="X33" s="7"/>
      <c r="Y33" s="7"/>
      <c r="Z33" s="7"/>
      <c r="AA33" s="62"/>
      <c r="AB33" s="62"/>
      <c r="AC33" s="62"/>
      <c r="AD33" s="62"/>
      <c r="AE33" s="62"/>
      <c r="AF33" s="62"/>
    </row>
    <row r="34" spans="1:32" ht="78" customHeight="1" thickBot="1" thickTop="1">
      <c r="A34" s="280"/>
      <c r="B34" s="250"/>
      <c r="C34" s="159" t="s">
        <v>357</v>
      </c>
      <c r="D34" s="159"/>
      <c r="E34" s="159" t="s">
        <v>358</v>
      </c>
      <c r="F34" s="159"/>
      <c r="G34" s="159">
        <v>2</v>
      </c>
      <c r="H34" s="159"/>
      <c r="I34" s="246" t="s">
        <v>359</v>
      </c>
      <c r="J34" s="246"/>
      <c r="K34" s="159">
        <v>6</v>
      </c>
      <c r="L34" s="159"/>
      <c r="M34" s="31">
        <f>K34*0.2</f>
        <v>1.2000000000000002</v>
      </c>
      <c r="N34" s="7"/>
      <c r="O34" s="7">
        <v>7</v>
      </c>
      <c r="P34" s="7"/>
      <c r="Q34" s="7"/>
      <c r="R34" s="217"/>
      <c r="S34" s="218"/>
      <c r="T34" s="219"/>
      <c r="U34" s="7"/>
      <c r="V34" s="7"/>
      <c r="W34" s="32"/>
      <c r="X34" s="7"/>
      <c r="Y34" s="7"/>
      <c r="Z34" s="7"/>
      <c r="AA34" s="62"/>
      <c r="AB34" s="62"/>
      <c r="AC34" s="62"/>
      <c r="AD34" s="62"/>
      <c r="AE34" s="62"/>
      <c r="AF34" s="62"/>
    </row>
    <row r="35" spans="1:32" ht="45.75" customHeight="1" thickBot="1" thickTop="1">
      <c r="A35" s="5" t="s">
        <v>364</v>
      </c>
      <c r="B35" s="4" t="s">
        <v>0</v>
      </c>
      <c r="C35" s="158" t="s">
        <v>365</v>
      </c>
      <c r="D35" s="158"/>
      <c r="E35" s="158"/>
      <c r="F35" s="158"/>
      <c r="G35" s="158"/>
      <c r="H35" s="158"/>
      <c r="I35" s="158"/>
      <c r="J35" s="158"/>
      <c r="K35" s="158"/>
      <c r="L35" s="158"/>
      <c r="M35" s="220"/>
      <c r="N35" s="221"/>
      <c r="O35" s="221"/>
      <c r="P35" s="221"/>
      <c r="Q35" s="221"/>
      <c r="R35" s="221"/>
      <c r="S35" s="221"/>
      <c r="T35" s="222"/>
      <c r="U35" s="199"/>
      <c r="V35" s="200"/>
      <c r="W35" s="200"/>
      <c r="X35" s="200"/>
      <c r="Y35" s="200"/>
      <c r="Z35" s="200"/>
      <c r="AA35" s="200"/>
      <c r="AB35" s="200"/>
      <c r="AC35" s="200"/>
      <c r="AD35" s="200"/>
      <c r="AE35" s="200"/>
      <c r="AF35" s="201"/>
    </row>
    <row r="36" spans="1:32" ht="59.25" customHeight="1" thickBot="1" thickTop="1">
      <c r="A36" s="160" t="s">
        <v>131</v>
      </c>
      <c r="B36" s="160"/>
      <c r="C36" s="160" t="s">
        <v>132</v>
      </c>
      <c r="D36" s="160"/>
      <c r="E36" s="160" t="s">
        <v>143</v>
      </c>
      <c r="F36" s="160"/>
      <c r="G36" s="160" t="s">
        <v>145</v>
      </c>
      <c r="H36" s="160"/>
      <c r="I36" s="160" t="s">
        <v>129</v>
      </c>
      <c r="J36" s="160"/>
      <c r="K36" s="160" t="s">
        <v>147</v>
      </c>
      <c r="L36" s="160"/>
      <c r="M36" s="33" t="s">
        <v>1252</v>
      </c>
      <c r="N36" s="7" t="s">
        <v>1249</v>
      </c>
      <c r="O36" s="7" t="s">
        <v>133</v>
      </c>
      <c r="P36" s="7" t="s">
        <v>1307</v>
      </c>
      <c r="Q36" s="7" t="s">
        <v>134</v>
      </c>
      <c r="R36" s="214" t="s">
        <v>1430</v>
      </c>
      <c r="S36" s="215"/>
      <c r="T36" s="216"/>
      <c r="U36" s="202"/>
      <c r="V36" s="203"/>
      <c r="W36" s="203"/>
      <c r="X36" s="203"/>
      <c r="Y36" s="203"/>
      <c r="Z36" s="203"/>
      <c r="AA36" s="203"/>
      <c r="AB36" s="203"/>
      <c r="AC36" s="203"/>
      <c r="AD36" s="203"/>
      <c r="AE36" s="203"/>
      <c r="AF36" s="204"/>
    </row>
    <row r="37" spans="1:32" ht="56.25" customHeight="1" thickBot="1" thickTop="1">
      <c r="A37" s="26" t="s">
        <v>394</v>
      </c>
      <c r="B37" s="22" t="s">
        <v>395</v>
      </c>
      <c r="C37" s="159"/>
      <c r="D37" s="159"/>
      <c r="E37" s="159" t="s">
        <v>333</v>
      </c>
      <c r="F37" s="159"/>
      <c r="G37" s="159">
        <v>0</v>
      </c>
      <c r="H37" s="159"/>
      <c r="I37" s="171" t="s">
        <v>401</v>
      </c>
      <c r="J37" s="171"/>
      <c r="K37" s="159">
        <v>4</v>
      </c>
      <c r="L37" s="159"/>
      <c r="M37" s="31">
        <v>1</v>
      </c>
      <c r="N37" s="7"/>
      <c r="O37" s="7">
        <v>4</v>
      </c>
      <c r="P37" s="7"/>
      <c r="Q37" s="7"/>
      <c r="R37" s="217"/>
      <c r="S37" s="218"/>
      <c r="T37" s="219"/>
      <c r="U37" s="7"/>
      <c r="V37" s="7"/>
      <c r="W37" s="32"/>
      <c r="X37" s="7"/>
      <c r="Y37" s="7"/>
      <c r="Z37" s="7"/>
      <c r="AA37" s="7"/>
      <c r="AB37" s="61"/>
      <c r="AC37" s="60"/>
      <c r="AD37" s="60"/>
      <c r="AE37" s="60"/>
      <c r="AF37" s="60"/>
    </row>
    <row r="38" spans="1:32" ht="60" customHeight="1" thickBot="1" thickTop="1">
      <c r="A38" s="5" t="s">
        <v>408</v>
      </c>
      <c r="B38" s="4" t="s">
        <v>0</v>
      </c>
      <c r="C38" s="158" t="s">
        <v>409</v>
      </c>
      <c r="D38" s="158"/>
      <c r="E38" s="158"/>
      <c r="F38" s="158"/>
      <c r="G38" s="158"/>
      <c r="H38" s="158"/>
      <c r="I38" s="158"/>
      <c r="J38" s="158"/>
      <c r="K38" s="158"/>
      <c r="L38" s="158"/>
      <c r="M38" s="220"/>
      <c r="N38" s="221"/>
      <c r="O38" s="221"/>
      <c r="P38" s="221"/>
      <c r="Q38" s="221"/>
      <c r="R38" s="221"/>
      <c r="S38" s="221"/>
      <c r="T38" s="222"/>
      <c r="U38" s="199"/>
      <c r="V38" s="200"/>
      <c r="W38" s="200"/>
      <c r="X38" s="200"/>
      <c r="Y38" s="200"/>
      <c r="Z38" s="200"/>
      <c r="AA38" s="200"/>
      <c r="AB38" s="200"/>
      <c r="AC38" s="200"/>
      <c r="AD38" s="200"/>
      <c r="AE38" s="200"/>
      <c r="AF38" s="201"/>
    </row>
    <row r="39" spans="1:32" ht="58.5" customHeight="1" thickBot="1" thickTop="1">
      <c r="A39" s="160" t="s">
        <v>131</v>
      </c>
      <c r="B39" s="160"/>
      <c r="C39" s="160" t="s">
        <v>132</v>
      </c>
      <c r="D39" s="160"/>
      <c r="E39" s="160" t="s">
        <v>143</v>
      </c>
      <c r="F39" s="160"/>
      <c r="G39" s="160" t="s">
        <v>145</v>
      </c>
      <c r="H39" s="160"/>
      <c r="I39" s="160" t="s">
        <v>129</v>
      </c>
      <c r="J39" s="160"/>
      <c r="K39" s="160" t="s">
        <v>147</v>
      </c>
      <c r="L39" s="160"/>
      <c r="M39" s="33" t="s">
        <v>1252</v>
      </c>
      <c r="N39" s="7" t="s">
        <v>1249</v>
      </c>
      <c r="O39" s="7" t="s">
        <v>133</v>
      </c>
      <c r="P39" s="7" t="s">
        <v>1307</v>
      </c>
      <c r="Q39" s="7" t="s">
        <v>134</v>
      </c>
      <c r="R39" s="214" t="s">
        <v>1431</v>
      </c>
      <c r="S39" s="215"/>
      <c r="T39" s="216"/>
      <c r="U39" s="202"/>
      <c r="V39" s="203"/>
      <c r="W39" s="203"/>
      <c r="X39" s="203"/>
      <c r="Y39" s="203"/>
      <c r="Z39" s="203"/>
      <c r="AA39" s="203"/>
      <c r="AB39" s="203"/>
      <c r="AC39" s="203"/>
      <c r="AD39" s="203"/>
      <c r="AE39" s="203"/>
      <c r="AF39" s="204"/>
    </row>
    <row r="40" spans="1:32" ht="35.25" customHeight="1" thickBot="1" thickTop="1">
      <c r="A40" s="247" t="s">
        <v>511</v>
      </c>
      <c r="B40" s="249" t="s">
        <v>89</v>
      </c>
      <c r="C40" s="259" t="s">
        <v>1251</v>
      </c>
      <c r="D40" s="260"/>
      <c r="E40" s="159" t="s">
        <v>1356</v>
      </c>
      <c r="F40" s="159"/>
      <c r="G40" s="159">
        <v>20</v>
      </c>
      <c r="H40" s="159"/>
      <c r="I40" s="163" t="s">
        <v>515</v>
      </c>
      <c r="J40" s="163"/>
      <c r="K40" s="159">
        <v>100</v>
      </c>
      <c r="L40" s="159"/>
      <c r="M40" s="257">
        <f>K40</f>
        <v>100</v>
      </c>
      <c r="N40" s="253"/>
      <c r="O40" s="253">
        <v>3</v>
      </c>
      <c r="P40" s="253"/>
      <c r="Q40" s="253"/>
      <c r="R40" s="223"/>
      <c r="S40" s="224"/>
      <c r="T40" s="225"/>
      <c r="U40" s="253"/>
      <c r="V40" s="253"/>
      <c r="W40" s="255"/>
      <c r="X40" s="253"/>
      <c r="Y40" s="251"/>
      <c r="Z40" s="251"/>
      <c r="AA40" s="251"/>
      <c r="AB40" s="283"/>
      <c r="AC40" s="251"/>
      <c r="AD40" s="251"/>
      <c r="AE40" s="251"/>
      <c r="AF40" s="251"/>
    </row>
    <row r="41" spans="1:32" ht="75.75" customHeight="1" thickBot="1" thickTop="1">
      <c r="A41" s="248"/>
      <c r="B41" s="250"/>
      <c r="C41" s="261"/>
      <c r="D41" s="262"/>
      <c r="E41" s="159"/>
      <c r="F41" s="159"/>
      <c r="G41" s="159"/>
      <c r="H41" s="159"/>
      <c r="I41" s="163"/>
      <c r="J41" s="163"/>
      <c r="K41" s="159"/>
      <c r="L41" s="159"/>
      <c r="M41" s="258"/>
      <c r="N41" s="254"/>
      <c r="O41" s="254"/>
      <c r="P41" s="254"/>
      <c r="Q41" s="254"/>
      <c r="R41" s="217"/>
      <c r="S41" s="218"/>
      <c r="T41" s="219"/>
      <c r="U41" s="254"/>
      <c r="V41" s="254"/>
      <c r="W41" s="256"/>
      <c r="X41" s="254"/>
      <c r="Y41" s="252"/>
      <c r="Z41" s="252"/>
      <c r="AA41" s="252"/>
      <c r="AB41" s="284"/>
      <c r="AC41" s="252"/>
      <c r="AD41" s="252"/>
      <c r="AE41" s="252"/>
      <c r="AF41" s="252"/>
    </row>
    <row r="42" spans="1:32" ht="54.75" customHeight="1" thickBot="1" thickTop="1">
      <c r="A42" s="5" t="s">
        <v>611</v>
      </c>
      <c r="B42" s="4" t="s">
        <v>0</v>
      </c>
      <c r="C42" s="158" t="s">
        <v>612</v>
      </c>
      <c r="D42" s="158"/>
      <c r="E42" s="158"/>
      <c r="F42" s="158"/>
      <c r="G42" s="158"/>
      <c r="H42" s="158"/>
      <c r="I42" s="158"/>
      <c r="J42" s="158"/>
      <c r="K42" s="158"/>
      <c r="L42" s="158"/>
      <c r="M42" s="220"/>
      <c r="N42" s="221"/>
      <c r="O42" s="221"/>
      <c r="P42" s="221"/>
      <c r="Q42" s="221"/>
      <c r="R42" s="221"/>
      <c r="S42" s="221"/>
      <c r="T42" s="222"/>
      <c r="U42" s="199"/>
      <c r="V42" s="200"/>
      <c r="W42" s="200"/>
      <c r="X42" s="200"/>
      <c r="Y42" s="200"/>
      <c r="Z42" s="200"/>
      <c r="AA42" s="200"/>
      <c r="AB42" s="200"/>
      <c r="AC42" s="200"/>
      <c r="AD42" s="200"/>
      <c r="AE42" s="200"/>
      <c r="AF42" s="201"/>
    </row>
    <row r="43" spans="1:32" ht="56.25" customHeight="1" thickBot="1" thickTop="1">
      <c r="A43" s="160" t="s">
        <v>131</v>
      </c>
      <c r="B43" s="160"/>
      <c r="C43" s="160" t="s">
        <v>132</v>
      </c>
      <c r="D43" s="160"/>
      <c r="E43" s="160" t="s">
        <v>143</v>
      </c>
      <c r="F43" s="160"/>
      <c r="G43" s="160" t="s">
        <v>145</v>
      </c>
      <c r="H43" s="160"/>
      <c r="I43" s="160" t="s">
        <v>129</v>
      </c>
      <c r="J43" s="160"/>
      <c r="K43" s="160" t="s">
        <v>147</v>
      </c>
      <c r="L43" s="160"/>
      <c r="M43" s="33" t="s">
        <v>1252</v>
      </c>
      <c r="N43" s="7" t="s">
        <v>1249</v>
      </c>
      <c r="O43" s="7" t="s">
        <v>133</v>
      </c>
      <c r="P43" s="7" t="s">
        <v>1307</v>
      </c>
      <c r="Q43" s="7" t="s">
        <v>134</v>
      </c>
      <c r="R43" s="214" t="s">
        <v>1432</v>
      </c>
      <c r="S43" s="215"/>
      <c r="T43" s="216"/>
      <c r="U43" s="202"/>
      <c r="V43" s="203"/>
      <c r="W43" s="203"/>
      <c r="X43" s="203"/>
      <c r="Y43" s="203"/>
      <c r="Z43" s="203"/>
      <c r="AA43" s="203"/>
      <c r="AB43" s="203"/>
      <c r="AC43" s="203"/>
      <c r="AD43" s="203"/>
      <c r="AE43" s="203"/>
      <c r="AF43" s="204"/>
    </row>
    <row r="44" spans="1:32" ht="88.5" customHeight="1" thickBot="1" thickTop="1">
      <c r="A44" s="10" t="s">
        <v>615</v>
      </c>
      <c r="B44" s="5" t="s">
        <v>616</v>
      </c>
      <c r="C44" s="159" t="s">
        <v>617</v>
      </c>
      <c r="D44" s="159"/>
      <c r="E44" s="159" t="s">
        <v>618</v>
      </c>
      <c r="F44" s="159"/>
      <c r="G44" s="159">
        <v>1</v>
      </c>
      <c r="H44" s="159"/>
      <c r="I44" s="242" t="s">
        <v>619</v>
      </c>
      <c r="J44" s="242"/>
      <c r="K44" s="159">
        <v>2</v>
      </c>
      <c r="L44" s="159"/>
      <c r="M44" s="31">
        <f>K44*0.2</f>
        <v>0.4</v>
      </c>
      <c r="N44" s="7">
        <v>2</v>
      </c>
      <c r="O44" s="7">
        <v>1</v>
      </c>
      <c r="P44" s="7"/>
      <c r="Q44" s="7"/>
      <c r="R44" s="223"/>
      <c r="S44" s="224"/>
      <c r="T44" s="225"/>
      <c r="U44" s="7"/>
      <c r="V44" s="7"/>
      <c r="W44" s="32"/>
      <c r="X44" s="7"/>
      <c r="Y44" s="7"/>
      <c r="Z44" s="7"/>
      <c r="AA44" s="60"/>
      <c r="AB44" s="61"/>
      <c r="AC44" s="60"/>
      <c r="AD44" s="60"/>
      <c r="AE44" s="60"/>
      <c r="AF44" s="60"/>
    </row>
    <row r="45" spans="1:32" ht="45.75" customHeight="1" thickBot="1" thickTop="1">
      <c r="A45" s="281" t="s">
        <v>626</v>
      </c>
      <c r="B45" s="249" t="s">
        <v>627</v>
      </c>
      <c r="C45" s="159" t="s">
        <v>634</v>
      </c>
      <c r="D45" s="159"/>
      <c r="E45" s="159" t="s">
        <v>1330</v>
      </c>
      <c r="F45" s="159"/>
      <c r="G45" s="159">
        <v>3</v>
      </c>
      <c r="H45" s="159"/>
      <c r="I45" s="242" t="s">
        <v>636</v>
      </c>
      <c r="J45" s="242"/>
      <c r="K45" s="159">
        <v>8</v>
      </c>
      <c r="L45" s="159"/>
      <c r="M45" s="31">
        <f aca="true" t="shared" si="0" ref="M45:M50">K45*0.2</f>
        <v>1.6</v>
      </c>
      <c r="N45" s="7"/>
      <c r="O45" s="7">
        <v>20</v>
      </c>
      <c r="P45" s="7"/>
      <c r="Q45" s="7"/>
      <c r="R45" s="223"/>
      <c r="S45" s="224"/>
      <c r="T45" s="225"/>
      <c r="U45" s="7"/>
      <c r="V45" s="7"/>
      <c r="W45" s="32"/>
      <c r="X45" s="7"/>
      <c r="Y45" s="7"/>
      <c r="Z45" s="7"/>
      <c r="AA45" s="7"/>
      <c r="AB45" s="61"/>
      <c r="AC45" s="60"/>
      <c r="AD45" s="60"/>
      <c r="AE45" s="60"/>
      <c r="AF45" s="60"/>
    </row>
    <row r="46" spans="1:32" ht="103.5" customHeight="1" thickBot="1" thickTop="1">
      <c r="A46" s="282"/>
      <c r="B46" s="250"/>
      <c r="C46" s="271" t="s">
        <v>1379</v>
      </c>
      <c r="D46" s="272"/>
      <c r="E46" s="271" t="s">
        <v>1329</v>
      </c>
      <c r="F46" s="272"/>
      <c r="G46" s="271">
        <v>3</v>
      </c>
      <c r="H46" s="272"/>
      <c r="I46" s="242" t="s">
        <v>638</v>
      </c>
      <c r="J46" s="242"/>
      <c r="K46" s="271">
        <v>6</v>
      </c>
      <c r="L46" s="272"/>
      <c r="M46" s="31">
        <f t="shared" si="0"/>
        <v>1.2000000000000002</v>
      </c>
      <c r="N46" s="7"/>
      <c r="O46" s="7">
        <v>8.5</v>
      </c>
      <c r="P46" s="7"/>
      <c r="Q46" s="7"/>
      <c r="R46" s="223"/>
      <c r="S46" s="224"/>
      <c r="T46" s="225"/>
      <c r="U46" s="7"/>
      <c r="V46" s="7"/>
      <c r="W46" s="32"/>
      <c r="X46" s="7"/>
      <c r="Y46" s="7"/>
      <c r="Z46" s="7"/>
      <c r="AA46" s="7"/>
      <c r="AB46" s="31"/>
      <c r="AC46" s="60"/>
      <c r="AD46" s="60"/>
      <c r="AE46" s="60"/>
      <c r="AF46" s="7"/>
    </row>
    <row r="47" spans="1:32" ht="65.25" customHeight="1" thickBot="1" thickTop="1">
      <c r="A47" s="57" t="s">
        <v>648</v>
      </c>
      <c r="B47" s="22" t="s">
        <v>649</v>
      </c>
      <c r="C47" s="159" t="s">
        <v>654</v>
      </c>
      <c r="D47" s="159"/>
      <c r="E47" s="159" t="s">
        <v>655</v>
      </c>
      <c r="F47" s="159"/>
      <c r="G47" s="159">
        <v>1</v>
      </c>
      <c r="H47" s="159"/>
      <c r="I47" s="242" t="s">
        <v>659</v>
      </c>
      <c r="J47" s="242"/>
      <c r="K47" s="159">
        <v>4</v>
      </c>
      <c r="L47" s="159"/>
      <c r="M47" s="31">
        <f t="shared" si="0"/>
        <v>0.8</v>
      </c>
      <c r="N47" s="7"/>
      <c r="O47" s="7">
        <v>14.5</v>
      </c>
      <c r="P47" s="7"/>
      <c r="Q47" s="7"/>
      <c r="R47" s="223"/>
      <c r="S47" s="224"/>
      <c r="T47" s="225"/>
      <c r="U47" s="7"/>
      <c r="V47" s="7"/>
      <c r="W47" s="32"/>
      <c r="X47" s="7"/>
      <c r="Y47" s="7"/>
      <c r="Z47" s="7"/>
      <c r="AA47" s="7"/>
      <c r="AB47" s="31"/>
      <c r="AC47" s="60"/>
      <c r="AD47" s="60"/>
      <c r="AE47" s="60"/>
      <c r="AF47" s="7"/>
    </row>
    <row r="48" spans="1:32" ht="87" customHeight="1" thickBot="1" thickTop="1">
      <c r="A48" s="57" t="s">
        <v>660</v>
      </c>
      <c r="B48" s="22" t="s">
        <v>661</v>
      </c>
      <c r="C48" s="159" t="s">
        <v>139</v>
      </c>
      <c r="D48" s="159"/>
      <c r="E48" s="159" t="s">
        <v>668</v>
      </c>
      <c r="F48" s="159"/>
      <c r="G48" s="159">
        <v>0</v>
      </c>
      <c r="H48" s="159"/>
      <c r="I48" s="162" t="s">
        <v>674</v>
      </c>
      <c r="J48" s="162"/>
      <c r="K48" s="159">
        <v>4</v>
      </c>
      <c r="L48" s="159"/>
      <c r="M48" s="31">
        <f t="shared" si="0"/>
        <v>0.8</v>
      </c>
      <c r="N48" s="7"/>
      <c r="O48" s="7">
        <v>5</v>
      </c>
      <c r="P48" s="7">
        <v>4</v>
      </c>
      <c r="Q48" s="7"/>
      <c r="R48" s="223"/>
      <c r="S48" s="224"/>
      <c r="T48" s="225"/>
      <c r="U48" s="7"/>
      <c r="V48" s="7"/>
      <c r="W48" s="32"/>
      <c r="X48" s="7"/>
      <c r="Y48" s="7"/>
      <c r="Z48" s="7"/>
      <c r="AA48" s="7"/>
      <c r="AB48" s="31"/>
      <c r="AC48" s="7"/>
      <c r="AD48" s="60"/>
      <c r="AE48" s="60"/>
      <c r="AF48" s="60"/>
    </row>
    <row r="49" spans="1:32" ht="62.25" customHeight="1" thickBot="1" thickTop="1">
      <c r="A49" s="263" t="s">
        <v>678</v>
      </c>
      <c r="B49" s="159" t="s">
        <v>679</v>
      </c>
      <c r="C49" s="159" t="s">
        <v>680</v>
      </c>
      <c r="D49" s="159"/>
      <c r="E49" s="159" t="s">
        <v>681</v>
      </c>
      <c r="F49" s="159"/>
      <c r="G49" s="159">
        <v>0</v>
      </c>
      <c r="H49" s="159"/>
      <c r="I49" s="163" t="s">
        <v>1304</v>
      </c>
      <c r="J49" s="163"/>
      <c r="K49" s="159">
        <v>1</v>
      </c>
      <c r="L49" s="159"/>
      <c r="M49" s="31">
        <f t="shared" si="0"/>
        <v>0.2</v>
      </c>
      <c r="N49" s="7"/>
      <c r="O49" s="7">
        <v>4</v>
      </c>
      <c r="P49" s="7">
        <v>7</v>
      </c>
      <c r="Q49" s="7"/>
      <c r="R49" s="223"/>
      <c r="S49" s="224"/>
      <c r="T49" s="225"/>
      <c r="U49" s="7"/>
      <c r="V49" s="7"/>
      <c r="W49" s="32"/>
      <c r="X49" s="7"/>
      <c r="Y49" s="7"/>
      <c r="Z49" s="7"/>
      <c r="AA49" s="7"/>
      <c r="AB49" s="31"/>
      <c r="AC49" s="60"/>
      <c r="AD49" s="60"/>
      <c r="AE49" s="60"/>
      <c r="AF49" s="7"/>
    </row>
    <row r="50" spans="1:32" ht="66.75" customHeight="1" thickBot="1" thickTop="1">
      <c r="A50" s="263"/>
      <c r="B50" s="159"/>
      <c r="C50" s="159" t="s">
        <v>682</v>
      </c>
      <c r="D50" s="159"/>
      <c r="E50" s="159" t="s">
        <v>635</v>
      </c>
      <c r="F50" s="159"/>
      <c r="G50" s="159">
        <v>0</v>
      </c>
      <c r="H50" s="159"/>
      <c r="I50" s="163" t="s">
        <v>1305</v>
      </c>
      <c r="J50" s="163"/>
      <c r="K50" s="159">
        <v>4</v>
      </c>
      <c r="L50" s="159"/>
      <c r="M50" s="31">
        <f t="shared" si="0"/>
        <v>0.8</v>
      </c>
      <c r="N50" s="7"/>
      <c r="O50" s="7">
        <v>7</v>
      </c>
      <c r="P50" s="7">
        <v>8</v>
      </c>
      <c r="Q50" s="7"/>
      <c r="R50" s="223"/>
      <c r="S50" s="224"/>
      <c r="T50" s="225"/>
      <c r="U50" s="7"/>
      <c r="V50" s="7"/>
      <c r="W50" s="32"/>
      <c r="X50" s="7"/>
      <c r="Y50" s="7"/>
      <c r="Z50" s="7"/>
      <c r="AA50" s="60"/>
      <c r="AB50" s="61"/>
      <c r="AC50" s="60"/>
      <c r="AD50" s="60"/>
      <c r="AE50" s="60"/>
      <c r="AF50" s="7"/>
    </row>
    <row r="51" spans="1:32" ht="85.5" customHeight="1" thickBot="1" thickTop="1">
      <c r="A51" s="263"/>
      <c r="B51" s="159"/>
      <c r="C51" s="159" t="s">
        <v>683</v>
      </c>
      <c r="D51" s="159"/>
      <c r="E51" s="159" t="s">
        <v>684</v>
      </c>
      <c r="F51" s="159"/>
      <c r="G51" s="159">
        <v>40</v>
      </c>
      <c r="H51" s="159"/>
      <c r="I51" s="163" t="s">
        <v>1380</v>
      </c>
      <c r="J51" s="163"/>
      <c r="K51" s="159">
        <v>100</v>
      </c>
      <c r="L51" s="159"/>
      <c r="M51" s="31">
        <v>50</v>
      </c>
      <c r="N51" s="7"/>
      <c r="O51" s="7">
        <v>1</v>
      </c>
      <c r="P51" s="7"/>
      <c r="Q51" s="7"/>
      <c r="R51" s="217"/>
      <c r="S51" s="218"/>
      <c r="T51" s="219"/>
      <c r="U51" s="7"/>
      <c r="V51" s="7"/>
      <c r="W51" s="63"/>
      <c r="X51" s="60"/>
      <c r="Y51" s="60"/>
      <c r="Z51" s="60"/>
      <c r="AA51" s="60"/>
      <c r="AB51" s="61"/>
      <c r="AC51" s="60"/>
      <c r="AD51" s="60"/>
      <c r="AE51" s="7"/>
      <c r="AF51" s="7"/>
    </row>
    <row r="52" spans="1:32" ht="34.5" customHeight="1" thickBot="1" thickTop="1">
      <c r="A52" s="5" t="s">
        <v>41</v>
      </c>
      <c r="B52" s="4" t="s">
        <v>0</v>
      </c>
      <c r="C52" s="161" t="s">
        <v>686</v>
      </c>
      <c r="D52" s="161"/>
      <c r="E52" s="161"/>
      <c r="F52" s="161"/>
      <c r="G52" s="161"/>
      <c r="H52" s="161"/>
      <c r="I52" s="161"/>
      <c r="J52" s="161"/>
      <c r="K52" s="161"/>
      <c r="L52" s="161"/>
      <c r="M52" s="220"/>
      <c r="N52" s="221"/>
      <c r="O52" s="221"/>
      <c r="P52" s="221"/>
      <c r="Q52" s="221"/>
      <c r="R52" s="221"/>
      <c r="S52" s="221"/>
      <c r="T52" s="222"/>
      <c r="U52" s="208"/>
      <c r="V52" s="209"/>
      <c r="W52" s="209"/>
      <c r="X52" s="209"/>
      <c r="Y52" s="209"/>
      <c r="Z52" s="209"/>
      <c r="AA52" s="209"/>
      <c r="AB52" s="209"/>
      <c r="AC52" s="209"/>
      <c r="AD52" s="209"/>
      <c r="AE52" s="209"/>
      <c r="AF52" s="210"/>
    </row>
    <row r="53" spans="1:32" ht="57" customHeight="1" thickBot="1" thickTop="1">
      <c r="A53" s="160" t="s">
        <v>131</v>
      </c>
      <c r="B53" s="160"/>
      <c r="C53" s="160" t="s">
        <v>132</v>
      </c>
      <c r="D53" s="160"/>
      <c r="E53" s="160" t="s">
        <v>143</v>
      </c>
      <c r="F53" s="160"/>
      <c r="G53" s="160" t="s">
        <v>145</v>
      </c>
      <c r="H53" s="160"/>
      <c r="I53" s="160" t="s">
        <v>129</v>
      </c>
      <c r="J53" s="160"/>
      <c r="K53" s="160" t="s">
        <v>147</v>
      </c>
      <c r="L53" s="160"/>
      <c r="M53" s="33" t="s">
        <v>1252</v>
      </c>
      <c r="N53" s="7" t="s">
        <v>1249</v>
      </c>
      <c r="O53" s="7" t="s">
        <v>133</v>
      </c>
      <c r="P53" s="7" t="s">
        <v>1307</v>
      </c>
      <c r="Q53" s="7" t="s">
        <v>134</v>
      </c>
      <c r="R53" s="214" t="s">
        <v>1433</v>
      </c>
      <c r="S53" s="226"/>
      <c r="T53" s="227"/>
      <c r="U53" s="211"/>
      <c r="V53" s="212"/>
      <c r="W53" s="212"/>
      <c r="X53" s="212"/>
      <c r="Y53" s="212"/>
      <c r="Z53" s="212"/>
      <c r="AA53" s="212"/>
      <c r="AB53" s="212"/>
      <c r="AC53" s="212"/>
      <c r="AD53" s="212"/>
      <c r="AE53" s="212"/>
      <c r="AF53" s="213"/>
    </row>
    <row r="54" spans="1:32" ht="63.75" customHeight="1" thickBot="1" thickTop="1">
      <c r="A54" s="24" t="s">
        <v>43</v>
      </c>
      <c r="B54" s="21" t="s">
        <v>701</v>
      </c>
      <c r="C54" s="159" t="s">
        <v>717</v>
      </c>
      <c r="D54" s="159"/>
      <c r="E54" s="159" t="s">
        <v>718</v>
      </c>
      <c r="F54" s="159"/>
      <c r="G54" s="159">
        <v>20</v>
      </c>
      <c r="H54" s="159"/>
      <c r="I54" s="171" t="s">
        <v>719</v>
      </c>
      <c r="J54" s="171"/>
      <c r="K54" s="159">
        <v>80</v>
      </c>
      <c r="L54" s="159"/>
      <c r="M54" s="31">
        <f>K54*0.2</f>
        <v>16</v>
      </c>
      <c r="N54" s="7"/>
      <c r="O54" s="7">
        <v>20</v>
      </c>
      <c r="P54" s="7">
        <v>10</v>
      </c>
      <c r="Q54" s="7"/>
      <c r="R54" s="228"/>
      <c r="S54" s="229"/>
      <c r="T54" s="230"/>
      <c r="U54" s="7"/>
      <c r="V54" s="7"/>
      <c r="W54" s="32"/>
      <c r="X54" s="7"/>
      <c r="Y54" s="7"/>
      <c r="Z54" s="7"/>
      <c r="AA54" s="60"/>
      <c r="AB54" s="61"/>
      <c r="AC54" s="60"/>
      <c r="AD54" s="60"/>
      <c r="AE54" s="60"/>
      <c r="AF54" s="7"/>
    </row>
    <row r="55" spans="1:32" ht="59.25" customHeight="1" thickBot="1" thickTop="1">
      <c r="A55" s="264" t="s">
        <v>45</v>
      </c>
      <c r="B55" s="249" t="s">
        <v>739</v>
      </c>
      <c r="C55" s="159" t="s">
        <v>740</v>
      </c>
      <c r="D55" s="159"/>
      <c r="E55" s="159" t="s">
        <v>741</v>
      </c>
      <c r="F55" s="159"/>
      <c r="G55" s="159">
        <v>0</v>
      </c>
      <c r="H55" s="159"/>
      <c r="I55" s="162" t="s">
        <v>742</v>
      </c>
      <c r="J55" s="162"/>
      <c r="K55" s="159">
        <v>2</v>
      </c>
      <c r="L55" s="159"/>
      <c r="M55" s="31">
        <f>K55*0.2</f>
        <v>0.4</v>
      </c>
      <c r="N55" s="7"/>
      <c r="O55" s="7">
        <v>1</v>
      </c>
      <c r="P55" s="7"/>
      <c r="Q55" s="7"/>
      <c r="R55" s="228"/>
      <c r="S55" s="229"/>
      <c r="T55" s="230"/>
      <c r="U55" s="7"/>
      <c r="V55" s="7"/>
      <c r="W55" s="32"/>
      <c r="X55" s="7"/>
      <c r="Y55" s="7"/>
      <c r="Z55" s="7"/>
      <c r="AA55" s="7"/>
      <c r="AB55" s="31"/>
      <c r="AC55" s="60"/>
      <c r="AD55" s="60"/>
      <c r="AE55" s="7"/>
      <c r="AF55" s="7"/>
    </row>
    <row r="56" spans="1:32" ht="79.5" customHeight="1" thickBot="1" thickTop="1">
      <c r="A56" s="265"/>
      <c r="B56" s="267"/>
      <c r="C56" s="159" t="s">
        <v>743</v>
      </c>
      <c r="D56" s="159"/>
      <c r="E56" s="159" t="s">
        <v>744</v>
      </c>
      <c r="F56" s="159"/>
      <c r="G56" s="159">
        <v>0</v>
      </c>
      <c r="H56" s="159"/>
      <c r="I56" s="162" t="s">
        <v>745</v>
      </c>
      <c r="J56" s="162"/>
      <c r="K56" s="268">
        <v>1000</v>
      </c>
      <c r="L56" s="268"/>
      <c r="M56" s="31">
        <f>K56*0.2</f>
        <v>200</v>
      </c>
      <c r="N56" s="7"/>
      <c r="O56" s="7">
        <v>9</v>
      </c>
      <c r="P56" s="7">
        <v>19</v>
      </c>
      <c r="Q56" s="7"/>
      <c r="R56" s="228"/>
      <c r="S56" s="229"/>
      <c r="T56" s="230"/>
      <c r="U56" s="7"/>
      <c r="V56" s="7"/>
      <c r="W56" s="32"/>
      <c r="X56" s="7"/>
      <c r="Y56" s="7"/>
      <c r="Z56" s="7"/>
      <c r="AA56" s="7"/>
      <c r="AB56" s="31"/>
      <c r="AC56" s="7"/>
      <c r="AD56" s="60"/>
      <c r="AE56" s="60"/>
      <c r="AF56" s="60"/>
    </row>
    <row r="57" spans="1:32" ht="75.75" customHeight="1" thickBot="1" thickTop="1">
      <c r="A57" s="266"/>
      <c r="B57" s="250"/>
      <c r="C57" s="159" t="s">
        <v>746</v>
      </c>
      <c r="D57" s="159"/>
      <c r="E57" s="159" t="s">
        <v>747</v>
      </c>
      <c r="F57" s="159"/>
      <c r="G57" s="159">
        <v>0</v>
      </c>
      <c r="H57" s="159"/>
      <c r="I57" s="162" t="s">
        <v>748</v>
      </c>
      <c r="J57" s="162"/>
      <c r="K57" s="159">
        <v>2</v>
      </c>
      <c r="L57" s="159"/>
      <c r="M57" s="31">
        <f>K57*0.2</f>
        <v>0.4</v>
      </c>
      <c r="N57" s="7"/>
      <c r="O57" s="7">
        <v>5</v>
      </c>
      <c r="P57" s="7"/>
      <c r="Q57" s="7"/>
      <c r="R57" s="228"/>
      <c r="S57" s="229"/>
      <c r="T57" s="230"/>
      <c r="U57" s="7"/>
      <c r="V57" s="7"/>
      <c r="W57" s="32"/>
      <c r="X57" s="7"/>
      <c r="Y57" s="7"/>
      <c r="Z57" s="7"/>
      <c r="AA57" s="7"/>
      <c r="AB57" s="31"/>
      <c r="AC57" s="7"/>
      <c r="AD57" s="7"/>
      <c r="AE57" s="60"/>
      <c r="AF57" s="60"/>
    </row>
    <row r="58" spans="1:32" ht="54" customHeight="1" thickBot="1" thickTop="1">
      <c r="A58" s="24" t="s">
        <v>46</v>
      </c>
      <c r="B58" s="21" t="s">
        <v>752</v>
      </c>
      <c r="C58" s="159" t="s">
        <v>755</v>
      </c>
      <c r="D58" s="159"/>
      <c r="E58" s="159" t="s">
        <v>756</v>
      </c>
      <c r="F58" s="159"/>
      <c r="G58" s="159">
        <v>0</v>
      </c>
      <c r="H58" s="159"/>
      <c r="I58" s="163" t="s">
        <v>757</v>
      </c>
      <c r="J58" s="163"/>
      <c r="K58" s="159">
        <v>4</v>
      </c>
      <c r="L58" s="159"/>
      <c r="M58" s="31">
        <f>K58*0.2</f>
        <v>0.8</v>
      </c>
      <c r="N58" s="7"/>
      <c r="O58" s="7">
        <v>5</v>
      </c>
      <c r="P58" s="7"/>
      <c r="Q58" s="7"/>
      <c r="R58" s="231"/>
      <c r="S58" s="232"/>
      <c r="T58" s="233"/>
      <c r="U58" s="7"/>
      <c r="V58" s="7"/>
      <c r="W58" s="32"/>
      <c r="X58" s="7"/>
      <c r="Y58" s="7"/>
      <c r="Z58" s="7"/>
      <c r="AA58" s="7"/>
      <c r="AB58" s="31"/>
      <c r="AC58" s="60"/>
      <c r="AD58" s="60"/>
      <c r="AE58" s="60"/>
      <c r="AF58" s="60"/>
    </row>
    <row r="59" spans="1:32" ht="59.25" customHeight="1" thickBot="1" thickTop="1">
      <c r="A59" s="5" t="s">
        <v>767</v>
      </c>
      <c r="B59" s="4" t="s">
        <v>0</v>
      </c>
      <c r="C59" s="161" t="s">
        <v>768</v>
      </c>
      <c r="D59" s="161"/>
      <c r="E59" s="161"/>
      <c r="F59" s="161"/>
      <c r="G59" s="161"/>
      <c r="H59" s="161"/>
      <c r="I59" s="161"/>
      <c r="J59" s="161"/>
      <c r="K59" s="161"/>
      <c r="L59" s="161"/>
      <c r="M59" s="220"/>
      <c r="N59" s="221"/>
      <c r="O59" s="221"/>
      <c r="P59" s="221"/>
      <c r="Q59" s="221"/>
      <c r="R59" s="221"/>
      <c r="S59" s="221"/>
      <c r="T59" s="222"/>
      <c r="U59" s="199"/>
      <c r="V59" s="200"/>
      <c r="W59" s="200"/>
      <c r="X59" s="200"/>
      <c r="Y59" s="200"/>
      <c r="Z59" s="200"/>
      <c r="AA59" s="200"/>
      <c r="AB59" s="200"/>
      <c r="AC59" s="200"/>
      <c r="AD59" s="200"/>
      <c r="AE59" s="200"/>
      <c r="AF59" s="201"/>
    </row>
    <row r="60" spans="1:32" ht="60.75" customHeight="1" thickBot="1" thickTop="1">
      <c r="A60" s="160" t="s">
        <v>131</v>
      </c>
      <c r="B60" s="160"/>
      <c r="C60" s="160" t="s">
        <v>132</v>
      </c>
      <c r="D60" s="160"/>
      <c r="E60" s="160" t="s">
        <v>143</v>
      </c>
      <c r="F60" s="160"/>
      <c r="G60" s="160" t="s">
        <v>145</v>
      </c>
      <c r="H60" s="160"/>
      <c r="I60" s="160" t="s">
        <v>129</v>
      </c>
      <c r="J60" s="160"/>
      <c r="K60" s="160" t="s">
        <v>147</v>
      </c>
      <c r="L60" s="160"/>
      <c r="M60" s="33" t="s">
        <v>1252</v>
      </c>
      <c r="N60" s="7" t="s">
        <v>1249</v>
      </c>
      <c r="O60" s="7" t="s">
        <v>133</v>
      </c>
      <c r="P60" s="7" t="s">
        <v>1307</v>
      </c>
      <c r="Q60" s="7" t="s">
        <v>134</v>
      </c>
      <c r="R60" s="214" t="s">
        <v>1434</v>
      </c>
      <c r="S60" s="215"/>
      <c r="T60" s="216"/>
      <c r="U60" s="202"/>
      <c r="V60" s="203"/>
      <c r="W60" s="203"/>
      <c r="X60" s="203"/>
      <c r="Y60" s="203"/>
      <c r="Z60" s="203"/>
      <c r="AA60" s="203"/>
      <c r="AB60" s="203"/>
      <c r="AC60" s="203"/>
      <c r="AD60" s="203"/>
      <c r="AE60" s="203"/>
      <c r="AF60" s="204"/>
    </row>
    <row r="61" spans="1:32" ht="85.5" customHeight="1" thickBot="1" thickTop="1">
      <c r="A61" s="112" t="s">
        <v>776</v>
      </c>
      <c r="B61" s="113" t="s">
        <v>777</v>
      </c>
      <c r="C61" s="159" t="s">
        <v>781</v>
      </c>
      <c r="D61" s="159"/>
      <c r="E61" s="159" t="s">
        <v>782</v>
      </c>
      <c r="F61" s="159"/>
      <c r="G61" s="159">
        <v>0</v>
      </c>
      <c r="H61" s="159"/>
      <c r="I61" s="162" t="s">
        <v>783</v>
      </c>
      <c r="J61" s="162"/>
      <c r="K61" s="159">
        <v>4</v>
      </c>
      <c r="L61" s="159"/>
      <c r="M61" s="31">
        <f>K61*0.2</f>
        <v>0.8</v>
      </c>
      <c r="N61" s="7"/>
      <c r="O61" s="7">
        <v>0.5</v>
      </c>
      <c r="P61" s="7"/>
      <c r="Q61" s="7"/>
      <c r="R61" s="223"/>
      <c r="S61" s="224"/>
      <c r="T61" s="225"/>
      <c r="U61" s="7"/>
      <c r="V61" s="7"/>
      <c r="W61" s="32"/>
      <c r="X61" s="7"/>
      <c r="Y61" s="7"/>
      <c r="Z61" s="7"/>
      <c r="AA61" s="7"/>
      <c r="AB61" s="61"/>
      <c r="AC61" s="60"/>
      <c r="AD61" s="60"/>
      <c r="AE61" s="60"/>
      <c r="AF61" s="7"/>
    </row>
    <row r="62" spans="1:32" ht="59.25" customHeight="1" thickBot="1" thickTop="1">
      <c r="A62" s="111" t="s">
        <v>790</v>
      </c>
      <c r="B62" s="110" t="s">
        <v>791</v>
      </c>
      <c r="C62" s="159" t="s">
        <v>792</v>
      </c>
      <c r="D62" s="159"/>
      <c r="E62" s="159" t="s">
        <v>793</v>
      </c>
      <c r="F62" s="159"/>
      <c r="G62" s="159">
        <v>0</v>
      </c>
      <c r="H62" s="159"/>
      <c r="I62" s="163" t="s">
        <v>794</v>
      </c>
      <c r="J62" s="163"/>
      <c r="K62" s="159">
        <v>4</v>
      </c>
      <c r="L62" s="159"/>
      <c r="M62" s="31">
        <f>K62*0.2</f>
        <v>0.8</v>
      </c>
      <c r="N62" s="7"/>
      <c r="O62" s="7">
        <v>1</v>
      </c>
      <c r="P62" s="7"/>
      <c r="Q62" s="7"/>
      <c r="R62" s="217"/>
      <c r="S62" s="218"/>
      <c r="T62" s="219"/>
      <c r="U62" s="7"/>
      <c r="V62" s="7"/>
      <c r="W62" s="32"/>
      <c r="X62" s="7"/>
      <c r="Y62" s="7"/>
      <c r="Z62" s="7"/>
      <c r="AA62" s="60"/>
      <c r="AB62" s="61"/>
      <c r="AC62" s="60"/>
      <c r="AD62" s="7"/>
      <c r="AE62" s="7"/>
      <c r="AF62" s="7"/>
    </row>
    <row r="63" spans="1:32" ht="54.75" customHeight="1" thickBot="1" thickTop="1">
      <c r="A63" s="5" t="s">
        <v>801</v>
      </c>
      <c r="B63" s="4" t="s">
        <v>0</v>
      </c>
      <c r="C63" s="161" t="s">
        <v>802</v>
      </c>
      <c r="D63" s="161"/>
      <c r="E63" s="161"/>
      <c r="F63" s="161"/>
      <c r="G63" s="161"/>
      <c r="H63" s="161"/>
      <c r="I63" s="161"/>
      <c r="J63" s="161"/>
      <c r="K63" s="161"/>
      <c r="L63" s="161"/>
      <c r="M63" s="220"/>
      <c r="N63" s="221"/>
      <c r="O63" s="221"/>
      <c r="P63" s="221"/>
      <c r="Q63" s="221"/>
      <c r="R63" s="221"/>
      <c r="S63" s="221"/>
      <c r="T63" s="222"/>
      <c r="U63" s="199"/>
      <c r="V63" s="200"/>
      <c r="W63" s="200"/>
      <c r="X63" s="200"/>
      <c r="Y63" s="200"/>
      <c r="Z63" s="200"/>
      <c r="AA63" s="200"/>
      <c r="AB63" s="200"/>
      <c r="AC63" s="200"/>
      <c r="AD63" s="200"/>
      <c r="AE63" s="200"/>
      <c r="AF63" s="201"/>
    </row>
    <row r="64" spans="1:32" ht="56.25" customHeight="1" thickBot="1" thickTop="1">
      <c r="A64" s="160" t="s">
        <v>131</v>
      </c>
      <c r="B64" s="160"/>
      <c r="C64" s="160" t="s">
        <v>132</v>
      </c>
      <c r="D64" s="160"/>
      <c r="E64" s="160" t="s">
        <v>143</v>
      </c>
      <c r="F64" s="160"/>
      <c r="G64" s="160" t="s">
        <v>145</v>
      </c>
      <c r="H64" s="160"/>
      <c r="I64" s="160" t="s">
        <v>129</v>
      </c>
      <c r="J64" s="160"/>
      <c r="K64" s="160" t="s">
        <v>147</v>
      </c>
      <c r="L64" s="160"/>
      <c r="M64" s="33" t="s">
        <v>1252</v>
      </c>
      <c r="N64" s="7" t="s">
        <v>1249</v>
      </c>
      <c r="O64" s="7" t="s">
        <v>133</v>
      </c>
      <c r="P64" s="7" t="s">
        <v>1307</v>
      </c>
      <c r="Q64" s="7" t="s">
        <v>134</v>
      </c>
      <c r="R64" s="214" t="s">
        <v>1435</v>
      </c>
      <c r="S64" s="226"/>
      <c r="T64" s="227"/>
      <c r="U64" s="202"/>
      <c r="V64" s="203"/>
      <c r="W64" s="203"/>
      <c r="X64" s="203"/>
      <c r="Y64" s="203"/>
      <c r="Z64" s="203"/>
      <c r="AA64" s="203"/>
      <c r="AB64" s="203"/>
      <c r="AC64" s="203"/>
      <c r="AD64" s="203"/>
      <c r="AE64" s="203"/>
      <c r="AF64" s="204"/>
    </row>
    <row r="65" spans="1:32" ht="55.5" customHeight="1" thickBot="1" thickTop="1">
      <c r="A65" s="194" t="s">
        <v>807</v>
      </c>
      <c r="B65" s="159" t="s">
        <v>808</v>
      </c>
      <c r="C65" s="159" t="s">
        <v>809</v>
      </c>
      <c r="D65" s="159"/>
      <c r="E65" s="159" t="s">
        <v>810</v>
      </c>
      <c r="F65" s="159"/>
      <c r="G65" s="159">
        <v>0</v>
      </c>
      <c r="H65" s="159"/>
      <c r="I65" s="163" t="s">
        <v>811</v>
      </c>
      <c r="J65" s="163"/>
      <c r="K65" s="159">
        <v>100</v>
      </c>
      <c r="L65" s="159"/>
      <c r="M65" s="257">
        <v>20</v>
      </c>
      <c r="N65" s="253"/>
      <c r="O65" s="253">
        <v>6</v>
      </c>
      <c r="P65" s="253"/>
      <c r="Q65" s="253"/>
      <c r="R65" s="228"/>
      <c r="S65" s="229"/>
      <c r="T65" s="230"/>
      <c r="U65" s="253"/>
      <c r="V65" s="253"/>
      <c r="W65" s="255"/>
      <c r="X65" s="253"/>
      <c r="Y65" s="253"/>
      <c r="Z65" s="253"/>
      <c r="AA65" s="253"/>
      <c r="AB65" s="257"/>
      <c r="AC65" s="253"/>
      <c r="AD65" s="253"/>
      <c r="AE65" s="251"/>
      <c r="AF65" s="251"/>
    </row>
    <row r="66" spans="1:32" ht="81" customHeight="1" thickBot="1" thickTop="1">
      <c r="A66" s="194"/>
      <c r="B66" s="159"/>
      <c r="C66" s="159" t="s">
        <v>812</v>
      </c>
      <c r="D66" s="159"/>
      <c r="E66" s="159"/>
      <c r="F66" s="159"/>
      <c r="G66" s="159"/>
      <c r="H66" s="159"/>
      <c r="I66" s="163"/>
      <c r="J66" s="163"/>
      <c r="K66" s="159"/>
      <c r="L66" s="159"/>
      <c r="M66" s="258"/>
      <c r="N66" s="254"/>
      <c r="O66" s="254"/>
      <c r="P66" s="254"/>
      <c r="Q66" s="254"/>
      <c r="R66" s="228"/>
      <c r="S66" s="229"/>
      <c r="T66" s="230"/>
      <c r="U66" s="269"/>
      <c r="V66" s="269"/>
      <c r="W66" s="269"/>
      <c r="X66" s="269"/>
      <c r="Y66" s="269"/>
      <c r="Z66" s="269"/>
      <c r="AA66" s="269"/>
      <c r="AB66" s="269"/>
      <c r="AC66" s="269"/>
      <c r="AD66" s="269"/>
      <c r="AE66" s="270"/>
      <c r="AF66" s="270"/>
    </row>
    <row r="67" spans="1:32" ht="74.25" customHeight="1" thickBot="1" thickTop="1">
      <c r="A67" s="194"/>
      <c r="B67" s="159"/>
      <c r="C67" s="159" t="s">
        <v>813</v>
      </c>
      <c r="D67" s="159"/>
      <c r="E67" s="159" t="s">
        <v>814</v>
      </c>
      <c r="F67" s="159"/>
      <c r="G67" s="159">
        <v>0</v>
      </c>
      <c r="H67" s="159"/>
      <c r="I67" s="163" t="s">
        <v>815</v>
      </c>
      <c r="J67" s="163"/>
      <c r="K67" s="159">
        <v>100</v>
      </c>
      <c r="L67" s="159"/>
      <c r="M67" s="31">
        <f>M65</f>
        <v>20</v>
      </c>
      <c r="N67" s="7"/>
      <c r="O67" s="7">
        <v>10</v>
      </c>
      <c r="P67" s="7"/>
      <c r="Q67" s="7"/>
      <c r="R67" s="228"/>
      <c r="S67" s="229"/>
      <c r="T67" s="230"/>
      <c r="U67" s="7"/>
      <c r="V67" s="7"/>
      <c r="W67" s="32"/>
      <c r="X67" s="7"/>
      <c r="Y67" s="7"/>
      <c r="Z67" s="7"/>
      <c r="AA67" s="7"/>
      <c r="AB67" s="31"/>
      <c r="AC67" s="7"/>
      <c r="AD67" s="7"/>
      <c r="AE67" s="7"/>
      <c r="AF67" s="60"/>
    </row>
    <row r="68" spans="1:32" ht="85.5" customHeight="1" thickBot="1" thickTop="1">
      <c r="A68" s="194"/>
      <c r="B68" s="159"/>
      <c r="C68" s="159" t="s">
        <v>816</v>
      </c>
      <c r="D68" s="159"/>
      <c r="E68" s="159" t="s">
        <v>817</v>
      </c>
      <c r="F68" s="159"/>
      <c r="G68" s="159">
        <v>0</v>
      </c>
      <c r="H68" s="159"/>
      <c r="I68" s="163" t="s">
        <v>818</v>
      </c>
      <c r="J68" s="163"/>
      <c r="K68" s="159">
        <v>100</v>
      </c>
      <c r="L68" s="159"/>
      <c r="M68" s="31">
        <v>20</v>
      </c>
      <c r="N68" s="7"/>
      <c r="O68" s="7">
        <v>12</v>
      </c>
      <c r="P68" s="7"/>
      <c r="Q68" s="7"/>
      <c r="R68" s="228"/>
      <c r="S68" s="229"/>
      <c r="T68" s="230"/>
      <c r="U68" s="7"/>
      <c r="V68" s="7"/>
      <c r="W68" s="32"/>
      <c r="X68" s="7"/>
      <c r="Y68" s="7"/>
      <c r="Z68" s="7"/>
      <c r="AA68" s="7"/>
      <c r="AB68" s="31"/>
      <c r="AC68" s="7"/>
      <c r="AD68" s="7"/>
      <c r="AE68" s="7"/>
      <c r="AF68" s="60"/>
    </row>
    <row r="69" spans="1:32" ht="59.25" customHeight="1" thickBot="1" thickTop="1">
      <c r="A69" s="194" t="s">
        <v>819</v>
      </c>
      <c r="B69" s="159" t="s">
        <v>820</v>
      </c>
      <c r="C69" s="159" t="s">
        <v>821</v>
      </c>
      <c r="D69" s="159"/>
      <c r="E69" s="159" t="s">
        <v>822</v>
      </c>
      <c r="F69" s="159"/>
      <c r="G69" s="159">
        <v>0</v>
      </c>
      <c r="H69" s="159"/>
      <c r="I69" s="163" t="s">
        <v>823</v>
      </c>
      <c r="J69" s="163"/>
      <c r="K69" s="159">
        <v>100</v>
      </c>
      <c r="L69" s="159"/>
      <c r="M69" s="31">
        <f>M67</f>
        <v>20</v>
      </c>
      <c r="N69" s="7"/>
      <c r="O69" s="7">
        <v>6</v>
      </c>
      <c r="P69" s="7"/>
      <c r="Q69" s="7"/>
      <c r="R69" s="228"/>
      <c r="S69" s="229"/>
      <c r="T69" s="230"/>
      <c r="U69" s="7"/>
      <c r="V69" s="7"/>
      <c r="W69" s="32"/>
      <c r="X69" s="7"/>
      <c r="Y69" s="7"/>
      <c r="Z69" s="60"/>
      <c r="AA69" s="60"/>
      <c r="AB69" s="61"/>
      <c r="AC69" s="60"/>
      <c r="AD69" s="60"/>
      <c r="AE69" s="60"/>
      <c r="AF69" s="60"/>
    </row>
    <row r="70" spans="1:32" ht="77.25" customHeight="1" thickBot="1" thickTop="1">
      <c r="A70" s="194"/>
      <c r="B70" s="159"/>
      <c r="C70" s="159" t="s">
        <v>825</v>
      </c>
      <c r="D70" s="159"/>
      <c r="E70" s="159" t="s">
        <v>826</v>
      </c>
      <c r="F70" s="159"/>
      <c r="G70" s="159">
        <v>25</v>
      </c>
      <c r="H70" s="159"/>
      <c r="I70" s="163" t="s">
        <v>827</v>
      </c>
      <c r="J70" s="163"/>
      <c r="K70" s="159">
        <v>100</v>
      </c>
      <c r="L70" s="159"/>
      <c r="M70" s="31">
        <f>M69</f>
        <v>20</v>
      </c>
      <c r="N70" s="7"/>
      <c r="O70" s="7">
        <v>2.5</v>
      </c>
      <c r="P70" s="7"/>
      <c r="Q70" s="7"/>
      <c r="R70" s="228"/>
      <c r="S70" s="229"/>
      <c r="T70" s="230"/>
      <c r="U70" s="7"/>
      <c r="V70" s="60"/>
      <c r="W70" s="63"/>
      <c r="X70" s="60"/>
      <c r="Y70" s="60"/>
      <c r="Z70" s="60"/>
      <c r="AA70" s="60"/>
      <c r="AB70" s="61"/>
      <c r="AC70" s="60"/>
      <c r="AD70" s="60"/>
      <c r="AE70" s="60"/>
      <c r="AF70" s="7"/>
    </row>
    <row r="71" spans="1:32" ht="75" customHeight="1" thickBot="1" thickTop="1">
      <c r="A71" s="194" t="s">
        <v>828</v>
      </c>
      <c r="B71" s="159" t="s">
        <v>829</v>
      </c>
      <c r="C71" s="159" t="s">
        <v>1296</v>
      </c>
      <c r="D71" s="159"/>
      <c r="E71" s="159" t="s">
        <v>830</v>
      </c>
      <c r="F71" s="159"/>
      <c r="G71" s="159">
        <v>0</v>
      </c>
      <c r="H71" s="159"/>
      <c r="I71" s="162" t="s">
        <v>827</v>
      </c>
      <c r="J71" s="162"/>
      <c r="K71" s="159">
        <v>26</v>
      </c>
      <c r="L71" s="159"/>
      <c r="M71" s="31">
        <f>K71*0.2</f>
        <v>5.2</v>
      </c>
      <c r="N71" s="7"/>
      <c r="O71" s="7">
        <v>21.5</v>
      </c>
      <c r="P71" s="7"/>
      <c r="Q71" s="7"/>
      <c r="R71" s="228"/>
      <c r="S71" s="229"/>
      <c r="T71" s="230"/>
      <c r="U71" s="7"/>
      <c r="V71" s="7"/>
      <c r="W71" s="32"/>
      <c r="X71" s="7"/>
      <c r="Y71" s="7"/>
      <c r="Z71" s="7"/>
      <c r="AA71" s="7"/>
      <c r="AB71" s="61"/>
      <c r="AC71" s="60"/>
      <c r="AD71" s="60"/>
      <c r="AE71" s="60"/>
      <c r="AF71" s="60"/>
    </row>
    <row r="72" spans="1:32" ht="58.5" customHeight="1" thickBot="1" thickTop="1">
      <c r="A72" s="194"/>
      <c r="B72" s="159"/>
      <c r="C72" s="159" t="s">
        <v>831</v>
      </c>
      <c r="D72" s="159"/>
      <c r="E72" s="159" t="s">
        <v>832</v>
      </c>
      <c r="F72" s="159"/>
      <c r="G72" s="159">
        <v>3</v>
      </c>
      <c r="H72" s="159"/>
      <c r="I72" s="163" t="s">
        <v>833</v>
      </c>
      <c r="J72" s="163"/>
      <c r="K72" s="159">
        <v>14</v>
      </c>
      <c r="L72" s="159"/>
      <c r="M72" s="31">
        <f aca="true" t="shared" si="1" ref="M72:M80">K72*0.2</f>
        <v>2.8000000000000003</v>
      </c>
      <c r="N72" s="7"/>
      <c r="O72" s="7">
        <v>15</v>
      </c>
      <c r="P72" s="7"/>
      <c r="Q72" s="7">
        <v>50</v>
      </c>
      <c r="R72" s="228"/>
      <c r="S72" s="229"/>
      <c r="T72" s="230"/>
      <c r="U72" s="7"/>
      <c r="V72" s="7"/>
      <c r="W72" s="32"/>
      <c r="X72" s="7"/>
      <c r="Y72" s="7"/>
      <c r="Z72" s="60"/>
      <c r="AA72" s="60"/>
      <c r="AB72" s="61"/>
      <c r="AC72" s="60"/>
      <c r="AD72" s="60"/>
      <c r="AE72" s="7"/>
      <c r="AF72" s="7"/>
    </row>
    <row r="73" spans="1:32" ht="64.5" customHeight="1" thickBot="1" thickTop="1">
      <c r="A73" s="194"/>
      <c r="B73" s="159"/>
      <c r="C73" s="159" t="s">
        <v>834</v>
      </c>
      <c r="D73" s="159"/>
      <c r="E73" s="159" t="s">
        <v>835</v>
      </c>
      <c r="F73" s="159"/>
      <c r="G73" s="159">
        <v>200</v>
      </c>
      <c r="H73" s="159"/>
      <c r="I73" s="163" t="s">
        <v>836</v>
      </c>
      <c r="J73" s="163"/>
      <c r="K73" s="159">
        <v>1000</v>
      </c>
      <c r="L73" s="159"/>
      <c r="M73" s="31">
        <f t="shared" si="1"/>
        <v>200</v>
      </c>
      <c r="N73" s="7"/>
      <c r="O73" s="7">
        <v>14</v>
      </c>
      <c r="P73" s="7"/>
      <c r="Q73" s="7"/>
      <c r="R73" s="228"/>
      <c r="S73" s="229"/>
      <c r="T73" s="230"/>
      <c r="U73" s="7"/>
      <c r="V73" s="7"/>
      <c r="W73" s="32"/>
      <c r="X73" s="7"/>
      <c r="Y73" s="60"/>
      <c r="Z73" s="60"/>
      <c r="AA73" s="60"/>
      <c r="AB73" s="61"/>
      <c r="AC73" s="60"/>
      <c r="AD73" s="60"/>
      <c r="AE73" s="7"/>
      <c r="AF73" s="7"/>
    </row>
    <row r="74" spans="1:32" ht="41.25" customHeight="1" thickBot="1" thickTop="1">
      <c r="A74" s="194"/>
      <c r="B74" s="159"/>
      <c r="C74" s="159" t="s">
        <v>837</v>
      </c>
      <c r="D74" s="159"/>
      <c r="E74" s="159" t="s">
        <v>838</v>
      </c>
      <c r="F74" s="159"/>
      <c r="G74" s="159">
        <v>18</v>
      </c>
      <c r="H74" s="159"/>
      <c r="I74" s="163" t="s">
        <v>839</v>
      </c>
      <c r="J74" s="163"/>
      <c r="K74" s="159">
        <v>30</v>
      </c>
      <c r="L74" s="159"/>
      <c r="M74" s="31">
        <f t="shared" si="1"/>
        <v>6</v>
      </c>
      <c r="N74" s="7"/>
      <c r="O74" s="7">
        <v>20</v>
      </c>
      <c r="P74" s="7"/>
      <c r="Q74" s="7">
        <v>25</v>
      </c>
      <c r="R74" s="228"/>
      <c r="S74" s="229"/>
      <c r="T74" s="230"/>
      <c r="U74" s="7"/>
      <c r="V74" s="7"/>
      <c r="W74" s="32"/>
      <c r="X74" s="7"/>
      <c r="Y74" s="7"/>
      <c r="Z74" s="60"/>
      <c r="AA74" s="60"/>
      <c r="AB74" s="61"/>
      <c r="AC74" s="60"/>
      <c r="AD74" s="60"/>
      <c r="AE74" s="60"/>
      <c r="AF74" s="7"/>
    </row>
    <row r="75" spans="1:32" ht="42.75" customHeight="1" thickBot="1" thickTop="1">
      <c r="A75" s="194"/>
      <c r="B75" s="159"/>
      <c r="C75" s="159" t="s">
        <v>840</v>
      </c>
      <c r="D75" s="159"/>
      <c r="E75" s="159" t="s">
        <v>841</v>
      </c>
      <c r="F75" s="159"/>
      <c r="G75" s="159">
        <v>8</v>
      </c>
      <c r="H75" s="159"/>
      <c r="I75" s="163" t="s">
        <v>842</v>
      </c>
      <c r="J75" s="163"/>
      <c r="K75" s="159">
        <v>10</v>
      </c>
      <c r="L75" s="159"/>
      <c r="M75" s="31">
        <f t="shared" si="1"/>
        <v>2</v>
      </c>
      <c r="N75" s="7"/>
      <c r="O75" s="7">
        <v>38</v>
      </c>
      <c r="P75" s="7"/>
      <c r="Q75" s="7">
        <v>35</v>
      </c>
      <c r="R75" s="228"/>
      <c r="S75" s="229"/>
      <c r="T75" s="230"/>
      <c r="U75" s="7"/>
      <c r="V75" s="7"/>
      <c r="W75" s="32"/>
      <c r="X75" s="7"/>
      <c r="Y75" s="7"/>
      <c r="Z75" s="7"/>
      <c r="AA75" s="7"/>
      <c r="AB75" s="61"/>
      <c r="AC75" s="60"/>
      <c r="AD75" s="60"/>
      <c r="AE75" s="7"/>
      <c r="AF75" s="7"/>
    </row>
    <row r="76" spans="1:32" ht="59.25" customHeight="1" thickBot="1" thickTop="1">
      <c r="A76" s="194"/>
      <c r="B76" s="159"/>
      <c r="C76" s="271" t="s">
        <v>1358</v>
      </c>
      <c r="D76" s="272"/>
      <c r="E76" s="271" t="s">
        <v>1375</v>
      </c>
      <c r="F76" s="272"/>
      <c r="G76" s="271">
        <v>0</v>
      </c>
      <c r="H76" s="272"/>
      <c r="I76" s="163" t="s">
        <v>849</v>
      </c>
      <c r="J76" s="163"/>
      <c r="K76" s="271">
        <v>4</v>
      </c>
      <c r="L76" s="272"/>
      <c r="M76" s="31">
        <f t="shared" si="1"/>
        <v>0.8</v>
      </c>
      <c r="N76" s="7"/>
      <c r="O76" s="7">
        <v>3</v>
      </c>
      <c r="P76" s="7"/>
      <c r="Q76" s="7"/>
      <c r="R76" s="228"/>
      <c r="S76" s="229"/>
      <c r="T76" s="230"/>
      <c r="U76" s="7"/>
      <c r="V76" s="7"/>
      <c r="W76" s="32"/>
      <c r="X76" s="7"/>
      <c r="Y76" s="7"/>
      <c r="Z76" s="7"/>
      <c r="AA76" s="60"/>
      <c r="AB76" s="61"/>
      <c r="AC76" s="7"/>
      <c r="AD76" s="7"/>
      <c r="AE76" s="7"/>
      <c r="AF76" s="7"/>
    </row>
    <row r="77" spans="1:32" ht="56.25" customHeight="1" thickBot="1" thickTop="1">
      <c r="A77" s="194"/>
      <c r="B77" s="159"/>
      <c r="C77" s="271" t="s">
        <v>1374</v>
      </c>
      <c r="D77" s="272"/>
      <c r="E77" s="271" t="s">
        <v>1359</v>
      </c>
      <c r="F77" s="272"/>
      <c r="G77" s="271">
        <v>0</v>
      </c>
      <c r="H77" s="272"/>
      <c r="I77" s="163" t="s">
        <v>852</v>
      </c>
      <c r="J77" s="163"/>
      <c r="K77" s="271">
        <v>8</v>
      </c>
      <c r="L77" s="272"/>
      <c r="M77" s="31">
        <f t="shared" si="1"/>
        <v>1.6</v>
      </c>
      <c r="N77" s="7"/>
      <c r="O77" s="7">
        <v>5</v>
      </c>
      <c r="P77" s="7"/>
      <c r="Q77" s="7"/>
      <c r="R77" s="228"/>
      <c r="S77" s="229"/>
      <c r="T77" s="230"/>
      <c r="U77" s="7"/>
      <c r="V77" s="7"/>
      <c r="W77" s="32"/>
      <c r="X77" s="7"/>
      <c r="Y77" s="7"/>
      <c r="Z77" s="60"/>
      <c r="AA77" s="60"/>
      <c r="AB77" s="61"/>
      <c r="AC77" s="60"/>
      <c r="AD77" s="7"/>
      <c r="AE77" s="7"/>
      <c r="AF77" s="7"/>
    </row>
    <row r="78" spans="1:32" ht="46.5" customHeight="1" thickBot="1" thickTop="1">
      <c r="A78" s="194"/>
      <c r="B78" s="159"/>
      <c r="C78" s="159" t="s">
        <v>843</v>
      </c>
      <c r="D78" s="159"/>
      <c r="E78" s="159" t="s">
        <v>844</v>
      </c>
      <c r="F78" s="159"/>
      <c r="G78" s="159">
        <v>100</v>
      </c>
      <c r="H78" s="159"/>
      <c r="I78" s="163" t="s">
        <v>855</v>
      </c>
      <c r="J78" s="163"/>
      <c r="K78" s="159">
        <v>300</v>
      </c>
      <c r="L78" s="159"/>
      <c r="M78" s="31">
        <f t="shared" si="1"/>
        <v>60</v>
      </c>
      <c r="N78" s="7"/>
      <c r="O78" s="7">
        <v>20</v>
      </c>
      <c r="P78" s="7"/>
      <c r="Q78" s="7">
        <v>30</v>
      </c>
      <c r="R78" s="228"/>
      <c r="S78" s="229"/>
      <c r="T78" s="230"/>
      <c r="U78" s="7"/>
      <c r="V78" s="7"/>
      <c r="W78" s="32"/>
      <c r="X78" s="7"/>
      <c r="Y78" s="7"/>
      <c r="Z78" s="7"/>
      <c r="AA78" s="7"/>
      <c r="AB78" s="61"/>
      <c r="AC78" s="60"/>
      <c r="AD78" s="60"/>
      <c r="AE78" s="60"/>
      <c r="AF78" s="60"/>
    </row>
    <row r="79" spans="1:32" ht="73.5" customHeight="1" thickBot="1" thickTop="1">
      <c r="A79" s="24" t="s">
        <v>846</v>
      </c>
      <c r="B79" s="21" t="s">
        <v>47</v>
      </c>
      <c r="C79" s="159" t="s">
        <v>850</v>
      </c>
      <c r="D79" s="159"/>
      <c r="E79" s="159" t="s">
        <v>851</v>
      </c>
      <c r="F79" s="159"/>
      <c r="G79" s="159">
        <v>0</v>
      </c>
      <c r="H79" s="159"/>
      <c r="I79" s="163" t="s">
        <v>862</v>
      </c>
      <c r="J79" s="163"/>
      <c r="K79" s="159">
        <v>4</v>
      </c>
      <c r="L79" s="159"/>
      <c r="M79" s="31">
        <f t="shared" si="1"/>
        <v>0.8</v>
      </c>
      <c r="N79" s="7"/>
      <c r="O79" s="7">
        <v>15</v>
      </c>
      <c r="P79" s="7">
        <v>2</v>
      </c>
      <c r="Q79" s="7"/>
      <c r="R79" s="228"/>
      <c r="S79" s="229"/>
      <c r="T79" s="230"/>
      <c r="U79" s="7"/>
      <c r="V79" s="7"/>
      <c r="W79" s="32"/>
      <c r="X79" s="7"/>
      <c r="Y79" s="7"/>
      <c r="Z79" s="7"/>
      <c r="AA79" s="7"/>
      <c r="AB79" s="31"/>
      <c r="AC79" s="7"/>
      <c r="AD79" s="60"/>
      <c r="AE79" s="60"/>
      <c r="AF79" s="7"/>
    </row>
    <row r="80" spans="1:32" ht="76.5" customHeight="1" thickBot="1" thickTop="1">
      <c r="A80" s="194" t="s">
        <v>859</v>
      </c>
      <c r="B80" s="159" t="s">
        <v>1351</v>
      </c>
      <c r="C80" s="159" t="s">
        <v>860</v>
      </c>
      <c r="D80" s="159"/>
      <c r="E80" s="159" t="s">
        <v>861</v>
      </c>
      <c r="F80" s="159"/>
      <c r="G80" s="159">
        <v>12</v>
      </c>
      <c r="H80" s="159"/>
      <c r="I80" s="163" t="s">
        <v>1348</v>
      </c>
      <c r="J80" s="163"/>
      <c r="K80" s="159">
        <v>40</v>
      </c>
      <c r="L80" s="159"/>
      <c r="M80" s="31">
        <f t="shared" si="1"/>
        <v>8</v>
      </c>
      <c r="N80" s="7"/>
      <c r="O80" s="7">
        <v>5</v>
      </c>
      <c r="P80" s="7"/>
      <c r="Q80" s="7"/>
      <c r="R80" s="228"/>
      <c r="S80" s="229"/>
      <c r="T80" s="230"/>
      <c r="U80" s="7"/>
      <c r="V80" s="7"/>
      <c r="W80" s="32"/>
      <c r="X80" s="7"/>
      <c r="Y80" s="7"/>
      <c r="Z80" s="7"/>
      <c r="AA80" s="7"/>
      <c r="AB80" s="31"/>
      <c r="AC80" s="60"/>
      <c r="AD80" s="60"/>
      <c r="AE80" s="60"/>
      <c r="AF80" s="7"/>
    </row>
    <row r="81" spans="1:32" ht="71.25" customHeight="1" thickBot="1" thickTop="1">
      <c r="A81" s="194"/>
      <c r="B81" s="159"/>
      <c r="C81" s="159" t="s">
        <v>864</v>
      </c>
      <c r="D81" s="159"/>
      <c r="E81" s="159" t="s">
        <v>865</v>
      </c>
      <c r="F81" s="159"/>
      <c r="G81" s="159">
        <v>0</v>
      </c>
      <c r="H81" s="159"/>
      <c r="I81" s="163" t="s">
        <v>1352</v>
      </c>
      <c r="J81" s="163"/>
      <c r="K81" s="273">
        <v>100</v>
      </c>
      <c r="L81" s="273"/>
      <c r="M81" s="31">
        <v>20</v>
      </c>
      <c r="N81" s="7">
        <v>0</v>
      </c>
      <c r="O81" s="7">
        <v>5</v>
      </c>
      <c r="P81" s="7"/>
      <c r="Q81" s="7"/>
      <c r="R81" s="231"/>
      <c r="S81" s="232"/>
      <c r="T81" s="233"/>
      <c r="U81" s="7"/>
      <c r="V81" s="7"/>
      <c r="W81" s="32"/>
      <c r="X81" s="7"/>
      <c r="Y81" s="7"/>
      <c r="Z81" s="7"/>
      <c r="AA81" s="7"/>
      <c r="AB81" s="61"/>
      <c r="AC81" s="60"/>
      <c r="AD81" s="7"/>
      <c r="AE81" s="7"/>
      <c r="AF81" s="7"/>
    </row>
    <row r="82" spans="1:32" ht="33" customHeight="1" thickBot="1" thickTop="1">
      <c r="A82" s="5" t="s">
        <v>48</v>
      </c>
      <c r="B82" s="4" t="s">
        <v>0</v>
      </c>
      <c r="C82" s="164" t="s">
        <v>868</v>
      </c>
      <c r="D82" s="164"/>
      <c r="E82" s="164"/>
      <c r="F82" s="164"/>
      <c r="G82" s="164"/>
      <c r="H82" s="164"/>
      <c r="I82" s="164"/>
      <c r="J82" s="164"/>
      <c r="K82" s="164"/>
      <c r="L82" s="164"/>
      <c r="M82" s="220"/>
      <c r="N82" s="221"/>
      <c r="O82" s="221"/>
      <c r="P82" s="221"/>
      <c r="Q82" s="221"/>
      <c r="R82" s="221"/>
      <c r="S82" s="221"/>
      <c r="T82" s="222"/>
      <c r="U82" s="208"/>
      <c r="V82" s="209"/>
      <c r="W82" s="209"/>
      <c r="X82" s="209"/>
      <c r="Y82" s="209"/>
      <c r="Z82" s="209"/>
      <c r="AA82" s="209"/>
      <c r="AB82" s="209"/>
      <c r="AC82" s="209"/>
      <c r="AD82" s="209"/>
      <c r="AE82" s="209"/>
      <c r="AF82" s="210"/>
    </row>
    <row r="83" spans="1:32" ht="54" customHeight="1" thickBot="1" thickTop="1">
      <c r="A83" s="160" t="s">
        <v>131</v>
      </c>
      <c r="B83" s="160"/>
      <c r="C83" s="160" t="s">
        <v>132</v>
      </c>
      <c r="D83" s="160"/>
      <c r="E83" s="160" t="s">
        <v>143</v>
      </c>
      <c r="F83" s="160"/>
      <c r="G83" s="160" t="s">
        <v>145</v>
      </c>
      <c r="H83" s="160"/>
      <c r="I83" s="160" t="s">
        <v>129</v>
      </c>
      <c r="J83" s="160"/>
      <c r="K83" s="160" t="s">
        <v>147</v>
      </c>
      <c r="L83" s="160"/>
      <c r="M83" s="33" t="s">
        <v>1252</v>
      </c>
      <c r="N83" s="7" t="s">
        <v>1249</v>
      </c>
      <c r="O83" s="7" t="s">
        <v>133</v>
      </c>
      <c r="P83" s="7" t="s">
        <v>1307</v>
      </c>
      <c r="Q83" s="7" t="s">
        <v>134</v>
      </c>
      <c r="R83" s="214" t="s">
        <v>1436</v>
      </c>
      <c r="S83" s="226"/>
      <c r="T83" s="227"/>
      <c r="U83" s="211"/>
      <c r="V83" s="212"/>
      <c r="W83" s="212"/>
      <c r="X83" s="212"/>
      <c r="Y83" s="212"/>
      <c r="Z83" s="212"/>
      <c r="AA83" s="212"/>
      <c r="AB83" s="212"/>
      <c r="AC83" s="212"/>
      <c r="AD83" s="212"/>
      <c r="AE83" s="212"/>
      <c r="AF83" s="213"/>
    </row>
    <row r="84" spans="1:32" ht="47.25" customHeight="1" thickBot="1" thickTop="1">
      <c r="A84" s="167" t="s">
        <v>49</v>
      </c>
      <c r="B84" s="159" t="s">
        <v>871</v>
      </c>
      <c r="C84" s="159" t="s">
        <v>872</v>
      </c>
      <c r="D84" s="159"/>
      <c r="E84" s="159" t="s">
        <v>873</v>
      </c>
      <c r="F84" s="159"/>
      <c r="G84" s="159">
        <v>8</v>
      </c>
      <c r="H84" s="159"/>
      <c r="I84" s="171" t="s">
        <v>874</v>
      </c>
      <c r="J84" s="171"/>
      <c r="K84" s="159">
        <v>12</v>
      </c>
      <c r="L84" s="159"/>
      <c r="M84" s="31">
        <f>K84*0.2</f>
        <v>2.4000000000000004</v>
      </c>
      <c r="N84" s="7"/>
      <c r="O84" s="7">
        <v>30</v>
      </c>
      <c r="P84" s="7">
        <v>30</v>
      </c>
      <c r="Q84" s="7">
        <v>30</v>
      </c>
      <c r="R84" s="228"/>
      <c r="S84" s="229"/>
      <c r="T84" s="230"/>
      <c r="U84" s="7"/>
      <c r="V84" s="7"/>
      <c r="W84" s="63"/>
      <c r="X84" s="60"/>
      <c r="Y84" s="60"/>
      <c r="Z84" s="60"/>
      <c r="AA84" s="60"/>
      <c r="AB84" s="61"/>
      <c r="AC84" s="60"/>
      <c r="AD84" s="60"/>
      <c r="AE84" s="60"/>
      <c r="AF84" s="60"/>
    </row>
    <row r="85" spans="1:32" ht="36.75" customHeight="1" thickBot="1" thickTop="1">
      <c r="A85" s="167"/>
      <c r="B85" s="159"/>
      <c r="C85" s="159" t="s">
        <v>875</v>
      </c>
      <c r="D85" s="159"/>
      <c r="E85" s="159" t="s">
        <v>873</v>
      </c>
      <c r="F85" s="159"/>
      <c r="G85" s="159">
        <v>7</v>
      </c>
      <c r="H85" s="159"/>
      <c r="I85" s="171" t="s">
        <v>876</v>
      </c>
      <c r="J85" s="171"/>
      <c r="K85" s="159">
        <v>16</v>
      </c>
      <c r="L85" s="159"/>
      <c r="M85" s="31">
        <f aca="true" t="shared" si="2" ref="M85:M100">K85*0.2</f>
        <v>3.2</v>
      </c>
      <c r="N85" s="7"/>
      <c r="O85" s="7">
        <v>15</v>
      </c>
      <c r="P85" s="7">
        <v>40</v>
      </c>
      <c r="Q85" s="7">
        <v>60</v>
      </c>
      <c r="R85" s="228"/>
      <c r="S85" s="229"/>
      <c r="T85" s="230"/>
      <c r="U85" s="7"/>
      <c r="V85" s="7"/>
      <c r="W85" s="32"/>
      <c r="X85" s="7"/>
      <c r="Y85" s="7"/>
      <c r="Z85" s="7"/>
      <c r="AA85" s="60"/>
      <c r="AB85" s="61"/>
      <c r="AC85" s="7"/>
      <c r="AD85" s="7"/>
      <c r="AE85" s="7"/>
      <c r="AF85" s="7"/>
    </row>
    <row r="86" spans="1:32" ht="42" customHeight="1" thickBot="1" thickTop="1">
      <c r="A86" s="167"/>
      <c r="B86" s="159"/>
      <c r="C86" s="159" t="s">
        <v>877</v>
      </c>
      <c r="D86" s="159"/>
      <c r="E86" s="159" t="s">
        <v>878</v>
      </c>
      <c r="F86" s="159"/>
      <c r="G86" s="159">
        <v>4</v>
      </c>
      <c r="H86" s="159"/>
      <c r="I86" s="171" t="s">
        <v>879</v>
      </c>
      <c r="J86" s="171"/>
      <c r="K86" s="159">
        <v>8</v>
      </c>
      <c r="L86" s="159"/>
      <c r="M86" s="31">
        <f t="shared" si="2"/>
        <v>1.6</v>
      </c>
      <c r="N86" s="7"/>
      <c r="O86" s="7">
        <v>12</v>
      </c>
      <c r="P86" s="7">
        <v>10</v>
      </c>
      <c r="Q86" s="7">
        <v>30</v>
      </c>
      <c r="R86" s="228"/>
      <c r="S86" s="229"/>
      <c r="T86" s="230"/>
      <c r="U86" s="7"/>
      <c r="V86" s="7"/>
      <c r="W86" s="63"/>
      <c r="X86" s="60"/>
      <c r="Y86" s="7"/>
      <c r="Z86" s="7"/>
      <c r="AA86" s="7"/>
      <c r="AB86" s="61"/>
      <c r="AC86" s="60"/>
      <c r="AD86" s="60"/>
      <c r="AE86" s="7"/>
      <c r="AF86" s="7"/>
    </row>
    <row r="87" spans="1:32" ht="57.75" customHeight="1" thickBot="1" thickTop="1">
      <c r="A87" s="167"/>
      <c r="B87" s="159"/>
      <c r="C87" s="159" t="s">
        <v>1297</v>
      </c>
      <c r="D87" s="159"/>
      <c r="E87" s="159" t="s">
        <v>880</v>
      </c>
      <c r="F87" s="159"/>
      <c r="G87" s="159">
        <v>1</v>
      </c>
      <c r="H87" s="159"/>
      <c r="I87" s="171" t="s">
        <v>881</v>
      </c>
      <c r="J87" s="171"/>
      <c r="K87" s="159">
        <v>4</v>
      </c>
      <c r="L87" s="159"/>
      <c r="M87" s="31">
        <f t="shared" si="2"/>
        <v>0.8</v>
      </c>
      <c r="N87" s="7"/>
      <c r="O87" s="7">
        <v>8</v>
      </c>
      <c r="P87" s="7">
        <v>8</v>
      </c>
      <c r="Q87" s="7"/>
      <c r="R87" s="228"/>
      <c r="S87" s="229"/>
      <c r="T87" s="230"/>
      <c r="U87" s="7"/>
      <c r="V87" s="7"/>
      <c r="W87" s="32"/>
      <c r="X87" s="7"/>
      <c r="Y87" s="7"/>
      <c r="Z87" s="7"/>
      <c r="AA87" s="7"/>
      <c r="AB87" s="31"/>
      <c r="AC87" s="7"/>
      <c r="AD87" s="60"/>
      <c r="AE87" s="60"/>
      <c r="AF87" s="60"/>
    </row>
    <row r="88" spans="1:32" ht="51" customHeight="1" thickBot="1" thickTop="1">
      <c r="A88" s="167"/>
      <c r="B88" s="159"/>
      <c r="C88" s="159" t="s">
        <v>882</v>
      </c>
      <c r="D88" s="159"/>
      <c r="E88" s="159" t="s">
        <v>883</v>
      </c>
      <c r="F88" s="159"/>
      <c r="G88" s="159">
        <v>1</v>
      </c>
      <c r="H88" s="159"/>
      <c r="I88" s="171" t="s">
        <v>884</v>
      </c>
      <c r="J88" s="171"/>
      <c r="K88" s="159">
        <v>3</v>
      </c>
      <c r="L88" s="159"/>
      <c r="M88" s="31">
        <f t="shared" si="2"/>
        <v>0.6000000000000001</v>
      </c>
      <c r="N88" s="7"/>
      <c r="O88" s="7">
        <v>10</v>
      </c>
      <c r="P88" s="7">
        <v>10</v>
      </c>
      <c r="Q88" s="7"/>
      <c r="R88" s="228"/>
      <c r="S88" s="229"/>
      <c r="T88" s="230"/>
      <c r="U88" s="7"/>
      <c r="V88" s="7"/>
      <c r="W88" s="32"/>
      <c r="X88" s="7"/>
      <c r="Y88" s="7"/>
      <c r="Z88" s="7"/>
      <c r="AA88" s="7"/>
      <c r="AB88" s="31"/>
      <c r="AC88" s="60"/>
      <c r="AD88" s="60"/>
      <c r="AE88" s="60"/>
      <c r="AF88" s="7"/>
    </row>
    <row r="89" spans="1:32" ht="48" customHeight="1" thickBot="1" thickTop="1">
      <c r="A89" s="167"/>
      <c r="B89" s="159"/>
      <c r="C89" s="271" t="s">
        <v>1360</v>
      </c>
      <c r="D89" s="272"/>
      <c r="E89" s="271" t="s">
        <v>1361</v>
      </c>
      <c r="F89" s="272"/>
      <c r="G89" s="271">
        <v>4</v>
      </c>
      <c r="H89" s="272"/>
      <c r="I89" s="171" t="s">
        <v>886</v>
      </c>
      <c r="J89" s="171"/>
      <c r="K89" s="271">
        <v>4</v>
      </c>
      <c r="L89" s="272"/>
      <c r="M89" s="31">
        <f t="shared" si="2"/>
        <v>0.8</v>
      </c>
      <c r="N89" s="7"/>
      <c r="O89" s="7">
        <v>10</v>
      </c>
      <c r="P89" s="7"/>
      <c r="Q89" s="7"/>
      <c r="R89" s="228"/>
      <c r="S89" s="229"/>
      <c r="T89" s="230"/>
      <c r="U89" s="7"/>
      <c r="V89" s="7"/>
      <c r="W89" s="63"/>
      <c r="X89" s="60"/>
      <c r="Y89" s="60"/>
      <c r="Z89" s="7"/>
      <c r="AA89" s="7"/>
      <c r="AB89" s="31"/>
      <c r="AC89" s="7"/>
      <c r="AD89" s="7"/>
      <c r="AE89" s="7"/>
      <c r="AF89" s="7"/>
    </row>
    <row r="90" spans="1:32" ht="59.25" customHeight="1" thickBot="1" thickTop="1">
      <c r="A90" s="167"/>
      <c r="B90" s="159"/>
      <c r="C90" s="159" t="s">
        <v>1334</v>
      </c>
      <c r="D90" s="159"/>
      <c r="E90" s="159" t="s">
        <v>885</v>
      </c>
      <c r="F90" s="159"/>
      <c r="G90" s="159">
        <v>30</v>
      </c>
      <c r="H90" s="159"/>
      <c r="I90" s="162" t="s">
        <v>887</v>
      </c>
      <c r="J90" s="162"/>
      <c r="K90" s="159">
        <v>100</v>
      </c>
      <c r="L90" s="159"/>
      <c r="M90" s="31">
        <f t="shared" si="2"/>
        <v>20</v>
      </c>
      <c r="N90" s="7"/>
      <c r="O90" s="7">
        <v>15</v>
      </c>
      <c r="P90" s="7">
        <v>12</v>
      </c>
      <c r="Q90" s="7">
        <v>20</v>
      </c>
      <c r="R90" s="228"/>
      <c r="S90" s="229"/>
      <c r="T90" s="230"/>
      <c r="U90" s="7"/>
      <c r="V90" s="7"/>
      <c r="W90" s="32"/>
      <c r="X90" s="7"/>
      <c r="Y90" s="7"/>
      <c r="Z90" s="7"/>
      <c r="AA90" s="60"/>
      <c r="AB90" s="61"/>
      <c r="AC90" s="60"/>
      <c r="AD90" s="7"/>
      <c r="AE90" s="7"/>
      <c r="AF90" s="7"/>
    </row>
    <row r="91" spans="1:32" ht="50.25" customHeight="1" thickBot="1" thickTop="1">
      <c r="A91" s="167" t="s">
        <v>50</v>
      </c>
      <c r="B91" s="159" t="s">
        <v>54</v>
      </c>
      <c r="C91" s="159" t="s">
        <v>1362</v>
      </c>
      <c r="D91" s="159"/>
      <c r="E91" s="159" t="s">
        <v>1353</v>
      </c>
      <c r="F91" s="159"/>
      <c r="G91" s="159">
        <v>2</v>
      </c>
      <c r="H91" s="159"/>
      <c r="I91" s="162" t="s">
        <v>889</v>
      </c>
      <c r="J91" s="162"/>
      <c r="K91" s="159">
        <v>4</v>
      </c>
      <c r="L91" s="159"/>
      <c r="M91" s="31">
        <f t="shared" si="2"/>
        <v>0.8</v>
      </c>
      <c r="N91" s="7"/>
      <c r="O91" s="7">
        <v>15</v>
      </c>
      <c r="P91" s="7">
        <v>12</v>
      </c>
      <c r="Q91" s="7">
        <v>10</v>
      </c>
      <c r="R91" s="228"/>
      <c r="S91" s="229"/>
      <c r="T91" s="230"/>
      <c r="U91" s="7"/>
      <c r="V91" s="7"/>
      <c r="W91" s="32"/>
      <c r="X91" s="7"/>
      <c r="Y91" s="7"/>
      <c r="Z91" s="60"/>
      <c r="AA91" s="60"/>
      <c r="AB91" s="61"/>
      <c r="AC91" s="7"/>
      <c r="AD91" s="7"/>
      <c r="AE91" s="7"/>
      <c r="AF91" s="7"/>
    </row>
    <row r="92" spans="1:32" ht="48.75" customHeight="1" thickBot="1" thickTop="1">
      <c r="A92" s="167"/>
      <c r="B92" s="159"/>
      <c r="C92" s="159" t="s">
        <v>57</v>
      </c>
      <c r="D92" s="159"/>
      <c r="E92" s="159" t="s">
        <v>888</v>
      </c>
      <c r="F92" s="159"/>
      <c r="G92" s="159">
        <v>1</v>
      </c>
      <c r="H92" s="159"/>
      <c r="I92" s="162" t="s">
        <v>891</v>
      </c>
      <c r="J92" s="162"/>
      <c r="K92" s="159">
        <v>3</v>
      </c>
      <c r="L92" s="159"/>
      <c r="M92" s="31">
        <f t="shared" si="2"/>
        <v>0.6000000000000001</v>
      </c>
      <c r="N92" s="7"/>
      <c r="O92" s="7">
        <v>15</v>
      </c>
      <c r="P92" s="7"/>
      <c r="Q92" s="7"/>
      <c r="R92" s="228"/>
      <c r="S92" s="229"/>
      <c r="T92" s="230"/>
      <c r="U92" s="7"/>
      <c r="V92" s="7"/>
      <c r="W92" s="32"/>
      <c r="X92" s="7"/>
      <c r="Y92" s="7"/>
      <c r="Z92" s="7"/>
      <c r="AA92" s="7"/>
      <c r="AB92" s="61"/>
      <c r="AC92" s="60"/>
      <c r="AD92" s="60"/>
      <c r="AE92" s="7"/>
      <c r="AF92" s="7"/>
    </row>
    <row r="93" spans="1:32" ht="66.75" customHeight="1" thickBot="1" thickTop="1">
      <c r="A93" s="167"/>
      <c r="B93" s="159"/>
      <c r="C93" s="159" t="s">
        <v>59</v>
      </c>
      <c r="D93" s="159"/>
      <c r="E93" s="159" t="s">
        <v>890</v>
      </c>
      <c r="F93" s="159"/>
      <c r="G93" s="159">
        <v>1</v>
      </c>
      <c r="H93" s="159"/>
      <c r="I93" s="162" t="s">
        <v>894</v>
      </c>
      <c r="J93" s="162"/>
      <c r="K93" s="159">
        <v>4</v>
      </c>
      <c r="L93" s="159"/>
      <c r="M93" s="31">
        <f t="shared" si="2"/>
        <v>0.8</v>
      </c>
      <c r="N93" s="7"/>
      <c r="O93" s="7">
        <v>8</v>
      </c>
      <c r="P93" s="7">
        <v>8</v>
      </c>
      <c r="Q93" s="7"/>
      <c r="R93" s="228"/>
      <c r="S93" s="229"/>
      <c r="T93" s="230"/>
      <c r="U93" s="7"/>
      <c r="V93" s="7"/>
      <c r="W93" s="32"/>
      <c r="X93" s="7"/>
      <c r="Y93" s="7"/>
      <c r="Z93" s="7"/>
      <c r="AA93" s="7"/>
      <c r="AB93" s="31"/>
      <c r="AC93" s="7"/>
      <c r="AD93" s="7"/>
      <c r="AE93" s="60"/>
      <c r="AF93" s="60"/>
    </row>
    <row r="94" spans="1:32" ht="53.25" customHeight="1" thickBot="1" thickTop="1">
      <c r="A94" s="167"/>
      <c r="B94" s="159"/>
      <c r="C94" s="271" t="s">
        <v>1335</v>
      </c>
      <c r="D94" s="272"/>
      <c r="E94" s="271" t="s">
        <v>1341</v>
      </c>
      <c r="F94" s="272"/>
      <c r="G94" s="271">
        <v>0</v>
      </c>
      <c r="H94" s="272"/>
      <c r="I94" s="162" t="s">
        <v>900</v>
      </c>
      <c r="J94" s="162"/>
      <c r="K94" s="271">
        <v>2</v>
      </c>
      <c r="L94" s="272"/>
      <c r="M94" s="31">
        <f t="shared" si="2"/>
        <v>0.4</v>
      </c>
      <c r="N94" s="7"/>
      <c r="O94" s="7">
        <v>6</v>
      </c>
      <c r="P94" s="7">
        <v>6</v>
      </c>
      <c r="Q94" s="7"/>
      <c r="R94" s="228"/>
      <c r="S94" s="229"/>
      <c r="T94" s="230"/>
      <c r="U94" s="7"/>
      <c r="V94" s="7"/>
      <c r="W94" s="32"/>
      <c r="X94" s="7"/>
      <c r="Y94" s="7"/>
      <c r="Z94" s="7"/>
      <c r="AA94" s="7"/>
      <c r="AB94" s="31"/>
      <c r="AC94" s="7"/>
      <c r="AD94" s="7"/>
      <c r="AE94" s="60"/>
      <c r="AF94" s="60"/>
    </row>
    <row r="95" spans="1:32" ht="47.25" customHeight="1" thickBot="1" thickTop="1">
      <c r="A95" s="167"/>
      <c r="B95" s="159"/>
      <c r="C95" s="159" t="s">
        <v>892</v>
      </c>
      <c r="D95" s="159"/>
      <c r="E95" s="159" t="s">
        <v>893</v>
      </c>
      <c r="F95" s="159"/>
      <c r="G95" s="159">
        <v>4</v>
      </c>
      <c r="H95" s="159"/>
      <c r="I95" s="162" t="s">
        <v>894</v>
      </c>
      <c r="J95" s="162"/>
      <c r="K95" s="159">
        <v>30</v>
      </c>
      <c r="L95" s="159"/>
      <c r="M95" s="31">
        <f t="shared" si="2"/>
        <v>6</v>
      </c>
      <c r="N95" s="7"/>
      <c r="O95" s="7">
        <v>6</v>
      </c>
      <c r="P95" s="7"/>
      <c r="Q95" s="7"/>
      <c r="R95" s="228"/>
      <c r="S95" s="229"/>
      <c r="T95" s="230"/>
      <c r="U95" s="7"/>
      <c r="V95" s="7"/>
      <c r="W95" s="32"/>
      <c r="X95" s="7"/>
      <c r="Y95" s="7"/>
      <c r="Z95" s="7"/>
      <c r="AA95" s="7"/>
      <c r="AB95" s="31"/>
      <c r="AC95" s="7"/>
      <c r="AD95" s="7"/>
      <c r="AE95" s="7"/>
      <c r="AF95" s="60"/>
    </row>
    <row r="96" spans="1:32" ht="44.25" customHeight="1" thickBot="1" thickTop="1">
      <c r="A96" s="167" t="s">
        <v>52</v>
      </c>
      <c r="B96" s="159" t="s">
        <v>136</v>
      </c>
      <c r="C96" s="159" t="s">
        <v>895</v>
      </c>
      <c r="D96" s="159"/>
      <c r="E96" s="159" t="s">
        <v>896</v>
      </c>
      <c r="F96" s="159"/>
      <c r="G96" s="159">
        <v>6</v>
      </c>
      <c r="H96" s="159"/>
      <c r="I96" s="171" t="s">
        <v>897</v>
      </c>
      <c r="J96" s="171"/>
      <c r="K96" s="159">
        <v>24</v>
      </c>
      <c r="L96" s="159"/>
      <c r="M96" s="31">
        <f t="shared" si="2"/>
        <v>4.800000000000001</v>
      </c>
      <c r="N96" s="7"/>
      <c r="O96" s="7">
        <v>18</v>
      </c>
      <c r="P96" s="7">
        <v>40</v>
      </c>
      <c r="Q96" s="7">
        <v>50</v>
      </c>
      <c r="R96" s="228"/>
      <c r="S96" s="229"/>
      <c r="T96" s="230"/>
      <c r="U96" s="7"/>
      <c r="V96" s="7"/>
      <c r="W96" s="63"/>
      <c r="X96" s="60"/>
      <c r="Y96" s="60"/>
      <c r="Z96" s="60"/>
      <c r="AA96" s="60"/>
      <c r="AB96" s="61"/>
      <c r="AC96" s="60"/>
      <c r="AD96" s="7"/>
      <c r="AE96" s="7"/>
      <c r="AF96" s="7"/>
    </row>
    <row r="97" spans="1:32" ht="37.5" customHeight="1" thickBot="1" thickTop="1">
      <c r="A97" s="167"/>
      <c r="B97" s="159"/>
      <c r="C97" s="159" t="s">
        <v>898</v>
      </c>
      <c r="D97" s="159"/>
      <c r="E97" s="159" t="s">
        <v>899</v>
      </c>
      <c r="F97" s="159"/>
      <c r="G97" s="159">
        <v>2</v>
      </c>
      <c r="H97" s="159"/>
      <c r="I97" s="171" t="s">
        <v>900</v>
      </c>
      <c r="J97" s="171"/>
      <c r="K97" s="159">
        <v>16</v>
      </c>
      <c r="L97" s="159"/>
      <c r="M97" s="31">
        <f t="shared" si="2"/>
        <v>3.2</v>
      </c>
      <c r="N97" s="7"/>
      <c r="O97" s="7">
        <v>18</v>
      </c>
      <c r="P97" s="7">
        <v>30</v>
      </c>
      <c r="Q97" s="7"/>
      <c r="R97" s="228"/>
      <c r="S97" s="229"/>
      <c r="T97" s="230"/>
      <c r="U97" s="7"/>
      <c r="V97" s="7"/>
      <c r="W97" s="32"/>
      <c r="X97" s="7"/>
      <c r="Y97" s="7"/>
      <c r="Z97" s="7"/>
      <c r="AA97" s="7"/>
      <c r="AB97" s="61"/>
      <c r="AC97" s="60"/>
      <c r="AD97" s="60"/>
      <c r="AE97" s="7"/>
      <c r="AF97" s="7"/>
    </row>
    <row r="98" spans="1:32" ht="39" customHeight="1" thickBot="1" thickTop="1">
      <c r="A98" s="167"/>
      <c r="B98" s="159"/>
      <c r="C98" s="159" t="s">
        <v>51</v>
      </c>
      <c r="D98" s="159"/>
      <c r="E98" s="159" t="s">
        <v>901</v>
      </c>
      <c r="F98" s="159"/>
      <c r="G98" s="159">
        <v>20</v>
      </c>
      <c r="H98" s="159"/>
      <c r="I98" s="246" t="s">
        <v>902</v>
      </c>
      <c r="J98" s="246"/>
      <c r="K98" s="159">
        <v>100</v>
      </c>
      <c r="L98" s="159"/>
      <c r="M98" s="31">
        <f t="shared" si="2"/>
        <v>20</v>
      </c>
      <c r="N98" s="7"/>
      <c r="O98" s="7">
        <v>15</v>
      </c>
      <c r="P98" s="7">
        <v>30</v>
      </c>
      <c r="Q98" s="7"/>
      <c r="R98" s="228"/>
      <c r="S98" s="229"/>
      <c r="T98" s="230"/>
      <c r="U98" s="7"/>
      <c r="V98" s="7"/>
      <c r="W98" s="32"/>
      <c r="X98" s="7"/>
      <c r="Y98" s="7"/>
      <c r="Z98" s="7"/>
      <c r="AA98" s="7"/>
      <c r="AB98" s="31"/>
      <c r="AC98" s="60"/>
      <c r="AD98" s="60"/>
      <c r="AE98" s="60"/>
      <c r="AF98" s="7"/>
    </row>
    <row r="99" spans="1:32" ht="50.25" customHeight="1" thickBot="1" thickTop="1">
      <c r="A99" s="167"/>
      <c r="B99" s="159"/>
      <c r="C99" s="159" t="s">
        <v>903</v>
      </c>
      <c r="D99" s="159"/>
      <c r="E99" s="159" t="s">
        <v>904</v>
      </c>
      <c r="F99" s="159"/>
      <c r="G99" s="159">
        <v>0</v>
      </c>
      <c r="H99" s="159"/>
      <c r="I99" s="246" t="s">
        <v>905</v>
      </c>
      <c r="J99" s="246"/>
      <c r="K99" s="159">
        <v>32</v>
      </c>
      <c r="L99" s="159"/>
      <c r="M99" s="31">
        <f t="shared" si="2"/>
        <v>6.4</v>
      </c>
      <c r="N99" s="7"/>
      <c r="O99" s="7">
        <v>10</v>
      </c>
      <c r="P99" s="7"/>
      <c r="Q99" s="7">
        <v>80</v>
      </c>
      <c r="R99" s="228"/>
      <c r="S99" s="229"/>
      <c r="T99" s="230"/>
      <c r="U99" s="7"/>
      <c r="V99" s="7"/>
      <c r="W99" s="32"/>
      <c r="X99" s="7"/>
      <c r="Y99" s="7"/>
      <c r="Z99" s="7"/>
      <c r="AA99" s="7"/>
      <c r="AB99" s="31"/>
      <c r="AC99" s="7"/>
      <c r="AD99" s="60"/>
      <c r="AE99" s="60"/>
      <c r="AF99" s="60"/>
    </row>
    <row r="100" spans="1:32" ht="46.5" customHeight="1" thickBot="1" thickTop="1">
      <c r="A100" s="167"/>
      <c r="B100" s="159"/>
      <c r="C100" s="159" t="s">
        <v>1314</v>
      </c>
      <c r="D100" s="159"/>
      <c r="E100" s="159" t="s">
        <v>906</v>
      </c>
      <c r="F100" s="159"/>
      <c r="G100" s="159">
        <v>1</v>
      </c>
      <c r="H100" s="159"/>
      <c r="I100" s="171" t="s">
        <v>907</v>
      </c>
      <c r="J100" s="171"/>
      <c r="K100" s="159">
        <v>2</v>
      </c>
      <c r="L100" s="159"/>
      <c r="M100" s="31">
        <f t="shared" si="2"/>
        <v>0.4</v>
      </c>
      <c r="N100" s="7">
        <v>4</v>
      </c>
      <c r="O100" s="7"/>
      <c r="P100" s="7"/>
      <c r="Q100" s="7"/>
      <c r="R100" s="231"/>
      <c r="S100" s="232"/>
      <c r="T100" s="233"/>
      <c r="U100" s="7"/>
      <c r="V100" s="7"/>
      <c r="W100" s="32"/>
      <c r="X100" s="7"/>
      <c r="Y100" s="7"/>
      <c r="Z100" s="7"/>
      <c r="AA100" s="7"/>
      <c r="AB100" s="31"/>
      <c r="AC100" s="7"/>
      <c r="AD100" s="7"/>
      <c r="AE100" s="7"/>
      <c r="AF100" s="60"/>
    </row>
    <row r="101" spans="1:32" ht="51" customHeight="1" thickBot="1" thickTop="1">
      <c r="A101" s="5" t="s">
        <v>53</v>
      </c>
      <c r="B101" s="4" t="s">
        <v>0</v>
      </c>
      <c r="C101" s="164" t="s">
        <v>908</v>
      </c>
      <c r="D101" s="164"/>
      <c r="E101" s="164"/>
      <c r="F101" s="164"/>
      <c r="G101" s="164"/>
      <c r="H101" s="164"/>
      <c r="I101" s="164"/>
      <c r="J101" s="164"/>
      <c r="K101" s="164"/>
      <c r="L101" s="164"/>
      <c r="M101" s="220"/>
      <c r="N101" s="221"/>
      <c r="O101" s="221"/>
      <c r="P101" s="221"/>
      <c r="Q101" s="221"/>
      <c r="R101" s="221"/>
      <c r="S101" s="221"/>
      <c r="T101" s="222"/>
      <c r="U101" s="199"/>
      <c r="V101" s="200"/>
      <c r="W101" s="200"/>
      <c r="X101" s="200"/>
      <c r="Y101" s="200"/>
      <c r="Z101" s="200"/>
      <c r="AA101" s="200"/>
      <c r="AB101" s="200"/>
      <c r="AC101" s="200"/>
      <c r="AD101" s="200"/>
      <c r="AE101" s="200"/>
      <c r="AF101" s="201"/>
    </row>
    <row r="102" spans="1:32" ht="60.75" customHeight="1" thickBot="1" thickTop="1">
      <c r="A102" s="160" t="s">
        <v>131</v>
      </c>
      <c r="B102" s="160"/>
      <c r="C102" s="160" t="s">
        <v>132</v>
      </c>
      <c r="D102" s="160"/>
      <c r="E102" s="160" t="s">
        <v>143</v>
      </c>
      <c r="F102" s="160"/>
      <c r="G102" s="160" t="s">
        <v>145</v>
      </c>
      <c r="H102" s="160"/>
      <c r="I102" s="160" t="s">
        <v>129</v>
      </c>
      <c r="J102" s="160"/>
      <c r="K102" s="160" t="s">
        <v>147</v>
      </c>
      <c r="L102" s="160"/>
      <c r="M102" s="33" t="s">
        <v>1252</v>
      </c>
      <c r="N102" s="7" t="s">
        <v>1249</v>
      </c>
      <c r="O102" s="7" t="s">
        <v>133</v>
      </c>
      <c r="P102" s="7" t="s">
        <v>1307</v>
      </c>
      <c r="Q102" s="7" t="s">
        <v>134</v>
      </c>
      <c r="R102" s="214" t="s">
        <v>1437</v>
      </c>
      <c r="S102" s="226"/>
      <c r="T102" s="227"/>
      <c r="U102" s="202"/>
      <c r="V102" s="203"/>
      <c r="W102" s="203"/>
      <c r="X102" s="203"/>
      <c r="Y102" s="203"/>
      <c r="Z102" s="203"/>
      <c r="AA102" s="203"/>
      <c r="AB102" s="203"/>
      <c r="AC102" s="203"/>
      <c r="AD102" s="203"/>
      <c r="AE102" s="203"/>
      <c r="AF102" s="204"/>
    </row>
    <row r="103" spans="1:32" ht="58.5" customHeight="1" thickBot="1" thickTop="1">
      <c r="A103" s="26" t="s">
        <v>58</v>
      </c>
      <c r="B103" s="21" t="s">
        <v>938</v>
      </c>
      <c r="C103" s="159" t="s">
        <v>945</v>
      </c>
      <c r="D103" s="159"/>
      <c r="E103" s="159" t="s">
        <v>946</v>
      </c>
      <c r="F103" s="159"/>
      <c r="G103" s="159">
        <v>20</v>
      </c>
      <c r="H103" s="159"/>
      <c r="I103" s="171" t="s">
        <v>1269</v>
      </c>
      <c r="J103" s="171"/>
      <c r="K103" s="159">
        <v>40</v>
      </c>
      <c r="L103" s="159"/>
      <c r="M103" s="31">
        <f>K103*0.2</f>
        <v>8</v>
      </c>
      <c r="N103" s="7"/>
      <c r="O103" s="7">
        <v>21</v>
      </c>
      <c r="P103" s="7">
        <v>50</v>
      </c>
      <c r="Q103" s="7"/>
      <c r="R103" s="228"/>
      <c r="S103" s="229"/>
      <c r="T103" s="230"/>
      <c r="U103" s="7"/>
      <c r="V103" s="7"/>
      <c r="W103" s="32"/>
      <c r="X103" s="7"/>
      <c r="Y103" s="7"/>
      <c r="Z103" s="7"/>
      <c r="AA103" s="7"/>
      <c r="AB103" s="31"/>
      <c r="AC103" s="60"/>
      <c r="AD103" s="60"/>
      <c r="AE103" s="60"/>
      <c r="AF103" s="60"/>
    </row>
    <row r="104" spans="1:32" ht="47.25" customHeight="1" thickBot="1" thickTop="1">
      <c r="A104" s="170" t="s">
        <v>965</v>
      </c>
      <c r="B104" s="159" t="s">
        <v>966</v>
      </c>
      <c r="C104" s="159" t="s">
        <v>967</v>
      </c>
      <c r="D104" s="159"/>
      <c r="E104" s="159" t="s">
        <v>968</v>
      </c>
      <c r="F104" s="159"/>
      <c r="G104" s="159">
        <v>70</v>
      </c>
      <c r="H104" s="159"/>
      <c r="I104" s="165" t="s">
        <v>1279</v>
      </c>
      <c r="J104" s="165"/>
      <c r="K104" s="159">
        <v>100</v>
      </c>
      <c r="L104" s="159"/>
      <c r="M104" s="31">
        <v>75</v>
      </c>
      <c r="N104" s="7"/>
      <c r="O104" s="7">
        <v>10</v>
      </c>
      <c r="P104" s="7"/>
      <c r="Q104" s="7"/>
      <c r="R104" s="228"/>
      <c r="S104" s="229"/>
      <c r="T104" s="230"/>
      <c r="U104" s="7"/>
      <c r="V104" s="7"/>
      <c r="W104" s="32"/>
      <c r="X104" s="7"/>
      <c r="Y104" s="60"/>
      <c r="Z104" s="60"/>
      <c r="AA104" s="60"/>
      <c r="AB104" s="61"/>
      <c r="AC104" s="60"/>
      <c r="AD104" s="60"/>
      <c r="AE104" s="60"/>
      <c r="AF104" s="7"/>
    </row>
    <row r="105" spans="1:32" ht="62.25" customHeight="1" thickBot="1" thickTop="1">
      <c r="A105" s="170"/>
      <c r="B105" s="159"/>
      <c r="C105" s="159" t="s">
        <v>969</v>
      </c>
      <c r="D105" s="159"/>
      <c r="E105" s="159" t="s">
        <v>970</v>
      </c>
      <c r="F105" s="159"/>
      <c r="G105" s="159">
        <v>96</v>
      </c>
      <c r="H105" s="159"/>
      <c r="I105" s="165" t="s">
        <v>1280</v>
      </c>
      <c r="J105" s="165"/>
      <c r="K105" s="159">
        <v>98</v>
      </c>
      <c r="L105" s="159"/>
      <c r="M105" s="31">
        <v>96</v>
      </c>
      <c r="N105" s="7"/>
      <c r="O105" s="7">
        <v>12</v>
      </c>
      <c r="P105" s="7">
        <v>12</v>
      </c>
      <c r="Q105" s="7"/>
      <c r="R105" s="228"/>
      <c r="S105" s="229"/>
      <c r="T105" s="230"/>
      <c r="U105" s="7"/>
      <c r="V105" s="7"/>
      <c r="W105" s="32"/>
      <c r="X105" s="7"/>
      <c r="Y105" s="7"/>
      <c r="Z105" s="7"/>
      <c r="AA105" s="7"/>
      <c r="AB105" s="31"/>
      <c r="AC105" s="60"/>
      <c r="AD105" s="60"/>
      <c r="AE105" s="7"/>
      <c r="AF105" s="7"/>
    </row>
    <row r="106" spans="1:32" ht="57.75" customHeight="1" thickBot="1" thickTop="1">
      <c r="A106" s="170"/>
      <c r="B106" s="159"/>
      <c r="C106" s="159" t="s">
        <v>1284</v>
      </c>
      <c r="D106" s="159"/>
      <c r="E106" s="159" t="s">
        <v>971</v>
      </c>
      <c r="F106" s="159"/>
      <c r="G106" s="159">
        <v>70</v>
      </c>
      <c r="H106" s="159"/>
      <c r="I106" s="165" t="s">
        <v>1378</v>
      </c>
      <c r="J106" s="165"/>
      <c r="K106" s="159">
        <v>90</v>
      </c>
      <c r="L106" s="159"/>
      <c r="M106" s="31">
        <v>71</v>
      </c>
      <c r="N106" s="7"/>
      <c r="O106" s="7">
        <v>10</v>
      </c>
      <c r="P106" s="7"/>
      <c r="Q106" s="7"/>
      <c r="R106" s="231"/>
      <c r="S106" s="232"/>
      <c r="T106" s="233"/>
      <c r="U106" s="7"/>
      <c r="V106" s="7"/>
      <c r="W106" s="32"/>
      <c r="X106" s="7"/>
      <c r="Y106" s="7"/>
      <c r="Z106" s="60"/>
      <c r="AA106" s="60"/>
      <c r="AB106" s="61"/>
      <c r="AC106" s="60"/>
      <c r="AD106" s="60"/>
      <c r="AE106" s="60"/>
      <c r="AF106" s="7"/>
    </row>
    <row r="107" spans="1:32" ht="57" customHeight="1" thickBot="1" thickTop="1">
      <c r="A107" s="5" t="s">
        <v>61</v>
      </c>
      <c r="B107" s="4" t="s">
        <v>0</v>
      </c>
      <c r="C107" s="166" t="s">
        <v>973</v>
      </c>
      <c r="D107" s="166"/>
      <c r="E107" s="166"/>
      <c r="F107" s="166"/>
      <c r="G107" s="166"/>
      <c r="H107" s="166"/>
      <c r="I107" s="166"/>
      <c r="J107" s="166"/>
      <c r="K107" s="166"/>
      <c r="L107" s="166"/>
      <c r="M107" s="220"/>
      <c r="N107" s="221"/>
      <c r="O107" s="221"/>
      <c r="P107" s="221"/>
      <c r="Q107" s="221"/>
      <c r="R107" s="221"/>
      <c r="S107" s="221"/>
      <c r="T107" s="222"/>
      <c r="U107" s="208"/>
      <c r="V107" s="209"/>
      <c r="W107" s="209"/>
      <c r="X107" s="209"/>
      <c r="Y107" s="209"/>
      <c r="Z107" s="209"/>
      <c r="AA107" s="209"/>
      <c r="AB107" s="209"/>
      <c r="AC107" s="209"/>
      <c r="AD107" s="209"/>
      <c r="AE107" s="209"/>
      <c r="AF107" s="210"/>
    </row>
    <row r="108" spans="1:32" ht="60" customHeight="1" thickBot="1" thickTop="1">
      <c r="A108" s="160" t="s">
        <v>131</v>
      </c>
      <c r="B108" s="160"/>
      <c r="C108" s="160" t="s">
        <v>132</v>
      </c>
      <c r="D108" s="160"/>
      <c r="E108" s="160" t="s">
        <v>143</v>
      </c>
      <c r="F108" s="160"/>
      <c r="G108" s="160" t="s">
        <v>145</v>
      </c>
      <c r="H108" s="160"/>
      <c r="I108" s="160" t="s">
        <v>129</v>
      </c>
      <c r="J108" s="160"/>
      <c r="K108" s="160" t="s">
        <v>147</v>
      </c>
      <c r="L108" s="160"/>
      <c r="M108" s="33" t="s">
        <v>1252</v>
      </c>
      <c r="N108" s="7" t="s">
        <v>1249</v>
      </c>
      <c r="O108" s="7" t="s">
        <v>133</v>
      </c>
      <c r="P108" s="7" t="s">
        <v>1307</v>
      </c>
      <c r="Q108" s="7" t="s">
        <v>134</v>
      </c>
      <c r="R108" s="214" t="s">
        <v>1438</v>
      </c>
      <c r="S108" s="215"/>
      <c r="T108" s="216"/>
      <c r="U108" s="211"/>
      <c r="V108" s="212"/>
      <c r="W108" s="212"/>
      <c r="X108" s="212"/>
      <c r="Y108" s="212"/>
      <c r="Z108" s="212"/>
      <c r="AA108" s="212"/>
      <c r="AB108" s="212"/>
      <c r="AC108" s="212"/>
      <c r="AD108" s="212"/>
      <c r="AE108" s="212"/>
      <c r="AF108" s="213"/>
    </row>
    <row r="109" spans="1:32" ht="69.75" customHeight="1" thickBot="1" thickTop="1">
      <c r="A109" s="114" t="s">
        <v>1015</v>
      </c>
      <c r="B109" s="113" t="s">
        <v>1016</v>
      </c>
      <c r="C109" s="271" t="s">
        <v>1017</v>
      </c>
      <c r="D109" s="272"/>
      <c r="E109" s="159" t="s">
        <v>1018</v>
      </c>
      <c r="F109" s="159"/>
      <c r="G109" s="159">
        <v>12</v>
      </c>
      <c r="H109" s="159"/>
      <c r="I109" s="162" t="s">
        <v>1024</v>
      </c>
      <c r="J109" s="162"/>
      <c r="K109" s="159">
        <v>80</v>
      </c>
      <c r="L109" s="159"/>
      <c r="M109" s="31">
        <f>K109*0.2</f>
        <v>16</v>
      </c>
      <c r="N109" s="7">
        <v>5</v>
      </c>
      <c r="O109" s="7">
        <v>10</v>
      </c>
      <c r="P109" s="7">
        <v>10</v>
      </c>
      <c r="Q109" s="7"/>
      <c r="R109" s="217"/>
      <c r="S109" s="218"/>
      <c r="T109" s="219"/>
      <c r="U109" s="7"/>
      <c r="V109" s="7"/>
      <c r="W109" s="32"/>
      <c r="X109" s="7"/>
      <c r="Y109" s="7"/>
      <c r="Z109" s="7"/>
      <c r="AA109" s="7"/>
      <c r="AB109" s="31"/>
      <c r="AC109" s="7"/>
      <c r="AD109" s="7"/>
      <c r="AE109" s="7"/>
      <c r="AF109" s="60"/>
    </row>
    <row r="110" spans="1:32" ht="58.5" customHeight="1" thickBot="1" thickTop="1">
      <c r="A110" s="5" t="s">
        <v>66</v>
      </c>
      <c r="B110" s="4" t="s">
        <v>0</v>
      </c>
      <c r="C110" s="166" t="s">
        <v>1040</v>
      </c>
      <c r="D110" s="166"/>
      <c r="E110" s="166"/>
      <c r="F110" s="166"/>
      <c r="G110" s="166"/>
      <c r="H110" s="166"/>
      <c r="I110" s="166"/>
      <c r="J110" s="166"/>
      <c r="K110" s="166"/>
      <c r="L110" s="166"/>
      <c r="M110" s="220"/>
      <c r="N110" s="221"/>
      <c r="O110" s="221"/>
      <c r="P110" s="221"/>
      <c r="Q110" s="221"/>
      <c r="R110" s="221"/>
      <c r="S110" s="221"/>
      <c r="T110" s="222"/>
      <c r="U110" s="199"/>
      <c r="V110" s="200"/>
      <c r="W110" s="200"/>
      <c r="X110" s="200"/>
      <c r="Y110" s="200"/>
      <c r="Z110" s="200"/>
      <c r="AA110" s="200"/>
      <c r="AB110" s="200"/>
      <c r="AC110" s="200"/>
      <c r="AD110" s="200"/>
      <c r="AE110" s="200"/>
      <c r="AF110" s="201"/>
    </row>
    <row r="111" spans="1:32" ht="55.5" customHeight="1" thickBot="1" thickTop="1">
      <c r="A111" s="160" t="s">
        <v>131</v>
      </c>
      <c r="B111" s="160"/>
      <c r="C111" s="160" t="s">
        <v>132</v>
      </c>
      <c r="D111" s="160"/>
      <c r="E111" s="160" t="s">
        <v>143</v>
      </c>
      <c r="F111" s="160"/>
      <c r="G111" s="160" t="s">
        <v>145</v>
      </c>
      <c r="H111" s="160"/>
      <c r="I111" s="160" t="s">
        <v>129</v>
      </c>
      <c r="J111" s="160"/>
      <c r="K111" s="160" t="s">
        <v>147</v>
      </c>
      <c r="L111" s="160"/>
      <c r="M111" s="33" t="s">
        <v>1252</v>
      </c>
      <c r="N111" s="7" t="s">
        <v>1249</v>
      </c>
      <c r="O111" s="7" t="s">
        <v>133</v>
      </c>
      <c r="P111" s="7" t="s">
        <v>1307</v>
      </c>
      <c r="Q111" s="7" t="s">
        <v>134</v>
      </c>
      <c r="R111" s="214" t="s">
        <v>1439</v>
      </c>
      <c r="S111" s="215"/>
      <c r="T111" s="216"/>
      <c r="U111" s="202"/>
      <c r="V111" s="203"/>
      <c r="W111" s="203"/>
      <c r="X111" s="203"/>
      <c r="Y111" s="203"/>
      <c r="Z111" s="203"/>
      <c r="AA111" s="203"/>
      <c r="AB111" s="203"/>
      <c r="AC111" s="203"/>
      <c r="AD111" s="203"/>
      <c r="AE111" s="203"/>
      <c r="AF111" s="204"/>
    </row>
    <row r="112" spans="1:32" ht="40.5" customHeight="1" thickBot="1" thickTop="1">
      <c r="A112" s="167" t="s">
        <v>67</v>
      </c>
      <c r="B112" s="159" t="s">
        <v>1043</v>
      </c>
      <c r="C112" s="159" t="s">
        <v>1044</v>
      </c>
      <c r="D112" s="159"/>
      <c r="E112" s="159" t="s">
        <v>1045</v>
      </c>
      <c r="F112" s="159"/>
      <c r="G112" s="159">
        <v>1</v>
      </c>
      <c r="H112" s="159"/>
      <c r="I112" s="242" t="s">
        <v>1046</v>
      </c>
      <c r="J112" s="242"/>
      <c r="K112" s="159">
        <v>5</v>
      </c>
      <c r="L112" s="159"/>
      <c r="M112" s="31">
        <f>K112*0.2</f>
        <v>1</v>
      </c>
      <c r="N112" s="7"/>
      <c r="O112" s="7">
        <v>20</v>
      </c>
      <c r="P112" s="7"/>
      <c r="Q112" s="7"/>
      <c r="R112" s="223"/>
      <c r="S112" s="224"/>
      <c r="T112" s="225"/>
      <c r="U112" s="7"/>
      <c r="V112" s="7"/>
      <c r="W112" s="32"/>
      <c r="X112" s="7"/>
      <c r="Y112" s="7"/>
      <c r="Z112" s="7"/>
      <c r="AA112" s="60"/>
      <c r="AB112" s="61"/>
      <c r="AC112" s="60"/>
      <c r="AD112" s="60"/>
      <c r="AE112" s="7"/>
      <c r="AF112" s="7"/>
    </row>
    <row r="113" spans="1:32" ht="45.75" customHeight="1" thickBot="1" thickTop="1">
      <c r="A113" s="167"/>
      <c r="B113" s="159"/>
      <c r="C113" s="159"/>
      <c r="D113" s="159"/>
      <c r="E113" s="159" t="s">
        <v>1047</v>
      </c>
      <c r="F113" s="159"/>
      <c r="G113" s="159">
        <v>0</v>
      </c>
      <c r="H113" s="159"/>
      <c r="I113" s="242" t="s">
        <v>1048</v>
      </c>
      <c r="J113" s="242"/>
      <c r="K113" s="159">
        <v>4</v>
      </c>
      <c r="L113" s="159"/>
      <c r="M113" s="31">
        <f>K113*0.2</f>
        <v>0.8</v>
      </c>
      <c r="N113" s="7"/>
      <c r="O113" s="7">
        <v>17</v>
      </c>
      <c r="P113" s="7"/>
      <c r="Q113" s="7"/>
      <c r="R113" s="223"/>
      <c r="S113" s="224"/>
      <c r="T113" s="225"/>
      <c r="U113" s="7"/>
      <c r="V113" s="7"/>
      <c r="W113" s="32"/>
      <c r="X113" s="7"/>
      <c r="Y113" s="7"/>
      <c r="Z113" s="7"/>
      <c r="AA113" s="7"/>
      <c r="AB113" s="31"/>
      <c r="AC113" s="60"/>
      <c r="AD113" s="60"/>
      <c r="AE113" s="60"/>
      <c r="AF113" s="7"/>
    </row>
    <row r="114" spans="1:32" ht="52.5" customHeight="1" thickBot="1" thickTop="1">
      <c r="A114" s="167"/>
      <c r="B114" s="159"/>
      <c r="C114" s="159"/>
      <c r="D114" s="159"/>
      <c r="E114" s="159" t="s">
        <v>1049</v>
      </c>
      <c r="F114" s="159"/>
      <c r="G114" s="159">
        <v>0</v>
      </c>
      <c r="H114" s="159"/>
      <c r="I114" s="242" t="s">
        <v>1050</v>
      </c>
      <c r="J114" s="242"/>
      <c r="K114" s="159">
        <v>4</v>
      </c>
      <c r="L114" s="159"/>
      <c r="M114" s="31">
        <f>K114*0.2</f>
        <v>0.8</v>
      </c>
      <c r="N114" s="7"/>
      <c r="O114" s="7">
        <v>1</v>
      </c>
      <c r="P114" s="7"/>
      <c r="Q114" s="7"/>
      <c r="R114" s="217"/>
      <c r="S114" s="218"/>
      <c r="T114" s="219"/>
      <c r="U114" s="7"/>
      <c r="V114" s="7"/>
      <c r="W114" s="32"/>
      <c r="X114" s="7"/>
      <c r="Y114" s="7"/>
      <c r="Z114" s="7"/>
      <c r="AA114" s="7"/>
      <c r="AB114" s="31"/>
      <c r="AC114" s="7"/>
      <c r="AD114" s="7"/>
      <c r="AE114" s="7"/>
      <c r="AF114" s="60"/>
    </row>
    <row r="115" spans="1:32" ht="54" customHeight="1" thickBot="1" thickTop="1">
      <c r="A115" s="4" t="s">
        <v>71</v>
      </c>
      <c r="B115" s="4" t="s">
        <v>0</v>
      </c>
      <c r="C115" s="166" t="s">
        <v>1080</v>
      </c>
      <c r="D115" s="166"/>
      <c r="E115" s="166"/>
      <c r="F115" s="166"/>
      <c r="G115" s="166"/>
      <c r="H115" s="166"/>
      <c r="I115" s="166"/>
      <c r="J115" s="166"/>
      <c r="K115" s="166"/>
      <c r="L115" s="166"/>
      <c r="M115" s="220"/>
      <c r="N115" s="221"/>
      <c r="O115" s="221"/>
      <c r="P115" s="221"/>
      <c r="Q115" s="221"/>
      <c r="R115" s="221"/>
      <c r="S115" s="221"/>
      <c r="T115" s="222"/>
      <c r="U115" s="199"/>
      <c r="V115" s="200"/>
      <c r="W115" s="200"/>
      <c r="X115" s="200"/>
      <c r="Y115" s="200"/>
      <c r="Z115" s="200"/>
      <c r="AA115" s="200"/>
      <c r="AB115" s="200"/>
      <c r="AC115" s="200"/>
      <c r="AD115" s="200"/>
      <c r="AE115" s="200"/>
      <c r="AF115" s="201"/>
    </row>
    <row r="116" spans="1:32" ht="53.25" customHeight="1" thickBot="1" thickTop="1">
      <c r="A116" s="160" t="s">
        <v>131</v>
      </c>
      <c r="B116" s="160"/>
      <c r="C116" s="160" t="s">
        <v>132</v>
      </c>
      <c r="D116" s="160"/>
      <c r="E116" s="160" t="s">
        <v>143</v>
      </c>
      <c r="F116" s="160"/>
      <c r="G116" s="160" t="s">
        <v>145</v>
      </c>
      <c r="H116" s="160"/>
      <c r="I116" s="160" t="s">
        <v>129</v>
      </c>
      <c r="J116" s="160"/>
      <c r="K116" s="160" t="s">
        <v>147</v>
      </c>
      <c r="L116" s="160"/>
      <c r="M116" s="33" t="s">
        <v>1252</v>
      </c>
      <c r="N116" s="7" t="s">
        <v>1249</v>
      </c>
      <c r="O116" s="7" t="s">
        <v>133</v>
      </c>
      <c r="P116" s="7" t="s">
        <v>1307</v>
      </c>
      <c r="Q116" s="7" t="s">
        <v>134</v>
      </c>
      <c r="R116" s="214" t="s">
        <v>1440</v>
      </c>
      <c r="S116" s="215"/>
      <c r="T116" s="216"/>
      <c r="U116" s="202"/>
      <c r="V116" s="203"/>
      <c r="W116" s="203"/>
      <c r="X116" s="203"/>
      <c r="Y116" s="203"/>
      <c r="Z116" s="203"/>
      <c r="AA116" s="203"/>
      <c r="AB116" s="203"/>
      <c r="AC116" s="203"/>
      <c r="AD116" s="203"/>
      <c r="AE116" s="203"/>
      <c r="AF116" s="204"/>
    </row>
    <row r="117" spans="1:32" ht="90" customHeight="1" thickBot="1" thickTop="1">
      <c r="A117" s="27" t="s">
        <v>73</v>
      </c>
      <c r="B117" s="21" t="s">
        <v>1091</v>
      </c>
      <c r="C117" s="259" t="s">
        <v>1092</v>
      </c>
      <c r="D117" s="260"/>
      <c r="E117" s="159" t="s">
        <v>1097</v>
      </c>
      <c r="F117" s="159"/>
      <c r="G117" s="159">
        <v>0</v>
      </c>
      <c r="H117" s="159"/>
      <c r="I117" s="162" t="s">
        <v>1098</v>
      </c>
      <c r="J117" s="162"/>
      <c r="K117" s="159">
        <v>8</v>
      </c>
      <c r="L117" s="159"/>
      <c r="M117" s="31">
        <f>K117*0.2</f>
        <v>1.6</v>
      </c>
      <c r="N117" s="7"/>
      <c r="O117" s="7">
        <v>17</v>
      </c>
      <c r="P117" s="7"/>
      <c r="Q117" s="7"/>
      <c r="R117" s="217"/>
      <c r="S117" s="218"/>
      <c r="T117" s="219"/>
      <c r="U117" s="60"/>
      <c r="V117" s="60"/>
      <c r="W117" s="32"/>
      <c r="X117" s="7"/>
      <c r="Y117" s="7"/>
      <c r="Z117" s="7"/>
      <c r="AA117" s="7"/>
      <c r="AB117" s="31"/>
      <c r="AC117" s="60"/>
      <c r="AD117" s="60"/>
      <c r="AE117" s="60"/>
      <c r="AF117" s="60"/>
    </row>
    <row r="118" spans="1:32" ht="53.25" customHeight="1" thickBot="1" thickTop="1">
      <c r="A118" s="5" t="s">
        <v>110</v>
      </c>
      <c r="B118" s="4" t="s">
        <v>0</v>
      </c>
      <c r="C118" s="168" t="s">
        <v>1102</v>
      </c>
      <c r="D118" s="168"/>
      <c r="E118" s="168"/>
      <c r="F118" s="168"/>
      <c r="G118" s="168"/>
      <c r="H118" s="168"/>
      <c r="I118" s="168"/>
      <c r="J118" s="168"/>
      <c r="K118" s="168"/>
      <c r="L118" s="168"/>
      <c r="M118" s="220"/>
      <c r="N118" s="221"/>
      <c r="O118" s="221"/>
      <c r="P118" s="221"/>
      <c r="Q118" s="221"/>
      <c r="R118" s="221"/>
      <c r="S118" s="221"/>
      <c r="T118" s="222"/>
      <c r="U118" s="199"/>
      <c r="V118" s="200"/>
      <c r="W118" s="200"/>
      <c r="X118" s="200"/>
      <c r="Y118" s="200"/>
      <c r="Z118" s="200"/>
      <c r="AA118" s="200"/>
      <c r="AB118" s="200"/>
      <c r="AC118" s="200"/>
      <c r="AD118" s="200"/>
      <c r="AE118" s="200"/>
      <c r="AF118" s="201"/>
    </row>
    <row r="119" spans="1:32" ht="56.25" customHeight="1" thickBot="1" thickTop="1">
      <c r="A119" s="160" t="s">
        <v>131</v>
      </c>
      <c r="B119" s="160"/>
      <c r="C119" s="160" t="s">
        <v>132</v>
      </c>
      <c r="D119" s="160"/>
      <c r="E119" s="160" t="s">
        <v>143</v>
      </c>
      <c r="F119" s="160"/>
      <c r="G119" s="160" t="s">
        <v>145</v>
      </c>
      <c r="H119" s="160"/>
      <c r="I119" s="160" t="s">
        <v>129</v>
      </c>
      <c r="J119" s="160"/>
      <c r="K119" s="160" t="s">
        <v>147</v>
      </c>
      <c r="L119" s="160"/>
      <c r="M119" s="33" t="s">
        <v>1252</v>
      </c>
      <c r="N119" s="7" t="s">
        <v>1249</v>
      </c>
      <c r="O119" s="7" t="s">
        <v>133</v>
      </c>
      <c r="P119" s="7" t="s">
        <v>1307</v>
      </c>
      <c r="Q119" s="7" t="s">
        <v>134</v>
      </c>
      <c r="R119" s="214" t="s">
        <v>1441</v>
      </c>
      <c r="S119" s="215"/>
      <c r="T119" s="216"/>
      <c r="U119" s="202"/>
      <c r="V119" s="203"/>
      <c r="W119" s="203"/>
      <c r="X119" s="203"/>
      <c r="Y119" s="203"/>
      <c r="Z119" s="203"/>
      <c r="AA119" s="203"/>
      <c r="AB119" s="203"/>
      <c r="AC119" s="203"/>
      <c r="AD119" s="203"/>
      <c r="AE119" s="203"/>
      <c r="AF119" s="204"/>
    </row>
    <row r="120" spans="1:32" ht="65.25" customHeight="1" thickBot="1" thickTop="1">
      <c r="A120" s="167" t="s">
        <v>114</v>
      </c>
      <c r="B120" s="159" t="s">
        <v>138</v>
      </c>
      <c r="C120" s="159" t="s">
        <v>1147</v>
      </c>
      <c r="D120" s="159"/>
      <c r="E120" s="159" t="s">
        <v>1148</v>
      </c>
      <c r="F120" s="159"/>
      <c r="G120" s="159">
        <v>30</v>
      </c>
      <c r="H120" s="159"/>
      <c r="I120" s="171" t="s">
        <v>1149</v>
      </c>
      <c r="J120" s="171"/>
      <c r="K120" s="159">
        <v>60</v>
      </c>
      <c r="L120" s="159"/>
      <c r="M120" s="31">
        <f>K120*0.2</f>
        <v>12</v>
      </c>
      <c r="N120" s="7"/>
      <c r="O120" s="7">
        <v>1</v>
      </c>
      <c r="P120" s="7"/>
      <c r="Q120" s="7"/>
      <c r="R120" s="223"/>
      <c r="S120" s="224"/>
      <c r="T120" s="225"/>
      <c r="U120" s="7"/>
      <c r="V120" s="60"/>
      <c r="W120" s="63"/>
      <c r="X120" s="60"/>
      <c r="Y120" s="60"/>
      <c r="Z120" s="60"/>
      <c r="AA120" s="60"/>
      <c r="AB120" s="61"/>
      <c r="AC120" s="60"/>
      <c r="AD120" s="60"/>
      <c r="AE120" s="60"/>
      <c r="AF120" s="60"/>
    </row>
    <row r="121" spans="1:32" ht="67.5" customHeight="1" thickBot="1" thickTop="1">
      <c r="A121" s="167"/>
      <c r="B121" s="159"/>
      <c r="C121" s="159"/>
      <c r="D121" s="159"/>
      <c r="E121" s="159" t="s">
        <v>1150</v>
      </c>
      <c r="F121" s="159"/>
      <c r="G121" s="159">
        <v>2</v>
      </c>
      <c r="H121" s="159"/>
      <c r="I121" s="246" t="s">
        <v>1151</v>
      </c>
      <c r="J121" s="246"/>
      <c r="K121" s="159">
        <v>10</v>
      </c>
      <c r="L121" s="159"/>
      <c r="M121" s="31">
        <f>K121*0.2</f>
        <v>2</v>
      </c>
      <c r="N121" s="7"/>
      <c r="O121" s="7">
        <v>1.5</v>
      </c>
      <c r="P121" s="7"/>
      <c r="Q121" s="7"/>
      <c r="R121" s="223"/>
      <c r="S121" s="224"/>
      <c r="T121" s="225"/>
      <c r="U121" s="7"/>
      <c r="V121" s="7"/>
      <c r="W121" s="63"/>
      <c r="X121" s="60"/>
      <c r="Y121" s="60"/>
      <c r="Z121" s="60"/>
      <c r="AA121" s="60"/>
      <c r="AB121" s="61"/>
      <c r="AC121" s="60"/>
      <c r="AD121" s="60"/>
      <c r="AE121" s="60"/>
      <c r="AF121" s="14"/>
    </row>
    <row r="122" spans="1:32" ht="72" customHeight="1" thickBot="1" thickTop="1">
      <c r="A122" s="167"/>
      <c r="B122" s="159"/>
      <c r="C122" s="159"/>
      <c r="D122" s="159"/>
      <c r="E122" s="159" t="s">
        <v>1152</v>
      </c>
      <c r="F122" s="159"/>
      <c r="G122" s="159">
        <v>0</v>
      </c>
      <c r="H122" s="159"/>
      <c r="I122" s="171" t="s">
        <v>1153</v>
      </c>
      <c r="J122" s="171"/>
      <c r="K122" s="159">
        <v>2</v>
      </c>
      <c r="L122" s="159"/>
      <c r="M122" s="31">
        <f>K122*0.2</f>
        <v>0.4</v>
      </c>
      <c r="N122" s="7">
        <v>4</v>
      </c>
      <c r="O122" s="7"/>
      <c r="P122" s="7"/>
      <c r="Q122" s="7"/>
      <c r="R122" s="217"/>
      <c r="S122" s="218"/>
      <c r="T122" s="219"/>
      <c r="U122" s="7"/>
      <c r="V122" s="7"/>
      <c r="W122" s="32"/>
      <c r="X122" s="7"/>
      <c r="Y122" s="7"/>
      <c r="Z122" s="7"/>
      <c r="AA122" s="7"/>
      <c r="AB122" s="31"/>
      <c r="AC122" s="7"/>
      <c r="AD122" s="7"/>
      <c r="AE122" s="7"/>
      <c r="AF122" s="60"/>
    </row>
    <row r="123" spans="1:32" ht="48.75" customHeight="1" thickBot="1" thickTop="1">
      <c r="A123" s="5" t="s">
        <v>115</v>
      </c>
      <c r="B123" s="4" t="s">
        <v>0</v>
      </c>
      <c r="C123" s="169" t="s">
        <v>1155</v>
      </c>
      <c r="D123" s="169"/>
      <c r="E123" s="169"/>
      <c r="F123" s="169"/>
      <c r="G123" s="169"/>
      <c r="H123" s="169"/>
      <c r="I123" s="169"/>
      <c r="J123" s="169"/>
      <c r="K123" s="169"/>
      <c r="L123" s="169"/>
      <c r="M123" s="220"/>
      <c r="N123" s="221"/>
      <c r="O123" s="221"/>
      <c r="P123" s="221"/>
      <c r="Q123" s="221"/>
      <c r="R123" s="221"/>
      <c r="S123" s="221"/>
      <c r="T123" s="222"/>
      <c r="U123" s="208"/>
      <c r="V123" s="209"/>
      <c r="W123" s="209"/>
      <c r="X123" s="209"/>
      <c r="Y123" s="209"/>
      <c r="Z123" s="209"/>
      <c r="AA123" s="209"/>
      <c r="AB123" s="209"/>
      <c r="AC123" s="209"/>
      <c r="AD123" s="209"/>
      <c r="AE123" s="209"/>
      <c r="AF123" s="210"/>
    </row>
    <row r="124" spans="1:32" ht="57" customHeight="1" thickBot="1" thickTop="1">
      <c r="A124" s="160" t="s">
        <v>131</v>
      </c>
      <c r="B124" s="160"/>
      <c r="C124" s="160" t="s">
        <v>132</v>
      </c>
      <c r="D124" s="160"/>
      <c r="E124" s="160" t="s">
        <v>143</v>
      </c>
      <c r="F124" s="160"/>
      <c r="G124" s="160" t="s">
        <v>145</v>
      </c>
      <c r="H124" s="160"/>
      <c r="I124" s="160" t="s">
        <v>129</v>
      </c>
      <c r="J124" s="160"/>
      <c r="K124" s="160" t="s">
        <v>147</v>
      </c>
      <c r="L124" s="160"/>
      <c r="M124" s="33" t="s">
        <v>1252</v>
      </c>
      <c r="N124" s="7" t="s">
        <v>1249</v>
      </c>
      <c r="O124" s="7" t="s">
        <v>133</v>
      </c>
      <c r="P124" s="7" t="s">
        <v>1307</v>
      </c>
      <c r="Q124" s="7" t="s">
        <v>134</v>
      </c>
      <c r="R124" s="214" t="s">
        <v>1442</v>
      </c>
      <c r="S124" s="215"/>
      <c r="T124" s="216"/>
      <c r="U124" s="211"/>
      <c r="V124" s="212"/>
      <c r="W124" s="212"/>
      <c r="X124" s="212"/>
      <c r="Y124" s="212"/>
      <c r="Z124" s="212"/>
      <c r="AA124" s="212"/>
      <c r="AB124" s="212"/>
      <c r="AC124" s="212"/>
      <c r="AD124" s="212"/>
      <c r="AE124" s="212"/>
      <c r="AF124" s="213"/>
    </row>
    <row r="125" spans="1:32" ht="73.5" customHeight="1" thickBot="1" thickTop="1">
      <c r="A125" s="115" t="s">
        <v>116</v>
      </c>
      <c r="B125" s="113" t="s">
        <v>1158</v>
      </c>
      <c r="C125" s="271" t="s">
        <v>1159</v>
      </c>
      <c r="D125" s="272"/>
      <c r="E125" s="159" t="s">
        <v>1165</v>
      </c>
      <c r="F125" s="159"/>
      <c r="G125" s="159">
        <v>0</v>
      </c>
      <c r="H125" s="159"/>
      <c r="I125" s="162" t="s">
        <v>1166</v>
      </c>
      <c r="J125" s="162"/>
      <c r="K125" s="159">
        <v>4</v>
      </c>
      <c r="L125" s="159"/>
      <c r="M125" s="31">
        <f>K125*0.2</f>
        <v>0.8</v>
      </c>
      <c r="N125" s="7"/>
      <c r="O125" s="7">
        <v>1</v>
      </c>
      <c r="P125" s="7"/>
      <c r="Q125" s="7"/>
      <c r="R125" s="223"/>
      <c r="S125" s="224"/>
      <c r="T125" s="225"/>
      <c r="U125" s="7"/>
      <c r="V125" s="7"/>
      <c r="W125" s="32"/>
      <c r="X125" s="7"/>
      <c r="Y125" s="7"/>
      <c r="Z125" s="7"/>
      <c r="AA125" s="7"/>
      <c r="AB125" s="31"/>
      <c r="AC125" s="7"/>
      <c r="AD125" s="7"/>
      <c r="AE125" s="7"/>
      <c r="AF125" s="60"/>
    </row>
    <row r="126" spans="1:32" ht="50.25" customHeight="1" thickBot="1" thickTop="1">
      <c r="A126" s="170" t="s">
        <v>117</v>
      </c>
      <c r="B126" s="159" t="s">
        <v>1167</v>
      </c>
      <c r="C126" s="159" t="s">
        <v>1168</v>
      </c>
      <c r="D126" s="159"/>
      <c r="E126" s="159" t="s">
        <v>1169</v>
      </c>
      <c r="F126" s="159"/>
      <c r="G126" s="159">
        <v>2</v>
      </c>
      <c r="H126" s="159"/>
      <c r="I126" s="171" t="s">
        <v>1170</v>
      </c>
      <c r="J126" s="171"/>
      <c r="K126" s="159">
        <v>8</v>
      </c>
      <c r="L126" s="159"/>
      <c r="M126" s="31">
        <f>K126*0.2</f>
        <v>1.6</v>
      </c>
      <c r="N126" s="7"/>
      <c r="O126" s="7">
        <v>1</v>
      </c>
      <c r="P126" s="7"/>
      <c r="Q126" s="7"/>
      <c r="R126" s="223"/>
      <c r="S126" s="224"/>
      <c r="T126" s="225"/>
      <c r="U126" s="7"/>
      <c r="V126" s="7"/>
      <c r="W126" s="32"/>
      <c r="X126" s="7"/>
      <c r="Y126" s="7"/>
      <c r="Z126" s="60"/>
      <c r="AA126" s="7"/>
      <c r="AB126" s="31"/>
      <c r="AC126" s="7"/>
      <c r="AD126" s="60"/>
      <c r="AE126" s="7"/>
      <c r="AF126" s="7"/>
    </row>
    <row r="127" spans="1:32" ht="50.25" customHeight="1" thickBot="1" thickTop="1">
      <c r="A127" s="170"/>
      <c r="B127" s="159"/>
      <c r="C127" s="159"/>
      <c r="D127" s="159"/>
      <c r="E127" s="159" t="s">
        <v>1171</v>
      </c>
      <c r="F127" s="159"/>
      <c r="G127" s="159">
        <v>4</v>
      </c>
      <c r="H127" s="159"/>
      <c r="I127" s="162" t="s">
        <v>1172</v>
      </c>
      <c r="J127" s="162"/>
      <c r="K127" s="159">
        <v>16</v>
      </c>
      <c r="L127" s="159"/>
      <c r="M127" s="31">
        <f>K127*0.2</f>
        <v>3.2</v>
      </c>
      <c r="N127" s="7"/>
      <c r="O127" s="7">
        <v>5</v>
      </c>
      <c r="P127" s="7"/>
      <c r="Q127" s="7"/>
      <c r="R127" s="223"/>
      <c r="S127" s="224"/>
      <c r="T127" s="225"/>
      <c r="U127" s="7"/>
      <c r="V127" s="7"/>
      <c r="W127" s="32"/>
      <c r="X127" s="7"/>
      <c r="Y127" s="7"/>
      <c r="Z127" s="7"/>
      <c r="AA127" s="7"/>
      <c r="AB127" s="31"/>
      <c r="AC127" s="60"/>
      <c r="AD127" s="60"/>
      <c r="AE127" s="60"/>
      <c r="AF127" s="60"/>
    </row>
    <row r="128" spans="1:32" ht="42" customHeight="1" thickBot="1" thickTop="1">
      <c r="A128" s="170"/>
      <c r="B128" s="159"/>
      <c r="C128" s="159"/>
      <c r="D128" s="159"/>
      <c r="E128" s="159" t="s">
        <v>1173</v>
      </c>
      <c r="F128" s="159"/>
      <c r="G128" s="159">
        <v>0</v>
      </c>
      <c r="H128" s="159"/>
      <c r="I128" s="171" t="s">
        <v>1174</v>
      </c>
      <c r="J128" s="171"/>
      <c r="K128" s="159">
        <v>4</v>
      </c>
      <c r="L128" s="159"/>
      <c r="M128" s="31">
        <f>K128*0.2</f>
        <v>0.8</v>
      </c>
      <c r="N128" s="7"/>
      <c r="O128" s="7">
        <v>1</v>
      </c>
      <c r="P128" s="7"/>
      <c r="Q128" s="7"/>
      <c r="R128" s="223"/>
      <c r="S128" s="224"/>
      <c r="T128" s="225"/>
      <c r="U128" s="7"/>
      <c r="V128" s="7"/>
      <c r="W128" s="32"/>
      <c r="X128" s="7"/>
      <c r="Y128" s="7"/>
      <c r="Z128" s="7"/>
      <c r="AA128" s="60"/>
      <c r="AB128" s="31"/>
      <c r="AC128" s="7"/>
      <c r="AD128" s="60"/>
      <c r="AE128" s="7"/>
      <c r="AF128" s="60"/>
    </row>
    <row r="129" spans="1:32" ht="50.25" customHeight="1" thickBot="1" thickTop="1">
      <c r="A129" s="170"/>
      <c r="B129" s="159"/>
      <c r="C129" s="159"/>
      <c r="D129" s="159"/>
      <c r="E129" s="159" t="s">
        <v>1175</v>
      </c>
      <c r="F129" s="159"/>
      <c r="G129" s="159">
        <v>0</v>
      </c>
      <c r="H129" s="159"/>
      <c r="I129" s="162" t="s">
        <v>1176</v>
      </c>
      <c r="J129" s="162"/>
      <c r="K129" s="159">
        <v>4</v>
      </c>
      <c r="L129" s="159"/>
      <c r="M129" s="31">
        <f>K129*0.2</f>
        <v>0.8</v>
      </c>
      <c r="N129" s="7"/>
      <c r="O129" s="7">
        <v>1.5</v>
      </c>
      <c r="P129" s="7"/>
      <c r="Q129" s="7"/>
      <c r="R129" s="217"/>
      <c r="S129" s="218"/>
      <c r="T129" s="219"/>
      <c r="U129" s="7"/>
      <c r="V129" s="7"/>
      <c r="W129" s="32"/>
      <c r="X129" s="7"/>
      <c r="Y129" s="7"/>
      <c r="Z129" s="7"/>
      <c r="AA129" s="7"/>
      <c r="AB129" s="31"/>
      <c r="AC129" s="60"/>
      <c r="AD129" s="60"/>
      <c r="AE129" s="60"/>
      <c r="AF129" s="60"/>
    </row>
    <row r="130" spans="1:32" ht="56.25" customHeight="1" thickBot="1" thickTop="1">
      <c r="A130" s="5" t="s">
        <v>119</v>
      </c>
      <c r="B130" s="4" t="s">
        <v>0</v>
      </c>
      <c r="C130" s="169" t="s">
        <v>1182</v>
      </c>
      <c r="D130" s="169"/>
      <c r="E130" s="169"/>
      <c r="F130" s="169"/>
      <c r="G130" s="169"/>
      <c r="H130" s="169"/>
      <c r="I130" s="169"/>
      <c r="J130" s="169"/>
      <c r="K130" s="169"/>
      <c r="L130" s="169"/>
      <c r="M130" s="220"/>
      <c r="N130" s="221"/>
      <c r="O130" s="221"/>
      <c r="P130" s="221"/>
      <c r="Q130" s="221"/>
      <c r="R130" s="221"/>
      <c r="S130" s="221"/>
      <c r="T130" s="222"/>
      <c r="U130" s="199"/>
      <c r="V130" s="200"/>
      <c r="W130" s="200"/>
      <c r="X130" s="200"/>
      <c r="Y130" s="200"/>
      <c r="Z130" s="200"/>
      <c r="AA130" s="200"/>
      <c r="AB130" s="200"/>
      <c r="AC130" s="200"/>
      <c r="AD130" s="200"/>
      <c r="AE130" s="200"/>
      <c r="AF130" s="201"/>
    </row>
    <row r="131" spans="1:32" ht="51.75" customHeight="1" thickBot="1" thickTop="1">
      <c r="A131" s="160" t="s">
        <v>131</v>
      </c>
      <c r="B131" s="160"/>
      <c r="C131" s="160" t="s">
        <v>132</v>
      </c>
      <c r="D131" s="160"/>
      <c r="E131" s="160" t="s">
        <v>143</v>
      </c>
      <c r="F131" s="160"/>
      <c r="G131" s="160" t="s">
        <v>145</v>
      </c>
      <c r="H131" s="160"/>
      <c r="I131" s="160" t="s">
        <v>129</v>
      </c>
      <c r="J131" s="160"/>
      <c r="K131" s="160" t="s">
        <v>147</v>
      </c>
      <c r="L131" s="160"/>
      <c r="M131" s="33" t="s">
        <v>1252</v>
      </c>
      <c r="N131" s="7" t="s">
        <v>1249</v>
      </c>
      <c r="O131" s="7" t="s">
        <v>133</v>
      </c>
      <c r="P131" s="7" t="s">
        <v>1307</v>
      </c>
      <c r="Q131" s="7" t="s">
        <v>134</v>
      </c>
      <c r="R131" s="214" t="s">
        <v>1443</v>
      </c>
      <c r="S131" s="226"/>
      <c r="T131" s="227"/>
      <c r="U131" s="202"/>
      <c r="V131" s="203"/>
      <c r="W131" s="203"/>
      <c r="X131" s="203"/>
      <c r="Y131" s="203"/>
      <c r="Z131" s="203"/>
      <c r="AA131" s="203"/>
      <c r="AB131" s="203"/>
      <c r="AC131" s="203"/>
      <c r="AD131" s="203"/>
      <c r="AE131" s="203"/>
      <c r="AF131" s="204"/>
    </row>
    <row r="132" spans="1:32" ht="68.25" customHeight="1" thickBot="1" thickTop="1">
      <c r="A132" s="274" t="s">
        <v>121</v>
      </c>
      <c r="B132" s="247" t="s">
        <v>1200</v>
      </c>
      <c r="C132" s="159" t="s">
        <v>126</v>
      </c>
      <c r="D132" s="159"/>
      <c r="E132" s="159" t="s">
        <v>1369</v>
      </c>
      <c r="F132" s="159"/>
      <c r="G132" s="159">
        <v>0</v>
      </c>
      <c r="H132" s="159"/>
      <c r="I132" s="162" t="s">
        <v>1201</v>
      </c>
      <c r="J132" s="162"/>
      <c r="K132" s="159">
        <v>4</v>
      </c>
      <c r="L132" s="159"/>
      <c r="M132" s="31">
        <f aca="true" t="shared" si="3" ref="M132:M137">K132*0.2</f>
        <v>0.8</v>
      </c>
      <c r="N132" s="7">
        <v>5</v>
      </c>
      <c r="O132" s="7">
        <v>5</v>
      </c>
      <c r="P132" s="7"/>
      <c r="Q132" s="7"/>
      <c r="R132" s="228"/>
      <c r="S132" s="229"/>
      <c r="T132" s="230"/>
      <c r="U132" s="7"/>
      <c r="V132" s="7"/>
      <c r="W132" s="32"/>
      <c r="X132" s="7"/>
      <c r="Y132" s="7"/>
      <c r="Z132" s="7"/>
      <c r="AA132" s="7"/>
      <c r="AB132" s="31"/>
      <c r="AC132" s="7"/>
      <c r="AD132" s="60"/>
      <c r="AE132" s="60"/>
      <c r="AF132" s="60"/>
    </row>
    <row r="133" spans="1:32" ht="66" customHeight="1" thickBot="1" thickTop="1">
      <c r="A133" s="275"/>
      <c r="B133" s="277"/>
      <c r="C133" s="159" t="s">
        <v>127</v>
      </c>
      <c r="D133" s="159"/>
      <c r="E133" s="159" t="s">
        <v>1202</v>
      </c>
      <c r="F133" s="159"/>
      <c r="G133" s="159">
        <v>0</v>
      </c>
      <c r="H133" s="159"/>
      <c r="I133" s="162" t="s">
        <v>1203</v>
      </c>
      <c r="J133" s="162"/>
      <c r="K133" s="159">
        <v>100</v>
      </c>
      <c r="L133" s="159"/>
      <c r="M133" s="31">
        <f t="shared" si="3"/>
        <v>20</v>
      </c>
      <c r="N133" s="7">
        <v>3</v>
      </c>
      <c r="O133" s="7"/>
      <c r="P133" s="7"/>
      <c r="Q133" s="7"/>
      <c r="R133" s="228"/>
      <c r="S133" s="229"/>
      <c r="T133" s="230"/>
      <c r="U133" s="7"/>
      <c r="V133" s="7"/>
      <c r="W133" s="32"/>
      <c r="X133" s="7"/>
      <c r="Y133" s="60"/>
      <c r="Z133" s="60"/>
      <c r="AA133" s="60"/>
      <c r="AB133" s="61"/>
      <c r="AC133" s="60"/>
      <c r="AD133" s="60"/>
      <c r="AE133" s="60"/>
      <c r="AF133" s="60"/>
    </row>
    <row r="134" spans="1:32" ht="75" customHeight="1" thickBot="1" thickTop="1">
      <c r="A134" s="275"/>
      <c r="B134" s="277"/>
      <c r="C134" s="159"/>
      <c r="D134" s="159"/>
      <c r="E134" s="159" t="s">
        <v>1204</v>
      </c>
      <c r="F134" s="159"/>
      <c r="G134" s="159">
        <v>0</v>
      </c>
      <c r="H134" s="159"/>
      <c r="I134" s="162" t="s">
        <v>1205</v>
      </c>
      <c r="J134" s="162"/>
      <c r="K134" s="159">
        <v>100</v>
      </c>
      <c r="L134" s="159"/>
      <c r="M134" s="31">
        <v>60</v>
      </c>
      <c r="N134" s="7"/>
      <c r="O134" s="7">
        <v>1</v>
      </c>
      <c r="P134" s="7"/>
      <c r="Q134" s="7"/>
      <c r="R134" s="228"/>
      <c r="S134" s="229"/>
      <c r="T134" s="230"/>
      <c r="U134" s="7"/>
      <c r="V134" s="7"/>
      <c r="W134" s="32"/>
      <c r="X134" s="7"/>
      <c r="Y134" s="7"/>
      <c r="Z134" s="7"/>
      <c r="AA134" s="7"/>
      <c r="AB134" s="61"/>
      <c r="AC134" s="60"/>
      <c r="AD134" s="60"/>
      <c r="AE134" s="60"/>
      <c r="AF134" s="60"/>
    </row>
    <row r="135" spans="1:32" ht="66.75" customHeight="1" thickBot="1" thickTop="1">
      <c r="A135" s="275"/>
      <c r="B135" s="277"/>
      <c r="C135" s="159"/>
      <c r="D135" s="159"/>
      <c r="E135" s="159" t="s">
        <v>1206</v>
      </c>
      <c r="F135" s="159"/>
      <c r="G135" s="159">
        <v>0</v>
      </c>
      <c r="H135" s="159"/>
      <c r="I135" s="162" t="s">
        <v>1207</v>
      </c>
      <c r="J135" s="162"/>
      <c r="K135" s="159">
        <v>100</v>
      </c>
      <c r="L135" s="159"/>
      <c r="M135" s="31">
        <v>100</v>
      </c>
      <c r="N135" s="7"/>
      <c r="O135" s="7">
        <v>1</v>
      </c>
      <c r="P135" s="7"/>
      <c r="Q135" s="7"/>
      <c r="R135" s="228"/>
      <c r="S135" s="229"/>
      <c r="T135" s="230"/>
      <c r="U135" s="7"/>
      <c r="V135" s="7"/>
      <c r="W135" s="32"/>
      <c r="X135" s="7"/>
      <c r="Y135" s="7"/>
      <c r="Z135" s="7"/>
      <c r="AA135" s="7"/>
      <c r="AB135" s="61"/>
      <c r="AC135" s="60"/>
      <c r="AD135" s="60"/>
      <c r="AE135" s="60"/>
      <c r="AF135" s="60"/>
    </row>
    <row r="136" spans="1:32" ht="54.75" customHeight="1" thickBot="1" thickTop="1">
      <c r="A136" s="275"/>
      <c r="B136" s="277"/>
      <c r="C136" s="159" t="s">
        <v>1208</v>
      </c>
      <c r="D136" s="159"/>
      <c r="E136" s="159" t="s">
        <v>1209</v>
      </c>
      <c r="F136" s="159"/>
      <c r="G136" s="159">
        <v>2</v>
      </c>
      <c r="H136" s="159"/>
      <c r="I136" s="162" t="s">
        <v>1210</v>
      </c>
      <c r="J136" s="162"/>
      <c r="K136" s="159">
        <v>20</v>
      </c>
      <c r="L136" s="159"/>
      <c r="M136" s="31">
        <f t="shared" si="3"/>
        <v>4</v>
      </c>
      <c r="N136" s="7"/>
      <c r="O136" s="7">
        <v>2</v>
      </c>
      <c r="P136" s="7"/>
      <c r="Q136" s="7"/>
      <c r="R136" s="228"/>
      <c r="S136" s="229"/>
      <c r="T136" s="230"/>
      <c r="U136" s="7"/>
      <c r="V136" s="60"/>
      <c r="W136" s="63"/>
      <c r="X136" s="60"/>
      <c r="Y136" s="7"/>
      <c r="Z136" s="7"/>
      <c r="AA136" s="7"/>
      <c r="AB136" s="31"/>
      <c r="AC136" s="60"/>
      <c r="AD136" s="60"/>
      <c r="AE136" s="60"/>
      <c r="AF136" s="60"/>
    </row>
    <row r="137" spans="1:32" ht="67.5" customHeight="1" thickBot="1" thickTop="1">
      <c r="A137" s="276"/>
      <c r="B137" s="248"/>
      <c r="C137" s="159"/>
      <c r="D137" s="159"/>
      <c r="E137" s="159" t="s">
        <v>1211</v>
      </c>
      <c r="F137" s="159"/>
      <c r="G137" s="159">
        <v>2</v>
      </c>
      <c r="H137" s="159"/>
      <c r="I137" s="162" t="s">
        <v>1212</v>
      </c>
      <c r="J137" s="162"/>
      <c r="K137" s="159">
        <v>6</v>
      </c>
      <c r="L137" s="159"/>
      <c r="M137" s="31">
        <f t="shared" si="3"/>
        <v>1.2000000000000002</v>
      </c>
      <c r="N137" s="7"/>
      <c r="O137" s="7">
        <v>1</v>
      </c>
      <c r="P137" s="7"/>
      <c r="Q137" s="7"/>
      <c r="R137" s="231"/>
      <c r="S137" s="232"/>
      <c r="T137" s="233"/>
      <c r="U137" s="7"/>
      <c r="V137" s="7"/>
      <c r="W137" s="32"/>
      <c r="X137" s="60"/>
      <c r="Y137" s="7"/>
      <c r="Z137" s="7"/>
      <c r="AA137" s="7"/>
      <c r="AB137" s="31"/>
      <c r="AC137" s="7"/>
      <c r="AD137" s="7"/>
      <c r="AE137" s="60"/>
      <c r="AF137" s="7"/>
    </row>
    <row r="138" spans="14:32" ht="15.75" thickTop="1">
      <c r="N138" s="2"/>
      <c r="O138" s="2"/>
      <c r="P138" s="2"/>
      <c r="Q138" s="2"/>
      <c r="S138" s="2"/>
      <c r="T138" s="2"/>
      <c r="U138" s="2"/>
      <c r="V138" s="2"/>
      <c r="X138" s="2"/>
      <c r="Y138" s="2"/>
      <c r="Z138" s="2"/>
      <c r="AA138" s="2"/>
      <c r="AC138" s="2"/>
      <c r="AD138" s="2"/>
      <c r="AE138" s="2"/>
      <c r="AF138" s="2"/>
    </row>
    <row r="139" spans="14:32" ht="15">
      <c r="N139" s="2"/>
      <c r="O139" s="2"/>
      <c r="P139" s="2"/>
      <c r="Q139" s="2"/>
      <c r="S139" s="2"/>
      <c r="T139" s="2"/>
      <c r="U139" s="2"/>
      <c r="V139" s="2"/>
      <c r="X139" s="2"/>
      <c r="Y139" s="2"/>
      <c r="Z139" s="2"/>
      <c r="AA139" s="2"/>
      <c r="AC139" s="2"/>
      <c r="AD139" s="2"/>
      <c r="AE139" s="2"/>
      <c r="AF139" s="2"/>
    </row>
    <row r="140" spans="1:6" ht="15">
      <c r="A140" s="172"/>
      <c r="B140" s="172"/>
      <c r="C140" s="172"/>
      <c r="D140" s="172"/>
      <c r="E140" s="172"/>
      <c r="F140" s="172"/>
    </row>
    <row r="143" ht="15">
      <c r="N143" s="3"/>
    </row>
  </sheetData>
  <sheetProtection/>
  <mergeCells count="714">
    <mergeCell ref="M42:T42"/>
    <mergeCell ref="U42:AF43"/>
    <mergeCell ref="R43:T51"/>
    <mergeCell ref="U52:AF53"/>
    <mergeCell ref="M52:T52"/>
    <mergeCell ref="R53:T58"/>
    <mergeCell ref="U24:AF25"/>
    <mergeCell ref="R25:T29"/>
    <mergeCell ref="M30:T30"/>
    <mergeCell ref="R31:T34"/>
    <mergeCell ref="U30:AF31"/>
    <mergeCell ref="R36:T37"/>
    <mergeCell ref="M35:T35"/>
    <mergeCell ref="U35:AF36"/>
    <mergeCell ref="U38:AF39"/>
    <mergeCell ref="M38:T38"/>
    <mergeCell ref="R39:T41"/>
    <mergeCell ref="AB40:AB41"/>
    <mergeCell ref="AC40:AC41"/>
    <mergeCell ref="AD40:AD41"/>
    <mergeCell ref="AE40:AE41"/>
    <mergeCell ref="AF40:AF41"/>
    <mergeCell ref="M24:T24"/>
    <mergeCell ref="U17:AF18"/>
    <mergeCell ref="M17:T17"/>
    <mergeCell ref="M21:T21"/>
    <mergeCell ref="U21:AF21"/>
    <mergeCell ref="R14:T16"/>
    <mergeCell ref="R18:T20"/>
    <mergeCell ref="R22:T23"/>
    <mergeCell ref="A32:A34"/>
    <mergeCell ref="B45:B46"/>
    <mergeCell ref="A45:A46"/>
    <mergeCell ref="C46:D46"/>
    <mergeCell ref="E46:F46"/>
    <mergeCell ref="G46:H46"/>
    <mergeCell ref="I46:J46"/>
    <mergeCell ref="K46:L46"/>
    <mergeCell ref="C45:D45"/>
    <mergeCell ref="E45:F45"/>
    <mergeCell ref="G45:H45"/>
    <mergeCell ref="I45:J45"/>
    <mergeCell ref="K45:L45"/>
    <mergeCell ref="C44:D44"/>
    <mergeCell ref="E44:F44"/>
    <mergeCell ref="G44:H44"/>
    <mergeCell ref="I44:J44"/>
    <mergeCell ref="B32:B34"/>
    <mergeCell ref="E125:F125"/>
    <mergeCell ref="G125:H125"/>
    <mergeCell ref="I125:J125"/>
    <mergeCell ref="K125:L125"/>
    <mergeCell ref="E122:F122"/>
    <mergeCell ref="G122:H122"/>
    <mergeCell ref="I122:J122"/>
    <mergeCell ref="K122:L122"/>
    <mergeCell ref="C103:D103"/>
    <mergeCell ref="E103:F103"/>
    <mergeCell ref="G103:H103"/>
    <mergeCell ref="I103:J103"/>
    <mergeCell ref="K103:L103"/>
    <mergeCell ref="C100:D100"/>
    <mergeCell ref="E100:F100"/>
    <mergeCell ref="G100:H100"/>
    <mergeCell ref="I100:J100"/>
    <mergeCell ref="K100:L100"/>
    <mergeCell ref="C115:L115"/>
    <mergeCell ref="C110:L110"/>
    <mergeCell ref="A108:B108"/>
    <mergeCell ref="K106:L106"/>
    <mergeCell ref="A104:A106"/>
    <mergeCell ref="A140:F140"/>
    <mergeCell ref="I136:J136"/>
    <mergeCell ref="K136:L136"/>
    <mergeCell ref="K128:L128"/>
    <mergeCell ref="A126:A129"/>
    <mergeCell ref="B126:B129"/>
    <mergeCell ref="C126:D129"/>
    <mergeCell ref="B104:B106"/>
    <mergeCell ref="C117:D117"/>
    <mergeCell ref="C125:D125"/>
    <mergeCell ref="G132:H132"/>
    <mergeCell ref="I132:J132"/>
    <mergeCell ref="I134:J134"/>
    <mergeCell ref="C136:D137"/>
    <mergeCell ref="E136:F136"/>
    <mergeCell ref="G136:H136"/>
    <mergeCell ref="K134:L134"/>
    <mergeCell ref="E135:F135"/>
    <mergeCell ref="G135:H135"/>
    <mergeCell ref="I135:J135"/>
    <mergeCell ref="K135:L135"/>
    <mergeCell ref="K132:L132"/>
    <mergeCell ref="A131:B131"/>
    <mergeCell ref="C131:D131"/>
    <mergeCell ref="E131:F131"/>
    <mergeCell ref="G131:H131"/>
    <mergeCell ref="I131:J131"/>
    <mergeCell ref="K131:L131"/>
    <mergeCell ref="C130:L130"/>
    <mergeCell ref="M130:T130"/>
    <mergeCell ref="R131:T137"/>
    <mergeCell ref="C133:D135"/>
    <mergeCell ref="E133:F133"/>
    <mergeCell ref="G133:H133"/>
    <mergeCell ref="I133:J133"/>
    <mergeCell ref="K133:L133"/>
    <mergeCell ref="E134:F134"/>
    <mergeCell ref="G134:H134"/>
    <mergeCell ref="E137:F137"/>
    <mergeCell ref="G137:H137"/>
    <mergeCell ref="I137:J137"/>
    <mergeCell ref="K137:L137"/>
    <mergeCell ref="A132:A137"/>
    <mergeCell ref="B132:B137"/>
    <mergeCell ref="C132:D132"/>
    <mergeCell ref="E132:F132"/>
    <mergeCell ref="U123:AF124"/>
    <mergeCell ref="R124:T129"/>
    <mergeCell ref="A124:B124"/>
    <mergeCell ref="C124:D124"/>
    <mergeCell ref="E124:F124"/>
    <mergeCell ref="G124:H124"/>
    <mergeCell ref="I124:J124"/>
    <mergeCell ref="K124:L124"/>
    <mergeCell ref="C123:L123"/>
    <mergeCell ref="E129:F129"/>
    <mergeCell ref="G129:H129"/>
    <mergeCell ref="I129:J129"/>
    <mergeCell ref="K129:L129"/>
    <mergeCell ref="K126:L126"/>
    <mergeCell ref="E127:F127"/>
    <mergeCell ref="G127:H127"/>
    <mergeCell ref="I127:J127"/>
    <mergeCell ref="K127:L127"/>
    <mergeCell ref="E126:F126"/>
    <mergeCell ref="G126:H126"/>
    <mergeCell ref="I126:J126"/>
    <mergeCell ref="E128:F128"/>
    <mergeCell ref="G128:H128"/>
    <mergeCell ref="I128:J128"/>
    <mergeCell ref="E121:F121"/>
    <mergeCell ref="G121:H121"/>
    <mergeCell ref="I121:J121"/>
    <mergeCell ref="K121:L121"/>
    <mergeCell ref="B120:B122"/>
    <mergeCell ref="C120:D122"/>
    <mergeCell ref="E120:F120"/>
    <mergeCell ref="G120:H120"/>
    <mergeCell ref="M123:T123"/>
    <mergeCell ref="A119:B119"/>
    <mergeCell ref="C119:D119"/>
    <mergeCell ref="E119:F119"/>
    <mergeCell ref="G119:H119"/>
    <mergeCell ref="I119:J119"/>
    <mergeCell ref="K119:L119"/>
    <mergeCell ref="C118:L118"/>
    <mergeCell ref="I120:J120"/>
    <mergeCell ref="K120:L120"/>
    <mergeCell ref="A120:A122"/>
    <mergeCell ref="E117:F117"/>
    <mergeCell ref="G117:H117"/>
    <mergeCell ref="I117:J117"/>
    <mergeCell ref="A116:B116"/>
    <mergeCell ref="C116:D116"/>
    <mergeCell ref="E116:F116"/>
    <mergeCell ref="G116:H116"/>
    <mergeCell ref="I116:J116"/>
    <mergeCell ref="K116:L116"/>
    <mergeCell ref="K117:L117"/>
    <mergeCell ref="A112:A114"/>
    <mergeCell ref="B112:B114"/>
    <mergeCell ref="C112:D114"/>
    <mergeCell ref="E112:F112"/>
    <mergeCell ref="G112:H112"/>
    <mergeCell ref="I112:J112"/>
    <mergeCell ref="K112:L112"/>
    <mergeCell ref="E113:F113"/>
    <mergeCell ref="A111:B111"/>
    <mergeCell ref="C111:D111"/>
    <mergeCell ref="E111:F111"/>
    <mergeCell ref="G111:H111"/>
    <mergeCell ref="I111:J111"/>
    <mergeCell ref="K111:L111"/>
    <mergeCell ref="G113:H113"/>
    <mergeCell ref="I113:J113"/>
    <mergeCell ref="K113:L113"/>
    <mergeCell ref="E114:F114"/>
    <mergeCell ref="G114:H114"/>
    <mergeCell ref="I114:J114"/>
    <mergeCell ref="K114:L114"/>
    <mergeCell ref="M107:T107"/>
    <mergeCell ref="C109:D109"/>
    <mergeCell ref="E109:F109"/>
    <mergeCell ref="G109:H109"/>
    <mergeCell ref="I109:J109"/>
    <mergeCell ref="K109:L109"/>
    <mergeCell ref="K108:L108"/>
    <mergeCell ref="C108:D108"/>
    <mergeCell ref="E108:F108"/>
    <mergeCell ref="G108:H108"/>
    <mergeCell ref="I108:J108"/>
    <mergeCell ref="A102:B102"/>
    <mergeCell ref="C102:D102"/>
    <mergeCell ref="E102:F102"/>
    <mergeCell ref="G102:H102"/>
    <mergeCell ref="I102:J102"/>
    <mergeCell ref="K102:L102"/>
    <mergeCell ref="C101:L101"/>
    <mergeCell ref="C107:L107"/>
    <mergeCell ref="K104:L104"/>
    <mergeCell ref="C105:D105"/>
    <mergeCell ref="E105:F105"/>
    <mergeCell ref="G105:H105"/>
    <mergeCell ref="I105:J105"/>
    <mergeCell ref="K105:L105"/>
    <mergeCell ref="C104:D104"/>
    <mergeCell ref="E104:F104"/>
    <mergeCell ref="G104:H104"/>
    <mergeCell ref="I104:J104"/>
    <mergeCell ref="C106:D106"/>
    <mergeCell ref="E106:F106"/>
    <mergeCell ref="G106:H106"/>
    <mergeCell ref="I106:J106"/>
    <mergeCell ref="K96:L96"/>
    <mergeCell ref="C97:D97"/>
    <mergeCell ref="E97:F97"/>
    <mergeCell ref="G97:H97"/>
    <mergeCell ref="I97:J97"/>
    <mergeCell ref="K97:L97"/>
    <mergeCell ref="A96:A100"/>
    <mergeCell ref="B96:B100"/>
    <mergeCell ref="C96:D96"/>
    <mergeCell ref="E96:F96"/>
    <mergeCell ref="G96:H96"/>
    <mergeCell ref="I96:J96"/>
    <mergeCell ref="C98:D98"/>
    <mergeCell ref="E98:F98"/>
    <mergeCell ref="G98:H98"/>
    <mergeCell ref="I98:J98"/>
    <mergeCell ref="K98:L98"/>
    <mergeCell ref="C99:D99"/>
    <mergeCell ref="E99:F99"/>
    <mergeCell ref="G99:H99"/>
    <mergeCell ref="I99:J99"/>
    <mergeCell ref="K99:L99"/>
    <mergeCell ref="K93:L93"/>
    <mergeCell ref="K91:L91"/>
    <mergeCell ref="C92:D92"/>
    <mergeCell ref="E92:F92"/>
    <mergeCell ref="G92:H92"/>
    <mergeCell ref="I92:J92"/>
    <mergeCell ref="K92:L92"/>
    <mergeCell ref="K95:L95"/>
    <mergeCell ref="C94:D94"/>
    <mergeCell ref="E94:F94"/>
    <mergeCell ref="G94:H94"/>
    <mergeCell ref="I94:J94"/>
    <mergeCell ref="K94:L94"/>
    <mergeCell ref="A91:A95"/>
    <mergeCell ref="B91:B95"/>
    <mergeCell ref="C91:D91"/>
    <mergeCell ref="E91:F91"/>
    <mergeCell ref="G91:H91"/>
    <mergeCell ref="I91:J91"/>
    <mergeCell ref="C93:D93"/>
    <mergeCell ref="E93:F93"/>
    <mergeCell ref="G93:H93"/>
    <mergeCell ref="I93:J93"/>
    <mergeCell ref="C95:D95"/>
    <mergeCell ref="E95:F95"/>
    <mergeCell ref="G95:H95"/>
    <mergeCell ref="I95:J95"/>
    <mergeCell ref="C90:D90"/>
    <mergeCell ref="E90:F90"/>
    <mergeCell ref="G90:H90"/>
    <mergeCell ref="I90:J90"/>
    <mergeCell ref="K90:L90"/>
    <mergeCell ref="C89:D89"/>
    <mergeCell ref="E89:F89"/>
    <mergeCell ref="G89:H89"/>
    <mergeCell ref="I89:J89"/>
    <mergeCell ref="K89:L89"/>
    <mergeCell ref="E88:F88"/>
    <mergeCell ref="G88:H88"/>
    <mergeCell ref="I88:J88"/>
    <mergeCell ref="K88:L88"/>
    <mergeCell ref="C87:D87"/>
    <mergeCell ref="E87:F87"/>
    <mergeCell ref="G87:H87"/>
    <mergeCell ref="I87:J87"/>
    <mergeCell ref="K87:L87"/>
    <mergeCell ref="K83:L83"/>
    <mergeCell ref="A84:A90"/>
    <mergeCell ref="B84:B90"/>
    <mergeCell ref="C84:D84"/>
    <mergeCell ref="E84:F84"/>
    <mergeCell ref="G84:H84"/>
    <mergeCell ref="I84:J84"/>
    <mergeCell ref="K84:L84"/>
    <mergeCell ref="A83:B83"/>
    <mergeCell ref="C83:D83"/>
    <mergeCell ref="E83:F83"/>
    <mergeCell ref="G83:H83"/>
    <mergeCell ref="I83:J83"/>
    <mergeCell ref="C86:D86"/>
    <mergeCell ref="E86:F86"/>
    <mergeCell ref="G86:H86"/>
    <mergeCell ref="I86:J86"/>
    <mergeCell ref="K86:L86"/>
    <mergeCell ref="C85:D85"/>
    <mergeCell ref="E85:F85"/>
    <mergeCell ref="G85:H85"/>
    <mergeCell ref="I85:J85"/>
    <mergeCell ref="K85:L85"/>
    <mergeCell ref="C88:D88"/>
    <mergeCell ref="K81:L81"/>
    <mergeCell ref="C82:L82"/>
    <mergeCell ref="K80:L80"/>
    <mergeCell ref="A80:A81"/>
    <mergeCell ref="B80:B81"/>
    <mergeCell ref="C80:D80"/>
    <mergeCell ref="E80:F80"/>
    <mergeCell ref="G80:H80"/>
    <mergeCell ref="I80:J80"/>
    <mergeCell ref="C81:D81"/>
    <mergeCell ref="E81:F81"/>
    <mergeCell ref="G81:H81"/>
    <mergeCell ref="I81:J81"/>
    <mergeCell ref="C79:D79"/>
    <mergeCell ref="E79:F79"/>
    <mergeCell ref="G79:H79"/>
    <mergeCell ref="I79:J79"/>
    <mergeCell ref="K79:L79"/>
    <mergeCell ref="C78:D78"/>
    <mergeCell ref="E78:F78"/>
    <mergeCell ref="G78:H78"/>
    <mergeCell ref="I78:J78"/>
    <mergeCell ref="K78:L78"/>
    <mergeCell ref="G74:H74"/>
    <mergeCell ref="I74:J74"/>
    <mergeCell ref="K74:L74"/>
    <mergeCell ref="C77:D77"/>
    <mergeCell ref="E77:F77"/>
    <mergeCell ref="G77:H77"/>
    <mergeCell ref="I77:J77"/>
    <mergeCell ref="K77:L77"/>
    <mergeCell ref="C76:D76"/>
    <mergeCell ref="E76:F76"/>
    <mergeCell ref="G76:H76"/>
    <mergeCell ref="I76:J76"/>
    <mergeCell ref="K76:L76"/>
    <mergeCell ref="A71:A78"/>
    <mergeCell ref="B71:B78"/>
    <mergeCell ref="C71:D71"/>
    <mergeCell ref="E71:F71"/>
    <mergeCell ref="G71:H71"/>
    <mergeCell ref="I71:J71"/>
    <mergeCell ref="K71:L71"/>
    <mergeCell ref="C73:D73"/>
    <mergeCell ref="E73:F73"/>
    <mergeCell ref="G73:H73"/>
    <mergeCell ref="I73:J73"/>
    <mergeCell ref="K73:L73"/>
    <mergeCell ref="C72:D72"/>
    <mergeCell ref="E72:F72"/>
    <mergeCell ref="G72:H72"/>
    <mergeCell ref="I72:J72"/>
    <mergeCell ref="K72:L72"/>
    <mergeCell ref="C75:D75"/>
    <mergeCell ref="E75:F75"/>
    <mergeCell ref="G75:H75"/>
    <mergeCell ref="I75:J75"/>
    <mergeCell ref="K75:L75"/>
    <mergeCell ref="C74:D74"/>
    <mergeCell ref="E74:F74"/>
    <mergeCell ref="K69:L69"/>
    <mergeCell ref="A69:A70"/>
    <mergeCell ref="B69:B70"/>
    <mergeCell ref="C69:D69"/>
    <mergeCell ref="E69:F69"/>
    <mergeCell ref="G69:H69"/>
    <mergeCell ref="I69:J69"/>
    <mergeCell ref="C70:D70"/>
    <mergeCell ref="E70:F70"/>
    <mergeCell ref="G70:H70"/>
    <mergeCell ref="I70:J70"/>
    <mergeCell ref="K70:L70"/>
    <mergeCell ref="AC65:AC66"/>
    <mergeCell ref="AD65:AD66"/>
    <mergeCell ref="AE65:AE66"/>
    <mergeCell ref="AF65:AF66"/>
    <mergeCell ref="C66:D66"/>
    <mergeCell ref="W65:W66"/>
    <mergeCell ref="X65:X66"/>
    <mergeCell ref="Y65:Y66"/>
    <mergeCell ref="Z65:Z66"/>
    <mergeCell ref="AA65:AA66"/>
    <mergeCell ref="AB65:AB66"/>
    <mergeCell ref="O65:O66"/>
    <mergeCell ref="P65:P66"/>
    <mergeCell ref="Q65:Q66"/>
    <mergeCell ref="U65:U66"/>
    <mergeCell ref="V65:V66"/>
    <mergeCell ref="M65:M66"/>
    <mergeCell ref="N65:N66"/>
    <mergeCell ref="A64:B64"/>
    <mergeCell ref="C64:D64"/>
    <mergeCell ref="E64:F64"/>
    <mergeCell ref="G64:H64"/>
    <mergeCell ref="I64:J64"/>
    <mergeCell ref="K64:L64"/>
    <mergeCell ref="C68:D68"/>
    <mergeCell ref="E68:F68"/>
    <mergeCell ref="G68:H68"/>
    <mergeCell ref="I68:J68"/>
    <mergeCell ref="K68:L68"/>
    <mergeCell ref="C67:D67"/>
    <mergeCell ref="E67:F67"/>
    <mergeCell ref="G67:H67"/>
    <mergeCell ref="I67:J67"/>
    <mergeCell ref="K67:L67"/>
    <mergeCell ref="A65:A68"/>
    <mergeCell ref="B65:B68"/>
    <mergeCell ref="C65:D65"/>
    <mergeCell ref="E65:F66"/>
    <mergeCell ref="G65:H66"/>
    <mergeCell ref="I65:J66"/>
    <mergeCell ref="K65:L66"/>
    <mergeCell ref="A60:B60"/>
    <mergeCell ref="C60:D60"/>
    <mergeCell ref="E60:F60"/>
    <mergeCell ref="G60:H60"/>
    <mergeCell ref="I60:J60"/>
    <mergeCell ref="K60:L60"/>
    <mergeCell ref="C59:L59"/>
    <mergeCell ref="M59:T59"/>
    <mergeCell ref="C63:L63"/>
    <mergeCell ref="K62:L62"/>
    <mergeCell ref="C62:D62"/>
    <mergeCell ref="E62:F62"/>
    <mergeCell ref="G62:H62"/>
    <mergeCell ref="I62:J62"/>
    <mergeCell ref="C61:D61"/>
    <mergeCell ref="E61:F61"/>
    <mergeCell ref="G61:H61"/>
    <mergeCell ref="I61:J61"/>
    <mergeCell ref="K61:L61"/>
    <mergeCell ref="C58:D58"/>
    <mergeCell ref="E58:F58"/>
    <mergeCell ref="G58:H58"/>
    <mergeCell ref="I58:J58"/>
    <mergeCell ref="K58:L58"/>
    <mergeCell ref="C57:D57"/>
    <mergeCell ref="E57:F57"/>
    <mergeCell ref="G57:H57"/>
    <mergeCell ref="I57:J57"/>
    <mergeCell ref="K57:L57"/>
    <mergeCell ref="A55:A57"/>
    <mergeCell ref="B55:B57"/>
    <mergeCell ref="C54:D54"/>
    <mergeCell ref="E54:F54"/>
    <mergeCell ref="G54:H54"/>
    <mergeCell ref="I54:J54"/>
    <mergeCell ref="K54:L54"/>
    <mergeCell ref="K53:L53"/>
    <mergeCell ref="A53:B53"/>
    <mergeCell ref="C53:D53"/>
    <mergeCell ref="E53:F53"/>
    <mergeCell ref="G53:H53"/>
    <mergeCell ref="I53:J53"/>
    <mergeCell ref="C56:D56"/>
    <mergeCell ref="E56:F56"/>
    <mergeCell ref="G56:H56"/>
    <mergeCell ref="I56:J56"/>
    <mergeCell ref="K56:L56"/>
    <mergeCell ref="C55:D55"/>
    <mergeCell ref="E55:F55"/>
    <mergeCell ref="G55:H55"/>
    <mergeCell ref="I55:J55"/>
    <mergeCell ref="K55:L55"/>
    <mergeCell ref="K51:L51"/>
    <mergeCell ref="C52:L52"/>
    <mergeCell ref="K49:L49"/>
    <mergeCell ref="C50:D50"/>
    <mergeCell ref="E50:F50"/>
    <mergeCell ref="G50:H50"/>
    <mergeCell ref="I50:J50"/>
    <mergeCell ref="K50:L50"/>
    <mergeCell ref="A49:A51"/>
    <mergeCell ref="B49:B51"/>
    <mergeCell ref="C49:D49"/>
    <mergeCell ref="E49:F49"/>
    <mergeCell ref="G49:H49"/>
    <mergeCell ref="I49:J49"/>
    <mergeCell ref="C51:D51"/>
    <mergeCell ref="E51:F51"/>
    <mergeCell ref="G51:H51"/>
    <mergeCell ref="I51:J51"/>
    <mergeCell ref="K48:L48"/>
    <mergeCell ref="C48:D48"/>
    <mergeCell ref="E48:F48"/>
    <mergeCell ref="G48:H48"/>
    <mergeCell ref="I48:J48"/>
    <mergeCell ref="K47:L47"/>
    <mergeCell ref="C47:D47"/>
    <mergeCell ref="E47:F47"/>
    <mergeCell ref="G47:H47"/>
    <mergeCell ref="I47:J47"/>
    <mergeCell ref="K44:L44"/>
    <mergeCell ref="A43:B43"/>
    <mergeCell ref="C43:D43"/>
    <mergeCell ref="E43:F43"/>
    <mergeCell ref="G43:H43"/>
    <mergeCell ref="I43:J43"/>
    <mergeCell ref="K43:L43"/>
    <mergeCell ref="C42:L42"/>
    <mergeCell ref="AA40:AA41"/>
    <mergeCell ref="U40:U41"/>
    <mergeCell ref="V40:V41"/>
    <mergeCell ref="W40:W41"/>
    <mergeCell ref="X40:X41"/>
    <mergeCell ref="Y40:Y41"/>
    <mergeCell ref="Z40:Z41"/>
    <mergeCell ref="M40:M41"/>
    <mergeCell ref="N40:N41"/>
    <mergeCell ref="O40:O41"/>
    <mergeCell ref="P40:P41"/>
    <mergeCell ref="Q40:Q41"/>
    <mergeCell ref="C40:D41"/>
    <mergeCell ref="E40:F41"/>
    <mergeCell ref="G40:H41"/>
    <mergeCell ref="I40:J41"/>
    <mergeCell ref="K37:L37"/>
    <mergeCell ref="C37:D37"/>
    <mergeCell ref="E37:F37"/>
    <mergeCell ref="G37:H37"/>
    <mergeCell ref="I37:J37"/>
    <mergeCell ref="A40:A41"/>
    <mergeCell ref="A36:B36"/>
    <mergeCell ref="C36:D36"/>
    <mergeCell ref="E36:F36"/>
    <mergeCell ref="G36:H36"/>
    <mergeCell ref="I36:J36"/>
    <mergeCell ref="K36:L36"/>
    <mergeCell ref="K40:L41"/>
    <mergeCell ref="A39:B39"/>
    <mergeCell ref="C39:D39"/>
    <mergeCell ref="E39:F39"/>
    <mergeCell ref="G39:H39"/>
    <mergeCell ref="I39:J39"/>
    <mergeCell ref="K39:L39"/>
    <mergeCell ref="C38:L38"/>
    <mergeCell ref="B40:B41"/>
    <mergeCell ref="K31:L31"/>
    <mergeCell ref="C30:L30"/>
    <mergeCell ref="C29:D29"/>
    <mergeCell ref="E29:F29"/>
    <mergeCell ref="G29:H29"/>
    <mergeCell ref="I29:J29"/>
    <mergeCell ref="K29:L29"/>
    <mergeCell ref="C35:L35"/>
    <mergeCell ref="C34:D34"/>
    <mergeCell ref="E34:F34"/>
    <mergeCell ref="G34:H34"/>
    <mergeCell ref="I34:J34"/>
    <mergeCell ref="K34:L34"/>
    <mergeCell ref="K32:L32"/>
    <mergeCell ref="C33:D33"/>
    <mergeCell ref="E33:F33"/>
    <mergeCell ref="G33:H33"/>
    <mergeCell ref="I33:J33"/>
    <mergeCell ref="K33:L33"/>
    <mergeCell ref="C32:D32"/>
    <mergeCell ref="E32:F32"/>
    <mergeCell ref="G32:H32"/>
    <mergeCell ref="I32:J32"/>
    <mergeCell ref="A27:A28"/>
    <mergeCell ref="B27:B28"/>
    <mergeCell ref="C27:D27"/>
    <mergeCell ref="E27:F27"/>
    <mergeCell ref="G27:H27"/>
    <mergeCell ref="I27:J27"/>
    <mergeCell ref="A31:B31"/>
    <mergeCell ref="C31:D31"/>
    <mergeCell ref="E31:F31"/>
    <mergeCell ref="G31:H31"/>
    <mergeCell ref="I31:J31"/>
    <mergeCell ref="G22:H22"/>
    <mergeCell ref="I22:J22"/>
    <mergeCell ref="C26:D26"/>
    <mergeCell ref="E26:F26"/>
    <mergeCell ref="G26:H26"/>
    <mergeCell ref="I26:J26"/>
    <mergeCell ref="K27:L27"/>
    <mergeCell ref="C28:D28"/>
    <mergeCell ref="E28:F28"/>
    <mergeCell ref="G28:H28"/>
    <mergeCell ref="I28:J28"/>
    <mergeCell ref="K28:L28"/>
    <mergeCell ref="K26:L26"/>
    <mergeCell ref="A25:B25"/>
    <mergeCell ref="C25:D25"/>
    <mergeCell ref="E25:F25"/>
    <mergeCell ref="G25:H25"/>
    <mergeCell ref="I25:J25"/>
    <mergeCell ref="K25:L25"/>
    <mergeCell ref="C21:L21"/>
    <mergeCell ref="K20:L20"/>
    <mergeCell ref="C20:D20"/>
    <mergeCell ref="E20:F20"/>
    <mergeCell ref="G20:H20"/>
    <mergeCell ref="I20:J20"/>
    <mergeCell ref="C24:L24"/>
    <mergeCell ref="K22:L22"/>
    <mergeCell ref="C23:D23"/>
    <mergeCell ref="E23:F23"/>
    <mergeCell ref="G23:H23"/>
    <mergeCell ref="I23:J23"/>
    <mergeCell ref="K23:L23"/>
    <mergeCell ref="A22:A23"/>
    <mergeCell ref="B22:B23"/>
    <mergeCell ref="C22:D22"/>
    <mergeCell ref="E22:F22"/>
    <mergeCell ref="C19:D19"/>
    <mergeCell ref="E19:F19"/>
    <mergeCell ref="G19:H19"/>
    <mergeCell ref="I19:J19"/>
    <mergeCell ref="K19:L19"/>
    <mergeCell ref="A18:B18"/>
    <mergeCell ref="C18:D18"/>
    <mergeCell ref="E18:F18"/>
    <mergeCell ref="G18:H18"/>
    <mergeCell ref="I18:J18"/>
    <mergeCell ref="K18:L18"/>
    <mergeCell ref="C17:L17"/>
    <mergeCell ref="C16:D16"/>
    <mergeCell ref="E16:F16"/>
    <mergeCell ref="G16:H16"/>
    <mergeCell ref="I16:J16"/>
    <mergeCell ref="K16:L16"/>
    <mergeCell ref="C15:D15"/>
    <mergeCell ref="E15:F15"/>
    <mergeCell ref="G15:H15"/>
    <mergeCell ref="I15:J15"/>
    <mergeCell ref="K15:L15"/>
    <mergeCell ref="U10:AF10"/>
    <mergeCell ref="A11:E11"/>
    <mergeCell ref="F11:O11"/>
    <mergeCell ref="P11:T11"/>
    <mergeCell ref="U11:AF11"/>
    <mergeCell ref="A14:A16"/>
    <mergeCell ref="B14:B16"/>
    <mergeCell ref="C14:D14"/>
    <mergeCell ref="E14:F14"/>
    <mergeCell ref="G14:H14"/>
    <mergeCell ref="I14:J14"/>
    <mergeCell ref="K14:L14"/>
    <mergeCell ref="A13:B13"/>
    <mergeCell ref="C13:D13"/>
    <mergeCell ref="E13:F13"/>
    <mergeCell ref="G13:H13"/>
    <mergeCell ref="I13:J13"/>
    <mergeCell ref="K13:L13"/>
    <mergeCell ref="N12:Q12"/>
    <mergeCell ref="M12:M13"/>
    <mergeCell ref="U63:AF64"/>
    <mergeCell ref="R64:T81"/>
    <mergeCell ref="M82:T82"/>
    <mergeCell ref="U82:AF83"/>
    <mergeCell ref="R83:T100"/>
    <mergeCell ref="M101:T101"/>
    <mergeCell ref="U101:AF102"/>
    <mergeCell ref="R102:T106"/>
    <mergeCell ref="A1:AF1"/>
    <mergeCell ref="A2:N2"/>
    <mergeCell ref="O2:AF2"/>
    <mergeCell ref="A4:E5"/>
    <mergeCell ref="A8:E8"/>
    <mergeCell ref="U8:AF8"/>
    <mergeCell ref="A9:E9"/>
    <mergeCell ref="U9:AF9"/>
    <mergeCell ref="A6:E6"/>
    <mergeCell ref="U6:AF6"/>
    <mergeCell ref="A7:E7"/>
    <mergeCell ref="U7:AF7"/>
    <mergeCell ref="R12:T13"/>
    <mergeCell ref="U12:AF12"/>
    <mergeCell ref="C12:L12"/>
    <mergeCell ref="A10:E10"/>
    <mergeCell ref="U130:AF131"/>
    <mergeCell ref="U4:AF5"/>
    <mergeCell ref="A3:AF3"/>
    <mergeCell ref="F4:T4"/>
    <mergeCell ref="F5:T5"/>
    <mergeCell ref="F6:T6"/>
    <mergeCell ref="F7:T7"/>
    <mergeCell ref="F8:T8"/>
    <mergeCell ref="F9:T9"/>
    <mergeCell ref="F10:T10"/>
    <mergeCell ref="U107:AF108"/>
    <mergeCell ref="R108:T109"/>
    <mergeCell ref="M110:T110"/>
    <mergeCell ref="U110:AF111"/>
    <mergeCell ref="R111:T114"/>
    <mergeCell ref="M115:T115"/>
    <mergeCell ref="U115:AF116"/>
    <mergeCell ref="R116:T117"/>
    <mergeCell ref="M118:T118"/>
    <mergeCell ref="U118:AF119"/>
    <mergeCell ref="R119:T122"/>
    <mergeCell ref="U59:AF60"/>
    <mergeCell ref="R60:T62"/>
    <mergeCell ref="M63:T63"/>
  </mergeCells>
  <printOptions horizontalCentered="1" verticalCentered="1"/>
  <pageMargins left="0.5118110236220472" right="0.5118110236220472" top="0.5511811023622047" bottom="0.35433070866141736" header="0.11811023622047245" footer="0.11811023622047245"/>
  <pageSetup horizontalDpi="600" verticalDpi="600" orientation="portrait" paperSize="26" scale="90" r:id="rId2"/>
  <headerFooter>
    <oddHeader>&amp;R&amp;"Arial,Normal"&amp;8PLAN DE DESARROLLO RAGONVALIA 2012 - 2015</oddHeader>
    <oddFooter>&amp;CPágina &amp;P</oddFooter>
  </headerFooter>
  <drawing r:id="rId1"/>
</worksheet>
</file>

<file path=xl/worksheets/sheet3.xml><?xml version="1.0" encoding="utf-8"?>
<worksheet xmlns="http://schemas.openxmlformats.org/spreadsheetml/2006/main" xmlns:r="http://schemas.openxmlformats.org/officeDocument/2006/relationships">
  <sheetPr>
    <tabColor theme="8" tint="-0.4999699890613556"/>
  </sheetPr>
  <dimension ref="A1:AF97"/>
  <sheetViews>
    <sheetView zoomScale="55" zoomScaleNormal="55" zoomScalePageLayoutView="0" workbookViewId="0" topLeftCell="A1">
      <selection activeCell="A3" sqref="A3:AF3"/>
    </sheetView>
  </sheetViews>
  <sheetFormatPr defaultColWidth="11.421875" defaultRowHeight="15"/>
  <cols>
    <col min="1" max="1" width="10.7109375" style="1" customWidth="1"/>
    <col min="2" max="2" width="15.57421875" style="0" customWidth="1"/>
    <col min="3" max="3" width="12.57421875" style="0" customWidth="1"/>
    <col min="4" max="4" width="9.7109375" style="0" customWidth="1"/>
    <col min="5" max="5" width="12.28125" style="0" customWidth="1"/>
    <col min="6" max="6" width="7.7109375" style="0" customWidth="1"/>
    <col min="7" max="7" width="4.8515625" style="0" customWidth="1"/>
    <col min="8" max="8" width="5.28125" style="0" customWidth="1"/>
    <col min="9" max="9" width="4.28125" style="0" customWidth="1"/>
    <col min="10" max="10" width="5.57421875" style="0" customWidth="1"/>
    <col min="11" max="11" width="7.28125" style="0" customWidth="1"/>
    <col min="12" max="12" width="7.140625" style="0" customWidth="1"/>
    <col min="13" max="13" width="11.57421875" style="29" customWidth="1"/>
    <col min="14" max="14" width="8.8515625" style="0" customWidth="1"/>
    <col min="15" max="15" width="8.57421875" style="0" customWidth="1"/>
    <col min="16" max="16" width="16.421875" style="0" customWidth="1"/>
    <col min="17" max="17" width="11.421875" style="0" customWidth="1"/>
    <col min="18" max="18" width="11.57421875" style="29" customWidth="1"/>
    <col min="21" max="21" width="6.57421875" style="0" customWidth="1"/>
    <col min="22" max="22" width="5.57421875" style="0" customWidth="1"/>
    <col min="23" max="23" width="5.8515625" style="30" customWidth="1"/>
    <col min="24" max="24" width="5.140625" style="0" customWidth="1"/>
    <col min="25" max="25" width="6.28125" style="0" customWidth="1"/>
    <col min="26" max="26" width="5.7109375" style="0" customWidth="1"/>
    <col min="27" max="27" width="4.8515625" style="0" customWidth="1"/>
    <col min="28" max="28" width="5.57421875" style="29" customWidth="1"/>
    <col min="29" max="29" width="5.28125" style="0" customWidth="1"/>
    <col min="30" max="30" width="4.421875" style="0" customWidth="1"/>
    <col min="31" max="32" width="4.28125" style="0" customWidth="1"/>
  </cols>
  <sheetData>
    <row r="1" spans="1:32" ht="69.75"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2" ht="69.75" customHeight="1" thickBot="1">
      <c r="A2" s="234" t="s">
        <v>1397</v>
      </c>
      <c r="B2" s="234"/>
      <c r="C2" s="234"/>
      <c r="D2" s="234"/>
      <c r="E2" s="234"/>
      <c r="F2" s="234"/>
      <c r="G2" s="234"/>
      <c r="H2" s="234"/>
      <c r="I2" s="234"/>
      <c r="J2" s="234"/>
      <c r="K2" s="234"/>
      <c r="L2" s="234"/>
      <c r="M2" s="234"/>
      <c r="N2" s="234"/>
      <c r="O2" s="234" t="s">
        <v>1397</v>
      </c>
      <c r="P2" s="234"/>
      <c r="Q2" s="234"/>
      <c r="R2" s="234"/>
      <c r="S2" s="234"/>
      <c r="T2" s="234"/>
      <c r="U2" s="234"/>
      <c r="V2" s="234"/>
      <c r="W2" s="234"/>
      <c r="X2" s="234"/>
      <c r="Y2" s="234"/>
      <c r="Z2" s="234"/>
      <c r="AA2" s="234"/>
      <c r="AB2" s="234"/>
      <c r="AC2" s="234"/>
      <c r="AD2" s="234"/>
      <c r="AE2" s="234"/>
      <c r="AF2" s="234"/>
    </row>
    <row r="3" spans="1:32" ht="36" customHeight="1" thickBot="1" thickTop="1">
      <c r="A3" s="180" t="s">
        <v>1396</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2"/>
    </row>
    <row r="4" spans="1:32" ht="30.75" customHeight="1" thickBot="1" thickTop="1">
      <c r="A4" s="175" t="s">
        <v>1398</v>
      </c>
      <c r="B4" s="175"/>
      <c r="C4" s="175"/>
      <c r="D4" s="175"/>
      <c r="E4" s="175"/>
      <c r="F4" s="141" t="s">
        <v>1399</v>
      </c>
      <c r="G4" s="142"/>
      <c r="H4" s="142"/>
      <c r="I4" s="142"/>
      <c r="J4" s="142"/>
      <c r="K4" s="142"/>
      <c r="L4" s="142"/>
      <c r="M4" s="142"/>
      <c r="N4" s="142"/>
      <c r="O4" s="142"/>
      <c r="P4" s="142"/>
      <c r="Q4" s="142"/>
      <c r="R4" s="142"/>
      <c r="S4" s="142"/>
      <c r="T4" s="143"/>
      <c r="U4" s="141" t="s">
        <v>1398</v>
      </c>
      <c r="V4" s="142"/>
      <c r="W4" s="142"/>
      <c r="X4" s="142"/>
      <c r="Y4" s="142"/>
      <c r="Z4" s="142"/>
      <c r="AA4" s="142"/>
      <c r="AB4" s="142"/>
      <c r="AC4" s="142"/>
      <c r="AD4" s="142"/>
      <c r="AE4" s="142"/>
      <c r="AF4" s="143"/>
    </row>
    <row r="5" spans="1:32" ht="23.25" customHeight="1" thickBot="1" thickTop="1">
      <c r="A5" s="175"/>
      <c r="B5" s="175"/>
      <c r="C5" s="175"/>
      <c r="D5" s="175"/>
      <c r="E5" s="175"/>
      <c r="F5" s="144" t="s">
        <v>1400</v>
      </c>
      <c r="G5" s="145"/>
      <c r="H5" s="145"/>
      <c r="I5" s="145"/>
      <c r="J5" s="145"/>
      <c r="K5" s="145"/>
      <c r="L5" s="145"/>
      <c r="M5" s="145"/>
      <c r="N5" s="145"/>
      <c r="O5" s="145"/>
      <c r="P5" s="145"/>
      <c r="Q5" s="145"/>
      <c r="R5" s="145"/>
      <c r="S5" s="145"/>
      <c r="T5" s="146"/>
      <c r="U5" s="144"/>
      <c r="V5" s="145"/>
      <c r="W5" s="145"/>
      <c r="X5" s="145"/>
      <c r="Y5" s="145"/>
      <c r="Z5" s="145"/>
      <c r="AA5" s="145"/>
      <c r="AB5" s="145"/>
      <c r="AC5" s="145"/>
      <c r="AD5" s="145"/>
      <c r="AE5" s="145"/>
      <c r="AF5" s="146"/>
    </row>
    <row r="6" spans="1:32" ht="30.75" customHeight="1" thickBot="1" thickTop="1">
      <c r="A6" s="176" t="s">
        <v>1417</v>
      </c>
      <c r="B6" s="176"/>
      <c r="C6" s="176"/>
      <c r="D6" s="176"/>
      <c r="E6" s="176"/>
      <c r="F6" s="286"/>
      <c r="G6" s="286"/>
      <c r="H6" s="286"/>
      <c r="I6" s="286"/>
      <c r="J6" s="286"/>
      <c r="K6" s="286"/>
      <c r="L6" s="286"/>
      <c r="M6" s="286"/>
      <c r="N6" s="286"/>
      <c r="O6" s="286"/>
      <c r="P6" s="286"/>
      <c r="Q6" s="286"/>
      <c r="R6" s="286"/>
      <c r="S6" s="286"/>
      <c r="T6" s="286"/>
      <c r="U6" s="176" t="s">
        <v>1417</v>
      </c>
      <c r="V6" s="176"/>
      <c r="W6" s="176"/>
      <c r="X6" s="176"/>
      <c r="Y6" s="176"/>
      <c r="Z6" s="176"/>
      <c r="AA6" s="176"/>
      <c r="AB6" s="176"/>
      <c r="AC6" s="176"/>
      <c r="AD6" s="176"/>
      <c r="AE6" s="176"/>
      <c r="AF6" s="176"/>
    </row>
    <row r="7" spans="1:32" ht="28.5" customHeight="1" thickBot="1" thickTop="1">
      <c r="A7" s="176" t="s">
        <v>1418</v>
      </c>
      <c r="B7" s="176"/>
      <c r="C7" s="176"/>
      <c r="D7" s="176"/>
      <c r="E7" s="176"/>
      <c r="F7" s="287"/>
      <c r="G7" s="287"/>
      <c r="H7" s="287"/>
      <c r="I7" s="287"/>
      <c r="J7" s="287"/>
      <c r="K7" s="287"/>
      <c r="L7" s="287"/>
      <c r="M7" s="287"/>
      <c r="N7" s="287"/>
      <c r="O7" s="287"/>
      <c r="P7" s="287"/>
      <c r="Q7" s="287"/>
      <c r="R7" s="287"/>
      <c r="S7" s="287"/>
      <c r="T7" s="287"/>
      <c r="U7" s="176" t="s">
        <v>1418</v>
      </c>
      <c r="V7" s="176"/>
      <c r="W7" s="176"/>
      <c r="X7" s="176"/>
      <c r="Y7" s="176"/>
      <c r="Z7" s="176"/>
      <c r="AA7" s="176"/>
      <c r="AB7" s="176"/>
      <c r="AC7" s="176"/>
      <c r="AD7" s="176"/>
      <c r="AE7" s="176"/>
      <c r="AF7" s="176"/>
    </row>
    <row r="8" spans="1:32" ht="37.5" customHeight="1" thickBot="1" thickTop="1">
      <c r="A8" s="176" t="s">
        <v>1419</v>
      </c>
      <c r="B8" s="176"/>
      <c r="C8" s="176"/>
      <c r="D8" s="176"/>
      <c r="E8" s="176"/>
      <c r="F8" s="288"/>
      <c r="G8" s="288"/>
      <c r="H8" s="288"/>
      <c r="I8" s="288"/>
      <c r="J8" s="288"/>
      <c r="K8" s="288"/>
      <c r="L8" s="288"/>
      <c r="M8" s="288"/>
      <c r="N8" s="288"/>
      <c r="O8" s="288"/>
      <c r="P8" s="288"/>
      <c r="Q8" s="288"/>
      <c r="R8" s="288"/>
      <c r="S8" s="288"/>
      <c r="T8" s="288"/>
      <c r="U8" s="176" t="s">
        <v>1419</v>
      </c>
      <c r="V8" s="176"/>
      <c r="W8" s="176"/>
      <c r="X8" s="176"/>
      <c r="Y8" s="176"/>
      <c r="Z8" s="176"/>
      <c r="AA8" s="176"/>
      <c r="AB8" s="176"/>
      <c r="AC8" s="176"/>
      <c r="AD8" s="176"/>
      <c r="AE8" s="176"/>
      <c r="AF8" s="176"/>
    </row>
    <row r="9" spans="1:32" ht="33.75" customHeight="1" thickBot="1" thickTop="1">
      <c r="A9" s="176" t="s">
        <v>1420</v>
      </c>
      <c r="B9" s="176"/>
      <c r="C9" s="176"/>
      <c r="D9" s="176"/>
      <c r="E9" s="176"/>
      <c r="F9" s="289"/>
      <c r="G9" s="289"/>
      <c r="H9" s="289"/>
      <c r="I9" s="289"/>
      <c r="J9" s="289"/>
      <c r="K9" s="289"/>
      <c r="L9" s="289"/>
      <c r="M9" s="289"/>
      <c r="N9" s="289"/>
      <c r="O9" s="289"/>
      <c r="P9" s="289"/>
      <c r="Q9" s="289"/>
      <c r="R9" s="289"/>
      <c r="S9" s="289"/>
      <c r="T9" s="289"/>
      <c r="U9" s="176" t="s">
        <v>1420</v>
      </c>
      <c r="V9" s="176"/>
      <c r="W9" s="176"/>
      <c r="X9" s="176"/>
      <c r="Y9" s="176"/>
      <c r="Z9" s="176"/>
      <c r="AA9" s="176"/>
      <c r="AB9" s="176"/>
      <c r="AC9" s="176"/>
      <c r="AD9" s="176"/>
      <c r="AE9" s="176"/>
      <c r="AF9" s="176"/>
    </row>
    <row r="10" spans="1:32" ht="29.25" customHeight="1" thickBot="1" thickTop="1">
      <c r="A10" s="176" t="s">
        <v>1421</v>
      </c>
      <c r="B10" s="176"/>
      <c r="C10" s="176"/>
      <c r="D10" s="176"/>
      <c r="E10" s="176"/>
      <c r="F10" s="290"/>
      <c r="G10" s="290"/>
      <c r="H10" s="290"/>
      <c r="I10" s="290"/>
      <c r="J10" s="290"/>
      <c r="K10" s="290"/>
      <c r="L10" s="290"/>
      <c r="M10" s="290"/>
      <c r="N10" s="290"/>
      <c r="O10" s="290"/>
      <c r="P10" s="290"/>
      <c r="Q10" s="290"/>
      <c r="R10" s="290"/>
      <c r="S10" s="290"/>
      <c r="T10" s="290"/>
      <c r="U10" s="176" t="s">
        <v>1421</v>
      </c>
      <c r="V10" s="176"/>
      <c r="W10" s="176"/>
      <c r="X10" s="176"/>
      <c r="Y10" s="176"/>
      <c r="Z10" s="176"/>
      <c r="AA10" s="176"/>
      <c r="AB10" s="176"/>
      <c r="AC10" s="176"/>
      <c r="AD10" s="176"/>
      <c r="AE10" s="176"/>
      <c r="AF10" s="176"/>
    </row>
    <row r="11" spans="1:32" s="19" customFormat="1" ht="43.5" customHeight="1" thickBot="1" thickTop="1">
      <c r="A11" s="192" t="s">
        <v>1401</v>
      </c>
      <c r="B11" s="192"/>
      <c r="C11" s="192"/>
      <c r="D11" s="192"/>
      <c r="E11" s="192"/>
      <c r="F11" s="193" t="s">
        <v>1290</v>
      </c>
      <c r="G11" s="193"/>
      <c r="H11" s="193"/>
      <c r="I11" s="193"/>
      <c r="J11" s="193"/>
      <c r="K11" s="193"/>
      <c r="L11" s="193"/>
      <c r="M11" s="193"/>
      <c r="N11" s="193"/>
      <c r="O11" s="193"/>
      <c r="P11" s="192" t="s">
        <v>1401</v>
      </c>
      <c r="Q11" s="192"/>
      <c r="R11" s="192"/>
      <c r="S11" s="192"/>
      <c r="T11" s="192"/>
      <c r="U11" s="193" t="s">
        <v>1290</v>
      </c>
      <c r="V11" s="193"/>
      <c r="W11" s="193"/>
      <c r="X11" s="193"/>
      <c r="Y11" s="193"/>
      <c r="Z11" s="193"/>
      <c r="AA11" s="193"/>
      <c r="AB11" s="193"/>
      <c r="AC11" s="193"/>
      <c r="AD11" s="193"/>
      <c r="AE11" s="193"/>
      <c r="AF11" s="193"/>
    </row>
    <row r="12" spans="1:32" ht="44.25" customHeight="1" thickBot="1" thickTop="1">
      <c r="A12" s="67" t="s">
        <v>1</v>
      </c>
      <c r="B12" s="69" t="s">
        <v>0</v>
      </c>
      <c r="C12" s="158" t="s">
        <v>140</v>
      </c>
      <c r="D12" s="158"/>
      <c r="E12" s="158"/>
      <c r="F12" s="158"/>
      <c r="G12" s="158"/>
      <c r="H12" s="158"/>
      <c r="I12" s="158"/>
      <c r="J12" s="158"/>
      <c r="K12" s="158"/>
      <c r="L12" s="158"/>
      <c r="M12" s="196" t="s">
        <v>1252</v>
      </c>
      <c r="N12" s="291" t="s">
        <v>1414</v>
      </c>
      <c r="O12" s="291"/>
      <c r="P12" s="291"/>
      <c r="Q12" s="291"/>
      <c r="R12" s="196" t="s">
        <v>1395</v>
      </c>
      <c r="S12" s="196"/>
      <c r="T12" s="196"/>
      <c r="U12" s="195" t="s">
        <v>1382</v>
      </c>
      <c r="V12" s="195"/>
      <c r="W12" s="195"/>
      <c r="X12" s="195"/>
      <c r="Y12" s="195"/>
      <c r="Z12" s="195"/>
      <c r="AA12" s="195"/>
      <c r="AB12" s="195"/>
      <c r="AC12" s="195"/>
      <c r="AD12" s="195"/>
      <c r="AE12" s="195"/>
      <c r="AF12" s="195"/>
    </row>
    <row r="13" spans="1:32" ht="54" customHeight="1" thickBot="1" thickTop="1">
      <c r="A13" s="160" t="s">
        <v>131</v>
      </c>
      <c r="B13" s="160"/>
      <c r="C13" s="160" t="s">
        <v>132</v>
      </c>
      <c r="D13" s="160"/>
      <c r="E13" s="160" t="s">
        <v>143</v>
      </c>
      <c r="F13" s="160"/>
      <c r="G13" s="160" t="s">
        <v>145</v>
      </c>
      <c r="H13" s="160"/>
      <c r="I13" s="160" t="s">
        <v>129</v>
      </c>
      <c r="J13" s="160"/>
      <c r="K13" s="160" t="s">
        <v>147</v>
      </c>
      <c r="L13" s="160"/>
      <c r="M13" s="196"/>
      <c r="N13" s="7" t="s">
        <v>1249</v>
      </c>
      <c r="O13" s="7" t="s">
        <v>133</v>
      </c>
      <c r="P13" s="7" t="s">
        <v>1307</v>
      </c>
      <c r="Q13" s="7" t="s">
        <v>134</v>
      </c>
      <c r="R13" s="196"/>
      <c r="S13" s="196"/>
      <c r="T13" s="196"/>
      <c r="U13" s="68" t="s">
        <v>1383</v>
      </c>
      <c r="V13" s="68" t="s">
        <v>1384</v>
      </c>
      <c r="W13" s="68" t="s">
        <v>1385</v>
      </c>
      <c r="X13" s="68" t="s">
        <v>1386</v>
      </c>
      <c r="Y13" s="68" t="s">
        <v>1387</v>
      </c>
      <c r="Z13" s="68" t="s">
        <v>1388</v>
      </c>
      <c r="AA13" s="68" t="s">
        <v>1389</v>
      </c>
      <c r="AB13" s="68" t="s">
        <v>1390</v>
      </c>
      <c r="AC13" s="68" t="s">
        <v>1391</v>
      </c>
      <c r="AD13" s="68" t="s">
        <v>1392</v>
      </c>
      <c r="AE13" s="68" t="s">
        <v>1393</v>
      </c>
      <c r="AF13" s="68" t="s">
        <v>1394</v>
      </c>
    </row>
    <row r="14" spans="1:32" ht="61.5" customHeight="1" thickBot="1" thickTop="1">
      <c r="A14" s="6" t="s">
        <v>2</v>
      </c>
      <c r="B14" s="5" t="s">
        <v>148</v>
      </c>
      <c r="C14" s="159" t="s">
        <v>149</v>
      </c>
      <c r="D14" s="159"/>
      <c r="E14" s="159" t="s">
        <v>150</v>
      </c>
      <c r="F14" s="159"/>
      <c r="G14" s="159">
        <v>0</v>
      </c>
      <c r="H14" s="159"/>
      <c r="I14" s="242" t="s">
        <v>151</v>
      </c>
      <c r="J14" s="242"/>
      <c r="K14" s="159">
        <v>16</v>
      </c>
      <c r="L14" s="159"/>
      <c r="M14" s="31">
        <f>0.2*K14</f>
        <v>3.2</v>
      </c>
      <c r="N14" s="7">
        <v>1</v>
      </c>
      <c r="O14" s="7"/>
      <c r="P14" s="7"/>
      <c r="Q14" s="7">
        <v>0</v>
      </c>
      <c r="R14" s="214" t="s">
        <v>1444</v>
      </c>
      <c r="S14" s="215"/>
      <c r="T14" s="216"/>
      <c r="U14" s="7"/>
      <c r="V14" s="7"/>
      <c r="W14" s="32"/>
      <c r="X14" s="7"/>
      <c r="Y14" s="7"/>
      <c r="Z14" s="7"/>
      <c r="AA14" s="7"/>
      <c r="AB14" s="61"/>
      <c r="AC14" s="7"/>
      <c r="AD14" s="60"/>
      <c r="AE14" s="7"/>
      <c r="AF14" s="7"/>
    </row>
    <row r="15" spans="1:32" ht="59.25" customHeight="1" thickBot="1" thickTop="1">
      <c r="A15" s="6" t="s">
        <v>4</v>
      </c>
      <c r="B15" s="5" t="s">
        <v>152</v>
      </c>
      <c r="C15" s="159"/>
      <c r="D15" s="159"/>
      <c r="E15" s="159" t="s">
        <v>153</v>
      </c>
      <c r="F15" s="159"/>
      <c r="G15" s="159">
        <v>0</v>
      </c>
      <c r="H15" s="159"/>
      <c r="I15" s="242" t="s">
        <v>154</v>
      </c>
      <c r="J15" s="242"/>
      <c r="K15" s="159">
        <v>3</v>
      </c>
      <c r="L15" s="159"/>
      <c r="M15" s="31">
        <f>0.2*K15</f>
        <v>0.6000000000000001</v>
      </c>
      <c r="N15" s="7"/>
      <c r="O15" s="7">
        <v>3</v>
      </c>
      <c r="P15" s="7"/>
      <c r="Q15" s="7">
        <v>0</v>
      </c>
      <c r="R15" s="217"/>
      <c r="S15" s="218"/>
      <c r="T15" s="219"/>
      <c r="U15" s="7"/>
      <c r="V15" s="7"/>
      <c r="W15" s="32"/>
      <c r="X15" s="7"/>
      <c r="Y15" s="7"/>
      <c r="Z15" s="7"/>
      <c r="AA15" s="7"/>
      <c r="AB15" s="31"/>
      <c r="AC15" s="7"/>
      <c r="AD15" s="7"/>
      <c r="AE15" s="60"/>
      <c r="AF15" s="7"/>
    </row>
    <row r="16" spans="1:32" ht="51" customHeight="1" thickBot="1" thickTop="1">
      <c r="A16" s="5" t="s">
        <v>7</v>
      </c>
      <c r="B16" s="4" t="s">
        <v>0</v>
      </c>
      <c r="C16" s="158" t="s">
        <v>174</v>
      </c>
      <c r="D16" s="158"/>
      <c r="E16" s="158"/>
      <c r="F16" s="158"/>
      <c r="G16" s="158"/>
      <c r="H16" s="158"/>
      <c r="I16" s="158"/>
      <c r="J16" s="158"/>
      <c r="K16" s="158"/>
      <c r="L16" s="158"/>
      <c r="M16" s="220"/>
      <c r="N16" s="221"/>
      <c r="O16" s="221"/>
      <c r="P16" s="221"/>
      <c r="Q16" s="221"/>
      <c r="R16" s="221"/>
      <c r="S16" s="221"/>
      <c r="T16" s="222"/>
      <c r="U16" s="199"/>
      <c r="V16" s="200"/>
      <c r="W16" s="200"/>
      <c r="X16" s="200"/>
      <c r="Y16" s="200"/>
      <c r="Z16" s="200"/>
      <c r="AA16" s="200"/>
      <c r="AB16" s="200"/>
      <c r="AC16" s="200"/>
      <c r="AD16" s="200"/>
      <c r="AE16" s="200"/>
      <c r="AF16" s="201"/>
    </row>
    <row r="17" spans="1:32" ht="51" customHeight="1" thickBot="1" thickTop="1">
      <c r="A17" s="160" t="s">
        <v>131</v>
      </c>
      <c r="B17" s="160"/>
      <c r="C17" s="160" t="s">
        <v>132</v>
      </c>
      <c r="D17" s="160"/>
      <c r="E17" s="160" t="s">
        <v>143</v>
      </c>
      <c r="F17" s="160"/>
      <c r="G17" s="160" t="s">
        <v>145</v>
      </c>
      <c r="H17" s="160"/>
      <c r="I17" s="160" t="s">
        <v>129</v>
      </c>
      <c r="J17" s="160"/>
      <c r="K17" s="160" t="s">
        <v>147</v>
      </c>
      <c r="L17" s="160"/>
      <c r="M17" s="33" t="s">
        <v>1252</v>
      </c>
      <c r="N17" s="7" t="s">
        <v>1249</v>
      </c>
      <c r="O17" s="7" t="s">
        <v>133</v>
      </c>
      <c r="P17" s="7" t="s">
        <v>1307</v>
      </c>
      <c r="Q17" s="7" t="s">
        <v>134</v>
      </c>
      <c r="R17" s="214" t="s">
        <v>1445</v>
      </c>
      <c r="S17" s="215"/>
      <c r="T17" s="216"/>
      <c r="U17" s="202"/>
      <c r="V17" s="203"/>
      <c r="W17" s="203"/>
      <c r="X17" s="203"/>
      <c r="Y17" s="203"/>
      <c r="Z17" s="203"/>
      <c r="AA17" s="203"/>
      <c r="AB17" s="203"/>
      <c r="AC17" s="203"/>
      <c r="AD17" s="203"/>
      <c r="AE17" s="203"/>
      <c r="AF17" s="204"/>
    </row>
    <row r="18" spans="1:32" ht="73.5" customHeight="1" thickBot="1" thickTop="1">
      <c r="A18" s="263" t="s">
        <v>8</v>
      </c>
      <c r="B18" s="159" t="s">
        <v>177</v>
      </c>
      <c r="C18" s="159" t="s">
        <v>178</v>
      </c>
      <c r="D18" s="159"/>
      <c r="E18" s="159" t="s">
        <v>1316</v>
      </c>
      <c r="F18" s="159"/>
      <c r="G18" s="159">
        <v>0</v>
      </c>
      <c r="H18" s="159"/>
      <c r="I18" s="163" t="s">
        <v>179</v>
      </c>
      <c r="J18" s="163"/>
      <c r="K18" s="159">
        <v>8</v>
      </c>
      <c r="L18" s="159"/>
      <c r="M18" s="31">
        <f>K18*0.2</f>
        <v>1.6</v>
      </c>
      <c r="N18" s="7">
        <v>1</v>
      </c>
      <c r="O18" s="7"/>
      <c r="P18" s="7"/>
      <c r="Q18" s="7">
        <v>0</v>
      </c>
      <c r="R18" s="223"/>
      <c r="S18" s="224"/>
      <c r="T18" s="225"/>
      <c r="U18" s="7"/>
      <c r="V18" s="7"/>
      <c r="W18" s="32"/>
      <c r="X18" s="7"/>
      <c r="Y18" s="7"/>
      <c r="Z18" s="7"/>
      <c r="AA18" s="7"/>
      <c r="AB18" s="31"/>
      <c r="AC18" s="7"/>
      <c r="AD18" s="60"/>
      <c r="AE18" s="7"/>
      <c r="AF18" s="7"/>
    </row>
    <row r="19" spans="1:32" ht="68.25" customHeight="1" thickBot="1" thickTop="1">
      <c r="A19" s="263"/>
      <c r="B19" s="159"/>
      <c r="C19" s="159" t="s">
        <v>180</v>
      </c>
      <c r="D19" s="159"/>
      <c r="E19" s="159" t="s">
        <v>181</v>
      </c>
      <c r="F19" s="159"/>
      <c r="G19" s="159">
        <v>0</v>
      </c>
      <c r="H19" s="159"/>
      <c r="I19" s="163" t="s">
        <v>182</v>
      </c>
      <c r="J19" s="163"/>
      <c r="K19" s="159">
        <v>8</v>
      </c>
      <c r="L19" s="159"/>
      <c r="M19" s="31">
        <f>K19*0.2</f>
        <v>1.6</v>
      </c>
      <c r="N19" s="7">
        <v>1</v>
      </c>
      <c r="O19" s="7"/>
      <c r="P19" s="7"/>
      <c r="Q19" s="7">
        <v>0</v>
      </c>
      <c r="R19" s="223"/>
      <c r="S19" s="224"/>
      <c r="T19" s="225"/>
      <c r="U19" s="7"/>
      <c r="V19" s="7"/>
      <c r="W19" s="32"/>
      <c r="X19" s="7"/>
      <c r="Y19" s="7"/>
      <c r="Z19" s="7"/>
      <c r="AA19" s="7"/>
      <c r="AB19" s="31"/>
      <c r="AC19" s="7"/>
      <c r="AD19" s="7"/>
      <c r="AE19" s="60"/>
      <c r="AF19" s="7"/>
    </row>
    <row r="20" spans="1:32" ht="95.25" customHeight="1" thickBot="1" thickTop="1">
      <c r="A20" s="10" t="s">
        <v>14</v>
      </c>
      <c r="B20" s="5" t="s">
        <v>77</v>
      </c>
      <c r="C20" s="159" t="s">
        <v>220</v>
      </c>
      <c r="D20" s="159"/>
      <c r="E20" s="159" t="s">
        <v>221</v>
      </c>
      <c r="F20" s="159"/>
      <c r="G20" s="159">
        <v>0</v>
      </c>
      <c r="H20" s="159"/>
      <c r="I20" s="242" t="s">
        <v>244</v>
      </c>
      <c r="J20" s="242"/>
      <c r="K20" s="159">
        <v>4</v>
      </c>
      <c r="L20" s="159"/>
      <c r="M20" s="31">
        <f>K20*0.2</f>
        <v>0.8</v>
      </c>
      <c r="N20" s="7">
        <v>1</v>
      </c>
      <c r="O20" s="7"/>
      <c r="P20" s="7"/>
      <c r="Q20" s="7"/>
      <c r="R20" s="223"/>
      <c r="S20" s="224"/>
      <c r="T20" s="225"/>
      <c r="U20" s="7"/>
      <c r="V20" s="7"/>
      <c r="W20" s="32"/>
      <c r="X20" s="7"/>
      <c r="Y20" s="7"/>
      <c r="Z20" s="7"/>
      <c r="AA20" s="7"/>
      <c r="AB20" s="31"/>
      <c r="AC20" s="60"/>
      <c r="AD20" s="7"/>
      <c r="AE20" s="7"/>
      <c r="AF20" s="7"/>
    </row>
    <row r="21" spans="1:32" ht="83.25" customHeight="1" thickBot="1" thickTop="1">
      <c r="A21" s="10" t="s">
        <v>15</v>
      </c>
      <c r="B21" s="5" t="s">
        <v>78</v>
      </c>
      <c r="C21" s="159" t="s">
        <v>226</v>
      </c>
      <c r="D21" s="159"/>
      <c r="E21" s="159" t="s">
        <v>227</v>
      </c>
      <c r="F21" s="159"/>
      <c r="G21" s="159">
        <v>0</v>
      </c>
      <c r="H21" s="159"/>
      <c r="I21" s="162" t="s">
        <v>254</v>
      </c>
      <c r="J21" s="162"/>
      <c r="K21" s="159">
        <v>4</v>
      </c>
      <c r="L21" s="159"/>
      <c r="M21" s="31">
        <f>K21*0.2</f>
        <v>0.8</v>
      </c>
      <c r="N21" s="7">
        <v>4</v>
      </c>
      <c r="O21" s="7"/>
      <c r="P21" s="7"/>
      <c r="Q21" s="7"/>
      <c r="R21" s="217"/>
      <c r="S21" s="218"/>
      <c r="T21" s="219"/>
      <c r="U21" s="7"/>
      <c r="V21" s="7"/>
      <c r="W21" s="32"/>
      <c r="X21" s="7"/>
      <c r="Y21" s="7"/>
      <c r="Z21" s="7"/>
      <c r="AA21" s="7"/>
      <c r="AB21" s="31"/>
      <c r="AC21" s="7"/>
      <c r="AD21" s="60"/>
      <c r="AE21" s="7"/>
      <c r="AF21" s="7"/>
    </row>
    <row r="22" spans="1:32" ht="60.75" customHeight="1" thickBot="1" thickTop="1">
      <c r="A22" s="5" t="s">
        <v>37</v>
      </c>
      <c r="B22" s="4" t="s">
        <v>0</v>
      </c>
      <c r="C22" s="158" t="s">
        <v>342</v>
      </c>
      <c r="D22" s="158"/>
      <c r="E22" s="158"/>
      <c r="F22" s="158"/>
      <c r="G22" s="158"/>
      <c r="H22" s="158"/>
      <c r="I22" s="158"/>
      <c r="J22" s="158"/>
      <c r="K22" s="158"/>
      <c r="L22" s="158"/>
      <c r="M22" s="220"/>
      <c r="N22" s="221"/>
      <c r="O22" s="221"/>
      <c r="P22" s="221"/>
      <c r="Q22" s="221"/>
      <c r="R22" s="221"/>
      <c r="S22" s="221"/>
      <c r="T22" s="222"/>
      <c r="U22" s="199"/>
      <c r="V22" s="200"/>
      <c r="W22" s="200"/>
      <c r="X22" s="200"/>
      <c r="Y22" s="200"/>
      <c r="Z22" s="200"/>
      <c r="AA22" s="200"/>
      <c r="AB22" s="200"/>
      <c r="AC22" s="200"/>
      <c r="AD22" s="200"/>
      <c r="AE22" s="200"/>
      <c r="AF22" s="201"/>
    </row>
    <row r="23" spans="1:32" ht="75.75" customHeight="1" thickBot="1" thickTop="1">
      <c r="A23" s="160" t="s">
        <v>131</v>
      </c>
      <c r="B23" s="160"/>
      <c r="C23" s="160" t="s">
        <v>132</v>
      </c>
      <c r="D23" s="160"/>
      <c r="E23" s="160" t="s">
        <v>143</v>
      </c>
      <c r="F23" s="160"/>
      <c r="G23" s="160" t="s">
        <v>145</v>
      </c>
      <c r="H23" s="160"/>
      <c r="I23" s="160" t="s">
        <v>129</v>
      </c>
      <c r="J23" s="160"/>
      <c r="K23" s="160" t="s">
        <v>147</v>
      </c>
      <c r="L23" s="160"/>
      <c r="M23" s="33" t="s">
        <v>1252</v>
      </c>
      <c r="N23" s="7" t="s">
        <v>1249</v>
      </c>
      <c r="O23" s="7" t="s">
        <v>133</v>
      </c>
      <c r="P23" s="7" t="s">
        <v>1307</v>
      </c>
      <c r="Q23" s="7" t="s">
        <v>134</v>
      </c>
      <c r="R23" s="214" t="s">
        <v>1446</v>
      </c>
      <c r="S23" s="215"/>
      <c r="T23" s="216"/>
      <c r="U23" s="202"/>
      <c r="V23" s="203"/>
      <c r="W23" s="203"/>
      <c r="X23" s="203"/>
      <c r="Y23" s="203"/>
      <c r="Z23" s="203"/>
      <c r="AA23" s="203"/>
      <c r="AB23" s="203"/>
      <c r="AC23" s="203"/>
      <c r="AD23" s="203"/>
      <c r="AE23" s="203"/>
      <c r="AF23" s="204"/>
    </row>
    <row r="24" spans="1:32" ht="71.25" customHeight="1" thickBot="1" thickTop="1">
      <c r="A24" s="13" t="s">
        <v>40</v>
      </c>
      <c r="B24" s="5" t="s">
        <v>360</v>
      </c>
      <c r="C24" s="159" t="s">
        <v>361</v>
      </c>
      <c r="D24" s="159"/>
      <c r="E24" s="159" t="s">
        <v>362</v>
      </c>
      <c r="F24" s="159"/>
      <c r="G24" s="159">
        <v>0</v>
      </c>
      <c r="H24" s="159"/>
      <c r="I24" s="246" t="s">
        <v>363</v>
      </c>
      <c r="J24" s="246"/>
      <c r="K24" s="159">
        <v>16</v>
      </c>
      <c r="L24" s="159"/>
      <c r="M24" s="31">
        <f>K24*0.2</f>
        <v>3.2</v>
      </c>
      <c r="N24" s="7">
        <v>2</v>
      </c>
      <c r="O24" s="7"/>
      <c r="P24" s="7"/>
      <c r="Q24" s="7"/>
      <c r="R24" s="217"/>
      <c r="S24" s="218"/>
      <c r="T24" s="219"/>
      <c r="U24" s="116"/>
      <c r="V24" s="116"/>
      <c r="W24" s="117"/>
      <c r="X24" s="116"/>
      <c r="Y24" s="60"/>
      <c r="Z24" s="116"/>
      <c r="AA24" s="116"/>
      <c r="AB24" s="61"/>
      <c r="AC24" s="116"/>
      <c r="AD24" s="116"/>
      <c r="AE24" s="60"/>
      <c r="AF24" s="116"/>
    </row>
    <row r="25" spans="1:32" ht="60.75" customHeight="1" thickBot="1" thickTop="1">
      <c r="A25" s="5" t="s">
        <v>364</v>
      </c>
      <c r="B25" s="4" t="s">
        <v>0</v>
      </c>
      <c r="C25" s="158" t="s">
        <v>365</v>
      </c>
      <c r="D25" s="158"/>
      <c r="E25" s="158"/>
      <c r="F25" s="158"/>
      <c r="G25" s="158"/>
      <c r="H25" s="158"/>
      <c r="I25" s="158"/>
      <c r="J25" s="158"/>
      <c r="K25" s="158"/>
      <c r="L25" s="158"/>
      <c r="M25" s="220"/>
      <c r="N25" s="221"/>
      <c r="O25" s="221"/>
      <c r="P25" s="221"/>
      <c r="Q25" s="221"/>
      <c r="R25" s="221"/>
      <c r="S25" s="221"/>
      <c r="T25" s="222"/>
      <c r="U25" s="285"/>
      <c r="V25" s="285"/>
      <c r="W25" s="285"/>
      <c r="X25" s="285"/>
      <c r="Y25" s="285"/>
      <c r="Z25" s="285"/>
      <c r="AA25" s="285"/>
      <c r="AB25" s="285"/>
      <c r="AC25" s="285"/>
      <c r="AD25" s="285"/>
      <c r="AE25" s="285"/>
      <c r="AF25" s="285"/>
    </row>
    <row r="26" spans="1:32" ht="59.25" customHeight="1" thickBot="1" thickTop="1">
      <c r="A26" s="160" t="s">
        <v>131</v>
      </c>
      <c r="B26" s="160"/>
      <c r="C26" s="160" t="s">
        <v>132</v>
      </c>
      <c r="D26" s="160"/>
      <c r="E26" s="160" t="s">
        <v>143</v>
      </c>
      <c r="F26" s="160"/>
      <c r="G26" s="160" t="s">
        <v>145</v>
      </c>
      <c r="H26" s="160"/>
      <c r="I26" s="160" t="s">
        <v>129</v>
      </c>
      <c r="J26" s="160"/>
      <c r="K26" s="160" t="s">
        <v>147</v>
      </c>
      <c r="L26" s="160"/>
      <c r="M26" s="33" t="s">
        <v>1252</v>
      </c>
      <c r="N26" s="7" t="s">
        <v>1249</v>
      </c>
      <c r="O26" s="7" t="s">
        <v>133</v>
      </c>
      <c r="P26" s="7" t="s">
        <v>1307</v>
      </c>
      <c r="Q26" s="7" t="s">
        <v>134</v>
      </c>
      <c r="R26" s="214" t="s">
        <v>1447</v>
      </c>
      <c r="S26" s="215"/>
      <c r="T26" s="216"/>
      <c r="U26" s="285"/>
      <c r="V26" s="285"/>
      <c r="W26" s="285"/>
      <c r="X26" s="285"/>
      <c r="Y26" s="285"/>
      <c r="Z26" s="285"/>
      <c r="AA26" s="285"/>
      <c r="AB26" s="285"/>
      <c r="AC26" s="285"/>
      <c r="AD26" s="285"/>
      <c r="AE26" s="285"/>
      <c r="AF26" s="285"/>
    </row>
    <row r="27" spans="1:32" ht="54" customHeight="1" thickBot="1" thickTop="1">
      <c r="A27" s="11" t="s">
        <v>404</v>
      </c>
      <c r="B27" s="5" t="s">
        <v>405</v>
      </c>
      <c r="C27" s="159" t="s">
        <v>1381</v>
      </c>
      <c r="D27" s="159"/>
      <c r="E27" s="159" t="s">
        <v>406</v>
      </c>
      <c r="F27" s="159"/>
      <c r="G27" s="159">
        <v>16</v>
      </c>
      <c r="H27" s="159"/>
      <c r="I27" s="171" t="s">
        <v>407</v>
      </c>
      <c r="J27" s="171"/>
      <c r="K27" s="159">
        <v>16</v>
      </c>
      <c r="L27" s="159"/>
      <c r="M27" s="31">
        <v>4</v>
      </c>
      <c r="N27" s="7">
        <v>2</v>
      </c>
      <c r="O27" s="7"/>
      <c r="P27" s="7"/>
      <c r="Q27" s="7"/>
      <c r="R27" s="217"/>
      <c r="S27" s="218"/>
      <c r="T27" s="219"/>
      <c r="U27" s="116"/>
      <c r="V27" s="116"/>
      <c r="W27" s="34"/>
      <c r="X27" s="60"/>
      <c r="Y27" s="116"/>
      <c r="Z27" s="116"/>
      <c r="AA27" s="116"/>
      <c r="AB27" s="64"/>
      <c r="AC27" s="116"/>
      <c r="AD27" s="116"/>
      <c r="AE27" s="116"/>
      <c r="AF27" s="60"/>
    </row>
    <row r="28" spans="1:32" ht="60" customHeight="1" thickBot="1" thickTop="1">
      <c r="A28" s="5" t="s">
        <v>408</v>
      </c>
      <c r="B28" s="4" t="s">
        <v>0</v>
      </c>
      <c r="C28" s="158" t="s">
        <v>409</v>
      </c>
      <c r="D28" s="158"/>
      <c r="E28" s="158"/>
      <c r="F28" s="158"/>
      <c r="G28" s="158"/>
      <c r="H28" s="158"/>
      <c r="I28" s="158"/>
      <c r="J28" s="158"/>
      <c r="K28" s="158"/>
      <c r="L28" s="158"/>
      <c r="M28" s="220"/>
      <c r="N28" s="221"/>
      <c r="O28" s="221"/>
      <c r="P28" s="221"/>
      <c r="Q28" s="221"/>
      <c r="R28" s="221"/>
      <c r="S28" s="221"/>
      <c r="T28" s="222"/>
      <c r="U28" s="199"/>
      <c r="V28" s="200"/>
      <c r="W28" s="200"/>
      <c r="X28" s="200"/>
      <c r="Y28" s="200"/>
      <c r="Z28" s="200"/>
      <c r="AA28" s="200"/>
      <c r="AB28" s="200"/>
      <c r="AC28" s="200"/>
      <c r="AD28" s="200"/>
      <c r="AE28" s="200"/>
      <c r="AF28" s="201"/>
    </row>
    <row r="29" spans="1:32" ht="58.5" customHeight="1" thickBot="1" thickTop="1">
      <c r="A29" s="160" t="s">
        <v>131</v>
      </c>
      <c r="B29" s="160"/>
      <c r="C29" s="160" t="s">
        <v>132</v>
      </c>
      <c r="D29" s="160"/>
      <c r="E29" s="160" t="s">
        <v>143</v>
      </c>
      <c r="F29" s="160"/>
      <c r="G29" s="160" t="s">
        <v>145</v>
      </c>
      <c r="H29" s="160"/>
      <c r="I29" s="160" t="s">
        <v>129</v>
      </c>
      <c r="J29" s="160"/>
      <c r="K29" s="160" t="s">
        <v>147</v>
      </c>
      <c r="L29" s="160"/>
      <c r="M29" s="33" t="s">
        <v>1252</v>
      </c>
      <c r="N29" s="7" t="s">
        <v>1249</v>
      </c>
      <c r="O29" s="7" t="s">
        <v>133</v>
      </c>
      <c r="P29" s="7" t="s">
        <v>1307</v>
      </c>
      <c r="Q29" s="7" t="s">
        <v>134</v>
      </c>
      <c r="R29" s="214" t="s">
        <v>1448</v>
      </c>
      <c r="S29" s="215"/>
      <c r="T29" s="216"/>
      <c r="U29" s="202"/>
      <c r="V29" s="203"/>
      <c r="W29" s="203"/>
      <c r="X29" s="203"/>
      <c r="Y29" s="203"/>
      <c r="Z29" s="203"/>
      <c r="AA29" s="203"/>
      <c r="AB29" s="203"/>
      <c r="AC29" s="203"/>
      <c r="AD29" s="203"/>
      <c r="AE29" s="203"/>
      <c r="AF29" s="204"/>
    </row>
    <row r="30" spans="1:32" ht="102" customHeight="1" thickBot="1" thickTop="1">
      <c r="A30" s="20" t="s">
        <v>518</v>
      </c>
      <c r="B30" s="21" t="s">
        <v>97</v>
      </c>
      <c r="C30" s="159" t="s">
        <v>99</v>
      </c>
      <c r="D30" s="159"/>
      <c r="E30" s="159" t="s">
        <v>521</v>
      </c>
      <c r="F30" s="159"/>
      <c r="G30" s="159">
        <v>2</v>
      </c>
      <c r="H30" s="159"/>
      <c r="I30" s="171" t="s">
        <v>522</v>
      </c>
      <c r="J30" s="171"/>
      <c r="K30" s="159">
        <v>4</v>
      </c>
      <c r="L30" s="159"/>
      <c r="M30" s="31">
        <v>1</v>
      </c>
      <c r="N30" s="7"/>
      <c r="O30" s="7">
        <v>1</v>
      </c>
      <c r="P30" s="7"/>
      <c r="Q30" s="7"/>
      <c r="R30" s="223"/>
      <c r="S30" s="224"/>
      <c r="T30" s="225"/>
      <c r="U30" s="7"/>
      <c r="V30" s="7"/>
      <c r="W30" s="32"/>
      <c r="X30" s="7"/>
      <c r="Y30" s="7"/>
      <c r="Z30" s="7"/>
      <c r="AA30" s="7"/>
      <c r="AB30" s="31"/>
      <c r="AC30" s="7"/>
      <c r="AD30" s="60"/>
      <c r="AE30" s="7"/>
      <c r="AF30" s="7"/>
    </row>
    <row r="31" spans="1:32" ht="57" customHeight="1" thickBot="1" thickTop="1">
      <c r="A31" s="20" t="s">
        <v>548</v>
      </c>
      <c r="B31" s="21" t="s">
        <v>101</v>
      </c>
      <c r="C31" s="271" t="s">
        <v>107</v>
      </c>
      <c r="D31" s="272"/>
      <c r="E31" s="159" t="s">
        <v>567</v>
      </c>
      <c r="F31" s="159"/>
      <c r="G31" s="159">
        <v>100</v>
      </c>
      <c r="H31" s="159"/>
      <c r="I31" s="159" t="s">
        <v>568</v>
      </c>
      <c r="J31" s="159"/>
      <c r="K31" s="159">
        <v>100</v>
      </c>
      <c r="L31" s="159"/>
      <c r="M31" s="31">
        <f>K31</f>
        <v>100</v>
      </c>
      <c r="N31" s="7"/>
      <c r="O31" s="7">
        <v>0.5</v>
      </c>
      <c r="P31" s="7"/>
      <c r="Q31" s="7"/>
      <c r="R31" s="217"/>
      <c r="S31" s="218"/>
      <c r="T31" s="219"/>
      <c r="U31" s="7"/>
      <c r="V31" s="7"/>
      <c r="W31" s="32"/>
      <c r="X31" s="7"/>
      <c r="Y31" s="7"/>
      <c r="Z31" s="60"/>
      <c r="AA31" s="7"/>
      <c r="AB31" s="31"/>
      <c r="AC31" s="7"/>
      <c r="AD31" s="7"/>
      <c r="AE31" s="7"/>
      <c r="AF31" s="60"/>
    </row>
    <row r="32" spans="1:32" ht="49.5" customHeight="1" thickBot="1" thickTop="1">
      <c r="A32" s="5" t="s">
        <v>575</v>
      </c>
      <c r="B32" s="4" t="s">
        <v>0</v>
      </c>
      <c r="C32" s="158" t="s">
        <v>576</v>
      </c>
      <c r="D32" s="158"/>
      <c r="E32" s="158"/>
      <c r="F32" s="158"/>
      <c r="G32" s="158"/>
      <c r="H32" s="158"/>
      <c r="I32" s="158"/>
      <c r="J32" s="158"/>
      <c r="K32" s="158"/>
      <c r="L32" s="158"/>
      <c r="M32" s="220"/>
      <c r="N32" s="221"/>
      <c r="O32" s="221"/>
      <c r="P32" s="221"/>
      <c r="Q32" s="221"/>
      <c r="R32" s="221"/>
      <c r="S32" s="221"/>
      <c r="T32" s="222"/>
      <c r="U32" s="199"/>
      <c r="V32" s="200"/>
      <c r="W32" s="200"/>
      <c r="X32" s="200"/>
      <c r="Y32" s="200"/>
      <c r="Z32" s="200"/>
      <c r="AA32" s="200"/>
      <c r="AB32" s="200"/>
      <c r="AC32" s="200"/>
      <c r="AD32" s="200"/>
      <c r="AE32" s="200"/>
      <c r="AF32" s="201"/>
    </row>
    <row r="33" spans="1:32" ht="51" customHeight="1" thickBot="1" thickTop="1">
      <c r="A33" s="160" t="s">
        <v>131</v>
      </c>
      <c r="B33" s="160"/>
      <c r="C33" s="160" t="s">
        <v>132</v>
      </c>
      <c r="D33" s="160"/>
      <c r="E33" s="160" t="s">
        <v>143</v>
      </c>
      <c r="F33" s="160"/>
      <c r="G33" s="160" t="s">
        <v>145</v>
      </c>
      <c r="H33" s="160"/>
      <c r="I33" s="160" t="s">
        <v>129</v>
      </c>
      <c r="J33" s="160"/>
      <c r="K33" s="160" t="s">
        <v>147</v>
      </c>
      <c r="L33" s="160"/>
      <c r="M33" s="33" t="s">
        <v>1252</v>
      </c>
      <c r="N33" s="7" t="s">
        <v>1249</v>
      </c>
      <c r="O33" s="7"/>
      <c r="P33" s="7"/>
      <c r="Q33" s="7"/>
      <c r="R33" s="214" t="s">
        <v>1449</v>
      </c>
      <c r="S33" s="226"/>
      <c r="T33" s="227"/>
      <c r="U33" s="202"/>
      <c r="V33" s="203"/>
      <c r="W33" s="203"/>
      <c r="X33" s="203"/>
      <c r="Y33" s="203"/>
      <c r="Z33" s="203"/>
      <c r="AA33" s="203"/>
      <c r="AB33" s="203"/>
      <c r="AC33" s="203"/>
      <c r="AD33" s="203"/>
      <c r="AE33" s="203"/>
      <c r="AF33" s="204"/>
    </row>
    <row r="34" spans="1:32" ht="91.5" customHeight="1" thickBot="1" thickTop="1">
      <c r="A34" s="4" t="s">
        <v>579</v>
      </c>
      <c r="B34" s="5" t="s">
        <v>580</v>
      </c>
      <c r="C34" s="159" t="s">
        <v>581</v>
      </c>
      <c r="D34" s="159"/>
      <c r="E34" s="159" t="s">
        <v>582</v>
      </c>
      <c r="F34" s="159"/>
      <c r="G34" s="159">
        <v>20</v>
      </c>
      <c r="H34" s="159"/>
      <c r="I34" s="246" t="s">
        <v>583</v>
      </c>
      <c r="J34" s="246"/>
      <c r="K34" s="159">
        <v>32</v>
      </c>
      <c r="L34" s="159"/>
      <c r="M34" s="31">
        <f>K34/4</f>
        <v>8</v>
      </c>
      <c r="N34" s="7">
        <v>1</v>
      </c>
      <c r="O34" s="7">
        <v>0</v>
      </c>
      <c r="P34" s="7"/>
      <c r="Q34" s="7"/>
      <c r="R34" s="228"/>
      <c r="S34" s="229"/>
      <c r="T34" s="230"/>
      <c r="U34" s="7"/>
      <c r="V34" s="60"/>
      <c r="W34" s="32"/>
      <c r="X34" s="60"/>
      <c r="Y34" s="7"/>
      <c r="Z34" s="60"/>
      <c r="AA34" s="7"/>
      <c r="AB34" s="61"/>
      <c r="AC34" s="7"/>
      <c r="AD34" s="60"/>
      <c r="AE34" s="7"/>
      <c r="AF34" s="60"/>
    </row>
    <row r="35" spans="1:32" ht="81.75" customHeight="1" thickBot="1" thickTop="1">
      <c r="A35" s="4" t="s">
        <v>584</v>
      </c>
      <c r="B35" s="5" t="s">
        <v>585</v>
      </c>
      <c r="C35" s="159" t="s">
        <v>586</v>
      </c>
      <c r="D35" s="159"/>
      <c r="E35" s="159" t="s">
        <v>587</v>
      </c>
      <c r="F35" s="159"/>
      <c r="G35" s="159">
        <v>2</v>
      </c>
      <c r="H35" s="159"/>
      <c r="I35" s="246" t="s">
        <v>588</v>
      </c>
      <c r="J35" s="246"/>
      <c r="K35" s="159">
        <v>8</v>
      </c>
      <c r="L35" s="159"/>
      <c r="M35" s="31">
        <f>K35/4</f>
        <v>2</v>
      </c>
      <c r="N35" s="7">
        <v>1</v>
      </c>
      <c r="O35" s="7"/>
      <c r="P35" s="7"/>
      <c r="Q35" s="7"/>
      <c r="R35" s="228"/>
      <c r="S35" s="229"/>
      <c r="T35" s="230"/>
      <c r="U35" s="7"/>
      <c r="V35" s="7"/>
      <c r="W35" s="32"/>
      <c r="X35" s="7"/>
      <c r="Y35" s="7"/>
      <c r="Z35" s="60"/>
      <c r="AA35" s="7"/>
      <c r="AB35" s="31"/>
      <c r="AC35" s="7"/>
      <c r="AD35" s="7"/>
      <c r="AE35" s="7"/>
      <c r="AF35" s="60"/>
    </row>
    <row r="36" spans="1:32" ht="76.5" customHeight="1" thickBot="1" thickTop="1">
      <c r="A36" s="4" t="s">
        <v>589</v>
      </c>
      <c r="B36" s="5" t="s">
        <v>590</v>
      </c>
      <c r="C36" s="159" t="s">
        <v>591</v>
      </c>
      <c r="D36" s="159"/>
      <c r="E36" s="159" t="s">
        <v>592</v>
      </c>
      <c r="F36" s="159"/>
      <c r="G36" s="159">
        <v>10</v>
      </c>
      <c r="H36" s="159"/>
      <c r="I36" s="246" t="s">
        <v>593</v>
      </c>
      <c r="J36" s="246"/>
      <c r="K36" s="159">
        <v>30</v>
      </c>
      <c r="L36" s="159"/>
      <c r="M36" s="31">
        <v>10</v>
      </c>
      <c r="N36" s="7">
        <v>2</v>
      </c>
      <c r="O36" s="7"/>
      <c r="P36" s="7"/>
      <c r="Q36" s="7"/>
      <c r="R36" s="228"/>
      <c r="S36" s="229"/>
      <c r="T36" s="230"/>
      <c r="U36" s="60"/>
      <c r="V36" s="60"/>
      <c r="W36" s="63"/>
      <c r="X36" s="60"/>
      <c r="Y36" s="60"/>
      <c r="Z36" s="60"/>
      <c r="AA36" s="60"/>
      <c r="AB36" s="61"/>
      <c r="AC36" s="60"/>
      <c r="AD36" s="60"/>
      <c r="AE36" s="60"/>
      <c r="AF36" s="60"/>
    </row>
    <row r="37" spans="1:32" ht="98.25" customHeight="1" thickBot="1" thickTop="1">
      <c r="A37" s="4" t="s">
        <v>598</v>
      </c>
      <c r="B37" s="5" t="s">
        <v>599</v>
      </c>
      <c r="C37" s="159" t="s">
        <v>600</v>
      </c>
      <c r="D37" s="159"/>
      <c r="E37" s="159" t="s">
        <v>601</v>
      </c>
      <c r="F37" s="159"/>
      <c r="G37" s="159">
        <v>1</v>
      </c>
      <c r="H37" s="159"/>
      <c r="I37" s="159" t="s">
        <v>602</v>
      </c>
      <c r="J37" s="159"/>
      <c r="K37" s="159">
        <v>4</v>
      </c>
      <c r="L37" s="159"/>
      <c r="M37" s="31">
        <f>K37/4</f>
        <v>1</v>
      </c>
      <c r="N37" s="7">
        <v>1</v>
      </c>
      <c r="O37" s="7"/>
      <c r="P37" s="7"/>
      <c r="Q37" s="7"/>
      <c r="R37" s="231"/>
      <c r="S37" s="232"/>
      <c r="T37" s="233"/>
      <c r="U37" s="7"/>
      <c r="V37" s="7"/>
      <c r="W37" s="32"/>
      <c r="X37" s="7"/>
      <c r="Y37" s="7"/>
      <c r="Z37" s="7"/>
      <c r="AA37" s="7"/>
      <c r="AB37" s="31"/>
      <c r="AC37" s="7"/>
      <c r="AD37" s="7"/>
      <c r="AE37" s="60"/>
      <c r="AF37" s="7"/>
    </row>
    <row r="38" spans="1:32" ht="54.75" customHeight="1" thickBot="1" thickTop="1">
      <c r="A38" s="5" t="s">
        <v>611</v>
      </c>
      <c r="B38" s="4" t="s">
        <v>0</v>
      </c>
      <c r="C38" s="158" t="s">
        <v>612</v>
      </c>
      <c r="D38" s="158"/>
      <c r="E38" s="158"/>
      <c r="F38" s="158"/>
      <c r="G38" s="158"/>
      <c r="H38" s="158"/>
      <c r="I38" s="158"/>
      <c r="J38" s="158"/>
      <c r="K38" s="158"/>
      <c r="L38" s="158"/>
      <c r="M38" s="220"/>
      <c r="N38" s="221"/>
      <c r="O38" s="221"/>
      <c r="P38" s="221"/>
      <c r="Q38" s="221"/>
      <c r="R38" s="221"/>
      <c r="S38" s="221"/>
      <c r="T38" s="222"/>
      <c r="U38" s="199"/>
      <c r="V38" s="200"/>
      <c r="W38" s="200"/>
      <c r="X38" s="200"/>
      <c r="Y38" s="200"/>
      <c r="Z38" s="200"/>
      <c r="AA38" s="200"/>
      <c r="AB38" s="200"/>
      <c r="AC38" s="200"/>
      <c r="AD38" s="200"/>
      <c r="AE38" s="200"/>
      <c r="AF38" s="201"/>
    </row>
    <row r="39" spans="1:32" ht="56.25" customHeight="1" thickBot="1" thickTop="1">
      <c r="A39" s="160" t="s">
        <v>131</v>
      </c>
      <c r="B39" s="160"/>
      <c r="C39" s="160" t="s">
        <v>132</v>
      </c>
      <c r="D39" s="160"/>
      <c r="E39" s="160" t="s">
        <v>143</v>
      </c>
      <c r="F39" s="160"/>
      <c r="G39" s="160" t="s">
        <v>145</v>
      </c>
      <c r="H39" s="160"/>
      <c r="I39" s="160" t="s">
        <v>129</v>
      </c>
      <c r="J39" s="160"/>
      <c r="K39" s="160" t="s">
        <v>147</v>
      </c>
      <c r="L39" s="160"/>
      <c r="M39" s="33" t="s">
        <v>1252</v>
      </c>
      <c r="N39" s="7" t="s">
        <v>1249</v>
      </c>
      <c r="O39" s="7" t="s">
        <v>133</v>
      </c>
      <c r="P39" s="7" t="s">
        <v>1307</v>
      </c>
      <c r="Q39" s="7" t="s">
        <v>134</v>
      </c>
      <c r="R39" s="214" t="s">
        <v>1450</v>
      </c>
      <c r="S39" s="226"/>
      <c r="T39" s="227"/>
      <c r="U39" s="202"/>
      <c r="V39" s="203"/>
      <c r="W39" s="203"/>
      <c r="X39" s="203"/>
      <c r="Y39" s="203"/>
      <c r="Z39" s="203"/>
      <c r="AA39" s="203"/>
      <c r="AB39" s="203"/>
      <c r="AC39" s="203"/>
      <c r="AD39" s="203"/>
      <c r="AE39" s="203"/>
      <c r="AF39" s="204"/>
    </row>
    <row r="40" spans="1:32" ht="55.5" customHeight="1" thickBot="1" thickTop="1">
      <c r="A40" s="281" t="s">
        <v>615</v>
      </c>
      <c r="B40" s="249" t="s">
        <v>616</v>
      </c>
      <c r="C40" s="159" t="s">
        <v>620</v>
      </c>
      <c r="D40" s="159"/>
      <c r="E40" s="159" t="s">
        <v>621</v>
      </c>
      <c r="F40" s="159"/>
      <c r="G40" s="159">
        <v>0</v>
      </c>
      <c r="H40" s="159"/>
      <c r="I40" s="242" t="s">
        <v>622</v>
      </c>
      <c r="J40" s="242"/>
      <c r="K40" s="195">
        <v>16</v>
      </c>
      <c r="L40" s="195"/>
      <c r="M40" s="31">
        <f aca="true" t="shared" si="0" ref="M40:M53">K40*0.2</f>
        <v>3.2</v>
      </c>
      <c r="N40" s="7"/>
      <c r="O40" s="7">
        <v>5</v>
      </c>
      <c r="P40" s="7"/>
      <c r="Q40" s="7"/>
      <c r="R40" s="228"/>
      <c r="S40" s="229"/>
      <c r="T40" s="230"/>
      <c r="U40" s="7"/>
      <c r="V40" s="7"/>
      <c r="W40" s="32"/>
      <c r="X40" s="7"/>
      <c r="Y40" s="7"/>
      <c r="Z40" s="7"/>
      <c r="AA40" s="7"/>
      <c r="AB40" s="31"/>
      <c r="AC40" s="60"/>
      <c r="AD40" s="60"/>
      <c r="AE40" s="7"/>
      <c r="AF40" s="7"/>
    </row>
    <row r="41" spans="1:32" ht="46.5" customHeight="1" thickBot="1" thickTop="1">
      <c r="A41" s="282"/>
      <c r="B41" s="250"/>
      <c r="C41" s="159" t="s">
        <v>623</v>
      </c>
      <c r="D41" s="159"/>
      <c r="E41" s="159" t="s">
        <v>624</v>
      </c>
      <c r="F41" s="159"/>
      <c r="G41" s="159">
        <v>48</v>
      </c>
      <c r="H41" s="159"/>
      <c r="I41" s="242" t="s">
        <v>625</v>
      </c>
      <c r="J41" s="242"/>
      <c r="K41" s="159">
        <v>60</v>
      </c>
      <c r="L41" s="159"/>
      <c r="M41" s="31">
        <f t="shared" si="0"/>
        <v>12</v>
      </c>
      <c r="N41" s="7"/>
      <c r="O41" s="7">
        <v>5</v>
      </c>
      <c r="P41" s="7"/>
      <c r="Q41" s="7"/>
      <c r="R41" s="228"/>
      <c r="S41" s="229"/>
      <c r="T41" s="230"/>
      <c r="U41" s="60"/>
      <c r="V41" s="60"/>
      <c r="W41" s="32"/>
      <c r="X41" s="7"/>
      <c r="Y41" s="7"/>
      <c r="Z41" s="7"/>
      <c r="AA41" s="7"/>
      <c r="AB41" s="31"/>
      <c r="AC41" s="7"/>
      <c r="AD41" s="7"/>
      <c r="AE41" s="7"/>
      <c r="AF41" s="7"/>
    </row>
    <row r="42" spans="1:32" ht="51.75" customHeight="1" thickBot="1" thickTop="1">
      <c r="A42" s="263" t="s">
        <v>626</v>
      </c>
      <c r="B42" s="159" t="s">
        <v>627</v>
      </c>
      <c r="C42" s="159" t="s">
        <v>628</v>
      </c>
      <c r="D42" s="159"/>
      <c r="E42" s="159" t="s">
        <v>629</v>
      </c>
      <c r="F42" s="159"/>
      <c r="G42" s="159">
        <v>37</v>
      </c>
      <c r="H42" s="159"/>
      <c r="I42" s="242" t="s">
        <v>630</v>
      </c>
      <c r="J42" s="242"/>
      <c r="K42" s="159">
        <v>120</v>
      </c>
      <c r="L42" s="159"/>
      <c r="M42" s="31">
        <f t="shared" si="0"/>
        <v>24</v>
      </c>
      <c r="N42" s="7"/>
      <c r="O42" s="7">
        <v>5</v>
      </c>
      <c r="P42" s="7"/>
      <c r="Q42" s="7"/>
      <c r="R42" s="228"/>
      <c r="S42" s="229"/>
      <c r="T42" s="230"/>
      <c r="U42" s="7"/>
      <c r="V42" s="7"/>
      <c r="W42" s="32"/>
      <c r="X42" s="60"/>
      <c r="Y42" s="60"/>
      <c r="Z42" s="60"/>
      <c r="AA42" s="60"/>
      <c r="AB42" s="31"/>
      <c r="AC42" s="7"/>
      <c r="AD42" s="7"/>
      <c r="AE42" s="7"/>
      <c r="AF42" s="7"/>
    </row>
    <row r="43" spans="1:32" ht="34.5" customHeight="1" thickBot="1" thickTop="1">
      <c r="A43" s="263"/>
      <c r="B43" s="159"/>
      <c r="C43" s="159" t="s">
        <v>631</v>
      </c>
      <c r="D43" s="159"/>
      <c r="E43" s="159" t="s">
        <v>632</v>
      </c>
      <c r="F43" s="159"/>
      <c r="G43" s="159">
        <v>6</v>
      </c>
      <c r="H43" s="159"/>
      <c r="I43" s="242" t="s">
        <v>633</v>
      </c>
      <c r="J43" s="242"/>
      <c r="K43" s="159">
        <v>12</v>
      </c>
      <c r="L43" s="159"/>
      <c r="M43" s="31">
        <f t="shared" si="0"/>
        <v>2.4000000000000004</v>
      </c>
      <c r="N43" s="7"/>
      <c r="O43" s="7">
        <v>10</v>
      </c>
      <c r="P43" s="7"/>
      <c r="Q43" s="7"/>
      <c r="R43" s="228"/>
      <c r="S43" s="229"/>
      <c r="T43" s="230"/>
      <c r="U43" s="60"/>
      <c r="V43" s="7"/>
      <c r="W43" s="32"/>
      <c r="X43" s="7"/>
      <c r="Y43" s="7"/>
      <c r="Z43" s="7"/>
      <c r="AA43" s="7"/>
      <c r="AB43" s="31"/>
      <c r="AC43" s="60"/>
      <c r="AD43" s="60"/>
      <c r="AE43" s="7"/>
      <c r="AF43" s="7"/>
    </row>
    <row r="44" spans="1:32" ht="42.75" customHeight="1" thickBot="1" thickTop="1">
      <c r="A44" s="263"/>
      <c r="B44" s="159"/>
      <c r="C44" s="159" t="s">
        <v>637</v>
      </c>
      <c r="D44" s="159"/>
      <c r="E44" s="159" t="s">
        <v>1331</v>
      </c>
      <c r="F44" s="159"/>
      <c r="G44" s="159">
        <v>0</v>
      </c>
      <c r="H44" s="159"/>
      <c r="I44" s="162" t="s">
        <v>641</v>
      </c>
      <c r="J44" s="162"/>
      <c r="K44" s="159">
        <v>4</v>
      </c>
      <c r="L44" s="159"/>
      <c r="M44" s="31">
        <f t="shared" si="0"/>
        <v>0.8</v>
      </c>
      <c r="N44" s="7"/>
      <c r="O44" s="7">
        <v>2</v>
      </c>
      <c r="P44" s="7"/>
      <c r="Q44" s="7"/>
      <c r="R44" s="228"/>
      <c r="S44" s="229"/>
      <c r="T44" s="230"/>
      <c r="U44" s="60"/>
      <c r="V44" s="60"/>
      <c r="W44" s="63"/>
      <c r="X44" s="60"/>
      <c r="Y44" s="60"/>
      <c r="Z44" s="60"/>
      <c r="AA44" s="60"/>
      <c r="AB44" s="61"/>
      <c r="AC44" s="60"/>
      <c r="AD44" s="60"/>
      <c r="AE44" s="60"/>
      <c r="AF44" s="60"/>
    </row>
    <row r="45" spans="1:32" ht="60" customHeight="1" thickBot="1" thickTop="1">
      <c r="A45" s="263"/>
      <c r="B45" s="159"/>
      <c r="C45" s="159" t="s">
        <v>639</v>
      </c>
      <c r="D45" s="159"/>
      <c r="E45" s="159" t="s">
        <v>640</v>
      </c>
      <c r="F45" s="159"/>
      <c r="G45" s="159">
        <v>2</v>
      </c>
      <c r="H45" s="159"/>
      <c r="I45" s="242" t="s">
        <v>644</v>
      </c>
      <c r="J45" s="242"/>
      <c r="K45" s="159">
        <v>12</v>
      </c>
      <c r="L45" s="159"/>
      <c r="M45" s="31">
        <f t="shared" si="0"/>
        <v>2.4000000000000004</v>
      </c>
      <c r="N45" s="7"/>
      <c r="O45" s="7">
        <v>2</v>
      </c>
      <c r="P45" s="7"/>
      <c r="Q45" s="7"/>
      <c r="R45" s="228"/>
      <c r="S45" s="229"/>
      <c r="T45" s="230"/>
      <c r="U45" s="60"/>
      <c r="V45" s="60"/>
      <c r="W45" s="63"/>
      <c r="X45" s="60"/>
      <c r="Y45" s="60"/>
      <c r="Z45" s="60"/>
      <c r="AA45" s="60"/>
      <c r="AB45" s="61"/>
      <c r="AC45" s="60"/>
      <c r="AD45" s="60"/>
      <c r="AE45" s="60"/>
      <c r="AF45" s="60"/>
    </row>
    <row r="46" spans="1:32" ht="40.5" customHeight="1" thickBot="1" thickTop="1">
      <c r="A46" s="263"/>
      <c r="B46" s="159"/>
      <c r="C46" s="159" t="s">
        <v>645</v>
      </c>
      <c r="D46" s="159"/>
      <c r="E46" s="159" t="s">
        <v>646</v>
      </c>
      <c r="F46" s="159"/>
      <c r="G46" s="159">
        <v>1</v>
      </c>
      <c r="H46" s="159"/>
      <c r="I46" s="242" t="s">
        <v>651</v>
      </c>
      <c r="J46" s="242"/>
      <c r="K46" s="159">
        <v>4</v>
      </c>
      <c r="L46" s="159"/>
      <c r="M46" s="31">
        <f t="shared" si="0"/>
        <v>0.8</v>
      </c>
      <c r="N46" s="7"/>
      <c r="O46" s="7">
        <v>1.5</v>
      </c>
      <c r="P46" s="7"/>
      <c r="Q46" s="7"/>
      <c r="R46" s="228"/>
      <c r="S46" s="229"/>
      <c r="T46" s="230"/>
      <c r="U46" s="60"/>
      <c r="V46" s="60"/>
      <c r="W46" s="32"/>
      <c r="X46" s="7"/>
      <c r="Y46" s="7"/>
      <c r="Z46" s="7"/>
      <c r="AA46" s="7"/>
      <c r="AB46" s="31"/>
      <c r="AC46" s="7"/>
      <c r="AD46" s="7"/>
      <c r="AE46" s="7"/>
      <c r="AF46" s="7"/>
    </row>
    <row r="47" spans="1:32" ht="39.75" customHeight="1" thickBot="1" thickTop="1">
      <c r="A47" s="263" t="s">
        <v>648</v>
      </c>
      <c r="B47" s="159" t="s">
        <v>649</v>
      </c>
      <c r="C47" s="159" t="s">
        <v>81</v>
      </c>
      <c r="D47" s="159"/>
      <c r="E47" s="159" t="s">
        <v>650</v>
      </c>
      <c r="F47" s="159"/>
      <c r="G47" s="159">
        <v>80</v>
      </c>
      <c r="H47" s="159"/>
      <c r="I47" s="242" t="s">
        <v>653</v>
      </c>
      <c r="J47" s="242"/>
      <c r="K47" s="159">
        <v>90</v>
      </c>
      <c r="L47" s="159"/>
      <c r="M47" s="31">
        <v>83</v>
      </c>
      <c r="N47" s="7"/>
      <c r="O47" s="7">
        <v>60</v>
      </c>
      <c r="P47" s="7"/>
      <c r="Q47" s="7"/>
      <c r="R47" s="228"/>
      <c r="S47" s="229"/>
      <c r="T47" s="230"/>
      <c r="U47" s="7"/>
      <c r="V47" s="60"/>
      <c r="W47" s="63"/>
      <c r="X47" s="60"/>
      <c r="Y47" s="60"/>
      <c r="Z47" s="60"/>
      <c r="AA47" s="60"/>
      <c r="AB47" s="61"/>
      <c r="AC47" s="60"/>
      <c r="AD47" s="60"/>
      <c r="AE47" s="60"/>
      <c r="AF47" s="7"/>
    </row>
    <row r="48" spans="1:32" ht="47.25" customHeight="1" thickBot="1" thickTop="1">
      <c r="A48" s="263"/>
      <c r="B48" s="159"/>
      <c r="C48" s="159" t="s">
        <v>82</v>
      </c>
      <c r="D48" s="159"/>
      <c r="E48" s="159" t="s">
        <v>652</v>
      </c>
      <c r="F48" s="159"/>
      <c r="G48" s="159">
        <v>860</v>
      </c>
      <c r="H48" s="159"/>
      <c r="I48" s="242" t="s">
        <v>656</v>
      </c>
      <c r="J48" s="242"/>
      <c r="K48" s="159">
        <v>885</v>
      </c>
      <c r="L48" s="159"/>
      <c r="M48" s="31">
        <v>860</v>
      </c>
      <c r="N48" s="7"/>
      <c r="O48" s="7"/>
      <c r="P48" s="7"/>
      <c r="Q48" s="7">
        <v>450</v>
      </c>
      <c r="R48" s="228"/>
      <c r="S48" s="229"/>
      <c r="T48" s="230"/>
      <c r="U48" s="7"/>
      <c r="V48" s="7"/>
      <c r="W48" s="63"/>
      <c r="X48" s="60"/>
      <c r="Y48" s="60"/>
      <c r="Z48" s="60"/>
      <c r="AA48" s="60"/>
      <c r="AB48" s="61"/>
      <c r="AC48" s="60"/>
      <c r="AD48" s="60"/>
      <c r="AE48" s="60"/>
      <c r="AF48" s="7"/>
    </row>
    <row r="49" spans="1:32" ht="45" customHeight="1" thickBot="1" thickTop="1">
      <c r="A49" s="263"/>
      <c r="B49" s="159"/>
      <c r="C49" s="159" t="s">
        <v>657</v>
      </c>
      <c r="D49" s="159"/>
      <c r="E49" s="159" t="s">
        <v>658</v>
      </c>
      <c r="F49" s="159"/>
      <c r="G49" s="159">
        <v>200</v>
      </c>
      <c r="H49" s="159"/>
      <c r="I49" s="242" t="s">
        <v>664</v>
      </c>
      <c r="J49" s="242"/>
      <c r="K49" s="159">
        <v>400</v>
      </c>
      <c r="L49" s="159"/>
      <c r="M49" s="31">
        <f t="shared" si="0"/>
        <v>80</v>
      </c>
      <c r="N49" s="7"/>
      <c r="O49" s="7">
        <v>7.5</v>
      </c>
      <c r="P49" s="7"/>
      <c r="Q49" s="7"/>
      <c r="R49" s="228"/>
      <c r="S49" s="229"/>
      <c r="T49" s="230"/>
      <c r="U49" s="7"/>
      <c r="V49" s="7"/>
      <c r="W49" s="63"/>
      <c r="X49" s="7"/>
      <c r="Y49" s="7"/>
      <c r="Z49" s="7"/>
      <c r="AA49" s="7"/>
      <c r="AB49" s="31"/>
      <c r="AC49" s="7"/>
      <c r="AD49" s="7"/>
      <c r="AE49" s="7"/>
      <c r="AF49" s="7"/>
    </row>
    <row r="50" spans="1:32" ht="55.5" customHeight="1" thickBot="1" thickTop="1">
      <c r="A50" s="263" t="s">
        <v>660</v>
      </c>
      <c r="B50" s="159" t="s">
        <v>661</v>
      </c>
      <c r="C50" s="159" t="s">
        <v>662</v>
      </c>
      <c r="D50" s="159"/>
      <c r="E50" s="159" t="s">
        <v>663</v>
      </c>
      <c r="F50" s="159"/>
      <c r="G50" s="159">
        <v>0</v>
      </c>
      <c r="H50" s="159"/>
      <c r="I50" s="162" t="s">
        <v>667</v>
      </c>
      <c r="J50" s="162"/>
      <c r="K50" s="159">
        <v>1</v>
      </c>
      <c r="L50" s="159"/>
      <c r="M50" s="31">
        <f t="shared" si="0"/>
        <v>0.2</v>
      </c>
      <c r="N50" s="7"/>
      <c r="O50" s="7">
        <v>14.5</v>
      </c>
      <c r="P50" s="7"/>
      <c r="Q50" s="7"/>
      <c r="R50" s="228"/>
      <c r="S50" s="229"/>
      <c r="T50" s="230"/>
      <c r="U50" s="7"/>
      <c r="V50" s="7"/>
      <c r="W50" s="32"/>
      <c r="X50" s="7"/>
      <c r="Y50" s="7"/>
      <c r="Z50" s="7"/>
      <c r="AA50" s="7"/>
      <c r="AB50" s="31"/>
      <c r="AC50" s="60"/>
      <c r="AD50" s="60"/>
      <c r="AE50" s="60"/>
      <c r="AF50" s="7"/>
    </row>
    <row r="51" spans="1:32" ht="51" customHeight="1" thickBot="1" thickTop="1">
      <c r="A51" s="263"/>
      <c r="B51" s="159"/>
      <c r="C51" s="159" t="s">
        <v>665</v>
      </c>
      <c r="D51" s="159"/>
      <c r="E51" s="159" t="s">
        <v>666</v>
      </c>
      <c r="F51" s="159"/>
      <c r="G51" s="159">
        <v>2</v>
      </c>
      <c r="H51" s="159"/>
      <c r="I51" s="162" t="s">
        <v>669</v>
      </c>
      <c r="J51" s="162"/>
      <c r="K51" s="159">
        <v>4</v>
      </c>
      <c r="L51" s="159"/>
      <c r="M51" s="31">
        <f t="shared" si="0"/>
        <v>0.8</v>
      </c>
      <c r="N51" s="7"/>
      <c r="O51" s="7">
        <v>9</v>
      </c>
      <c r="P51" s="7"/>
      <c r="Q51" s="7"/>
      <c r="R51" s="228"/>
      <c r="S51" s="229"/>
      <c r="T51" s="230"/>
      <c r="U51" s="7"/>
      <c r="V51" s="60"/>
      <c r="W51" s="63"/>
      <c r="X51" s="60"/>
      <c r="Y51" s="60"/>
      <c r="Z51" s="60"/>
      <c r="AA51" s="60"/>
      <c r="AB51" s="61"/>
      <c r="AC51" s="60"/>
      <c r="AD51" s="60"/>
      <c r="AE51" s="60"/>
      <c r="AF51" s="7"/>
    </row>
    <row r="52" spans="1:32" ht="42.75" customHeight="1" thickBot="1" thickTop="1">
      <c r="A52" s="263" t="s">
        <v>670</v>
      </c>
      <c r="B52" s="159" t="s">
        <v>671</v>
      </c>
      <c r="C52" s="159" t="s">
        <v>672</v>
      </c>
      <c r="D52" s="159"/>
      <c r="E52" s="159" t="s">
        <v>673</v>
      </c>
      <c r="F52" s="159"/>
      <c r="G52" s="159">
        <v>0</v>
      </c>
      <c r="H52" s="159"/>
      <c r="I52" s="162" t="s">
        <v>677</v>
      </c>
      <c r="J52" s="162"/>
      <c r="K52" s="159">
        <v>4</v>
      </c>
      <c r="L52" s="159"/>
      <c r="M52" s="31">
        <f t="shared" si="0"/>
        <v>0.8</v>
      </c>
      <c r="N52" s="7"/>
      <c r="O52" s="7">
        <v>9</v>
      </c>
      <c r="P52" s="7">
        <v>8</v>
      </c>
      <c r="Q52" s="7"/>
      <c r="R52" s="228"/>
      <c r="S52" s="229"/>
      <c r="T52" s="230"/>
      <c r="U52" s="7"/>
      <c r="V52" s="7"/>
      <c r="W52" s="32"/>
      <c r="X52" s="7"/>
      <c r="Y52" s="7"/>
      <c r="Z52" s="7"/>
      <c r="AA52" s="7"/>
      <c r="AB52" s="31"/>
      <c r="AC52" s="60"/>
      <c r="AD52" s="60"/>
      <c r="AE52" s="60"/>
      <c r="AF52" s="7"/>
    </row>
    <row r="53" spans="1:32" ht="51.75" customHeight="1" thickBot="1" thickTop="1">
      <c r="A53" s="263"/>
      <c r="B53" s="159"/>
      <c r="C53" s="159" t="s">
        <v>675</v>
      </c>
      <c r="D53" s="159"/>
      <c r="E53" s="159" t="s">
        <v>676</v>
      </c>
      <c r="F53" s="159"/>
      <c r="G53" s="159">
        <v>0</v>
      </c>
      <c r="H53" s="159"/>
      <c r="I53" s="162" t="s">
        <v>1303</v>
      </c>
      <c r="J53" s="162"/>
      <c r="K53" s="159">
        <v>4</v>
      </c>
      <c r="L53" s="159"/>
      <c r="M53" s="31">
        <f t="shared" si="0"/>
        <v>0.8</v>
      </c>
      <c r="N53" s="7"/>
      <c r="O53" s="7">
        <v>3.5</v>
      </c>
      <c r="P53" s="7"/>
      <c r="Q53" s="7"/>
      <c r="R53" s="231"/>
      <c r="S53" s="232"/>
      <c r="T53" s="233"/>
      <c r="U53" s="7"/>
      <c r="V53" s="62"/>
      <c r="W53" s="62"/>
      <c r="X53" s="62"/>
      <c r="Y53" s="62"/>
      <c r="Z53" s="62"/>
      <c r="AA53" s="62"/>
      <c r="AB53" s="62"/>
      <c r="AC53" s="62"/>
      <c r="AD53" s="62"/>
      <c r="AE53" s="62"/>
      <c r="AF53" s="7"/>
    </row>
    <row r="54" spans="1:32" ht="34.5" customHeight="1" thickBot="1" thickTop="1">
      <c r="A54" s="5" t="s">
        <v>41</v>
      </c>
      <c r="B54" s="4" t="s">
        <v>0</v>
      </c>
      <c r="C54" s="161" t="s">
        <v>686</v>
      </c>
      <c r="D54" s="161"/>
      <c r="E54" s="161"/>
      <c r="F54" s="161"/>
      <c r="G54" s="161"/>
      <c r="H54" s="161"/>
      <c r="I54" s="161"/>
      <c r="J54" s="161"/>
      <c r="K54" s="161"/>
      <c r="L54" s="161"/>
      <c r="M54" s="220"/>
      <c r="N54" s="221"/>
      <c r="O54" s="221"/>
      <c r="P54" s="221"/>
      <c r="Q54" s="221"/>
      <c r="R54" s="221"/>
      <c r="S54" s="221"/>
      <c r="T54" s="222"/>
      <c r="U54" s="208"/>
      <c r="V54" s="209"/>
      <c r="W54" s="209"/>
      <c r="X54" s="209"/>
      <c r="Y54" s="209"/>
      <c r="Z54" s="209"/>
      <c r="AA54" s="209"/>
      <c r="AB54" s="209"/>
      <c r="AC54" s="209"/>
      <c r="AD54" s="209"/>
      <c r="AE54" s="209"/>
      <c r="AF54" s="210"/>
    </row>
    <row r="55" spans="1:32" ht="57" customHeight="1" thickBot="1" thickTop="1">
      <c r="A55" s="160" t="s">
        <v>131</v>
      </c>
      <c r="B55" s="160"/>
      <c r="C55" s="160" t="s">
        <v>132</v>
      </c>
      <c r="D55" s="160"/>
      <c r="E55" s="160" t="s">
        <v>143</v>
      </c>
      <c r="F55" s="160"/>
      <c r="G55" s="160" t="s">
        <v>145</v>
      </c>
      <c r="H55" s="160"/>
      <c r="I55" s="160" t="s">
        <v>129</v>
      </c>
      <c r="J55" s="160"/>
      <c r="K55" s="160" t="s">
        <v>147</v>
      </c>
      <c r="L55" s="160"/>
      <c r="M55" s="33" t="s">
        <v>1252</v>
      </c>
      <c r="N55" s="7" t="s">
        <v>1249</v>
      </c>
      <c r="O55" s="7" t="s">
        <v>133</v>
      </c>
      <c r="P55" s="7" t="s">
        <v>1307</v>
      </c>
      <c r="Q55" s="7" t="s">
        <v>134</v>
      </c>
      <c r="R55" s="214" t="s">
        <v>1451</v>
      </c>
      <c r="S55" s="226"/>
      <c r="T55" s="227"/>
      <c r="U55" s="211"/>
      <c r="V55" s="212"/>
      <c r="W55" s="212"/>
      <c r="X55" s="212"/>
      <c r="Y55" s="212"/>
      <c r="Z55" s="212"/>
      <c r="AA55" s="212"/>
      <c r="AB55" s="212"/>
      <c r="AC55" s="212"/>
      <c r="AD55" s="212"/>
      <c r="AE55" s="212"/>
      <c r="AF55" s="213"/>
    </row>
    <row r="56" spans="1:32" ht="66.75" customHeight="1" thickBot="1" thickTop="1">
      <c r="A56" s="194" t="s">
        <v>44</v>
      </c>
      <c r="B56" s="159" t="s">
        <v>729</v>
      </c>
      <c r="C56" s="159" t="s">
        <v>730</v>
      </c>
      <c r="D56" s="159"/>
      <c r="E56" s="159" t="s">
        <v>731</v>
      </c>
      <c r="F56" s="159"/>
      <c r="G56" s="159">
        <v>1</v>
      </c>
      <c r="H56" s="159"/>
      <c r="I56" s="163" t="s">
        <v>732</v>
      </c>
      <c r="J56" s="163"/>
      <c r="K56" s="159">
        <v>8</v>
      </c>
      <c r="L56" s="159"/>
      <c r="M56" s="31">
        <f>K56*0.2</f>
        <v>1.6</v>
      </c>
      <c r="N56" s="7"/>
      <c r="O56" s="7">
        <v>0.5</v>
      </c>
      <c r="P56" s="7"/>
      <c r="Q56" s="7"/>
      <c r="R56" s="228"/>
      <c r="S56" s="229"/>
      <c r="T56" s="230"/>
      <c r="U56" s="7"/>
      <c r="V56" s="7"/>
      <c r="W56" s="32"/>
      <c r="X56" s="7"/>
      <c r="Y56" s="60"/>
      <c r="Z56" s="7"/>
      <c r="AA56" s="7"/>
      <c r="AB56" s="31"/>
      <c r="AC56" s="60"/>
      <c r="AD56" s="7"/>
      <c r="AE56" s="7"/>
      <c r="AF56" s="7"/>
    </row>
    <row r="57" spans="1:32" ht="69" customHeight="1" thickBot="1" thickTop="1">
      <c r="A57" s="194"/>
      <c r="B57" s="159"/>
      <c r="C57" s="159" t="s">
        <v>733</v>
      </c>
      <c r="D57" s="159"/>
      <c r="E57" s="159" t="s">
        <v>734</v>
      </c>
      <c r="F57" s="159"/>
      <c r="G57" s="159">
        <v>0</v>
      </c>
      <c r="H57" s="159"/>
      <c r="I57" s="163" t="s">
        <v>735</v>
      </c>
      <c r="J57" s="163"/>
      <c r="K57" s="159">
        <v>100</v>
      </c>
      <c r="L57" s="159"/>
      <c r="M57" s="31">
        <f>K57*0.2</f>
        <v>20</v>
      </c>
      <c r="N57" s="7"/>
      <c r="O57" s="7">
        <v>1</v>
      </c>
      <c r="P57" s="7"/>
      <c r="Q57" s="7"/>
      <c r="R57" s="228"/>
      <c r="S57" s="229"/>
      <c r="T57" s="230"/>
      <c r="U57" s="7"/>
      <c r="V57" s="7"/>
      <c r="W57" s="32"/>
      <c r="X57" s="7"/>
      <c r="Y57" s="7"/>
      <c r="Z57" s="7"/>
      <c r="AA57" s="7"/>
      <c r="AB57" s="61"/>
      <c r="AC57" s="60"/>
      <c r="AD57" s="60"/>
      <c r="AE57" s="60"/>
      <c r="AF57" s="7"/>
    </row>
    <row r="58" spans="1:32" ht="60" customHeight="1" thickBot="1" thickTop="1">
      <c r="A58" s="24" t="s">
        <v>45</v>
      </c>
      <c r="B58" s="21" t="s">
        <v>739</v>
      </c>
      <c r="C58" s="159" t="s">
        <v>749</v>
      </c>
      <c r="D58" s="159"/>
      <c r="E58" s="159" t="s">
        <v>750</v>
      </c>
      <c r="F58" s="159"/>
      <c r="G58" s="159">
        <v>0</v>
      </c>
      <c r="H58" s="159"/>
      <c r="I58" s="162" t="s">
        <v>751</v>
      </c>
      <c r="J58" s="162"/>
      <c r="K58" s="159">
        <v>4</v>
      </c>
      <c r="L58" s="159"/>
      <c r="M58" s="31">
        <f>K58*0.2</f>
        <v>0.8</v>
      </c>
      <c r="N58" s="7"/>
      <c r="O58" s="7">
        <v>2</v>
      </c>
      <c r="P58" s="7"/>
      <c r="Q58" s="7"/>
      <c r="R58" s="231"/>
      <c r="S58" s="232"/>
      <c r="T58" s="233"/>
      <c r="U58" s="7"/>
      <c r="V58" s="7"/>
      <c r="W58" s="32"/>
      <c r="X58" s="7"/>
      <c r="Y58" s="7"/>
      <c r="Z58" s="7"/>
      <c r="AA58" s="7"/>
      <c r="AB58" s="31"/>
      <c r="AC58" s="60"/>
      <c r="AD58" s="7"/>
      <c r="AE58" s="7"/>
      <c r="AF58" s="7"/>
    </row>
    <row r="59" spans="1:32" ht="54.75" customHeight="1" thickBot="1" thickTop="1">
      <c r="A59" s="5" t="s">
        <v>801</v>
      </c>
      <c r="B59" s="4" t="s">
        <v>0</v>
      </c>
      <c r="C59" s="161" t="s">
        <v>802</v>
      </c>
      <c r="D59" s="161"/>
      <c r="E59" s="161"/>
      <c r="F59" s="161"/>
      <c r="G59" s="161"/>
      <c r="H59" s="161"/>
      <c r="I59" s="161"/>
      <c r="J59" s="161"/>
      <c r="K59" s="161"/>
      <c r="L59" s="161"/>
      <c r="M59" s="220"/>
      <c r="N59" s="221"/>
      <c r="O59" s="221"/>
      <c r="P59" s="221"/>
      <c r="Q59" s="221"/>
      <c r="R59" s="221"/>
      <c r="S59" s="221"/>
      <c r="T59" s="222"/>
      <c r="U59" s="199"/>
      <c r="V59" s="200"/>
      <c r="W59" s="200"/>
      <c r="X59" s="200"/>
      <c r="Y59" s="200"/>
      <c r="Z59" s="200"/>
      <c r="AA59" s="200"/>
      <c r="AB59" s="200"/>
      <c r="AC59" s="200"/>
      <c r="AD59" s="200"/>
      <c r="AE59" s="200"/>
      <c r="AF59" s="201"/>
    </row>
    <row r="60" spans="1:32" ht="56.25" customHeight="1" thickBot="1" thickTop="1">
      <c r="A60" s="160" t="s">
        <v>131</v>
      </c>
      <c r="B60" s="160"/>
      <c r="C60" s="160" t="s">
        <v>132</v>
      </c>
      <c r="D60" s="160"/>
      <c r="E60" s="160" t="s">
        <v>143</v>
      </c>
      <c r="F60" s="160"/>
      <c r="G60" s="160" t="s">
        <v>145</v>
      </c>
      <c r="H60" s="160"/>
      <c r="I60" s="160" t="s">
        <v>129</v>
      </c>
      <c r="J60" s="160"/>
      <c r="K60" s="160" t="s">
        <v>147</v>
      </c>
      <c r="L60" s="160"/>
      <c r="M60" s="33" t="s">
        <v>1252</v>
      </c>
      <c r="N60" s="7" t="s">
        <v>1249</v>
      </c>
      <c r="O60" s="7" t="s">
        <v>133</v>
      </c>
      <c r="P60" s="7" t="s">
        <v>1307</v>
      </c>
      <c r="Q60" s="7" t="s">
        <v>134</v>
      </c>
      <c r="R60" s="214" t="s">
        <v>1452</v>
      </c>
      <c r="S60" s="215"/>
      <c r="T60" s="216"/>
      <c r="U60" s="202"/>
      <c r="V60" s="203"/>
      <c r="W60" s="203"/>
      <c r="X60" s="203"/>
      <c r="Y60" s="203"/>
      <c r="Z60" s="203"/>
      <c r="AA60" s="203"/>
      <c r="AB60" s="203"/>
      <c r="AC60" s="203"/>
      <c r="AD60" s="203"/>
      <c r="AE60" s="203"/>
      <c r="AF60" s="204"/>
    </row>
    <row r="61" spans="1:32" ht="80.25" customHeight="1" thickBot="1" thickTop="1">
      <c r="A61" s="133" t="s">
        <v>859</v>
      </c>
      <c r="B61" s="132" t="s">
        <v>1351</v>
      </c>
      <c r="C61" s="159" t="s">
        <v>1350</v>
      </c>
      <c r="D61" s="159"/>
      <c r="E61" s="159" t="s">
        <v>1289</v>
      </c>
      <c r="F61" s="159"/>
      <c r="G61" s="159">
        <v>7</v>
      </c>
      <c r="H61" s="159"/>
      <c r="I61" s="163" t="s">
        <v>1349</v>
      </c>
      <c r="J61" s="163"/>
      <c r="K61" s="159">
        <v>20</v>
      </c>
      <c r="L61" s="159"/>
      <c r="M61" s="31">
        <f>K61*0.2</f>
        <v>4</v>
      </c>
      <c r="N61" s="7"/>
      <c r="O61" s="7">
        <v>5</v>
      </c>
      <c r="P61" s="7"/>
      <c r="Q61" s="7"/>
      <c r="R61" s="217"/>
      <c r="S61" s="218"/>
      <c r="T61" s="219"/>
      <c r="U61" s="7"/>
      <c r="V61" s="7"/>
      <c r="W61" s="32"/>
      <c r="X61" s="7"/>
      <c r="Y61" s="7"/>
      <c r="Z61" s="7"/>
      <c r="AA61" s="7"/>
      <c r="AB61" s="31"/>
      <c r="AC61" s="7"/>
      <c r="AD61" s="60"/>
      <c r="AE61" s="60"/>
      <c r="AF61" s="7"/>
    </row>
    <row r="62" spans="1:32" ht="51" customHeight="1" thickBot="1" thickTop="1">
      <c r="A62" s="5" t="s">
        <v>53</v>
      </c>
      <c r="B62" s="4" t="s">
        <v>0</v>
      </c>
      <c r="C62" s="164" t="s">
        <v>908</v>
      </c>
      <c r="D62" s="164"/>
      <c r="E62" s="164"/>
      <c r="F62" s="164"/>
      <c r="G62" s="164"/>
      <c r="H62" s="164"/>
      <c r="I62" s="164"/>
      <c r="J62" s="164"/>
      <c r="K62" s="164"/>
      <c r="L62" s="164"/>
      <c r="M62" s="220"/>
      <c r="N62" s="221"/>
      <c r="O62" s="221"/>
      <c r="P62" s="221"/>
      <c r="Q62" s="221"/>
      <c r="R62" s="221"/>
      <c r="S62" s="221"/>
      <c r="T62" s="222"/>
      <c r="U62" s="199"/>
      <c r="V62" s="200"/>
      <c r="W62" s="200"/>
      <c r="X62" s="200"/>
      <c r="Y62" s="200"/>
      <c r="Z62" s="200"/>
      <c r="AA62" s="200"/>
      <c r="AB62" s="200"/>
      <c r="AC62" s="200"/>
      <c r="AD62" s="200"/>
      <c r="AE62" s="200"/>
      <c r="AF62" s="201"/>
    </row>
    <row r="63" spans="1:32" ht="60.75" customHeight="1" thickBot="1" thickTop="1">
      <c r="A63" s="160" t="s">
        <v>131</v>
      </c>
      <c r="B63" s="160"/>
      <c r="C63" s="160" t="s">
        <v>132</v>
      </c>
      <c r="D63" s="160"/>
      <c r="E63" s="160" t="s">
        <v>143</v>
      </c>
      <c r="F63" s="160"/>
      <c r="G63" s="160" t="s">
        <v>145</v>
      </c>
      <c r="H63" s="160"/>
      <c r="I63" s="160" t="s">
        <v>129</v>
      </c>
      <c r="J63" s="160"/>
      <c r="K63" s="160" t="s">
        <v>147</v>
      </c>
      <c r="L63" s="160"/>
      <c r="M63" s="33" t="s">
        <v>1252</v>
      </c>
      <c r="N63" s="7" t="s">
        <v>1249</v>
      </c>
      <c r="O63" s="7" t="s">
        <v>133</v>
      </c>
      <c r="P63" s="7" t="s">
        <v>1307</v>
      </c>
      <c r="Q63" s="7" t="s">
        <v>134</v>
      </c>
      <c r="R63" s="214" t="s">
        <v>1453</v>
      </c>
      <c r="S63" s="226"/>
      <c r="T63" s="227"/>
      <c r="U63" s="202"/>
      <c r="V63" s="203"/>
      <c r="W63" s="203"/>
      <c r="X63" s="203"/>
      <c r="Y63" s="203"/>
      <c r="Z63" s="203"/>
      <c r="AA63" s="203"/>
      <c r="AB63" s="203"/>
      <c r="AC63" s="203"/>
      <c r="AD63" s="203"/>
      <c r="AE63" s="203"/>
      <c r="AF63" s="204"/>
    </row>
    <row r="64" spans="1:32" ht="63.75" customHeight="1" thickBot="1" thickTop="1">
      <c r="A64" s="292" t="s">
        <v>60</v>
      </c>
      <c r="B64" s="249" t="s">
        <v>956</v>
      </c>
      <c r="C64" s="159" t="s">
        <v>959</v>
      </c>
      <c r="D64" s="159"/>
      <c r="E64" s="159" t="s">
        <v>960</v>
      </c>
      <c r="F64" s="159"/>
      <c r="G64" s="159">
        <v>20</v>
      </c>
      <c r="H64" s="159"/>
      <c r="I64" s="171" t="s">
        <v>1275</v>
      </c>
      <c r="J64" s="171"/>
      <c r="K64" s="159">
        <v>60</v>
      </c>
      <c r="L64" s="159"/>
      <c r="M64" s="31">
        <f>K64*0.2</f>
        <v>12</v>
      </c>
      <c r="N64" s="7"/>
      <c r="O64" s="7">
        <v>8</v>
      </c>
      <c r="P64" s="7">
        <v>8</v>
      </c>
      <c r="Q64" s="7"/>
      <c r="R64" s="228"/>
      <c r="S64" s="229"/>
      <c r="T64" s="230"/>
      <c r="U64" s="7"/>
      <c r="V64" s="7"/>
      <c r="W64" s="32"/>
      <c r="X64" s="7"/>
      <c r="Y64" s="60"/>
      <c r="Z64" s="60"/>
      <c r="AA64" s="60"/>
      <c r="AB64" s="61"/>
      <c r="AC64" s="7"/>
      <c r="AD64" s="7"/>
      <c r="AE64" s="7"/>
      <c r="AF64" s="7"/>
    </row>
    <row r="65" spans="1:32" ht="80.25" customHeight="1" thickBot="1" thickTop="1">
      <c r="A65" s="293"/>
      <c r="B65" s="267"/>
      <c r="C65" s="159" t="s">
        <v>961</v>
      </c>
      <c r="D65" s="159"/>
      <c r="E65" s="159" t="s">
        <v>962</v>
      </c>
      <c r="F65" s="159"/>
      <c r="G65" s="159">
        <v>10</v>
      </c>
      <c r="H65" s="159"/>
      <c r="I65" s="171" t="s">
        <v>1276</v>
      </c>
      <c r="J65" s="171"/>
      <c r="K65" s="159">
        <v>40</v>
      </c>
      <c r="L65" s="159"/>
      <c r="M65" s="31">
        <v>15</v>
      </c>
      <c r="N65" s="7"/>
      <c r="O65" s="7">
        <v>5</v>
      </c>
      <c r="P65" s="7"/>
      <c r="Q65" s="7"/>
      <c r="R65" s="228"/>
      <c r="S65" s="229"/>
      <c r="T65" s="230"/>
      <c r="U65" s="60"/>
      <c r="V65" s="60"/>
      <c r="W65" s="63"/>
      <c r="X65" s="60"/>
      <c r="Y65" s="60"/>
      <c r="Z65" s="60"/>
      <c r="AA65" s="60"/>
      <c r="AB65" s="61"/>
      <c r="AC65" s="60"/>
      <c r="AD65" s="60"/>
      <c r="AE65" s="60"/>
      <c r="AF65" s="60"/>
    </row>
    <row r="66" spans="1:32" ht="74.25" customHeight="1" thickBot="1" thickTop="1">
      <c r="A66" s="293"/>
      <c r="B66" s="267"/>
      <c r="C66" s="271" t="s">
        <v>1253</v>
      </c>
      <c r="D66" s="272"/>
      <c r="E66" s="271" t="s">
        <v>1281</v>
      </c>
      <c r="F66" s="272"/>
      <c r="G66" s="271">
        <v>10</v>
      </c>
      <c r="H66" s="272"/>
      <c r="I66" s="165" t="s">
        <v>1277</v>
      </c>
      <c r="J66" s="165"/>
      <c r="K66" s="271">
        <v>30</v>
      </c>
      <c r="L66" s="272"/>
      <c r="M66" s="31">
        <v>10</v>
      </c>
      <c r="N66" s="7">
        <v>1</v>
      </c>
      <c r="O66" s="7"/>
      <c r="P66" s="7">
        <v>9</v>
      </c>
      <c r="Q66" s="7"/>
      <c r="R66" s="228"/>
      <c r="S66" s="229"/>
      <c r="T66" s="230"/>
      <c r="U66" s="7"/>
      <c r="V66" s="7"/>
      <c r="W66" s="32"/>
      <c r="X66" s="7"/>
      <c r="Y66" s="7"/>
      <c r="Z66" s="7"/>
      <c r="AA66" s="7"/>
      <c r="AB66" s="31"/>
      <c r="AC66" s="60"/>
      <c r="AD66" s="60"/>
      <c r="AE66" s="60"/>
      <c r="AF66" s="60"/>
    </row>
    <row r="67" spans="1:32" ht="65.25" customHeight="1" thickBot="1" thickTop="1">
      <c r="A67" s="294"/>
      <c r="B67" s="250"/>
      <c r="C67" s="159" t="s">
        <v>963</v>
      </c>
      <c r="D67" s="159"/>
      <c r="E67" s="159" t="s">
        <v>964</v>
      </c>
      <c r="F67" s="159"/>
      <c r="G67" s="159">
        <v>20</v>
      </c>
      <c r="H67" s="159"/>
      <c r="I67" s="171" t="s">
        <v>1278</v>
      </c>
      <c r="J67" s="171"/>
      <c r="K67" s="159">
        <v>50</v>
      </c>
      <c r="L67" s="159"/>
      <c r="M67" s="31">
        <v>25</v>
      </c>
      <c r="N67" s="7"/>
      <c r="O67" s="7">
        <v>8</v>
      </c>
      <c r="P67" s="7">
        <v>40</v>
      </c>
      <c r="Q67" s="7"/>
      <c r="R67" s="231"/>
      <c r="S67" s="232"/>
      <c r="T67" s="233"/>
      <c r="U67" s="7"/>
      <c r="V67" s="7"/>
      <c r="W67" s="32"/>
      <c r="X67" s="7"/>
      <c r="Y67" s="7"/>
      <c r="Z67" s="7"/>
      <c r="AA67" s="60"/>
      <c r="AB67" s="61"/>
      <c r="AC67" s="60"/>
      <c r="AD67" s="60"/>
      <c r="AE67" s="7"/>
      <c r="AF67" s="7"/>
    </row>
    <row r="68" spans="1:32" ht="57" customHeight="1" thickBot="1" thickTop="1">
      <c r="A68" s="5" t="s">
        <v>61</v>
      </c>
      <c r="B68" s="4" t="s">
        <v>0</v>
      </c>
      <c r="C68" s="166" t="s">
        <v>973</v>
      </c>
      <c r="D68" s="166"/>
      <c r="E68" s="166"/>
      <c r="F68" s="166"/>
      <c r="G68" s="166"/>
      <c r="H68" s="166"/>
      <c r="I68" s="166"/>
      <c r="J68" s="166"/>
      <c r="K68" s="166"/>
      <c r="L68" s="166"/>
      <c r="M68" s="220"/>
      <c r="N68" s="221"/>
      <c r="O68" s="221"/>
      <c r="P68" s="221"/>
      <c r="Q68" s="221"/>
      <c r="R68" s="221"/>
      <c r="S68" s="221"/>
      <c r="T68" s="222"/>
      <c r="U68" s="208"/>
      <c r="V68" s="209"/>
      <c r="W68" s="209"/>
      <c r="X68" s="209"/>
      <c r="Y68" s="209"/>
      <c r="Z68" s="209"/>
      <c r="AA68" s="209"/>
      <c r="AB68" s="209"/>
      <c r="AC68" s="209"/>
      <c r="AD68" s="209"/>
      <c r="AE68" s="209"/>
      <c r="AF68" s="210"/>
    </row>
    <row r="69" spans="1:32" ht="60" customHeight="1" thickBot="1" thickTop="1">
      <c r="A69" s="160" t="s">
        <v>131</v>
      </c>
      <c r="B69" s="160"/>
      <c r="C69" s="160" t="s">
        <v>132</v>
      </c>
      <c r="D69" s="160"/>
      <c r="E69" s="160" t="s">
        <v>143</v>
      </c>
      <c r="F69" s="160"/>
      <c r="G69" s="160" t="s">
        <v>145</v>
      </c>
      <c r="H69" s="160"/>
      <c r="I69" s="160" t="s">
        <v>129</v>
      </c>
      <c r="J69" s="160"/>
      <c r="K69" s="160" t="s">
        <v>147</v>
      </c>
      <c r="L69" s="160"/>
      <c r="M69" s="33" t="s">
        <v>1252</v>
      </c>
      <c r="N69" s="7" t="s">
        <v>1249</v>
      </c>
      <c r="O69" s="7" t="s">
        <v>133</v>
      </c>
      <c r="P69" s="7" t="s">
        <v>1307</v>
      </c>
      <c r="Q69" s="7" t="s">
        <v>134</v>
      </c>
      <c r="R69" s="214" t="s">
        <v>1454</v>
      </c>
      <c r="S69" s="215"/>
      <c r="T69" s="216"/>
      <c r="U69" s="211"/>
      <c r="V69" s="212"/>
      <c r="W69" s="212"/>
      <c r="X69" s="212"/>
      <c r="Y69" s="212"/>
      <c r="Z69" s="212"/>
      <c r="AA69" s="212"/>
      <c r="AB69" s="212"/>
      <c r="AC69" s="212"/>
      <c r="AD69" s="212"/>
      <c r="AE69" s="212"/>
      <c r="AF69" s="213"/>
    </row>
    <row r="70" spans="1:32" ht="81" customHeight="1" thickBot="1" thickTop="1">
      <c r="A70" s="10" t="s">
        <v>64</v>
      </c>
      <c r="B70" s="5" t="s">
        <v>1368</v>
      </c>
      <c r="C70" s="271" t="s">
        <v>1377</v>
      </c>
      <c r="D70" s="272"/>
      <c r="E70" s="271" t="s">
        <v>1347</v>
      </c>
      <c r="F70" s="272"/>
      <c r="G70" s="271">
        <v>0</v>
      </c>
      <c r="H70" s="272"/>
      <c r="I70" s="242" t="s">
        <v>1338</v>
      </c>
      <c r="J70" s="242"/>
      <c r="K70" s="271">
        <v>200</v>
      </c>
      <c r="L70" s="272"/>
      <c r="M70" s="31">
        <f>K70*0.2</f>
        <v>40</v>
      </c>
      <c r="N70" s="7"/>
      <c r="O70" s="7">
        <v>3</v>
      </c>
      <c r="P70" s="7"/>
      <c r="Q70" s="7"/>
      <c r="R70" s="217"/>
      <c r="S70" s="218"/>
      <c r="T70" s="219"/>
      <c r="U70" s="7"/>
      <c r="V70" s="60"/>
      <c r="W70" s="63"/>
      <c r="X70" s="60"/>
      <c r="Y70" s="60"/>
      <c r="Z70" s="60"/>
      <c r="AA70" s="60"/>
      <c r="AB70" s="61"/>
      <c r="AC70" s="60"/>
      <c r="AD70" s="60"/>
      <c r="AE70" s="60"/>
      <c r="AF70" s="7"/>
    </row>
    <row r="71" spans="1:32" ht="54" customHeight="1" thickBot="1" thickTop="1">
      <c r="A71" s="4" t="s">
        <v>71</v>
      </c>
      <c r="B71" s="4" t="s">
        <v>0</v>
      </c>
      <c r="C71" s="166" t="s">
        <v>1080</v>
      </c>
      <c r="D71" s="166"/>
      <c r="E71" s="166"/>
      <c r="F71" s="166"/>
      <c r="G71" s="166"/>
      <c r="H71" s="166"/>
      <c r="I71" s="166"/>
      <c r="J71" s="166"/>
      <c r="K71" s="166"/>
      <c r="L71" s="166"/>
      <c r="M71" s="220"/>
      <c r="N71" s="221"/>
      <c r="O71" s="221"/>
      <c r="P71" s="221"/>
      <c r="Q71" s="221"/>
      <c r="R71" s="221"/>
      <c r="S71" s="221"/>
      <c r="T71" s="222"/>
      <c r="U71" s="199"/>
      <c r="V71" s="200"/>
      <c r="W71" s="200"/>
      <c r="X71" s="200"/>
      <c r="Y71" s="200"/>
      <c r="Z71" s="200"/>
      <c r="AA71" s="200"/>
      <c r="AB71" s="200"/>
      <c r="AC71" s="200"/>
      <c r="AD71" s="200"/>
      <c r="AE71" s="200"/>
      <c r="AF71" s="201"/>
    </row>
    <row r="72" spans="1:32" ht="53.25" customHeight="1" thickBot="1" thickTop="1">
      <c r="A72" s="160" t="s">
        <v>131</v>
      </c>
      <c r="B72" s="160"/>
      <c r="C72" s="160" t="s">
        <v>132</v>
      </c>
      <c r="D72" s="160"/>
      <c r="E72" s="160" t="s">
        <v>143</v>
      </c>
      <c r="F72" s="160"/>
      <c r="G72" s="160" t="s">
        <v>145</v>
      </c>
      <c r="H72" s="160"/>
      <c r="I72" s="160" t="s">
        <v>129</v>
      </c>
      <c r="J72" s="160"/>
      <c r="K72" s="160" t="s">
        <v>147</v>
      </c>
      <c r="L72" s="160"/>
      <c r="M72" s="33" t="s">
        <v>1252</v>
      </c>
      <c r="N72" s="7" t="s">
        <v>1249</v>
      </c>
      <c r="O72" s="7" t="s">
        <v>133</v>
      </c>
      <c r="P72" s="7" t="s">
        <v>1307</v>
      </c>
      <c r="Q72" s="7" t="s">
        <v>134</v>
      </c>
      <c r="R72" s="214" t="s">
        <v>1455</v>
      </c>
      <c r="S72" s="215"/>
      <c r="T72" s="216"/>
      <c r="U72" s="202"/>
      <c r="V72" s="203"/>
      <c r="W72" s="203"/>
      <c r="X72" s="203"/>
      <c r="Y72" s="203"/>
      <c r="Z72" s="203"/>
      <c r="AA72" s="203"/>
      <c r="AB72" s="203"/>
      <c r="AC72" s="203"/>
      <c r="AD72" s="203"/>
      <c r="AE72" s="203"/>
      <c r="AF72" s="204"/>
    </row>
    <row r="73" spans="1:32" ht="62.25" customHeight="1" thickBot="1" thickTop="1">
      <c r="A73" s="167" t="s">
        <v>73</v>
      </c>
      <c r="B73" s="159" t="s">
        <v>1091</v>
      </c>
      <c r="C73" s="159" t="s">
        <v>1092</v>
      </c>
      <c r="D73" s="159"/>
      <c r="E73" s="159" t="s">
        <v>1093</v>
      </c>
      <c r="F73" s="159"/>
      <c r="G73" s="159">
        <v>0</v>
      </c>
      <c r="H73" s="159"/>
      <c r="I73" s="162" t="s">
        <v>1094</v>
      </c>
      <c r="J73" s="162"/>
      <c r="K73" s="159">
        <v>100</v>
      </c>
      <c r="L73" s="159"/>
      <c r="M73" s="31">
        <f>K73*0.2</f>
        <v>20</v>
      </c>
      <c r="N73" s="7"/>
      <c r="O73" s="7">
        <v>5</v>
      </c>
      <c r="P73" s="7"/>
      <c r="Q73" s="7"/>
      <c r="R73" s="223"/>
      <c r="S73" s="224"/>
      <c r="T73" s="225"/>
      <c r="U73" s="7"/>
      <c r="V73" s="7"/>
      <c r="W73" s="32"/>
      <c r="X73" s="7"/>
      <c r="Y73" s="7"/>
      <c r="Z73" s="7"/>
      <c r="AA73" s="7"/>
      <c r="AB73" s="31"/>
      <c r="AC73" s="7"/>
      <c r="AD73" s="7"/>
      <c r="AE73" s="7"/>
      <c r="AF73" s="60"/>
    </row>
    <row r="74" spans="1:32" ht="71.25" customHeight="1" thickBot="1" thickTop="1">
      <c r="A74" s="167"/>
      <c r="B74" s="159"/>
      <c r="C74" s="159"/>
      <c r="D74" s="159"/>
      <c r="E74" s="159" t="s">
        <v>1095</v>
      </c>
      <c r="F74" s="159"/>
      <c r="G74" s="159">
        <v>0</v>
      </c>
      <c r="H74" s="159"/>
      <c r="I74" s="162" t="s">
        <v>1096</v>
      </c>
      <c r="J74" s="162"/>
      <c r="K74" s="159">
        <v>20</v>
      </c>
      <c r="L74" s="159"/>
      <c r="M74" s="31">
        <f>K74*0.2</f>
        <v>4</v>
      </c>
      <c r="N74" s="7"/>
      <c r="O74" s="7">
        <v>1</v>
      </c>
      <c r="P74" s="7"/>
      <c r="Q74" s="7"/>
      <c r="R74" s="217"/>
      <c r="S74" s="218"/>
      <c r="T74" s="219"/>
      <c r="U74" s="7"/>
      <c r="V74" s="7"/>
      <c r="W74" s="32"/>
      <c r="X74" s="7"/>
      <c r="Y74" s="7"/>
      <c r="Z74" s="7"/>
      <c r="AA74" s="7"/>
      <c r="AB74" s="31"/>
      <c r="AC74" s="7"/>
      <c r="AD74" s="7"/>
      <c r="AE74" s="60"/>
      <c r="AF74" s="60"/>
    </row>
    <row r="75" spans="1:32" ht="53.25" customHeight="1" thickBot="1" thickTop="1">
      <c r="A75" s="5" t="s">
        <v>110</v>
      </c>
      <c r="B75" s="4" t="s">
        <v>0</v>
      </c>
      <c r="C75" s="168" t="s">
        <v>1102</v>
      </c>
      <c r="D75" s="168"/>
      <c r="E75" s="168"/>
      <c r="F75" s="168"/>
      <c r="G75" s="168"/>
      <c r="H75" s="168"/>
      <c r="I75" s="168"/>
      <c r="J75" s="168"/>
      <c r="K75" s="168"/>
      <c r="L75" s="168"/>
      <c r="M75" s="220"/>
      <c r="N75" s="221"/>
      <c r="O75" s="221"/>
      <c r="P75" s="221"/>
      <c r="Q75" s="221"/>
      <c r="R75" s="221"/>
      <c r="S75" s="221"/>
      <c r="T75" s="222"/>
      <c r="U75" s="199"/>
      <c r="V75" s="200"/>
      <c r="W75" s="200"/>
      <c r="X75" s="200"/>
      <c r="Y75" s="200"/>
      <c r="Z75" s="200"/>
      <c r="AA75" s="200"/>
      <c r="AB75" s="200"/>
      <c r="AC75" s="200"/>
      <c r="AD75" s="200"/>
      <c r="AE75" s="200"/>
      <c r="AF75" s="201"/>
    </row>
    <row r="76" spans="1:32" ht="56.25" customHeight="1" thickBot="1" thickTop="1">
      <c r="A76" s="160" t="s">
        <v>131</v>
      </c>
      <c r="B76" s="160"/>
      <c r="C76" s="160" t="s">
        <v>132</v>
      </c>
      <c r="D76" s="160"/>
      <c r="E76" s="160" t="s">
        <v>143</v>
      </c>
      <c r="F76" s="160"/>
      <c r="G76" s="160" t="s">
        <v>145</v>
      </c>
      <c r="H76" s="160"/>
      <c r="I76" s="160" t="s">
        <v>129</v>
      </c>
      <c r="J76" s="160"/>
      <c r="K76" s="160" t="s">
        <v>147</v>
      </c>
      <c r="L76" s="160"/>
      <c r="M76" s="33" t="s">
        <v>1252</v>
      </c>
      <c r="N76" s="7" t="s">
        <v>1249</v>
      </c>
      <c r="O76" s="7" t="s">
        <v>133</v>
      </c>
      <c r="P76" s="7" t="s">
        <v>1307</v>
      </c>
      <c r="Q76" s="7" t="s">
        <v>134</v>
      </c>
      <c r="R76" s="214" t="s">
        <v>1456</v>
      </c>
      <c r="S76" s="215"/>
      <c r="T76" s="216"/>
      <c r="U76" s="202"/>
      <c r="V76" s="203"/>
      <c r="W76" s="203"/>
      <c r="X76" s="203"/>
      <c r="Y76" s="203"/>
      <c r="Z76" s="203"/>
      <c r="AA76" s="203"/>
      <c r="AB76" s="203"/>
      <c r="AC76" s="203"/>
      <c r="AD76" s="203"/>
      <c r="AE76" s="203"/>
      <c r="AF76" s="204"/>
    </row>
    <row r="77" spans="1:32" ht="83.25" customHeight="1" thickBot="1" thickTop="1">
      <c r="A77" s="26" t="s">
        <v>111</v>
      </c>
      <c r="B77" s="21" t="s">
        <v>1105</v>
      </c>
      <c r="C77" s="271" t="s">
        <v>1106</v>
      </c>
      <c r="D77" s="272"/>
      <c r="E77" s="159" t="s">
        <v>1119</v>
      </c>
      <c r="F77" s="159"/>
      <c r="G77" s="159">
        <v>1</v>
      </c>
      <c r="H77" s="159"/>
      <c r="I77" s="162" t="s">
        <v>1120</v>
      </c>
      <c r="J77" s="162"/>
      <c r="K77" s="159">
        <v>4</v>
      </c>
      <c r="L77" s="159"/>
      <c r="M77" s="31">
        <f>K77*0.2</f>
        <v>0.8</v>
      </c>
      <c r="N77" s="7"/>
      <c r="O77" s="7">
        <v>8</v>
      </c>
      <c r="P77" s="7">
        <v>2</v>
      </c>
      <c r="Q77" s="7"/>
      <c r="R77" s="223"/>
      <c r="S77" s="224"/>
      <c r="T77" s="225"/>
      <c r="U77" s="7"/>
      <c r="V77" s="7"/>
      <c r="W77" s="32"/>
      <c r="X77" s="7"/>
      <c r="Y77" s="7"/>
      <c r="Z77" s="60"/>
      <c r="AA77" s="60"/>
      <c r="AB77" s="61"/>
      <c r="AC77" s="60"/>
      <c r="AD77" s="60"/>
      <c r="AE77" s="60"/>
      <c r="AF77" s="7"/>
    </row>
    <row r="78" spans="1:32" ht="68.25" customHeight="1" thickBot="1" thickTop="1">
      <c r="A78" s="274" t="s">
        <v>112</v>
      </c>
      <c r="B78" s="249" t="s">
        <v>137</v>
      </c>
      <c r="C78" s="259" t="s">
        <v>1137</v>
      </c>
      <c r="D78" s="260"/>
      <c r="E78" s="159" t="s">
        <v>1346</v>
      </c>
      <c r="F78" s="159"/>
      <c r="G78" s="159">
        <v>0</v>
      </c>
      <c r="H78" s="159"/>
      <c r="I78" s="162" t="s">
        <v>1140</v>
      </c>
      <c r="J78" s="162"/>
      <c r="K78" s="159">
        <v>40</v>
      </c>
      <c r="L78" s="159"/>
      <c r="M78" s="31">
        <f>K78*0.2</f>
        <v>8</v>
      </c>
      <c r="N78" s="7"/>
      <c r="O78" s="7">
        <v>8</v>
      </c>
      <c r="P78" s="7"/>
      <c r="Q78" s="7"/>
      <c r="R78" s="223"/>
      <c r="S78" s="224"/>
      <c r="T78" s="225"/>
      <c r="U78" s="7"/>
      <c r="V78" s="7"/>
      <c r="W78" s="32"/>
      <c r="X78" s="7"/>
      <c r="Y78" s="7"/>
      <c r="Z78" s="7"/>
      <c r="AA78" s="7"/>
      <c r="AB78" s="31"/>
      <c r="AC78" s="7"/>
      <c r="AD78" s="60"/>
      <c r="AE78" s="60"/>
      <c r="AF78" s="7"/>
    </row>
    <row r="79" spans="1:32" ht="54.75" customHeight="1" thickBot="1" thickTop="1">
      <c r="A79" s="275"/>
      <c r="B79" s="267"/>
      <c r="C79" s="295"/>
      <c r="D79" s="296"/>
      <c r="E79" s="159" t="s">
        <v>1141</v>
      </c>
      <c r="F79" s="159"/>
      <c r="G79" s="159">
        <v>0</v>
      </c>
      <c r="H79" s="159"/>
      <c r="I79" s="162" t="s">
        <v>1142</v>
      </c>
      <c r="J79" s="162"/>
      <c r="K79" s="159">
        <v>10</v>
      </c>
      <c r="L79" s="159"/>
      <c r="M79" s="31">
        <f>K79*0.2</f>
        <v>2</v>
      </c>
      <c r="N79" s="7"/>
      <c r="O79" s="7">
        <v>3.5</v>
      </c>
      <c r="P79" s="7"/>
      <c r="Q79" s="7"/>
      <c r="R79" s="223"/>
      <c r="S79" s="224"/>
      <c r="T79" s="225"/>
      <c r="U79" s="7"/>
      <c r="V79" s="7"/>
      <c r="W79" s="32"/>
      <c r="X79" s="7"/>
      <c r="Y79" s="7"/>
      <c r="Z79" s="7"/>
      <c r="AA79" s="7"/>
      <c r="AB79" s="31"/>
      <c r="AC79" s="7"/>
      <c r="AD79" s="7"/>
      <c r="AE79" s="60"/>
      <c r="AF79" s="7"/>
    </row>
    <row r="80" spans="1:32" ht="60.75" customHeight="1" thickBot="1" thickTop="1">
      <c r="A80" s="25" t="s">
        <v>114</v>
      </c>
      <c r="B80" s="22" t="s">
        <v>138</v>
      </c>
      <c r="C80" s="271" t="s">
        <v>1147</v>
      </c>
      <c r="D80" s="272"/>
      <c r="E80" s="159" t="s">
        <v>1150</v>
      </c>
      <c r="F80" s="159"/>
      <c r="G80" s="159">
        <v>2</v>
      </c>
      <c r="H80" s="159"/>
      <c r="I80" s="246" t="s">
        <v>1151</v>
      </c>
      <c r="J80" s="246"/>
      <c r="K80" s="159">
        <v>10</v>
      </c>
      <c r="L80" s="159"/>
      <c r="M80" s="31">
        <f>K80*0.2</f>
        <v>2</v>
      </c>
      <c r="N80" s="7"/>
      <c r="O80" s="7">
        <v>1.5</v>
      </c>
      <c r="P80" s="7"/>
      <c r="Q80" s="7"/>
      <c r="R80" s="217"/>
      <c r="S80" s="218"/>
      <c r="T80" s="219"/>
      <c r="U80" s="7"/>
      <c r="V80" s="7"/>
      <c r="W80" s="32"/>
      <c r="X80" s="7"/>
      <c r="Y80" s="7"/>
      <c r="Z80" s="7"/>
      <c r="AA80" s="7"/>
      <c r="AB80" s="61"/>
      <c r="AC80" s="60"/>
      <c r="AD80" s="60"/>
      <c r="AE80" s="60"/>
      <c r="AF80" s="7"/>
    </row>
    <row r="81" spans="1:32" ht="48.75" customHeight="1" thickBot="1" thickTop="1">
      <c r="A81" s="5" t="s">
        <v>115</v>
      </c>
      <c r="B81" s="4" t="s">
        <v>0</v>
      </c>
      <c r="C81" s="169" t="s">
        <v>1155</v>
      </c>
      <c r="D81" s="169"/>
      <c r="E81" s="169"/>
      <c r="F81" s="169"/>
      <c r="G81" s="169"/>
      <c r="H81" s="169"/>
      <c r="I81" s="169"/>
      <c r="J81" s="169"/>
      <c r="K81" s="169"/>
      <c r="L81" s="169"/>
      <c r="M81" s="220"/>
      <c r="N81" s="221"/>
      <c r="O81" s="221"/>
      <c r="P81" s="221"/>
      <c r="Q81" s="221"/>
      <c r="R81" s="221"/>
      <c r="S81" s="221"/>
      <c r="T81" s="222"/>
      <c r="U81" s="208"/>
      <c r="V81" s="209"/>
      <c r="W81" s="209"/>
      <c r="X81" s="209"/>
      <c r="Y81" s="209"/>
      <c r="Z81" s="209"/>
      <c r="AA81" s="209"/>
      <c r="AB81" s="209"/>
      <c r="AC81" s="209"/>
      <c r="AD81" s="209"/>
      <c r="AE81" s="209"/>
      <c r="AF81" s="210"/>
    </row>
    <row r="82" spans="1:32" ht="57" customHeight="1" thickBot="1" thickTop="1">
      <c r="A82" s="160" t="s">
        <v>131</v>
      </c>
      <c r="B82" s="160"/>
      <c r="C82" s="160" t="s">
        <v>132</v>
      </c>
      <c r="D82" s="160"/>
      <c r="E82" s="160" t="s">
        <v>143</v>
      </c>
      <c r="F82" s="160"/>
      <c r="G82" s="160" t="s">
        <v>145</v>
      </c>
      <c r="H82" s="160"/>
      <c r="I82" s="160" t="s">
        <v>129</v>
      </c>
      <c r="J82" s="160"/>
      <c r="K82" s="160" t="s">
        <v>147</v>
      </c>
      <c r="L82" s="160"/>
      <c r="M82" s="33" t="s">
        <v>1252</v>
      </c>
      <c r="N82" s="7" t="s">
        <v>1249</v>
      </c>
      <c r="O82" s="7" t="s">
        <v>133</v>
      </c>
      <c r="P82" s="7" t="s">
        <v>1307</v>
      </c>
      <c r="Q82" s="7" t="s">
        <v>134</v>
      </c>
      <c r="R82" s="214" t="s">
        <v>1457</v>
      </c>
      <c r="S82" s="215"/>
      <c r="T82" s="216"/>
      <c r="U82" s="211"/>
      <c r="V82" s="212"/>
      <c r="W82" s="212"/>
      <c r="X82" s="212"/>
      <c r="Y82" s="212"/>
      <c r="Z82" s="212"/>
      <c r="AA82" s="212"/>
      <c r="AB82" s="212"/>
      <c r="AC82" s="212"/>
      <c r="AD82" s="212"/>
      <c r="AE82" s="212"/>
      <c r="AF82" s="213"/>
    </row>
    <row r="83" spans="1:32" ht="75.75" customHeight="1" thickBot="1" thickTop="1">
      <c r="A83" s="134" t="s">
        <v>116</v>
      </c>
      <c r="B83" s="132" t="s">
        <v>1158</v>
      </c>
      <c r="C83" s="259" t="s">
        <v>1159</v>
      </c>
      <c r="D83" s="260"/>
      <c r="E83" s="159" t="s">
        <v>1300</v>
      </c>
      <c r="F83" s="159"/>
      <c r="G83" s="159">
        <v>40</v>
      </c>
      <c r="H83" s="159"/>
      <c r="I83" s="171" t="s">
        <v>1164</v>
      </c>
      <c r="J83" s="171"/>
      <c r="K83" s="159">
        <v>50</v>
      </c>
      <c r="L83" s="159"/>
      <c r="M83" s="31">
        <f>K83*0.2</f>
        <v>10</v>
      </c>
      <c r="N83" s="7"/>
      <c r="O83" s="7">
        <v>75</v>
      </c>
      <c r="P83" s="7"/>
      <c r="Q83" s="7"/>
      <c r="R83" s="217"/>
      <c r="S83" s="218"/>
      <c r="T83" s="219"/>
      <c r="U83" s="14"/>
      <c r="V83" s="60"/>
      <c r="W83" s="32"/>
      <c r="X83" s="7"/>
      <c r="Y83" s="60"/>
      <c r="Z83" s="7"/>
      <c r="AA83" s="7"/>
      <c r="AB83" s="61"/>
      <c r="AC83" s="7"/>
      <c r="AD83" s="7"/>
      <c r="AE83" s="60"/>
      <c r="AF83" s="7"/>
    </row>
    <row r="84" spans="1:32" ht="56.25" customHeight="1" thickBot="1" thickTop="1">
      <c r="A84" s="5" t="s">
        <v>119</v>
      </c>
      <c r="B84" s="4" t="s">
        <v>0</v>
      </c>
      <c r="C84" s="169" t="s">
        <v>1182</v>
      </c>
      <c r="D84" s="169"/>
      <c r="E84" s="169"/>
      <c r="F84" s="169"/>
      <c r="G84" s="169"/>
      <c r="H84" s="169"/>
      <c r="I84" s="169"/>
      <c r="J84" s="169"/>
      <c r="K84" s="169"/>
      <c r="L84" s="169"/>
      <c r="M84" s="220"/>
      <c r="N84" s="221"/>
      <c r="O84" s="221"/>
      <c r="P84" s="221"/>
      <c r="Q84" s="221"/>
      <c r="R84" s="221"/>
      <c r="S84" s="221"/>
      <c r="T84" s="222"/>
      <c r="U84" s="199"/>
      <c r="V84" s="200"/>
      <c r="W84" s="200"/>
      <c r="X84" s="200"/>
      <c r="Y84" s="200"/>
      <c r="Z84" s="200"/>
      <c r="AA84" s="200"/>
      <c r="AB84" s="200"/>
      <c r="AC84" s="200"/>
      <c r="AD84" s="200"/>
      <c r="AE84" s="200"/>
      <c r="AF84" s="201"/>
    </row>
    <row r="85" spans="1:32" ht="51.75" customHeight="1" thickBot="1" thickTop="1">
      <c r="A85" s="160" t="s">
        <v>131</v>
      </c>
      <c r="B85" s="160"/>
      <c r="C85" s="160" t="s">
        <v>132</v>
      </c>
      <c r="D85" s="160"/>
      <c r="E85" s="160" t="s">
        <v>143</v>
      </c>
      <c r="F85" s="160"/>
      <c r="G85" s="160" t="s">
        <v>145</v>
      </c>
      <c r="H85" s="160"/>
      <c r="I85" s="160" t="s">
        <v>129</v>
      </c>
      <c r="J85" s="160"/>
      <c r="K85" s="160" t="s">
        <v>147</v>
      </c>
      <c r="L85" s="160"/>
      <c r="M85" s="33" t="s">
        <v>1252</v>
      </c>
      <c r="N85" s="7" t="s">
        <v>1249</v>
      </c>
      <c r="O85" s="7" t="s">
        <v>133</v>
      </c>
      <c r="P85" s="7" t="s">
        <v>1307</v>
      </c>
      <c r="Q85" s="7" t="s">
        <v>134</v>
      </c>
      <c r="R85" s="214" t="s">
        <v>1458</v>
      </c>
      <c r="S85" s="226"/>
      <c r="T85" s="227"/>
      <c r="U85" s="202"/>
      <c r="V85" s="203"/>
      <c r="W85" s="203"/>
      <c r="X85" s="203"/>
      <c r="Y85" s="203"/>
      <c r="Z85" s="203"/>
      <c r="AA85" s="203"/>
      <c r="AB85" s="203"/>
      <c r="AC85" s="203"/>
      <c r="AD85" s="203"/>
      <c r="AE85" s="203"/>
      <c r="AF85" s="204"/>
    </row>
    <row r="86" spans="1:32" ht="60" customHeight="1" thickBot="1" thickTop="1">
      <c r="A86" s="27" t="s">
        <v>120</v>
      </c>
      <c r="B86" s="20" t="s">
        <v>1185</v>
      </c>
      <c r="C86" s="159" t="s">
        <v>22</v>
      </c>
      <c r="D86" s="159"/>
      <c r="E86" s="159" t="s">
        <v>1186</v>
      </c>
      <c r="F86" s="159"/>
      <c r="G86" s="159">
        <v>10</v>
      </c>
      <c r="H86" s="159"/>
      <c r="I86" s="159" t="s">
        <v>1187</v>
      </c>
      <c r="J86" s="159"/>
      <c r="K86" s="159">
        <v>70</v>
      </c>
      <c r="L86" s="159"/>
      <c r="M86" s="31">
        <v>70</v>
      </c>
      <c r="N86" s="7">
        <v>2</v>
      </c>
      <c r="O86" s="7"/>
      <c r="P86" s="7"/>
      <c r="Q86" s="7"/>
      <c r="R86" s="228"/>
      <c r="S86" s="229"/>
      <c r="T86" s="230"/>
      <c r="U86" s="7"/>
      <c r="V86" s="7"/>
      <c r="W86" s="32"/>
      <c r="X86" s="7"/>
      <c r="Y86" s="7"/>
      <c r="Z86" s="7"/>
      <c r="AA86" s="60"/>
      <c r="AB86" s="61"/>
      <c r="AC86" s="60"/>
      <c r="AD86" s="60"/>
      <c r="AE86" s="7"/>
      <c r="AF86" s="7"/>
    </row>
    <row r="87" spans="1:32" ht="70.5" customHeight="1" thickBot="1" thickTop="1">
      <c r="A87" s="167" t="s">
        <v>121</v>
      </c>
      <c r="B87" s="160" t="s">
        <v>1415</v>
      </c>
      <c r="C87" s="159" t="s">
        <v>1215</v>
      </c>
      <c r="D87" s="159"/>
      <c r="E87" s="159" t="s">
        <v>1216</v>
      </c>
      <c r="F87" s="159"/>
      <c r="G87" s="159">
        <v>30</v>
      </c>
      <c r="H87" s="159"/>
      <c r="I87" s="159" t="s">
        <v>1217</v>
      </c>
      <c r="J87" s="159"/>
      <c r="K87" s="159">
        <v>100</v>
      </c>
      <c r="L87" s="159"/>
      <c r="M87" s="31">
        <v>100</v>
      </c>
      <c r="N87" s="7"/>
      <c r="O87" s="7">
        <v>1</v>
      </c>
      <c r="P87" s="7"/>
      <c r="Q87" s="7"/>
      <c r="R87" s="228"/>
      <c r="S87" s="229"/>
      <c r="T87" s="230"/>
      <c r="U87" s="7"/>
      <c r="V87" s="7"/>
      <c r="W87" s="32"/>
      <c r="X87" s="7"/>
      <c r="Y87" s="7"/>
      <c r="Z87" s="7"/>
      <c r="AA87" s="7"/>
      <c r="AB87" s="31"/>
      <c r="AC87" s="60"/>
      <c r="AD87" s="60"/>
      <c r="AE87" s="60"/>
      <c r="AF87" s="60"/>
    </row>
    <row r="88" spans="1:32" ht="75" customHeight="1" thickBot="1" thickTop="1">
      <c r="A88" s="167"/>
      <c r="B88" s="160"/>
      <c r="C88" s="159" t="s">
        <v>6</v>
      </c>
      <c r="D88" s="159"/>
      <c r="E88" s="159" t="s">
        <v>1218</v>
      </c>
      <c r="F88" s="159"/>
      <c r="G88" s="159">
        <v>2</v>
      </c>
      <c r="H88" s="159"/>
      <c r="I88" s="159" t="s">
        <v>1219</v>
      </c>
      <c r="J88" s="159"/>
      <c r="K88" s="159">
        <v>8</v>
      </c>
      <c r="L88" s="159"/>
      <c r="M88" s="31">
        <f>K88*0.2</f>
        <v>1.6</v>
      </c>
      <c r="N88" s="7">
        <v>1</v>
      </c>
      <c r="O88" s="7"/>
      <c r="P88" s="7"/>
      <c r="Q88" s="7"/>
      <c r="R88" s="228"/>
      <c r="S88" s="229"/>
      <c r="T88" s="230"/>
      <c r="U88" s="7"/>
      <c r="V88" s="7"/>
      <c r="W88" s="63"/>
      <c r="X88" s="60"/>
      <c r="Y88" s="60"/>
      <c r="Z88" s="60"/>
      <c r="AA88" s="60"/>
      <c r="AB88" s="61"/>
      <c r="AC88" s="60"/>
      <c r="AD88" s="60"/>
      <c r="AE88" s="60"/>
      <c r="AF88" s="7"/>
    </row>
    <row r="89" spans="1:32" ht="62.25" customHeight="1" thickBot="1" thickTop="1">
      <c r="A89" s="167"/>
      <c r="B89" s="160"/>
      <c r="C89" s="159" t="s">
        <v>26</v>
      </c>
      <c r="D89" s="159"/>
      <c r="E89" s="159" t="s">
        <v>1220</v>
      </c>
      <c r="F89" s="159"/>
      <c r="G89" s="159">
        <v>4</v>
      </c>
      <c r="H89" s="159"/>
      <c r="I89" s="159" t="s">
        <v>1221</v>
      </c>
      <c r="J89" s="159"/>
      <c r="K89" s="159">
        <v>8</v>
      </c>
      <c r="L89" s="159"/>
      <c r="M89" s="31">
        <f>K89*0.2</f>
        <v>1.6</v>
      </c>
      <c r="N89" s="7">
        <v>1</v>
      </c>
      <c r="O89" s="7"/>
      <c r="P89" s="7"/>
      <c r="Q89" s="7"/>
      <c r="R89" s="228"/>
      <c r="S89" s="229"/>
      <c r="T89" s="230"/>
      <c r="U89" s="7"/>
      <c r="V89" s="7"/>
      <c r="W89" s="32"/>
      <c r="X89" s="7"/>
      <c r="Y89" s="7"/>
      <c r="Z89" s="7"/>
      <c r="AA89" s="7"/>
      <c r="AB89" s="31"/>
      <c r="AC89" s="7"/>
      <c r="AD89" s="7"/>
      <c r="AE89" s="60"/>
      <c r="AF89" s="7"/>
    </row>
    <row r="90" spans="1:32" ht="63" customHeight="1" thickBot="1" thickTop="1">
      <c r="A90" s="274" t="s">
        <v>124</v>
      </c>
      <c r="B90" s="247" t="s">
        <v>1222</v>
      </c>
      <c r="C90" s="159" t="s">
        <v>1225</v>
      </c>
      <c r="D90" s="159"/>
      <c r="E90" s="159" t="s">
        <v>1226</v>
      </c>
      <c r="F90" s="159"/>
      <c r="G90" s="159">
        <v>3</v>
      </c>
      <c r="H90" s="159"/>
      <c r="I90" s="159" t="s">
        <v>1227</v>
      </c>
      <c r="J90" s="159"/>
      <c r="K90" s="159">
        <v>6</v>
      </c>
      <c r="L90" s="159"/>
      <c r="M90" s="31">
        <f>K90*0.2</f>
        <v>1.2000000000000002</v>
      </c>
      <c r="N90" s="7">
        <v>6</v>
      </c>
      <c r="O90" s="7"/>
      <c r="P90" s="7"/>
      <c r="Q90" s="7"/>
      <c r="R90" s="228"/>
      <c r="S90" s="229"/>
      <c r="T90" s="230"/>
      <c r="U90" s="7"/>
      <c r="V90" s="7"/>
      <c r="W90" s="32"/>
      <c r="X90" s="60"/>
      <c r="Y90" s="60"/>
      <c r="Z90" s="60"/>
      <c r="AA90" s="60"/>
      <c r="AB90" s="31"/>
      <c r="AC90" s="7"/>
      <c r="AD90" s="7"/>
      <c r="AE90" s="7"/>
      <c r="AF90" s="60"/>
    </row>
    <row r="91" spans="1:32" ht="70.5" customHeight="1" thickBot="1" thickTop="1">
      <c r="A91" s="276"/>
      <c r="B91" s="248"/>
      <c r="C91" s="159" t="s">
        <v>1231</v>
      </c>
      <c r="D91" s="159"/>
      <c r="E91" s="159" t="s">
        <v>1232</v>
      </c>
      <c r="F91" s="159"/>
      <c r="G91" s="159">
        <v>2</v>
      </c>
      <c r="H91" s="159"/>
      <c r="I91" s="159" t="s">
        <v>1238</v>
      </c>
      <c r="J91" s="159"/>
      <c r="K91" s="159">
        <v>4</v>
      </c>
      <c r="L91" s="159"/>
      <c r="M91" s="31">
        <f>K91*0.2</f>
        <v>0.8</v>
      </c>
      <c r="N91" s="7">
        <v>3</v>
      </c>
      <c r="O91" s="7"/>
      <c r="P91" s="7"/>
      <c r="Q91" s="7"/>
      <c r="R91" s="231"/>
      <c r="S91" s="232"/>
      <c r="T91" s="233"/>
      <c r="U91" s="60"/>
      <c r="V91" s="7"/>
      <c r="W91" s="32"/>
      <c r="X91" s="7"/>
      <c r="Y91" s="7"/>
      <c r="Z91" s="7"/>
      <c r="AA91" s="7"/>
      <c r="AB91" s="31"/>
      <c r="AC91" s="7"/>
      <c r="AD91" s="7"/>
      <c r="AE91" s="7"/>
      <c r="AF91" s="60"/>
    </row>
    <row r="92" spans="14:32" ht="15.75" thickTop="1">
      <c r="N92" s="2"/>
      <c r="O92" s="2"/>
      <c r="P92" s="2"/>
      <c r="Q92" s="2"/>
      <c r="S92" s="2"/>
      <c r="T92" s="2"/>
      <c r="U92" s="2"/>
      <c r="V92" s="2"/>
      <c r="X92" s="2"/>
      <c r="Y92" s="2"/>
      <c r="Z92" s="2"/>
      <c r="AA92" s="2"/>
      <c r="AC92" s="2"/>
      <c r="AD92" s="2"/>
      <c r="AE92" s="2"/>
      <c r="AF92" s="2"/>
    </row>
    <row r="93" spans="14:32" ht="15">
      <c r="N93" s="2"/>
      <c r="O93" s="2"/>
      <c r="P93" s="2"/>
      <c r="Q93" s="2"/>
      <c r="S93" s="2"/>
      <c r="T93" s="2"/>
      <c r="U93" s="2"/>
      <c r="V93" s="2"/>
      <c r="X93" s="2"/>
      <c r="Y93" s="2"/>
      <c r="Z93" s="2"/>
      <c r="AA93" s="2"/>
      <c r="AC93" s="2"/>
      <c r="AD93" s="2"/>
      <c r="AE93" s="2"/>
      <c r="AF93" s="2"/>
    </row>
    <row r="94" spans="1:6" ht="15">
      <c r="A94" s="172"/>
      <c r="B94" s="172"/>
      <c r="C94" s="172"/>
      <c r="D94" s="172"/>
      <c r="E94" s="172"/>
      <c r="F94" s="172"/>
    </row>
    <row r="97" ht="15">
      <c r="N97" s="3"/>
    </row>
  </sheetData>
  <sheetProtection/>
  <mergeCells count="451">
    <mergeCell ref="I91:J91"/>
    <mergeCell ref="K91:L91"/>
    <mergeCell ref="A94:F94"/>
    <mergeCell ref="B64:B67"/>
    <mergeCell ref="A64:A67"/>
    <mergeCell ref="A78:A79"/>
    <mergeCell ref="B78:B79"/>
    <mergeCell ref="C78:D79"/>
    <mergeCell ref="C91:D91"/>
    <mergeCell ref="E91:F91"/>
    <mergeCell ref="G91:H91"/>
    <mergeCell ref="C87:D87"/>
    <mergeCell ref="E87:F87"/>
    <mergeCell ref="G87:H87"/>
    <mergeCell ref="C84:L84"/>
    <mergeCell ref="C81:L81"/>
    <mergeCell ref="E78:F78"/>
    <mergeCell ref="G78:H78"/>
    <mergeCell ref="I78:J78"/>
    <mergeCell ref="K78:L78"/>
    <mergeCell ref="C75:L75"/>
    <mergeCell ref="A73:A74"/>
    <mergeCell ref="B73:B74"/>
    <mergeCell ref="C73:D74"/>
    <mergeCell ref="I87:J87"/>
    <mergeCell ref="K87:L87"/>
    <mergeCell ref="C90:D90"/>
    <mergeCell ref="E90:F90"/>
    <mergeCell ref="G90:H90"/>
    <mergeCell ref="I90:J90"/>
    <mergeCell ref="K90:L90"/>
    <mergeCell ref="K88:L88"/>
    <mergeCell ref="C89:D89"/>
    <mergeCell ref="E89:F89"/>
    <mergeCell ref="G89:H89"/>
    <mergeCell ref="I89:J89"/>
    <mergeCell ref="K89:L89"/>
    <mergeCell ref="A82:B82"/>
    <mergeCell ref="C82:D82"/>
    <mergeCell ref="E82:F82"/>
    <mergeCell ref="G82:H82"/>
    <mergeCell ref="I82:J82"/>
    <mergeCell ref="K82:L82"/>
    <mergeCell ref="C83:D83"/>
    <mergeCell ref="A87:A89"/>
    <mergeCell ref="B87:B89"/>
    <mergeCell ref="C88:D88"/>
    <mergeCell ref="E88:F88"/>
    <mergeCell ref="G88:H88"/>
    <mergeCell ref="I88:J88"/>
    <mergeCell ref="C86:D86"/>
    <mergeCell ref="E86:F86"/>
    <mergeCell ref="G86:H86"/>
    <mergeCell ref="I86:J86"/>
    <mergeCell ref="K86:L86"/>
    <mergeCell ref="A85:B85"/>
    <mergeCell ref="C85:D85"/>
    <mergeCell ref="E85:F85"/>
    <mergeCell ref="G85:H85"/>
    <mergeCell ref="I85:J85"/>
    <mergeCell ref="K85:L85"/>
    <mergeCell ref="E80:F80"/>
    <mergeCell ref="G80:H80"/>
    <mergeCell ref="I80:J80"/>
    <mergeCell ref="K80:L80"/>
    <mergeCell ref="E79:F79"/>
    <mergeCell ref="G79:H79"/>
    <mergeCell ref="I79:J79"/>
    <mergeCell ref="K79:L79"/>
    <mergeCell ref="E83:F83"/>
    <mergeCell ref="G83:H83"/>
    <mergeCell ref="I83:J83"/>
    <mergeCell ref="K83:L83"/>
    <mergeCell ref="G74:H74"/>
    <mergeCell ref="I74:J74"/>
    <mergeCell ref="K74:L74"/>
    <mergeCell ref="I73:J73"/>
    <mergeCell ref="E77:F77"/>
    <mergeCell ref="G77:H77"/>
    <mergeCell ref="I77:J77"/>
    <mergeCell ref="K77:L77"/>
    <mergeCell ref="A76:B76"/>
    <mergeCell ref="C76:D76"/>
    <mergeCell ref="E76:F76"/>
    <mergeCell ref="G76:H76"/>
    <mergeCell ref="I76:J76"/>
    <mergeCell ref="K76:L76"/>
    <mergeCell ref="E73:F73"/>
    <mergeCell ref="G73:H73"/>
    <mergeCell ref="C70:D70"/>
    <mergeCell ref="E70:F70"/>
    <mergeCell ref="G70:H70"/>
    <mergeCell ref="I70:J70"/>
    <mergeCell ref="K70:L70"/>
    <mergeCell ref="A90:A91"/>
    <mergeCell ref="B90:B91"/>
    <mergeCell ref="K69:L69"/>
    <mergeCell ref="A69:B69"/>
    <mergeCell ref="C69:D69"/>
    <mergeCell ref="E69:F69"/>
    <mergeCell ref="G69:H69"/>
    <mergeCell ref="I69:J69"/>
    <mergeCell ref="C80:D80"/>
    <mergeCell ref="C77:D77"/>
    <mergeCell ref="A72:B72"/>
    <mergeCell ref="C72:D72"/>
    <mergeCell ref="E72:F72"/>
    <mergeCell ref="G72:H72"/>
    <mergeCell ref="I72:J72"/>
    <mergeCell ref="K72:L72"/>
    <mergeCell ref="C71:L71"/>
    <mergeCell ref="K73:L73"/>
    <mergeCell ref="E74:F74"/>
    <mergeCell ref="C65:D65"/>
    <mergeCell ref="E65:F65"/>
    <mergeCell ref="G65:H65"/>
    <mergeCell ref="I65:J65"/>
    <mergeCell ref="C68:L68"/>
    <mergeCell ref="C67:D67"/>
    <mergeCell ref="E67:F67"/>
    <mergeCell ref="G67:H67"/>
    <mergeCell ref="I67:J67"/>
    <mergeCell ref="K67:L67"/>
    <mergeCell ref="K65:L65"/>
    <mergeCell ref="C66:D66"/>
    <mergeCell ref="E66:F66"/>
    <mergeCell ref="G66:H66"/>
    <mergeCell ref="I66:J66"/>
    <mergeCell ref="K66:L66"/>
    <mergeCell ref="A63:B63"/>
    <mergeCell ref="C63:D63"/>
    <mergeCell ref="E63:F63"/>
    <mergeCell ref="G63:H63"/>
    <mergeCell ref="I63:J63"/>
    <mergeCell ref="K63:L63"/>
    <mergeCell ref="C62:L62"/>
    <mergeCell ref="C64:D64"/>
    <mergeCell ref="E64:F64"/>
    <mergeCell ref="G64:H64"/>
    <mergeCell ref="I64:J64"/>
    <mergeCell ref="K64:L64"/>
    <mergeCell ref="C61:D61"/>
    <mergeCell ref="E61:F61"/>
    <mergeCell ref="G61:H61"/>
    <mergeCell ref="I61:J61"/>
    <mergeCell ref="K61:L61"/>
    <mergeCell ref="A60:B60"/>
    <mergeCell ref="C60:D60"/>
    <mergeCell ref="E60:F60"/>
    <mergeCell ref="G60:H60"/>
    <mergeCell ref="I60:J60"/>
    <mergeCell ref="K60:L60"/>
    <mergeCell ref="C59:L59"/>
    <mergeCell ref="C58:D58"/>
    <mergeCell ref="E58:F58"/>
    <mergeCell ref="G58:H58"/>
    <mergeCell ref="I58:J58"/>
    <mergeCell ref="K58:L58"/>
    <mergeCell ref="K56:L56"/>
    <mergeCell ref="C57:D57"/>
    <mergeCell ref="E57:F57"/>
    <mergeCell ref="G57:H57"/>
    <mergeCell ref="I57:J57"/>
    <mergeCell ref="K57:L57"/>
    <mergeCell ref="A56:A57"/>
    <mergeCell ref="B56:B57"/>
    <mergeCell ref="C56:D56"/>
    <mergeCell ref="E56:F56"/>
    <mergeCell ref="G56:H56"/>
    <mergeCell ref="I56:J56"/>
    <mergeCell ref="K55:L55"/>
    <mergeCell ref="A55:B55"/>
    <mergeCell ref="C55:D55"/>
    <mergeCell ref="E55:F55"/>
    <mergeCell ref="G55:H55"/>
    <mergeCell ref="I55:J55"/>
    <mergeCell ref="A50:A51"/>
    <mergeCell ref="B50:B51"/>
    <mergeCell ref="C50:D50"/>
    <mergeCell ref="E50:F50"/>
    <mergeCell ref="G50:H50"/>
    <mergeCell ref="I50:J50"/>
    <mergeCell ref="C54:L54"/>
    <mergeCell ref="C53:D53"/>
    <mergeCell ref="E53:F53"/>
    <mergeCell ref="G53:H53"/>
    <mergeCell ref="I53:J53"/>
    <mergeCell ref="K53:L53"/>
    <mergeCell ref="A52:A53"/>
    <mergeCell ref="B52:B53"/>
    <mergeCell ref="C52:D52"/>
    <mergeCell ref="E52:F52"/>
    <mergeCell ref="G52:H52"/>
    <mergeCell ref="I52:J52"/>
    <mergeCell ref="K52:L52"/>
    <mergeCell ref="K49:L49"/>
    <mergeCell ref="K47:L47"/>
    <mergeCell ref="C48:D48"/>
    <mergeCell ref="E48:F48"/>
    <mergeCell ref="G48:H48"/>
    <mergeCell ref="I48:J48"/>
    <mergeCell ref="K48:L48"/>
    <mergeCell ref="K50:L50"/>
    <mergeCell ref="C51:D51"/>
    <mergeCell ref="E51:F51"/>
    <mergeCell ref="G51:H51"/>
    <mergeCell ref="I51:J51"/>
    <mergeCell ref="K51:L51"/>
    <mergeCell ref="A47:A49"/>
    <mergeCell ref="B47:B49"/>
    <mergeCell ref="C47:D47"/>
    <mergeCell ref="E47:F47"/>
    <mergeCell ref="G47:H47"/>
    <mergeCell ref="I47:J47"/>
    <mergeCell ref="C46:D46"/>
    <mergeCell ref="E46:F46"/>
    <mergeCell ref="G46:H46"/>
    <mergeCell ref="I46:J46"/>
    <mergeCell ref="C49:D49"/>
    <mergeCell ref="E49:F49"/>
    <mergeCell ref="G49:H49"/>
    <mergeCell ref="I49:J49"/>
    <mergeCell ref="E43:F43"/>
    <mergeCell ref="G43:H43"/>
    <mergeCell ref="I43:J43"/>
    <mergeCell ref="K43:L43"/>
    <mergeCell ref="A42:A46"/>
    <mergeCell ref="B42:B46"/>
    <mergeCell ref="C42:D42"/>
    <mergeCell ref="E42:F42"/>
    <mergeCell ref="G42:H42"/>
    <mergeCell ref="I42:J42"/>
    <mergeCell ref="K42:L42"/>
    <mergeCell ref="C43:D43"/>
    <mergeCell ref="K46:L46"/>
    <mergeCell ref="C45:D45"/>
    <mergeCell ref="E45:F45"/>
    <mergeCell ref="G45:H45"/>
    <mergeCell ref="I45:J45"/>
    <mergeCell ref="K45:L45"/>
    <mergeCell ref="C44:D44"/>
    <mergeCell ref="E44:F44"/>
    <mergeCell ref="G44:H44"/>
    <mergeCell ref="I44:J44"/>
    <mergeCell ref="K44:L44"/>
    <mergeCell ref="C40:D40"/>
    <mergeCell ref="A39:B39"/>
    <mergeCell ref="C39:D39"/>
    <mergeCell ref="E39:F39"/>
    <mergeCell ref="G39:H39"/>
    <mergeCell ref="I39:J39"/>
    <mergeCell ref="K39:L39"/>
    <mergeCell ref="C38:L38"/>
    <mergeCell ref="A40:A41"/>
    <mergeCell ref="B40:B41"/>
    <mergeCell ref="E40:F40"/>
    <mergeCell ref="G40:H40"/>
    <mergeCell ref="I40:J40"/>
    <mergeCell ref="K40:L40"/>
    <mergeCell ref="C41:D41"/>
    <mergeCell ref="E41:F41"/>
    <mergeCell ref="G41:H41"/>
    <mergeCell ref="I41:J41"/>
    <mergeCell ref="K41:L41"/>
    <mergeCell ref="C37:D37"/>
    <mergeCell ref="E37:F37"/>
    <mergeCell ref="G37:H37"/>
    <mergeCell ref="I37:J37"/>
    <mergeCell ref="K37:L37"/>
    <mergeCell ref="C36:D36"/>
    <mergeCell ref="E36:F36"/>
    <mergeCell ref="G36:H36"/>
    <mergeCell ref="I36:J36"/>
    <mergeCell ref="K36:L36"/>
    <mergeCell ref="C35:D35"/>
    <mergeCell ref="E35:F35"/>
    <mergeCell ref="G35:H35"/>
    <mergeCell ref="I35:J35"/>
    <mergeCell ref="K35:L35"/>
    <mergeCell ref="C34:D34"/>
    <mergeCell ref="E34:F34"/>
    <mergeCell ref="G34:H34"/>
    <mergeCell ref="I34:J34"/>
    <mergeCell ref="K34:L34"/>
    <mergeCell ref="A33:B33"/>
    <mergeCell ref="C33:D33"/>
    <mergeCell ref="E33:F33"/>
    <mergeCell ref="G33:H33"/>
    <mergeCell ref="I33:J33"/>
    <mergeCell ref="K33:L33"/>
    <mergeCell ref="C32:L32"/>
    <mergeCell ref="E31:F31"/>
    <mergeCell ref="G31:H31"/>
    <mergeCell ref="I31:J31"/>
    <mergeCell ref="K31:L31"/>
    <mergeCell ref="C31:D31"/>
    <mergeCell ref="K30:L30"/>
    <mergeCell ref="C30:D30"/>
    <mergeCell ref="E30:F30"/>
    <mergeCell ref="G30:H30"/>
    <mergeCell ref="I30:J30"/>
    <mergeCell ref="A29:B29"/>
    <mergeCell ref="C29:D29"/>
    <mergeCell ref="E29:F29"/>
    <mergeCell ref="G29:H29"/>
    <mergeCell ref="I29:J29"/>
    <mergeCell ref="K29:L29"/>
    <mergeCell ref="A26:B26"/>
    <mergeCell ref="C26:D26"/>
    <mergeCell ref="E26:F26"/>
    <mergeCell ref="G26:H26"/>
    <mergeCell ref="I26:J26"/>
    <mergeCell ref="K26:L26"/>
    <mergeCell ref="C25:L25"/>
    <mergeCell ref="C28:L28"/>
    <mergeCell ref="C27:D27"/>
    <mergeCell ref="E27:F27"/>
    <mergeCell ref="G27:H27"/>
    <mergeCell ref="I27:J27"/>
    <mergeCell ref="K27:L27"/>
    <mergeCell ref="C24:D24"/>
    <mergeCell ref="E24:F24"/>
    <mergeCell ref="G24:H24"/>
    <mergeCell ref="I24:J24"/>
    <mergeCell ref="K24:L24"/>
    <mergeCell ref="A23:B23"/>
    <mergeCell ref="C23:D23"/>
    <mergeCell ref="E23:F23"/>
    <mergeCell ref="G23:H23"/>
    <mergeCell ref="I23:J23"/>
    <mergeCell ref="K23:L23"/>
    <mergeCell ref="C22:L22"/>
    <mergeCell ref="C21:D21"/>
    <mergeCell ref="E21:F21"/>
    <mergeCell ref="G21:H21"/>
    <mergeCell ref="I21:J21"/>
    <mergeCell ref="K21:L21"/>
    <mergeCell ref="K20:L20"/>
    <mergeCell ref="C20:D20"/>
    <mergeCell ref="E20:F20"/>
    <mergeCell ref="G20:H20"/>
    <mergeCell ref="I20:J20"/>
    <mergeCell ref="A17:B17"/>
    <mergeCell ref="C17:D17"/>
    <mergeCell ref="E17:F17"/>
    <mergeCell ref="G17:H17"/>
    <mergeCell ref="I17:J17"/>
    <mergeCell ref="K17:L17"/>
    <mergeCell ref="C16:L16"/>
    <mergeCell ref="K15:L15"/>
    <mergeCell ref="C14:D15"/>
    <mergeCell ref="E14:F14"/>
    <mergeCell ref="E19:F19"/>
    <mergeCell ref="G19:H19"/>
    <mergeCell ref="I19:J19"/>
    <mergeCell ref="K19:L19"/>
    <mergeCell ref="A18:A19"/>
    <mergeCell ref="B18:B19"/>
    <mergeCell ref="C18:D18"/>
    <mergeCell ref="E18:F18"/>
    <mergeCell ref="G18:H18"/>
    <mergeCell ref="I18:J18"/>
    <mergeCell ref="K18:L18"/>
    <mergeCell ref="C19:D19"/>
    <mergeCell ref="G14:H14"/>
    <mergeCell ref="I14:J14"/>
    <mergeCell ref="K14:L14"/>
    <mergeCell ref="E15:F15"/>
    <mergeCell ref="G15:H15"/>
    <mergeCell ref="I15:J15"/>
    <mergeCell ref="A11:E11"/>
    <mergeCell ref="F11:O11"/>
    <mergeCell ref="P11:T11"/>
    <mergeCell ref="R14:T15"/>
    <mergeCell ref="U11:AF11"/>
    <mergeCell ref="A8:E8"/>
    <mergeCell ref="U8:AF8"/>
    <mergeCell ref="A9:E9"/>
    <mergeCell ref="U9:AF9"/>
    <mergeCell ref="A13:B13"/>
    <mergeCell ref="C13:D13"/>
    <mergeCell ref="E13:F13"/>
    <mergeCell ref="G13:H13"/>
    <mergeCell ref="I13:J13"/>
    <mergeCell ref="K13:L13"/>
    <mergeCell ref="R12:T13"/>
    <mergeCell ref="U12:AF12"/>
    <mergeCell ref="C12:L12"/>
    <mergeCell ref="M12:M13"/>
    <mergeCell ref="N12:Q12"/>
    <mergeCell ref="A7:E7"/>
    <mergeCell ref="U7:AF7"/>
    <mergeCell ref="A10:E10"/>
    <mergeCell ref="U10:AF10"/>
    <mergeCell ref="F6:T6"/>
    <mergeCell ref="F7:T7"/>
    <mergeCell ref="F8:T8"/>
    <mergeCell ref="F9:T9"/>
    <mergeCell ref="F10:T10"/>
    <mergeCell ref="A1:AF1"/>
    <mergeCell ref="A2:N2"/>
    <mergeCell ref="O2:AF2"/>
    <mergeCell ref="A4:E5"/>
    <mergeCell ref="A3:AF3"/>
    <mergeCell ref="F4:T4"/>
    <mergeCell ref="F5:T5"/>
    <mergeCell ref="U4:AF5"/>
    <mergeCell ref="A6:E6"/>
    <mergeCell ref="U6:AF6"/>
    <mergeCell ref="U16:AF17"/>
    <mergeCell ref="R17:T21"/>
    <mergeCell ref="M22:T22"/>
    <mergeCell ref="U22:AF23"/>
    <mergeCell ref="R23:T24"/>
    <mergeCell ref="M25:T25"/>
    <mergeCell ref="U25:AF26"/>
    <mergeCell ref="R26:T27"/>
    <mergeCell ref="U28:AF29"/>
    <mergeCell ref="M28:T28"/>
    <mergeCell ref="R29:T31"/>
    <mergeCell ref="M16:T16"/>
    <mergeCell ref="U32:AF33"/>
    <mergeCell ref="M32:T32"/>
    <mergeCell ref="R33:T37"/>
    <mergeCell ref="M38:T38"/>
    <mergeCell ref="U38:AF39"/>
    <mergeCell ref="R39:T53"/>
    <mergeCell ref="M54:T54"/>
    <mergeCell ref="U54:AF55"/>
    <mergeCell ref="R55:T58"/>
    <mergeCell ref="U59:AF60"/>
    <mergeCell ref="R60:T61"/>
    <mergeCell ref="M62:T62"/>
    <mergeCell ref="U62:AF63"/>
    <mergeCell ref="R63:T67"/>
    <mergeCell ref="M68:T68"/>
    <mergeCell ref="U68:AF69"/>
    <mergeCell ref="R69:T70"/>
    <mergeCell ref="M71:T71"/>
    <mergeCell ref="U71:AF72"/>
    <mergeCell ref="R72:T74"/>
    <mergeCell ref="M59:T59"/>
    <mergeCell ref="U75:AF76"/>
    <mergeCell ref="M75:T75"/>
    <mergeCell ref="R76:T80"/>
    <mergeCell ref="M81:T81"/>
    <mergeCell ref="U81:AF82"/>
    <mergeCell ref="R82:T83"/>
    <mergeCell ref="M84:T84"/>
    <mergeCell ref="U84:AF85"/>
    <mergeCell ref="R85:T91"/>
  </mergeCells>
  <printOptions horizontalCentered="1" verticalCentered="1"/>
  <pageMargins left="0.5118110236220472" right="0.5118110236220472" top="0.5511811023622047" bottom="0.35433070866141736" header="0.11811023622047245" footer="0.11811023622047245"/>
  <pageSetup horizontalDpi="600" verticalDpi="600" orientation="portrait" paperSize="26" scale="90" r:id="rId2"/>
  <headerFooter>
    <oddHeader>&amp;R&amp;"Arial,Normal"&amp;8PLAN DE DESARROLLO RAGONVALIA 2012 - 2015</oddHeader>
    <oddFooter>&amp;CPágina &amp;P</oddFooter>
  </headerFooter>
  <drawing r:id="rId1"/>
</worksheet>
</file>

<file path=xl/worksheets/sheet4.xml><?xml version="1.0" encoding="utf-8"?>
<worksheet xmlns="http://schemas.openxmlformats.org/spreadsheetml/2006/main" xmlns:r="http://schemas.openxmlformats.org/officeDocument/2006/relationships">
  <sheetPr>
    <tabColor theme="5" tint="-0.24997000396251678"/>
  </sheetPr>
  <dimension ref="A1:AF49"/>
  <sheetViews>
    <sheetView zoomScale="55" zoomScaleNormal="55" zoomScalePageLayoutView="0" workbookViewId="0" topLeftCell="A1">
      <selection activeCell="A3" sqref="A3:AF3"/>
    </sheetView>
  </sheetViews>
  <sheetFormatPr defaultColWidth="11.421875" defaultRowHeight="15"/>
  <cols>
    <col min="1" max="1" width="10.7109375" style="1" customWidth="1"/>
    <col min="2" max="2" width="14.28125" style="0" customWidth="1"/>
    <col min="3" max="3" width="12.57421875" style="0" customWidth="1"/>
    <col min="4" max="4" width="9.7109375" style="0" customWidth="1"/>
    <col min="5" max="5" width="12.28125" style="0" customWidth="1"/>
    <col min="6" max="6" width="7.7109375" style="0" customWidth="1"/>
    <col min="7" max="7" width="4.8515625" style="0" customWidth="1"/>
    <col min="8" max="8" width="5.28125" style="0" customWidth="1"/>
    <col min="9" max="9" width="4.28125" style="0" customWidth="1"/>
    <col min="10" max="10" width="5.57421875" style="0" customWidth="1"/>
    <col min="11" max="11" width="7.28125" style="0" customWidth="1"/>
    <col min="12" max="12" width="7.140625" style="0" customWidth="1"/>
    <col min="13" max="13" width="11.57421875" style="29" customWidth="1"/>
    <col min="14" max="14" width="8.8515625" style="0" customWidth="1"/>
    <col min="15" max="15" width="8.57421875" style="0" customWidth="1"/>
    <col min="16" max="16" width="16.421875" style="0" customWidth="1"/>
    <col min="17" max="17" width="11.421875" style="0" customWidth="1"/>
    <col min="18" max="18" width="11.57421875" style="29" customWidth="1"/>
    <col min="21" max="21" width="6.57421875" style="0" customWidth="1"/>
    <col min="22" max="22" width="5.57421875" style="0" customWidth="1"/>
    <col min="23" max="23" width="5.8515625" style="30" customWidth="1"/>
    <col min="24" max="24" width="5.140625" style="0" customWidth="1"/>
    <col min="25" max="25" width="6.28125" style="0" customWidth="1"/>
    <col min="26" max="26" width="5.7109375" style="0" customWidth="1"/>
    <col min="27" max="27" width="4.8515625" style="0" customWidth="1"/>
    <col min="28" max="28" width="5.57421875" style="29" customWidth="1"/>
    <col min="29" max="29" width="5.28125" style="0" customWidth="1"/>
    <col min="30" max="30" width="4.421875" style="0" customWidth="1"/>
    <col min="31" max="32" width="4.28125" style="0" customWidth="1"/>
  </cols>
  <sheetData>
    <row r="1" spans="1:32" ht="69.75"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2" ht="69.75" customHeight="1" thickBot="1">
      <c r="A2" s="234" t="s">
        <v>1397</v>
      </c>
      <c r="B2" s="234"/>
      <c r="C2" s="234"/>
      <c r="D2" s="234"/>
      <c r="E2" s="234"/>
      <c r="F2" s="234"/>
      <c r="G2" s="234"/>
      <c r="H2" s="234"/>
      <c r="I2" s="234"/>
      <c r="J2" s="234"/>
      <c r="K2" s="234"/>
      <c r="L2" s="234"/>
      <c r="M2" s="234"/>
      <c r="N2" s="234"/>
      <c r="O2" s="234" t="s">
        <v>1397</v>
      </c>
      <c r="P2" s="234"/>
      <c r="Q2" s="234"/>
      <c r="R2" s="234"/>
      <c r="S2" s="234"/>
      <c r="T2" s="234"/>
      <c r="U2" s="234"/>
      <c r="V2" s="234"/>
      <c r="W2" s="234"/>
      <c r="X2" s="234"/>
      <c r="Y2" s="234"/>
      <c r="Z2" s="234"/>
      <c r="AA2" s="234"/>
      <c r="AB2" s="234"/>
      <c r="AC2" s="234"/>
      <c r="AD2" s="234"/>
      <c r="AE2" s="234"/>
      <c r="AF2" s="234"/>
    </row>
    <row r="3" spans="1:32" ht="37.5" customHeight="1" thickBot="1" thickTop="1">
      <c r="A3" s="180" t="s">
        <v>1396</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2"/>
    </row>
    <row r="4" spans="1:32" ht="30.75" customHeight="1" thickBot="1" thickTop="1">
      <c r="A4" s="175" t="s">
        <v>1398</v>
      </c>
      <c r="B4" s="175"/>
      <c r="C4" s="175"/>
      <c r="D4" s="175"/>
      <c r="E4" s="175"/>
      <c r="F4" s="141" t="s">
        <v>1399</v>
      </c>
      <c r="G4" s="142"/>
      <c r="H4" s="142"/>
      <c r="I4" s="142"/>
      <c r="J4" s="142"/>
      <c r="K4" s="142"/>
      <c r="L4" s="142"/>
      <c r="M4" s="142"/>
      <c r="N4" s="142"/>
      <c r="O4" s="142"/>
      <c r="P4" s="142"/>
      <c r="Q4" s="142"/>
      <c r="R4" s="142"/>
      <c r="S4" s="142"/>
      <c r="T4" s="143"/>
      <c r="U4" s="141" t="s">
        <v>1398</v>
      </c>
      <c r="V4" s="142"/>
      <c r="W4" s="142"/>
      <c r="X4" s="142"/>
      <c r="Y4" s="142"/>
      <c r="Z4" s="142"/>
      <c r="AA4" s="142"/>
      <c r="AB4" s="142"/>
      <c r="AC4" s="142"/>
      <c r="AD4" s="142"/>
      <c r="AE4" s="142"/>
      <c r="AF4" s="143"/>
    </row>
    <row r="5" spans="1:32" ht="23.25" customHeight="1" thickBot="1" thickTop="1">
      <c r="A5" s="175"/>
      <c r="B5" s="175"/>
      <c r="C5" s="175"/>
      <c r="D5" s="175"/>
      <c r="E5" s="175"/>
      <c r="F5" s="144" t="s">
        <v>1400</v>
      </c>
      <c r="G5" s="145"/>
      <c r="H5" s="145"/>
      <c r="I5" s="145"/>
      <c r="J5" s="145"/>
      <c r="K5" s="145"/>
      <c r="L5" s="145"/>
      <c r="M5" s="145"/>
      <c r="N5" s="145"/>
      <c r="O5" s="145"/>
      <c r="P5" s="145"/>
      <c r="Q5" s="145"/>
      <c r="R5" s="145"/>
      <c r="S5" s="145"/>
      <c r="T5" s="146"/>
      <c r="U5" s="144"/>
      <c r="V5" s="145"/>
      <c r="W5" s="145"/>
      <c r="X5" s="145"/>
      <c r="Y5" s="145"/>
      <c r="Z5" s="145"/>
      <c r="AA5" s="145"/>
      <c r="AB5" s="145"/>
      <c r="AC5" s="145"/>
      <c r="AD5" s="145"/>
      <c r="AE5" s="145"/>
      <c r="AF5" s="146"/>
    </row>
    <row r="6" spans="1:32" ht="30.75" customHeight="1" thickBot="1" thickTop="1">
      <c r="A6" s="176" t="s">
        <v>1417</v>
      </c>
      <c r="B6" s="176"/>
      <c r="C6" s="176"/>
      <c r="D6" s="176"/>
      <c r="E6" s="176"/>
      <c r="F6" s="286"/>
      <c r="G6" s="286"/>
      <c r="H6" s="286"/>
      <c r="I6" s="286"/>
      <c r="J6" s="286"/>
      <c r="K6" s="286"/>
      <c r="L6" s="286"/>
      <c r="M6" s="286"/>
      <c r="N6" s="286"/>
      <c r="O6" s="286"/>
      <c r="P6" s="286"/>
      <c r="Q6" s="286"/>
      <c r="R6" s="286"/>
      <c r="S6" s="286"/>
      <c r="T6" s="286"/>
      <c r="U6" s="176" t="s">
        <v>1417</v>
      </c>
      <c r="V6" s="176"/>
      <c r="W6" s="176"/>
      <c r="X6" s="176"/>
      <c r="Y6" s="176"/>
      <c r="Z6" s="176"/>
      <c r="AA6" s="176"/>
      <c r="AB6" s="176"/>
      <c r="AC6" s="176"/>
      <c r="AD6" s="176"/>
      <c r="AE6" s="176"/>
      <c r="AF6" s="176"/>
    </row>
    <row r="7" spans="1:32" ht="28.5" customHeight="1" thickBot="1" thickTop="1">
      <c r="A7" s="176" t="s">
        <v>1418</v>
      </c>
      <c r="B7" s="176"/>
      <c r="C7" s="176"/>
      <c r="D7" s="176"/>
      <c r="E7" s="176"/>
      <c r="F7" s="287"/>
      <c r="G7" s="287"/>
      <c r="H7" s="287"/>
      <c r="I7" s="287"/>
      <c r="J7" s="287"/>
      <c r="K7" s="287"/>
      <c r="L7" s="287"/>
      <c r="M7" s="287"/>
      <c r="N7" s="287"/>
      <c r="O7" s="287"/>
      <c r="P7" s="287"/>
      <c r="Q7" s="287"/>
      <c r="R7" s="287"/>
      <c r="S7" s="287"/>
      <c r="T7" s="287"/>
      <c r="U7" s="176" t="s">
        <v>1418</v>
      </c>
      <c r="V7" s="176"/>
      <c r="W7" s="176"/>
      <c r="X7" s="176"/>
      <c r="Y7" s="176"/>
      <c r="Z7" s="176"/>
      <c r="AA7" s="176"/>
      <c r="AB7" s="176"/>
      <c r="AC7" s="176"/>
      <c r="AD7" s="176"/>
      <c r="AE7" s="176"/>
      <c r="AF7" s="176"/>
    </row>
    <row r="8" spans="1:32" ht="37.5" customHeight="1" thickBot="1" thickTop="1">
      <c r="A8" s="176" t="s">
        <v>1419</v>
      </c>
      <c r="B8" s="176"/>
      <c r="C8" s="176"/>
      <c r="D8" s="176"/>
      <c r="E8" s="176"/>
      <c r="F8" s="288"/>
      <c r="G8" s="288"/>
      <c r="H8" s="288"/>
      <c r="I8" s="288"/>
      <c r="J8" s="288"/>
      <c r="K8" s="288"/>
      <c r="L8" s="288"/>
      <c r="M8" s="288"/>
      <c r="N8" s="288"/>
      <c r="O8" s="288"/>
      <c r="P8" s="288"/>
      <c r="Q8" s="288"/>
      <c r="R8" s="288"/>
      <c r="S8" s="288"/>
      <c r="T8" s="288"/>
      <c r="U8" s="176" t="s">
        <v>1419</v>
      </c>
      <c r="V8" s="176"/>
      <c r="W8" s="176"/>
      <c r="X8" s="176"/>
      <c r="Y8" s="176"/>
      <c r="Z8" s="176"/>
      <c r="AA8" s="176"/>
      <c r="AB8" s="176"/>
      <c r="AC8" s="176"/>
      <c r="AD8" s="176"/>
      <c r="AE8" s="176"/>
      <c r="AF8" s="176"/>
    </row>
    <row r="9" spans="1:32" ht="33.75" customHeight="1" thickBot="1" thickTop="1">
      <c r="A9" s="176" t="s">
        <v>1420</v>
      </c>
      <c r="B9" s="176"/>
      <c r="C9" s="176"/>
      <c r="D9" s="176"/>
      <c r="E9" s="176"/>
      <c r="F9" s="289"/>
      <c r="G9" s="289"/>
      <c r="H9" s="289"/>
      <c r="I9" s="289"/>
      <c r="J9" s="289"/>
      <c r="K9" s="289"/>
      <c r="L9" s="289"/>
      <c r="M9" s="289"/>
      <c r="N9" s="289"/>
      <c r="O9" s="289"/>
      <c r="P9" s="289"/>
      <c r="Q9" s="289"/>
      <c r="R9" s="289"/>
      <c r="S9" s="289"/>
      <c r="T9" s="289"/>
      <c r="U9" s="176" t="s">
        <v>1420</v>
      </c>
      <c r="V9" s="176"/>
      <c r="W9" s="176"/>
      <c r="X9" s="176"/>
      <c r="Y9" s="176"/>
      <c r="Z9" s="176"/>
      <c r="AA9" s="176"/>
      <c r="AB9" s="176"/>
      <c r="AC9" s="176"/>
      <c r="AD9" s="176"/>
      <c r="AE9" s="176"/>
      <c r="AF9" s="176"/>
    </row>
    <row r="10" spans="1:32" ht="29.25" customHeight="1" thickBot="1" thickTop="1">
      <c r="A10" s="176" t="s">
        <v>1421</v>
      </c>
      <c r="B10" s="176"/>
      <c r="C10" s="176"/>
      <c r="D10" s="176"/>
      <c r="E10" s="176"/>
      <c r="F10" s="290"/>
      <c r="G10" s="290"/>
      <c r="H10" s="290"/>
      <c r="I10" s="290"/>
      <c r="J10" s="290"/>
      <c r="K10" s="290"/>
      <c r="L10" s="290"/>
      <c r="M10" s="290"/>
      <c r="N10" s="290"/>
      <c r="O10" s="290"/>
      <c r="P10" s="290"/>
      <c r="Q10" s="290"/>
      <c r="R10" s="290"/>
      <c r="S10" s="290"/>
      <c r="T10" s="290"/>
      <c r="U10" s="176" t="s">
        <v>1421</v>
      </c>
      <c r="V10" s="176"/>
      <c r="W10" s="176"/>
      <c r="X10" s="176"/>
      <c r="Y10" s="176"/>
      <c r="Z10" s="176"/>
      <c r="AA10" s="176"/>
      <c r="AB10" s="176"/>
      <c r="AC10" s="176"/>
      <c r="AD10" s="176"/>
      <c r="AE10" s="176"/>
      <c r="AF10" s="176"/>
    </row>
    <row r="11" spans="1:32" s="19" customFormat="1" ht="43.5" customHeight="1" thickBot="1" thickTop="1">
      <c r="A11" s="192" t="s">
        <v>1401</v>
      </c>
      <c r="B11" s="192"/>
      <c r="C11" s="192"/>
      <c r="D11" s="192"/>
      <c r="E11" s="192"/>
      <c r="F11" s="193" t="s">
        <v>1291</v>
      </c>
      <c r="G11" s="193"/>
      <c r="H11" s="193"/>
      <c r="I11" s="193"/>
      <c r="J11" s="193"/>
      <c r="K11" s="193"/>
      <c r="L11" s="193"/>
      <c r="M11" s="193"/>
      <c r="N11" s="193"/>
      <c r="O11" s="193"/>
      <c r="P11" s="192" t="s">
        <v>1401</v>
      </c>
      <c r="Q11" s="192"/>
      <c r="R11" s="192"/>
      <c r="S11" s="192"/>
      <c r="T11" s="192"/>
      <c r="U11" s="193" t="s">
        <v>1416</v>
      </c>
      <c r="V11" s="193"/>
      <c r="W11" s="193"/>
      <c r="X11" s="193"/>
      <c r="Y11" s="193"/>
      <c r="Z11" s="193"/>
      <c r="AA11" s="193"/>
      <c r="AB11" s="193"/>
      <c r="AC11" s="193"/>
      <c r="AD11" s="193"/>
      <c r="AE11" s="193"/>
      <c r="AF11" s="193"/>
    </row>
    <row r="12" spans="1:32" ht="51" customHeight="1" thickBot="1" thickTop="1">
      <c r="A12" s="67" t="s">
        <v>7</v>
      </c>
      <c r="B12" s="69" t="s">
        <v>0</v>
      </c>
      <c r="C12" s="158" t="s">
        <v>174</v>
      </c>
      <c r="D12" s="158"/>
      <c r="E12" s="158"/>
      <c r="F12" s="158"/>
      <c r="G12" s="158"/>
      <c r="H12" s="158"/>
      <c r="I12" s="158"/>
      <c r="J12" s="158"/>
      <c r="K12" s="158"/>
      <c r="L12" s="158"/>
      <c r="M12" s="238" t="s">
        <v>1252</v>
      </c>
      <c r="N12" s="235" t="s">
        <v>1414</v>
      </c>
      <c r="O12" s="236"/>
      <c r="P12" s="236"/>
      <c r="Q12" s="237"/>
      <c r="R12" s="214" t="s">
        <v>1395</v>
      </c>
      <c r="S12" s="215"/>
      <c r="T12" s="216"/>
      <c r="U12" s="195" t="s">
        <v>1382</v>
      </c>
      <c r="V12" s="195"/>
      <c r="W12" s="195"/>
      <c r="X12" s="195"/>
      <c r="Y12" s="195"/>
      <c r="Z12" s="195"/>
      <c r="AA12" s="195"/>
      <c r="AB12" s="195"/>
      <c r="AC12" s="195"/>
      <c r="AD12" s="195"/>
      <c r="AE12" s="195"/>
      <c r="AF12" s="195"/>
    </row>
    <row r="13" spans="1:32" ht="51" customHeight="1" thickBot="1" thickTop="1">
      <c r="A13" s="160" t="s">
        <v>131</v>
      </c>
      <c r="B13" s="160"/>
      <c r="C13" s="160" t="s">
        <v>132</v>
      </c>
      <c r="D13" s="160"/>
      <c r="E13" s="160" t="s">
        <v>143</v>
      </c>
      <c r="F13" s="160"/>
      <c r="G13" s="160" t="s">
        <v>145</v>
      </c>
      <c r="H13" s="160"/>
      <c r="I13" s="160" t="s">
        <v>129</v>
      </c>
      <c r="J13" s="160"/>
      <c r="K13" s="160" t="s">
        <v>147</v>
      </c>
      <c r="L13" s="160"/>
      <c r="M13" s="239"/>
      <c r="N13" s="7" t="s">
        <v>1249</v>
      </c>
      <c r="O13" s="7" t="s">
        <v>133</v>
      </c>
      <c r="P13" s="7" t="s">
        <v>1307</v>
      </c>
      <c r="Q13" s="7" t="s">
        <v>134</v>
      </c>
      <c r="R13" s="217"/>
      <c r="S13" s="218"/>
      <c r="T13" s="219"/>
      <c r="U13" s="68" t="s">
        <v>1383</v>
      </c>
      <c r="V13" s="68" t="s">
        <v>1384</v>
      </c>
      <c r="W13" s="68" t="s">
        <v>1385</v>
      </c>
      <c r="X13" s="68" t="s">
        <v>1386</v>
      </c>
      <c r="Y13" s="68" t="s">
        <v>1387</v>
      </c>
      <c r="Z13" s="68" t="s">
        <v>1388</v>
      </c>
      <c r="AA13" s="68" t="s">
        <v>1389</v>
      </c>
      <c r="AB13" s="68" t="s">
        <v>1390</v>
      </c>
      <c r="AC13" s="68" t="s">
        <v>1391</v>
      </c>
      <c r="AD13" s="68" t="s">
        <v>1392</v>
      </c>
      <c r="AE13" s="68" t="s">
        <v>1393</v>
      </c>
      <c r="AF13" s="68" t="s">
        <v>1394</v>
      </c>
    </row>
    <row r="14" spans="1:32" ht="73.5" customHeight="1" thickBot="1" thickTop="1">
      <c r="A14" s="76" t="s">
        <v>10</v>
      </c>
      <c r="B14" s="67" t="s">
        <v>192</v>
      </c>
      <c r="C14" s="159" t="s">
        <v>196</v>
      </c>
      <c r="D14" s="159"/>
      <c r="E14" s="159" t="s">
        <v>197</v>
      </c>
      <c r="F14" s="159"/>
      <c r="G14" s="159">
        <v>3</v>
      </c>
      <c r="H14" s="159"/>
      <c r="I14" s="246" t="s">
        <v>198</v>
      </c>
      <c r="J14" s="246"/>
      <c r="K14" s="159">
        <v>12</v>
      </c>
      <c r="L14" s="159"/>
      <c r="M14" s="72">
        <f>K14*0.2</f>
        <v>2.4000000000000004</v>
      </c>
      <c r="N14" s="7"/>
      <c r="O14" s="7">
        <v>1</v>
      </c>
      <c r="P14" s="7"/>
      <c r="Q14" s="7"/>
      <c r="R14" s="214" t="s">
        <v>1459</v>
      </c>
      <c r="S14" s="215"/>
      <c r="T14" s="216"/>
      <c r="U14" s="7"/>
      <c r="V14" s="88"/>
      <c r="W14" s="32"/>
      <c r="X14" s="7"/>
      <c r="Y14" s="88"/>
      <c r="Z14" s="7"/>
      <c r="AA14" s="7"/>
      <c r="AB14" s="89"/>
      <c r="AC14" s="7"/>
      <c r="AD14" s="7"/>
      <c r="AE14" s="88"/>
      <c r="AF14" s="7"/>
    </row>
    <row r="15" spans="1:32" ht="73.5" customHeight="1" thickBot="1" thickTop="1">
      <c r="A15" s="263" t="s">
        <v>13</v>
      </c>
      <c r="B15" s="159" t="s">
        <v>76</v>
      </c>
      <c r="C15" s="159" t="s">
        <v>214</v>
      </c>
      <c r="D15" s="159"/>
      <c r="E15" s="159" t="s">
        <v>215</v>
      </c>
      <c r="F15" s="159"/>
      <c r="G15" s="159">
        <v>4</v>
      </c>
      <c r="H15" s="159"/>
      <c r="I15" s="242" t="s">
        <v>216</v>
      </c>
      <c r="J15" s="242"/>
      <c r="K15" s="159">
        <v>12</v>
      </c>
      <c r="L15" s="159"/>
      <c r="M15" s="72">
        <f aca="true" t="shared" si="0" ref="M15:M27">K15*0.2</f>
        <v>2.4000000000000004</v>
      </c>
      <c r="N15" s="7"/>
      <c r="O15" s="7">
        <v>2</v>
      </c>
      <c r="P15" s="7"/>
      <c r="Q15" s="7"/>
      <c r="R15" s="223"/>
      <c r="S15" s="224"/>
      <c r="T15" s="225"/>
      <c r="U15" s="7"/>
      <c r="V15" s="7"/>
      <c r="W15" s="32"/>
      <c r="X15" s="88"/>
      <c r="Y15" s="7"/>
      <c r="Z15" s="7"/>
      <c r="AA15" s="88"/>
      <c r="AB15" s="72"/>
      <c r="AC15" s="7"/>
      <c r="AD15" s="88"/>
      <c r="AE15" s="7"/>
      <c r="AF15" s="7"/>
    </row>
    <row r="16" spans="1:32" ht="55.5" customHeight="1" thickBot="1" thickTop="1">
      <c r="A16" s="263"/>
      <c r="B16" s="159"/>
      <c r="C16" s="159" t="s">
        <v>217</v>
      </c>
      <c r="D16" s="159"/>
      <c r="E16" s="159" t="s">
        <v>218</v>
      </c>
      <c r="F16" s="159"/>
      <c r="G16" s="159">
        <v>0</v>
      </c>
      <c r="H16" s="159"/>
      <c r="I16" s="242" t="s">
        <v>219</v>
      </c>
      <c r="J16" s="242"/>
      <c r="K16" s="159">
        <v>4</v>
      </c>
      <c r="L16" s="159"/>
      <c r="M16" s="72">
        <f t="shared" si="0"/>
        <v>0.8</v>
      </c>
      <c r="N16" s="7">
        <v>2</v>
      </c>
      <c r="O16" s="7">
        <v>3</v>
      </c>
      <c r="P16" s="7"/>
      <c r="Q16" s="7"/>
      <c r="R16" s="223"/>
      <c r="S16" s="224"/>
      <c r="T16" s="225"/>
      <c r="U16" s="7"/>
      <c r="V16" s="7"/>
      <c r="W16" s="32"/>
      <c r="X16" s="7"/>
      <c r="Y16" s="7"/>
      <c r="Z16" s="7"/>
      <c r="AA16" s="7"/>
      <c r="AB16" s="89"/>
      <c r="AC16" s="7"/>
      <c r="AD16" s="7"/>
      <c r="AE16" s="7"/>
      <c r="AF16" s="88"/>
    </row>
    <row r="17" spans="1:32" ht="70.5" customHeight="1" thickBot="1" thickTop="1">
      <c r="A17" s="87" t="s">
        <v>14</v>
      </c>
      <c r="B17" s="42" t="s">
        <v>77</v>
      </c>
      <c r="C17" s="159" t="s">
        <v>222</v>
      </c>
      <c r="D17" s="159"/>
      <c r="E17" s="159" t="s">
        <v>223</v>
      </c>
      <c r="F17" s="159"/>
      <c r="G17" s="159">
        <v>1</v>
      </c>
      <c r="H17" s="159"/>
      <c r="I17" s="242" t="s">
        <v>247</v>
      </c>
      <c r="J17" s="242"/>
      <c r="K17" s="159">
        <v>8</v>
      </c>
      <c r="L17" s="159"/>
      <c r="M17" s="72">
        <f t="shared" si="0"/>
        <v>1.6</v>
      </c>
      <c r="N17" s="7"/>
      <c r="O17" s="7">
        <v>2</v>
      </c>
      <c r="P17" s="7"/>
      <c r="Q17" s="7"/>
      <c r="R17" s="223"/>
      <c r="S17" s="224"/>
      <c r="T17" s="225"/>
      <c r="U17" s="7"/>
      <c r="V17" s="7"/>
      <c r="W17" s="32"/>
      <c r="X17" s="7"/>
      <c r="Y17" s="7"/>
      <c r="Z17" s="7"/>
      <c r="AA17" s="88"/>
      <c r="AB17" s="72"/>
      <c r="AC17" s="7"/>
      <c r="AD17" s="7"/>
      <c r="AE17" s="7"/>
      <c r="AF17" s="88"/>
    </row>
    <row r="18" spans="1:32" ht="60" customHeight="1" thickBot="1" thickTop="1">
      <c r="A18" s="87"/>
      <c r="B18" s="42"/>
      <c r="C18" s="159" t="s">
        <v>224</v>
      </c>
      <c r="D18" s="159"/>
      <c r="E18" s="159" t="s">
        <v>225</v>
      </c>
      <c r="F18" s="159"/>
      <c r="G18" s="159">
        <v>0</v>
      </c>
      <c r="H18" s="159"/>
      <c r="I18" s="242" t="s">
        <v>251</v>
      </c>
      <c r="J18" s="242"/>
      <c r="K18" s="159">
        <v>8</v>
      </c>
      <c r="L18" s="159"/>
      <c r="M18" s="72">
        <f t="shared" si="0"/>
        <v>1.6</v>
      </c>
      <c r="N18" s="7">
        <v>1</v>
      </c>
      <c r="O18" s="7"/>
      <c r="P18" s="7"/>
      <c r="Q18" s="7"/>
      <c r="R18" s="223"/>
      <c r="S18" s="224"/>
      <c r="T18" s="225"/>
      <c r="U18" s="7"/>
      <c r="V18" s="7"/>
      <c r="W18" s="32"/>
      <c r="X18" s="7"/>
      <c r="Y18" s="7"/>
      <c r="Z18" s="7"/>
      <c r="AA18" s="7"/>
      <c r="AB18" s="89"/>
      <c r="AC18" s="7"/>
      <c r="AD18" s="7"/>
      <c r="AE18" s="7"/>
      <c r="AF18" s="88"/>
    </row>
    <row r="19" spans="1:32" ht="84" customHeight="1" thickBot="1" thickTop="1">
      <c r="A19" s="263" t="s">
        <v>16</v>
      </c>
      <c r="B19" s="159" t="s">
        <v>79</v>
      </c>
      <c r="C19" s="159" t="s">
        <v>228</v>
      </c>
      <c r="D19" s="159"/>
      <c r="E19" s="159" t="s">
        <v>229</v>
      </c>
      <c r="F19" s="159"/>
      <c r="G19" s="159">
        <v>1</v>
      </c>
      <c r="H19" s="159"/>
      <c r="I19" s="242" t="s">
        <v>257</v>
      </c>
      <c r="J19" s="242"/>
      <c r="K19" s="159">
        <v>4</v>
      </c>
      <c r="L19" s="159"/>
      <c r="M19" s="72">
        <f t="shared" si="0"/>
        <v>0.8</v>
      </c>
      <c r="N19" s="7"/>
      <c r="O19" s="7">
        <v>1.5</v>
      </c>
      <c r="P19" s="7"/>
      <c r="Q19" s="7"/>
      <c r="R19" s="223"/>
      <c r="S19" s="224"/>
      <c r="T19" s="225"/>
      <c r="U19" s="7"/>
      <c r="V19" s="7"/>
      <c r="W19" s="32"/>
      <c r="X19" s="7"/>
      <c r="Y19" s="7"/>
      <c r="Z19" s="88"/>
      <c r="AA19" s="7"/>
      <c r="AB19" s="72"/>
      <c r="AC19" s="7"/>
      <c r="AD19" s="88"/>
      <c r="AE19" s="7"/>
      <c r="AF19" s="7"/>
    </row>
    <row r="20" spans="1:32" ht="100.5" customHeight="1" thickBot="1" thickTop="1">
      <c r="A20" s="263"/>
      <c r="B20" s="159"/>
      <c r="C20" s="159" t="s">
        <v>230</v>
      </c>
      <c r="D20" s="159"/>
      <c r="E20" s="159" t="s">
        <v>231</v>
      </c>
      <c r="F20" s="159"/>
      <c r="G20" s="159">
        <v>0</v>
      </c>
      <c r="H20" s="159"/>
      <c r="I20" s="242" t="s">
        <v>1317</v>
      </c>
      <c r="J20" s="242"/>
      <c r="K20" s="159">
        <v>4</v>
      </c>
      <c r="L20" s="159"/>
      <c r="M20" s="72">
        <f t="shared" si="0"/>
        <v>0.8</v>
      </c>
      <c r="N20" s="7"/>
      <c r="O20" s="7">
        <v>1</v>
      </c>
      <c r="P20" s="7"/>
      <c r="Q20" s="7"/>
      <c r="R20" s="223"/>
      <c r="S20" s="224"/>
      <c r="T20" s="225"/>
      <c r="U20" s="7"/>
      <c r="V20" s="7"/>
      <c r="W20" s="32"/>
      <c r="X20" s="7"/>
      <c r="Y20" s="7"/>
      <c r="Z20" s="7"/>
      <c r="AA20" s="7"/>
      <c r="AB20" s="89"/>
      <c r="AC20" s="7"/>
      <c r="AD20" s="7"/>
      <c r="AE20" s="7"/>
      <c r="AF20" s="7"/>
    </row>
    <row r="21" spans="1:32" ht="71.25" customHeight="1" thickBot="1" thickTop="1">
      <c r="A21" s="263" t="s">
        <v>17</v>
      </c>
      <c r="B21" s="159" t="s">
        <v>232</v>
      </c>
      <c r="C21" s="159" t="s">
        <v>233</v>
      </c>
      <c r="D21" s="159"/>
      <c r="E21" s="159" t="s">
        <v>234</v>
      </c>
      <c r="F21" s="159"/>
      <c r="G21" s="159">
        <v>2</v>
      </c>
      <c r="H21" s="159"/>
      <c r="I21" s="242" t="s">
        <v>1318</v>
      </c>
      <c r="J21" s="242"/>
      <c r="K21" s="159">
        <v>4</v>
      </c>
      <c r="L21" s="159"/>
      <c r="M21" s="72">
        <f t="shared" si="0"/>
        <v>0.8</v>
      </c>
      <c r="N21" s="7">
        <v>1</v>
      </c>
      <c r="O21" s="7"/>
      <c r="P21" s="7"/>
      <c r="Q21" s="7"/>
      <c r="R21" s="223"/>
      <c r="S21" s="224"/>
      <c r="T21" s="225"/>
      <c r="U21" s="7"/>
      <c r="V21" s="7"/>
      <c r="W21" s="32"/>
      <c r="X21" s="7"/>
      <c r="Y21" s="7"/>
      <c r="Z21" s="7"/>
      <c r="AA21" s="7"/>
      <c r="AB21" s="72"/>
      <c r="AC21" s="88"/>
      <c r="AD21" s="7"/>
      <c r="AE21" s="7"/>
      <c r="AF21" s="7"/>
    </row>
    <row r="22" spans="1:32" ht="87.75" customHeight="1" thickBot="1" thickTop="1">
      <c r="A22" s="263"/>
      <c r="B22" s="159"/>
      <c r="C22" s="159" t="s">
        <v>235</v>
      </c>
      <c r="D22" s="159"/>
      <c r="E22" s="159" t="s">
        <v>236</v>
      </c>
      <c r="F22" s="159"/>
      <c r="G22" s="159">
        <v>0</v>
      </c>
      <c r="H22" s="159"/>
      <c r="I22" s="242" t="s">
        <v>1319</v>
      </c>
      <c r="J22" s="242"/>
      <c r="K22" s="159">
        <v>4</v>
      </c>
      <c r="L22" s="159"/>
      <c r="M22" s="72">
        <f t="shared" si="0"/>
        <v>0.8</v>
      </c>
      <c r="N22" s="7">
        <v>1</v>
      </c>
      <c r="O22" s="7"/>
      <c r="P22" s="7"/>
      <c r="Q22" s="7"/>
      <c r="R22" s="223"/>
      <c r="S22" s="224"/>
      <c r="T22" s="225"/>
      <c r="U22" s="7"/>
      <c r="V22" s="7"/>
      <c r="W22" s="32"/>
      <c r="X22" s="7"/>
      <c r="Y22" s="7"/>
      <c r="Z22" s="7"/>
      <c r="AA22" s="88"/>
      <c r="AB22" s="72"/>
      <c r="AC22" s="7"/>
      <c r="AD22" s="7"/>
      <c r="AE22" s="7"/>
      <c r="AF22" s="88"/>
    </row>
    <row r="23" spans="1:32" ht="93.75" customHeight="1" thickBot="1" thickTop="1">
      <c r="A23" s="263"/>
      <c r="B23" s="159"/>
      <c r="C23" s="159" t="s">
        <v>237</v>
      </c>
      <c r="D23" s="159"/>
      <c r="E23" s="159" t="s">
        <v>238</v>
      </c>
      <c r="F23" s="159"/>
      <c r="G23" s="159">
        <v>3</v>
      </c>
      <c r="H23" s="159"/>
      <c r="I23" s="242" t="s">
        <v>1320</v>
      </c>
      <c r="J23" s="242"/>
      <c r="K23" s="159">
        <v>5</v>
      </c>
      <c r="L23" s="159"/>
      <c r="M23" s="72">
        <f>K23*0.2</f>
        <v>1</v>
      </c>
      <c r="N23" s="7">
        <v>1</v>
      </c>
      <c r="O23" s="7"/>
      <c r="P23" s="7"/>
      <c r="Q23" s="7"/>
      <c r="R23" s="223"/>
      <c r="S23" s="224"/>
      <c r="T23" s="225"/>
      <c r="U23" s="7"/>
      <c r="V23" s="7"/>
      <c r="W23" s="32"/>
      <c r="X23" s="7"/>
      <c r="Y23" s="7"/>
      <c r="Z23" s="88"/>
      <c r="AA23" s="88"/>
      <c r="AB23" s="89"/>
      <c r="AC23" s="88"/>
      <c r="AD23" s="88"/>
      <c r="AE23" s="88"/>
      <c r="AF23" s="88"/>
    </row>
    <row r="24" spans="1:32" ht="60.75" customHeight="1" thickBot="1" thickTop="1">
      <c r="A24" s="263" t="s">
        <v>18</v>
      </c>
      <c r="B24" s="159" t="s">
        <v>239</v>
      </c>
      <c r="C24" s="159" t="s">
        <v>240</v>
      </c>
      <c r="D24" s="159"/>
      <c r="E24" s="159" t="s">
        <v>241</v>
      </c>
      <c r="F24" s="159"/>
      <c r="G24" s="159">
        <v>0</v>
      </c>
      <c r="H24" s="159"/>
      <c r="I24" s="246" t="s">
        <v>1321</v>
      </c>
      <c r="J24" s="246"/>
      <c r="K24" s="159">
        <v>8</v>
      </c>
      <c r="L24" s="159"/>
      <c r="M24" s="72">
        <f t="shared" si="0"/>
        <v>1.6</v>
      </c>
      <c r="N24" s="7"/>
      <c r="O24" s="7">
        <v>1.5</v>
      </c>
      <c r="P24" s="7"/>
      <c r="Q24" s="7"/>
      <c r="R24" s="223"/>
      <c r="S24" s="224"/>
      <c r="T24" s="225"/>
      <c r="U24" s="7"/>
      <c r="V24" s="88"/>
      <c r="W24" s="32"/>
      <c r="X24" s="7"/>
      <c r="Y24" s="7"/>
      <c r="Z24" s="88"/>
      <c r="AA24" s="7"/>
      <c r="AB24" s="72"/>
      <c r="AC24" s="7"/>
      <c r="AD24" s="7"/>
      <c r="AE24" s="88"/>
      <c r="AF24" s="7"/>
    </row>
    <row r="25" spans="1:32" ht="90.75" customHeight="1" thickBot="1" thickTop="1">
      <c r="A25" s="263"/>
      <c r="B25" s="159"/>
      <c r="C25" s="159" t="s">
        <v>242</v>
      </c>
      <c r="D25" s="159"/>
      <c r="E25" s="159" t="s">
        <v>243</v>
      </c>
      <c r="F25" s="159"/>
      <c r="G25" s="159">
        <v>1</v>
      </c>
      <c r="H25" s="159"/>
      <c r="I25" s="242" t="s">
        <v>1322</v>
      </c>
      <c r="J25" s="242"/>
      <c r="K25" s="159">
        <v>4</v>
      </c>
      <c r="L25" s="159"/>
      <c r="M25" s="72">
        <f t="shared" si="0"/>
        <v>0.8</v>
      </c>
      <c r="N25" s="7"/>
      <c r="O25" s="7">
        <v>1</v>
      </c>
      <c r="P25" s="7"/>
      <c r="Q25" s="7"/>
      <c r="R25" s="223"/>
      <c r="S25" s="224"/>
      <c r="T25" s="225"/>
      <c r="U25" s="7"/>
      <c r="V25" s="7"/>
      <c r="W25" s="90"/>
      <c r="X25" s="7"/>
      <c r="Y25" s="7"/>
      <c r="Z25" s="7"/>
      <c r="AA25" s="88"/>
      <c r="AB25" s="72"/>
      <c r="AC25" s="7"/>
      <c r="AD25" s="7"/>
      <c r="AE25" s="88"/>
      <c r="AF25" s="7"/>
    </row>
    <row r="26" spans="1:32" ht="71.25" customHeight="1" thickBot="1" thickTop="1">
      <c r="A26" s="263"/>
      <c r="B26" s="159"/>
      <c r="C26" s="159" t="s">
        <v>245</v>
      </c>
      <c r="D26" s="159"/>
      <c r="E26" s="159" t="s">
        <v>246</v>
      </c>
      <c r="F26" s="159"/>
      <c r="G26" s="159">
        <v>100</v>
      </c>
      <c r="H26" s="159"/>
      <c r="I26" s="242" t="s">
        <v>1323</v>
      </c>
      <c r="J26" s="242"/>
      <c r="K26" s="159">
        <v>100</v>
      </c>
      <c r="L26" s="159"/>
      <c r="M26" s="72">
        <v>100</v>
      </c>
      <c r="N26" s="7">
        <v>2.5</v>
      </c>
      <c r="O26" s="7"/>
      <c r="P26" s="7"/>
      <c r="Q26" s="7"/>
      <c r="R26" s="223"/>
      <c r="S26" s="224"/>
      <c r="T26" s="225"/>
      <c r="U26" s="88"/>
      <c r="V26" s="88"/>
      <c r="W26" s="90"/>
      <c r="X26" s="88"/>
      <c r="Y26" s="88"/>
      <c r="Z26" s="88"/>
      <c r="AA26" s="88"/>
      <c r="AB26" s="89"/>
      <c r="AC26" s="88"/>
      <c r="AD26" s="88"/>
      <c r="AE26" s="88"/>
      <c r="AF26" s="88"/>
    </row>
    <row r="27" spans="1:32" ht="102" customHeight="1" thickBot="1" thickTop="1">
      <c r="A27" s="263" t="s">
        <v>19</v>
      </c>
      <c r="B27" s="159" t="s">
        <v>248</v>
      </c>
      <c r="C27" s="159" t="s">
        <v>249</v>
      </c>
      <c r="D27" s="159"/>
      <c r="E27" s="159" t="s">
        <v>250</v>
      </c>
      <c r="F27" s="159"/>
      <c r="G27" s="159">
        <v>0</v>
      </c>
      <c r="H27" s="159"/>
      <c r="I27" s="242" t="s">
        <v>1324</v>
      </c>
      <c r="J27" s="242"/>
      <c r="K27" s="159">
        <v>4</v>
      </c>
      <c r="L27" s="159"/>
      <c r="M27" s="72">
        <f t="shared" si="0"/>
        <v>0.8</v>
      </c>
      <c r="N27" s="7"/>
      <c r="O27" s="7">
        <v>0.5</v>
      </c>
      <c r="P27" s="7"/>
      <c r="Q27" s="7"/>
      <c r="R27" s="223"/>
      <c r="S27" s="224"/>
      <c r="T27" s="225"/>
      <c r="U27" s="7"/>
      <c r="V27" s="88"/>
      <c r="W27" s="32"/>
      <c r="X27" s="7"/>
      <c r="Y27" s="7"/>
      <c r="Z27" s="88"/>
      <c r="AA27" s="7"/>
      <c r="AB27" s="72"/>
      <c r="AC27" s="7"/>
      <c r="AD27" s="88"/>
      <c r="AE27" s="7"/>
      <c r="AF27" s="7"/>
    </row>
    <row r="28" spans="1:32" ht="87" customHeight="1" thickBot="1" thickTop="1">
      <c r="A28" s="263"/>
      <c r="B28" s="159"/>
      <c r="C28" s="159" t="s">
        <v>252</v>
      </c>
      <c r="D28" s="159"/>
      <c r="E28" s="159" t="s">
        <v>253</v>
      </c>
      <c r="F28" s="159"/>
      <c r="G28" s="159">
        <v>0</v>
      </c>
      <c r="H28" s="159"/>
      <c r="I28" s="242" t="s">
        <v>1325</v>
      </c>
      <c r="J28" s="242"/>
      <c r="K28" s="159">
        <v>100</v>
      </c>
      <c r="L28" s="159"/>
      <c r="M28" s="72">
        <v>100</v>
      </c>
      <c r="N28" s="7">
        <v>0.5</v>
      </c>
      <c r="O28" s="7"/>
      <c r="P28" s="7"/>
      <c r="Q28" s="7"/>
      <c r="R28" s="223"/>
      <c r="S28" s="224"/>
      <c r="T28" s="225"/>
      <c r="U28" s="88"/>
      <c r="V28" s="88"/>
      <c r="W28" s="90"/>
      <c r="X28" s="88"/>
      <c r="Y28" s="88"/>
      <c r="Z28" s="88"/>
      <c r="AA28" s="88"/>
      <c r="AB28" s="89"/>
      <c r="AC28" s="88"/>
      <c r="AD28" s="88"/>
      <c r="AE28" s="88"/>
      <c r="AF28" s="88"/>
    </row>
    <row r="29" spans="1:32" ht="66.75" customHeight="1" thickBot="1" thickTop="1">
      <c r="A29" s="263"/>
      <c r="B29" s="159"/>
      <c r="C29" s="159" t="s">
        <v>255</v>
      </c>
      <c r="D29" s="159"/>
      <c r="E29" s="159" t="s">
        <v>256</v>
      </c>
      <c r="F29" s="159"/>
      <c r="G29" s="159">
        <v>100</v>
      </c>
      <c r="H29" s="159"/>
      <c r="I29" s="242" t="s">
        <v>1326</v>
      </c>
      <c r="J29" s="242"/>
      <c r="K29" s="159">
        <v>100</v>
      </c>
      <c r="L29" s="159"/>
      <c r="M29" s="72">
        <v>100</v>
      </c>
      <c r="N29" s="7">
        <v>5</v>
      </c>
      <c r="O29" s="7"/>
      <c r="P29" s="7"/>
      <c r="Q29" s="7"/>
      <c r="R29" s="217"/>
      <c r="S29" s="218"/>
      <c r="T29" s="219"/>
      <c r="U29" s="88"/>
      <c r="V29" s="88"/>
      <c r="W29" s="90"/>
      <c r="X29" s="88"/>
      <c r="Y29" s="88"/>
      <c r="Z29" s="88"/>
      <c r="AA29" s="88"/>
      <c r="AB29" s="89"/>
      <c r="AC29" s="88"/>
      <c r="AD29" s="88"/>
      <c r="AE29" s="88"/>
      <c r="AF29" s="88"/>
    </row>
    <row r="30" spans="1:32" ht="57.75" customHeight="1" thickBot="1" thickTop="1">
      <c r="A30" s="67" t="s">
        <v>20</v>
      </c>
      <c r="B30" s="69" t="s">
        <v>0</v>
      </c>
      <c r="C30" s="158" t="s">
        <v>258</v>
      </c>
      <c r="D30" s="158"/>
      <c r="E30" s="158"/>
      <c r="F30" s="158"/>
      <c r="G30" s="158"/>
      <c r="H30" s="158"/>
      <c r="I30" s="158"/>
      <c r="J30" s="158"/>
      <c r="K30" s="158"/>
      <c r="L30" s="158"/>
      <c r="M30" s="220"/>
      <c r="N30" s="221"/>
      <c r="O30" s="221"/>
      <c r="P30" s="221"/>
      <c r="Q30" s="221"/>
      <c r="R30" s="221"/>
      <c r="S30" s="221"/>
      <c r="T30" s="222"/>
      <c r="U30" s="199"/>
      <c r="V30" s="200"/>
      <c r="W30" s="200"/>
      <c r="X30" s="200"/>
      <c r="Y30" s="200"/>
      <c r="Z30" s="200"/>
      <c r="AA30" s="200"/>
      <c r="AB30" s="200"/>
      <c r="AC30" s="200"/>
      <c r="AD30" s="200"/>
      <c r="AE30" s="200"/>
      <c r="AF30" s="201"/>
    </row>
    <row r="31" spans="1:32" ht="56.25" customHeight="1" thickBot="1" thickTop="1">
      <c r="A31" s="160" t="s">
        <v>131</v>
      </c>
      <c r="B31" s="160"/>
      <c r="C31" s="160" t="s">
        <v>132</v>
      </c>
      <c r="D31" s="160"/>
      <c r="E31" s="160" t="s">
        <v>143</v>
      </c>
      <c r="F31" s="160"/>
      <c r="G31" s="160" t="s">
        <v>145</v>
      </c>
      <c r="H31" s="160"/>
      <c r="I31" s="160" t="s">
        <v>129</v>
      </c>
      <c r="J31" s="160"/>
      <c r="K31" s="160" t="s">
        <v>147</v>
      </c>
      <c r="L31" s="160"/>
      <c r="M31" s="65" t="s">
        <v>1252</v>
      </c>
      <c r="N31" s="7" t="s">
        <v>1249</v>
      </c>
      <c r="O31" s="7" t="s">
        <v>133</v>
      </c>
      <c r="P31" s="7" t="s">
        <v>1307</v>
      </c>
      <c r="Q31" s="7" t="s">
        <v>134</v>
      </c>
      <c r="R31" s="214" t="s">
        <v>1460</v>
      </c>
      <c r="S31" s="215"/>
      <c r="T31" s="216"/>
      <c r="U31" s="202"/>
      <c r="V31" s="203"/>
      <c r="W31" s="203"/>
      <c r="X31" s="203"/>
      <c r="Y31" s="203"/>
      <c r="Z31" s="203"/>
      <c r="AA31" s="203"/>
      <c r="AB31" s="203"/>
      <c r="AC31" s="203"/>
      <c r="AD31" s="203"/>
      <c r="AE31" s="203"/>
      <c r="AF31" s="204"/>
    </row>
    <row r="32" spans="1:32" ht="78.75" customHeight="1" thickBot="1" thickTop="1">
      <c r="A32" s="170" t="s">
        <v>21</v>
      </c>
      <c r="B32" s="159" t="s">
        <v>261</v>
      </c>
      <c r="C32" s="159" t="s">
        <v>262</v>
      </c>
      <c r="D32" s="159"/>
      <c r="E32" s="159" t="s">
        <v>263</v>
      </c>
      <c r="F32" s="159"/>
      <c r="G32" s="159">
        <v>1</v>
      </c>
      <c r="H32" s="159"/>
      <c r="I32" s="246" t="s">
        <v>264</v>
      </c>
      <c r="J32" s="246"/>
      <c r="K32" s="159">
        <v>4</v>
      </c>
      <c r="L32" s="159"/>
      <c r="M32" s="72">
        <f>K32*0.2</f>
        <v>0.8</v>
      </c>
      <c r="N32" s="7"/>
      <c r="O32" s="7">
        <v>1</v>
      </c>
      <c r="P32" s="7"/>
      <c r="Q32" s="7"/>
      <c r="R32" s="223"/>
      <c r="S32" s="224"/>
      <c r="T32" s="225"/>
      <c r="U32" s="7"/>
      <c r="V32" s="7"/>
      <c r="W32" s="90"/>
      <c r="X32" s="7"/>
      <c r="Y32" s="7"/>
      <c r="Z32" s="7"/>
      <c r="AA32" s="88"/>
      <c r="AB32" s="72"/>
      <c r="AC32" s="7"/>
      <c r="AD32" s="7"/>
      <c r="AE32" s="88"/>
      <c r="AF32" s="7"/>
    </row>
    <row r="33" spans="1:32" ht="89.25" customHeight="1" thickBot="1" thickTop="1">
      <c r="A33" s="170"/>
      <c r="B33" s="159"/>
      <c r="C33" s="159" t="s">
        <v>265</v>
      </c>
      <c r="D33" s="159"/>
      <c r="E33" s="159" t="s">
        <v>266</v>
      </c>
      <c r="F33" s="159"/>
      <c r="G33" s="159">
        <v>0</v>
      </c>
      <c r="H33" s="159"/>
      <c r="I33" s="246" t="s">
        <v>267</v>
      </c>
      <c r="J33" s="246"/>
      <c r="K33" s="159">
        <v>4</v>
      </c>
      <c r="L33" s="159"/>
      <c r="M33" s="72">
        <f>K33*0.2</f>
        <v>0.8</v>
      </c>
      <c r="N33" s="7">
        <v>1</v>
      </c>
      <c r="O33" s="7"/>
      <c r="P33" s="7"/>
      <c r="Q33" s="7"/>
      <c r="R33" s="223"/>
      <c r="S33" s="224"/>
      <c r="T33" s="225"/>
      <c r="U33" s="7"/>
      <c r="V33" s="7"/>
      <c r="W33" s="90"/>
      <c r="X33" s="7"/>
      <c r="Y33" s="7"/>
      <c r="Z33" s="7"/>
      <c r="AA33" s="88"/>
      <c r="AB33" s="72"/>
      <c r="AC33" s="7"/>
      <c r="AD33" s="7"/>
      <c r="AE33" s="88"/>
      <c r="AF33" s="7"/>
    </row>
    <row r="34" spans="1:32" ht="65.25" customHeight="1" thickBot="1" thickTop="1">
      <c r="A34" s="71" t="s">
        <v>23</v>
      </c>
      <c r="B34" s="67" t="s">
        <v>268</v>
      </c>
      <c r="C34" s="159" t="s">
        <v>272</v>
      </c>
      <c r="D34" s="159"/>
      <c r="E34" s="159" t="s">
        <v>273</v>
      </c>
      <c r="F34" s="159"/>
      <c r="G34" s="159">
        <v>0</v>
      </c>
      <c r="H34" s="159"/>
      <c r="I34" s="171" t="s">
        <v>274</v>
      </c>
      <c r="J34" s="171"/>
      <c r="K34" s="159">
        <v>4</v>
      </c>
      <c r="L34" s="159"/>
      <c r="M34" s="72">
        <f>K34*0.2</f>
        <v>0.8</v>
      </c>
      <c r="N34" s="7"/>
      <c r="O34" s="7">
        <v>0.5</v>
      </c>
      <c r="P34" s="7"/>
      <c r="Q34" s="7"/>
      <c r="R34" s="217"/>
      <c r="S34" s="218"/>
      <c r="T34" s="219"/>
      <c r="U34" s="7"/>
      <c r="V34" s="7"/>
      <c r="W34" s="32"/>
      <c r="X34" s="7"/>
      <c r="Y34" s="88"/>
      <c r="Z34" s="7"/>
      <c r="AA34" s="7"/>
      <c r="AB34" s="72"/>
      <c r="AC34" s="7"/>
      <c r="AD34" s="88"/>
      <c r="AE34" s="7"/>
      <c r="AF34" s="7"/>
    </row>
    <row r="35" spans="1:32" ht="39.75" customHeight="1" thickBot="1" thickTop="1">
      <c r="A35" s="67" t="s">
        <v>27</v>
      </c>
      <c r="B35" s="69" t="s">
        <v>0</v>
      </c>
      <c r="C35" s="158" t="s">
        <v>292</v>
      </c>
      <c r="D35" s="158"/>
      <c r="E35" s="158"/>
      <c r="F35" s="158"/>
      <c r="G35" s="158"/>
      <c r="H35" s="158"/>
      <c r="I35" s="158"/>
      <c r="J35" s="158"/>
      <c r="K35" s="158"/>
      <c r="L35" s="158"/>
      <c r="M35" s="220"/>
      <c r="N35" s="221"/>
      <c r="O35" s="221"/>
      <c r="P35" s="221"/>
      <c r="Q35" s="221"/>
      <c r="R35" s="221"/>
      <c r="S35" s="221"/>
      <c r="T35" s="222"/>
      <c r="U35" s="199"/>
      <c r="V35" s="200"/>
      <c r="W35" s="200"/>
      <c r="X35" s="200"/>
      <c r="Y35" s="200"/>
      <c r="Z35" s="200"/>
      <c r="AA35" s="200"/>
      <c r="AB35" s="200"/>
      <c r="AC35" s="200"/>
      <c r="AD35" s="200"/>
      <c r="AE35" s="200"/>
      <c r="AF35" s="201"/>
    </row>
    <row r="36" spans="1:32" ht="54" customHeight="1" thickBot="1" thickTop="1">
      <c r="A36" s="160" t="s">
        <v>131</v>
      </c>
      <c r="B36" s="160"/>
      <c r="C36" s="160" t="s">
        <v>132</v>
      </c>
      <c r="D36" s="160"/>
      <c r="E36" s="160" t="s">
        <v>143</v>
      </c>
      <c r="F36" s="160"/>
      <c r="G36" s="160" t="s">
        <v>145</v>
      </c>
      <c r="H36" s="160"/>
      <c r="I36" s="160" t="s">
        <v>129</v>
      </c>
      <c r="J36" s="160"/>
      <c r="K36" s="160" t="s">
        <v>147</v>
      </c>
      <c r="L36" s="160"/>
      <c r="M36" s="65" t="s">
        <v>1252</v>
      </c>
      <c r="N36" s="7" t="s">
        <v>1249</v>
      </c>
      <c r="O36" s="7" t="s">
        <v>133</v>
      </c>
      <c r="P36" s="7" t="s">
        <v>1307</v>
      </c>
      <c r="Q36" s="7" t="s">
        <v>134</v>
      </c>
      <c r="R36" s="214" t="s">
        <v>1461</v>
      </c>
      <c r="S36" s="215"/>
      <c r="T36" s="216"/>
      <c r="U36" s="202"/>
      <c r="V36" s="203"/>
      <c r="W36" s="203"/>
      <c r="X36" s="203"/>
      <c r="Y36" s="203"/>
      <c r="Z36" s="203"/>
      <c r="AA36" s="203"/>
      <c r="AB36" s="203"/>
      <c r="AC36" s="203"/>
      <c r="AD36" s="203"/>
      <c r="AE36" s="203"/>
      <c r="AF36" s="204"/>
    </row>
    <row r="37" spans="1:32" ht="78" customHeight="1" thickBot="1" thickTop="1">
      <c r="A37" s="71" t="s">
        <v>29</v>
      </c>
      <c r="B37" s="67" t="s">
        <v>301</v>
      </c>
      <c r="C37" s="159" t="s">
        <v>302</v>
      </c>
      <c r="D37" s="159"/>
      <c r="E37" s="159" t="s">
        <v>303</v>
      </c>
      <c r="F37" s="159"/>
      <c r="G37" s="159">
        <v>0</v>
      </c>
      <c r="H37" s="159"/>
      <c r="I37" s="171" t="s">
        <v>304</v>
      </c>
      <c r="J37" s="171"/>
      <c r="K37" s="159">
        <v>4</v>
      </c>
      <c r="L37" s="159"/>
      <c r="M37" s="72">
        <f>K37*0.2</f>
        <v>0.8</v>
      </c>
      <c r="N37" s="7"/>
      <c r="O37" s="7">
        <v>1</v>
      </c>
      <c r="P37" s="7"/>
      <c r="Q37" s="7"/>
      <c r="R37" s="217"/>
      <c r="S37" s="218"/>
      <c r="T37" s="219"/>
      <c r="U37" s="7"/>
      <c r="V37" s="7"/>
      <c r="W37" s="32"/>
      <c r="X37" s="88"/>
      <c r="Y37" s="7"/>
      <c r="Z37" s="7"/>
      <c r="AA37" s="7"/>
      <c r="AB37" s="89"/>
      <c r="AC37" s="7"/>
      <c r="AD37" s="7"/>
      <c r="AE37" s="7"/>
      <c r="AF37" s="88"/>
    </row>
    <row r="38" spans="1:32" ht="36.75" customHeight="1" thickBot="1" thickTop="1">
      <c r="A38" s="67" t="s">
        <v>37</v>
      </c>
      <c r="B38" s="69" t="s">
        <v>0</v>
      </c>
      <c r="C38" s="158" t="s">
        <v>342</v>
      </c>
      <c r="D38" s="158"/>
      <c r="E38" s="158"/>
      <c r="F38" s="158"/>
      <c r="G38" s="158"/>
      <c r="H38" s="158"/>
      <c r="I38" s="158"/>
      <c r="J38" s="158"/>
      <c r="K38" s="158"/>
      <c r="L38" s="158"/>
      <c r="M38" s="220"/>
      <c r="N38" s="221"/>
      <c r="O38" s="221"/>
      <c r="P38" s="221"/>
      <c r="Q38" s="221"/>
      <c r="R38" s="221"/>
      <c r="S38" s="221"/>
      <c r="T38" s="222"/>
      <c r="U38" s="199"/>
      <c r="V38" s="200"/>
      <c r="W38" s="200"/>
      <c r="X38" s="200"/>
      <c r="Y38" s="200"/>
      <c r="Z38" s="200"/>
      <c r="AA38" s="200"/>
      <c r="AB38" s="200"/>
      <c r="AC38" s="200"/>
      <c r="AD38" s="200"/>
      <c r="AE38" s="200"/>
      <c r="AF38" s="201"/>
    </row>
    <row r="39" spans="1:32" ht="75.75" customHeight="1" thickBot="1" thickTop="1">
      <c r="A39" s="160" t="s">
        <v>131</v>
      </c>
      <c r="B39" s="160"/>
      <c r="C39" s="160" t="s">
        <v>132</v>
      </c>
      <c r="D39" s="160"/>
      <c r="E39" s="160" t="s">
        <v>143</v>
      </c>
      <c r="F39" s="160"/>
      <c r="G39" s="160" t="s">
        <v>145</v>
      </c>
      <c r="H39" s="160"/>
      <c r="I39" s="160" t="s">
        <v>129</v>
      </c>
      <c r="J39" s="160"/>
      <c r="K39" s="160" t="s">
        <v>147</v>
      </c>
      <c r="L39" s="160"/>
      <c r="M39" s="65" t="s">
        <v>1252</v>
      </c>
      <c r="N39" s="7" t="s">
        <v>1249</v>
      </c>
      <c r="O39" s="7" t="s">
        <v>133</v>
      </c>
      <c r="P39" s="7" t="s">
        <v>1307</v>
      </c>
      <c r="Q39" s="7" t="s">
        <v>134</v>
      </c>
      <c r="R39" s="214" t="s">
        <v>1462</v>
      </c>
      <c r="S39" s="215"/>
      <c r="T39" s="216"/>
      <c r="U39" s="202"/>
      <c r="V39" s="203"/>
      <c r="W39" s="203"/>
      <c r="X39" s="203"/>
      <c r="Y39" s="203"/>
      <c r="Z39" s="203"/>
      <c r="AA39" s="203"/>
      <c r="AB39" s="203"/>
      <c r="AC39" s="203"/>
      <c r="AD39" s="203"/>
      <c r="AE39" s="203"/>
      <c r="AF39" s="204"/>
    </row>
    <row r="40" spans="1:32" ht="66.75" customHeight="1" thickBot="1" thickTop="1">
      <c r="A40" s="77" t="s">
        <v>38</v>
      </c>
      <c r="B40" s="67" t="s">
        <v>345</v>
      </c>
      <c r="C40" s="159" t="s">
        <v>346</v>
      </c>
      <c r="D40" s="159"/>
      <c r="E40" s="159" t="s">
        <v>347</v>
      </c>
      <c r="F40" s="159"/>
      <c r="G40" s="159">
        <v>0</v>
      </c>
      <c r="H40" s="159"/>
      <c r="I40" s="246" t="s">
        <v>348</v>
      </c>
      <c r="J40" s="246"/>
      <c r="K40" s="159">
        <v>100</v>
      </c>
      <c r="L40" s="159"/>
      <c r="M40" s="72">
        <f>K40</f>
        <v>100</v>
      </c>
      <c r="N40" s="7"/>
      <c r="O40" s="7">
        <v>1</v>
      </c>
      <c r="P40" s="7"/>
      <c r="Q40" s="7"/>
      <c r="R40" s="217"/>
      <c r="S40" s="218"/>
      <c r="T40" s="219"/>
      <c r="U40" s="88"/>
      <c r="V40" s="88"/>
      <c r="W40" s="90"/>
      <c r="X40" s="88"/>
      <c r="Y40" s="88"/>
      <c r="Z40" s="88"/>
      <c r="AA40" s="88"/>
      <c r="AB40" s="89"/>
      <c r="AC40" s="88"/>
      <c r="AD40" s="88"/>
      <c r="AE40" s="88"/>
      <c r="AF40" s="88"/>
    </row>
    <row r="41" spans="1:32" ht="34.5" customHeight="1" thickBot="1" thickTop="1">
      <c r="A41" s="67" t="s">
        <v>41</v>
      </c>
      <c r="B41" s="69" t="s">
        <v>0</v>
      </c>
      <c r="C41" s="161" t="s">
        <v>686</v>
      </c>
      <c r="D41" s="161"/>
      <c r="E41" s="161"/>
      <c r="F41" s="161"/>
      <c r="G41" s="161"/>
      <c r="H41" s="161"/>
      <c r="I41" s="161"/>
      <c r="J41" s="161"/>
      <c r="K41" s="161"/>
      <c r="L41" s="161"/>
      <c r="M41" s="220"/>
      <c r="N41" s="221"/>
      <c r="O41" s="221"/>
      <c r="P41" s="221"/>
      <c r="Q41" s="221"/>
      <c r="R41" s="221"/>
      <c r="S41" s="221"/>
      <c r="T41" s="222"/>
      <c r="U41" s="208"/>
      <c r="V41" s="209"/>
      <c r="W41" s="209"/>
      <c r="X41" s="209"/>
      <c r="Y41" s="209"/>
      <c r="Z41" s="209"/>
      <c r="AA41" s="209"/>
      <c r="AB41" s="209"/>
      <c r="AC41" s="209"/>
      <c r="AD41" s="209"/>
      <c r="AE41" s="209"/>
      <c r="AF41" s="210"/>
    </row>
    <row r="42" spans="1:32" ht="57" customHeight="1" thickBot="1" thickTop="1">
      <c r="A42" s="160" t="s">
        <v>131</v>
      </c>
      <c r="B42" s="160"/>
      <c r="C42" s="160" t="s">
        <v>132</v>
      </c>
      <c r="D42" s="160"/>
      <c r="E42" s="160" t="s">
        <v>143</v>
      </c>
      <c r="F42" s="160"/>
      <c r="G42" s="160" t="s">
        <v>145</v>
      </c>
      <c r="H42" s="160"/>
      <c r="I42" s="160" t="s">
        <v>129</v>
      </c>
      <c r="J42" s="160"/>
      <c r="K42" s="160" t="s">
        <v>147</v>
      </c>
      <c r="L42" s="160"/>
      <c r="M42" s="65" t="s">
        <v>1252</v>
      </c>
      <c r="N42" s="7" t="s">
        <v>1249</v>
      </c>
      <c r="O42" s="7" t="s">
        <v>133</v>
      </c>
      <c r="P42" s="7" t="s">
        <v>1307</v>
      </c>
      <c r="Q42" s="7" t="s">
        <v>134</v>
      </c>
      <c r="R42" s="214" t="s">
        <v>1463</v>
      </c>
      <c r="S42" s="215"/>
      <c r="T42" s="216"/>
      <c r="U42" s="211"/>
      <c r="V42" s="212"/>
      <c r="W42" s="212"/>
      <c r="X42" s="212"/>
      <c r="Y42" s="212"/>
      <c r="Z42" s="212"/>
      <c r="AA42" s="212"/>
      <c r="AB42" s="212"/>
      <c r="AC42" s="212"/>
      <c r="AD42" s="212"/>
      <c r="AE42" s="212"/>
      <c r="AF42" s="213"/>
    </row>
    <row r="43" spans="1:32" ht="103.5" customHeight="1" thickBot="1" thickTop="1">
      <c r="A43" s="70" t="s">
        <v>44</v>
      </c>
      <c r="B43" s="67" t="s">
        <v>729</v>
      </c>
      <c r="C43" s="159" t="s">
        <v>736</v>
      </c>
      <c r="D43" s="159"/>
      <c r="E43" s="159" t="s">
        <v>737</v>
      </c>
      <c r="F43" s="159"/>
      <c r="G43" s="159">
        <v>0</v>
      </c>
      <c r="H43" s="159"/>
      <c r="I43" s="163" t="s">
        <v>738</v>
      </c>
      <c r="J43" s="163"/>
      <c r="K43" s="159">
        <v>100</v>
      </c>
      <c r="L43" s="159"/>
      <c r="M43" s="72">
        <f>K43*0.2</f>
        <v>20</v>
      </c>
      <c r="N43" s="7"/>
      <c r="O43" s="7">
        <v>2</v>
      </c>
      <c r="P43" s="7"/>
      <c r="Q43" s="7"/>
      <c r="R43" s="217"/>
      <c r="S43" s="218"/>
      <c r="T43" s="219"/>
      <c r="U43" s="88"/>
      <c r="V43" s="88"/>
      <c r="W43" s="90"/>
      <c r="X43" s="88"/>
      <c r="Y43" s="88"/>
      <c r="Z43" s="88"/>
      <c r="AA43" s="88"/>
      <c r="AB43" s="89"/>
      <c r="AC43" s="88"/>
      <c r="AD43" s="88"/>
      <c r="AE43" s="88"/>
      <c r="AF43" s="88"/>
    </row>
    <row r="44" spans="14:32" ht="15.75" thickTop="1">
      <c r="N44" s="2"/>
      <c r="O44" s="2"/>
      <c r="P44" s="2"/>
      <c r="Q44" s="2"/>
      <c r="S44" s="2"/>
      <c r="T44" s="2"/>
      <c r="U44" s="2"/>
      <c r="V44" s="2"/>
      <c r="X44" s="2"/>
      <c r="Y44" s="2"/>
      <c r="Z44" s="2"/>
      <c r="AA44" s="2"/>
      <c r="AC44" s="2"/>
      <c r="AD44" s="2"/>
      <c r="AE44" s="2"/>
      <c r="AF44" s="2"/>
    </row>
    <row r="45" spans="14:32" ht="15">
      <c r="N45" s="2"/>
      <c r="O45" s="2"/>
      <c r="P45" s="2"/>
      <c r="Q45" s="2"/>
      <c r="S45" s="2"/>
      <c r="T45" s="2"/>
      <c r="U45" s="2"/>
      <c r="V45" s="2"/>
      <c r="X45" s="2"/>
      <c r="Y45" s="2"/>
      <c r="Z45" s="2"/>
      <c r="AA45" s="2"/>
      <c r="AC45" s="2"/>
      <c r="AD45" s="2"/>
      <c r="AE45" s="2"/>
      <c r="AF45" s="2"/>
    </row>
    <row r="46" spans="1:6" ht="15">
      <c r="A46" s="172"/>
      <c r="B46" s="172"/>
      <c r="C46" s="172"/>
      <c r="D46" s="172"/>
      <c r="E46" s="172"/>
      <c r="F46" s="172"/>
    </row>
    <row r="49" ht="15">
      <c r="N49" s="3"/>
    </row>
  </sheetData>
  <sheetProtection/>
  <mergeCells count="202">
    <mergeCell ref="U41:AF42"/>
    <mergeCell ref="M30:T30"/>
    <mergeCell ref="U30:AF31"/>
    <mergeCell ref="R31:T34"/>
    <mergeCell ref="M35:T35"/>
    <mergeCell ref="U35:AF36"/>
    <mergeCell ref="R36:T37"/>
    <mergeCell ref="M38:T38"/>
    <mergeCell ref="U38:AF39"/>
    <mergeCell ref="R39:T40"/>
    <mergeCell ref="R42:T43"/>
    <mergeCell ref="A46:F46"/>
    <mergeCell ref="C43:D43"/>
    <mergeCell ref="E43:F43"/>
    <mergeCell ref="G43:H43"/>
    <mergeCell ref="I43:J43"/>
    <mergeCell ref="K43:L43"/>
    <mergeCell ref="K42:L42"/>
    <mergeCell ref="A42:B42"/>
    <mergeCell ref="C42:D42"/>
    <mergeCell ref="E42:F42"/>
    <mergeCell ref="G42:H42"/>
    <mergeCell ref="I42:J42"/>
    <mergeCell ref="C41:L41"/>
    <mergeCell ref="E40:F40"/>
    <mergeCell ref="G40:H40"/>
    <mergeCell ref="I40:J40"/>
    <mergeCell ref="K40:L40"/>
    <mergeCell ref="C40:D40"/>
    <mergeCell ref="M41:T41"/>
    <mergeCell ref="A39:B39"/>
    <mergeCell ref="C39:D39"/>
    <mergeCell ref="E39:F39"/>
    <mergeCell ref="G39:H39"/>
    <mergeCell ref="I39:J39"/>
    <mergeCell ref="K39:L39"/>
    <mergeCell ref="C38:L38"/>
    <mergeCell ref="A36:B36"/>
    <mergeCell ref="C36:D36"/>
    <mergeCell ref="E36:F36"/>
    <mergeCell ref="G36:H36"/>
    <mergeCell ref="I36:J36"/>
    <mergeCell ref="K36:L36"/>
    <mergeCell ref="C33:D33"/>
    <mergeCell ref="C35:L35"/>
    <mergeCell ref="C37:D37"/>
    <mergeCell ref="E37:F37"/>
    <mergeCell ref="G37:H37"/>
    <mergeCell ref="I37:J37"/>
    <mergeCell ref="K37:L37"/>
    <mergeCell ref="A31:B31"/>
    <mergeCell ref="C31:D31"/>
    <mergeCell ref="E31:F31"/>
    <mergeCell ref="G31:H31"/>
    <mergeCell ref="I31:J31"/>
    <mergeCell ref="K31:L31"/>
    <mergeCell ref="C34:D34"/>
    <mergeCell ref="E34:F34"/>
    <mergeCell ref="G34:H34"/>
    <mergeCell ref="I34:J34"/>
    <mergeCell ref="K34:L34"/>
    <mergeCell ref="E33:F33"/>
    <mergeCell ref="G33:H33"/>
    <mergeCell ref="I33:J33"/>
    <mergeCell ref="K33:L33"/>
    <mergeCell ref="A32:A33"/>
    <mergeCell ref="B32:B33"/>
    <mergeCell ref="C32:D32"/>
    <mergeCell ref="E32:F32"/>
    <mergeCell ref="G32:H32"/>
    <mergeCell ref="I32:J32"/>
    <mergeCell ref="K32:L32"/>
    <mergeCell ref="K26:L26"/>
    <mergeCell ref="C25:D25"/>
    <mergeCell ref="E25:F25"/>
    <mergeCell ref="G25:H25"/>
    <mergeCell ref="I25:J25"/>
    <mergeCell ref="K25:L25"/>
    <mergeCell ref="K29:L29"/>
    <mergeCell ref="C30:L30"/>
    <mergeCell ref="K27:L27"/>
    <mergeCell ref="C28:D28"/>
    <mergeCell ref="E28:F28"/>
    <mergeCell ref="G28:H28"/>
    <mergeCell ref="I28:J28"/>
    <mergeCell ref="K28:L28"/>
    <mergeCell ref="C26:D26"/>
    <mergeCell ref="E26:F26"/>
    <mergeCell ref="G26:H26"/>
    <mergeCell ref="I26:J26"/>
    <mergeCell ref="A24:A26"/>
    <mergeCell ref="B24:B26"/>
    <mergeCell ref="C24:D24"/>
    <mergeCell ref="E24:F24"/>
    <mergeCell ref="G24:H24"/>
    <mergeCell ref="I24:J24"/>
    <mergeCell ref="A27:A29"/>
    <mergeCell ref="B27:B29"/>
    <mergeCell ref="C27:D27"/>
    <mergeCell ref="E27:F27"/>
    <mergeCell ref="G27:H27"/>
    <mergeCell ref="I27:J27"/>
    <mergeCell ref="C29:D29"/>
    <mergeCell ref="E29:F29"/>
    <mergeCell ref="G29:H29"/>
    <mergeCell ref="I29:J29"/>
    <mergeCell ref="A19:A20"/>
    <mergeCell ref="B19:B20"/>
    <mergeCell ref="C19:D19"/>
    <mergeCell ref="E19:F19"/>
    <mergeCell ref="G19:H19"/>
    <mergeCell ref="I19:J19"/>
    <mergeCell ref="K18:L18"/>
    <mergeCell ref="K23:L23"/>
    <mergeCell ref="A21:A23"/>
    <mergeCell ref="B21:B23"/>
    <mergeCell ref="K19:L19"/>
    <mergeCell ref="C20:D20"/>
    <mergeCell ref="E20:F20"/>
    <mergeCell ref="G20:H20"/>
    <mergeCell ref="I20:J20"/>
    <mergeCell ref="K20:L20"/>
    <mergeCell ref="C23:D23"/>
    <mergeCell ref="E23:F23"/>
    <mergeCell ref="G23:H23"/>
    <mergeCell ref="I23:J23"/>
    <mergeCell ref="G18:H18"/>
    <mergeCell ref="I18:J18"/>
    <mergeCell ref="K14:L14"/>
    <mergeCell ref="K15:L15"/>
    <mergeCell ref="K16:L16"/>
    <mergeCell ref="K24:L24"/>
    <mergeCell ref="K21:L21"/>
    <mergeCell ref="C22:D22"/>
    <mergeCell ref="E22:F22"/>
    <mergeCell ref="G22:H22"/>
    <mergeCell ref="I22:J22"/>
    <mergeCell ref="K22:L22"/>
    <mergeCell ref="C21:D21"/>
    <mergeCell ref="E21:F21"/>
    <mergeCell ref="G21:H21"/>
    <mergeCell ref="I21:J21"/>
    <mergeCell ref="A15:A16"/>
    <mergeCell ref="B15:B16"/>
    <mergeCell ref="C15:D15"/>
    <mergeCell ref="E15:F15"/>
    <mergeCell ref="G15:H15"/>
    <mergeCell ref="I15:J15"/>
    <mergeCell ref="A10:E10"/>
    <mergeCell ref="C14:D14"/>
    <mergeCell ref="E14:F14"/>
    <mergeCell ref="G14:H14"/>
    <mergeCell ref="I14:J14"/>
    <mergeCell ref="C16:D16"/>
    <mergeCell ref="E16:F16"/>
    <mergeCell ref="G16:H16"/>
    <mergeCell ref="I16:J16"/>
    <mergeCell ref="F10:T10"/>
    <mergeCell ref="R14:T29"/>
    <mergeCell ref="C17:D17"/>
    <mergeCell ref="E17:F17"/>
    <mergeCell ref="G17:H17"/>
    <mergeCell ref="I17:J17"/>
    <mergeCell ref="K17:L17"/>
    <mergeCell ref="C18:D18"/>
    <mergeCell ref="E18:F18"/>
    <mergeCell ref="U10:AF10"/>
    <mergeCell ref="A11:E11"/>
    <mergeCell ref="F11:O11"/>
    <mergeCell ref="P11:T11"/>
    <mergeCell ref="U11:AF11"/>
    <mergeCell ref="A13:B13"/>
    <mergeCell ref="C13:D13"/>
    <mergeCell ref="E13:F13"/>
    <mergeCell ref="G13:H13"/>
    <mergeCell ref="I13:J13"/>
    <mergeCell ref="K13:L13"/>
    <mergeCell ref="C12:L12"/>
    <mergeCell ref="M12:M13"/>
    <mergeCell ref="N12:Q12"/>
    <mergeCell ref="R12:T13"/>
    <mergeCell ref="U12:AF12"/>
    <mergeCell ref="A1:AF1"/>
    <mergeCell ref="A2:N2"/>
    <mergeCell ref="O2:AF2"/>
    <mergeCell ref="A4:E5"/>
    <mergeCell ref="A3:AF3"/>
    <mergeCell ref="F4:T4"/>
    <mergeCell ref="U4:AF5"/>
    <mergeCell ref="F5:T5"/>
    <mergeCell ref="A8:E8"/>
    <mergeCell ref="U8:AF8"/>
    <mergeCell ref="A9:E9"/>
    <mergeCell ref="U9:AF9"/>
    <mergeCell ref="A6:E6"/>
    <mergeCell ref="U6:AF6"/>
    <mergeCell ref="A7:E7"/>
    <mergeCell ref="U7:AF7"/>
    <mergeCell ref="F6:T6"/>
    <mergeCell ref="F7:T7"/>
    <mergeCell ref="F8:T8"/>
    <mergeCell ref="F9:T9"/>
  </mergeCells>
  <printOptions horizontalCentered="1" verticalCentered="1"/>
  <pageMargins left="0.5118110236220472" right="0.5118110236220472" top="0.5511811023622047" bottom="0.35433070866141736" header="0.11811023622047245" footer="0.11811023622047245"/>
  <pageSetup horizontalDpi="600" verticalDpi="600" orientation="portrait" paperSize="26" scale="90" r:id="rId2"/>
  <headerFooter>
    <oddHeader>&amp;R&amp;"Arial,Normal"&amp;8PLAN DE DESARROLLO RAGONVALIA 2012 - 2015</oddHeader>
    <oddFooter>&amp;CPágina &amp;P</oddFooter>
  </headerFooter>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AF36"/>
  <sheetViews>
    <sheetView zoomScale="55" zoomScaleNormal="55" zoomScalePageLayoutView="0" workbookViewId="0" topLeftCell="A1">
      <selection activeCell="A3" sqref="A3:AF3"/>
    </sheetView>
  </sheetViews>
  <sheetFormatPr defaultColWidth="11.421875" defaultRowHeight="15"/>
  <cols>
    <col min="1" max="1" width="10.7109375" style="1" customWidth="1"/>
    <col min="2" max="2" width="14.00390625" style="0" customWidth="1"/>
    <col min="3" max="3" width="12.57421875" style="0" customWidth="1"/>
    <col min="4" max="4" width="9.7109375" style="0" customWidth="1"/>
    <col min="5" max="5" width="12.28125" style="0" customWidth="1"/>
    <col min="6" max="6" width="7.7109375" style="0" customWidth="1"/>
    <col min="7" max="7" width="4.8515625" style="0" customWidth="1"/>
    <col min="8" max="8" width="5.28125" style="0" customWidth="1"/>
    <col min="9" max="9" width="4.28125" style="0" customWidth="1"/>
    <col min="10" max="10" width="5.57421875" style="0" customWidth="1"/>
    <col min="11" max="11" width="7.28125" style="0" customWidth="1"/>
    <col min="12" max="12" width="7.140625" style="0" customWidth="1"/>
    <col min="13" max="13" width="11.57421875" style="29" customWidth="1"/>
    <col min="14" max="14" width="8.8515625" style="0" customWidth="1"/>
    <col min="15" max="15" width="8.57421875" style="0" customWidth="1"/>
    <col min="16" max="16" width="16.421875" style="0" customWidth="1"/>
    <col min="17" max="17" width="11.421875" style="0" customWidth="1"/>
    <col min="18" max="18" width="11.57421875" style="29" customWidth="1"/>
    <col min="21" max="21" width="6.57421875" style="0" customWidth="1"/>
    <col min="22" max="22" width="5.57421875" style="0" customWidth="1"/>
    <col min="23" max="23" width="5.8515625" style="30" customWidth="1"/>
    <col min="24" max="24" width="5.140625" style="0" customWidth="1"/>
    <col min="25" max="25" width="6.28125" style="0" customWidth="1"/>
    <col min="26" max="26" width="5.7109375" style="0" customWidth="1"/>
    <col min="27" max="27" width="4.8515625" style="0" customWidth="1"/>
    <col min="28" max="28" width="5.57421875" style="29" customWidth="1"/>
    <col min="29" max="29" width="5.28125" style="0" customWidth="1"/>
    <col min="30" max="30" width="4.421875" style="0" customWidth="1"/>
    <col min="31" max="32" width="4.28125" style="0" customWidth="1"/>
  </cols>
  <sheetData>
    <row r="1" spans="1:32" ht="69.75"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2" ht="69.75" customHeight="1" thickBot="1">
      <c r="A2" s="234" t="s">
        <v>1397</v>
      </c>
      <c r="B2" s="234"/>
      <c r="C2" s="234"/>
      <c r="D2" s="234"/>
      <c r="E2" s="234"/>
      <c r="F2" s="234"/>
      <c r="G2" s="234"/>
      <c r="H2" s="234"/>
      <c r="I2" s="234"/>
      <c r="J2" s="234"/>
      <c r="K2" s="234"/>
      <c r="L2" s="234"/>
      <c r="M2" s="234"/>
      <c r="N2" s="234"/>
      <c r="O2" s="234" t="s">
        <v>1397</v>
      </c>
      <c r="P2" s="234"/>
      <c r="Q2" s="234"/>
      <c r="R2" s="234"/>
      <c r="S2" s="234"/>
      <c r="T2" s="234"/>
      <c r="U2" s="234"/>
      <c r="V2" s="234"/>
      <c r="W2" s="234"/>
      <c r="X2" s="234"/>
      <c r="Y2" s="234"/>
      <c r="Z2" s="234"/>
      <c r="AA2" s="234"/>
      <c r="AB2" s="234"/>
      <c r="AC2" s="234"/>
      <c r="AD2" s="234"/>
      <c r="AE2" s="234"/>
      <c r="AF2" s="234"/>
    </row>
    <row r="3" spans="1:32" ht="33.75" customHeight="1" thickBot="1" thickTop="1">
      <c r="A3" s="180" t="s">
        <v>1396</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2"/>
    </row>
    <row r="4" spans="1:32" ht="30.75" customHeight="1" thickBot="1" thickTop="1">
      <c r="A4" s="175" t="s">
        <v>1398</v>
      </c>
      <c r="B4" s="175"/>
      <c r="C4" s="175"/>
      <c r="D4" s="175"/>
      <c r="E4" s="175"/>
      <c r="F4" s="141" t="s">
        <v>1399</v>
      </c>
      <c r="G4" s="142"/>
      <c r="H4" s="142"/>
      <c r="I4" s="142"/>
      <c r="J4" s="142"/>
      <c r="K4" s="142"/>
      <c r="L4" s="142"/>
      <c r="M4" s="142"/>
      <c r="N4" s="142"/>
      <c r="O4" s="142"/>
      <c r="P4" s="142"/>
      <c r="Q4" s="142"/>
      <c r="R4" s="142"/>
      <c r="S4" s="142"/>
      <c r="T4" s="143"/>
      <c r="U4" s="141" t="s">
        <v>1398</v>
      </c>
      <c r="V4" s="142"/>
      <c r="W4" s="142"/>
      <c r="X4" s="142"/>
      <c r="Y4" s="142"/>
      <c r="Z4" s="142"/>
      <c r="AA4" s="142"/>
      <c r="AB4" s="142"/>
      <c r="AC4" s="142"/>
      <c r="AD4" s="142"/>
      <c r="AE4" s="142"/>
      <c r="AF4" s="143"/>
    </row>
    <row r="5" spans="1:32" ht="23.25" customHeight="1" thickBot="1" thickTop="1">
      <c r="A5" s="175"/>
      <c r="B5" s="175"/>
      <c r="C5" s="175"/>
      <c r="D5" s="175"/>
      <c r="E5" s="175"/>
      <c r="F5" s="144" t="s">
        <v>1400</v>
      </c>
      <c r="G5" s="145"/>
      <c r="H5" s="145"/>
      <c r="I5" s="145"/>
      <c r="J5" s="145"/>
      <c r="K5" s="145"/>
      <c r="L5" s="145"/>
      <c r="M5" s="145"/>
      <c r="N5" s="145"/>
      <c r="O5" s="145"/>
      <c r="P5" s="145"/>
      <c r="Q5" s="145"/>
      <c r="R5" s="145"/>
      <c r="S5" s="145"/>
      <c r="T5" s="146"/>
      <c r="U5" s="144"/>
      <c r="V5" s="145"/>
      <c r="W5" s="145"/>
      <c r="X5" s="145"/>
      <c r="Y5" s="145"/>
      <c r="Z5" s="145"/>
      <c r="AA5" s="145"/>
      <c r="AB5" s="145"/>
      <c r="AC5" s="145"/>
      <c r="AD5" s="145"/>
      <c r="AE5" s="145"/>
      <c r="AF5" s="146"/>
    </row>
    <row r="6" spans="1:32" ht="30.75" customHeight="1" thickBot="1" thickTop="1">
      <c r="A6" s="176" t="s">
        <v>1417</v>
      </c>
      <c r="B6" s="176"/>
      <c r="C6" s="176"/>
      <c r="D6" s="176"/>
      <c r="E6" s="176"/>
      <c r="F6" s="286"/>
      <c r="G6" s="286"/>
      <c r="H6" s="286"/>
      <c r="I6" s="286"/>
      <c r="J6" s="286"/>
      <c r="K6" s="286"/>
      <c r="L6" s="286"/>
      <c r="M6" s="286"/>
      <c r="N6" s="286"/>
      <c r="O6" s="286"/>
      <c r="P6" s="286"/>
      <c r="Q6" s="286"/>
      <c r="R6" s="286"/>
      <c r="S6" s="286"/>
      <c r="T6" s="286"/>
      <c r="U6" s="176" t="s">
        <v>1417</v>
      </c>
      <c r="V6" s="176"/>
      <c r="W6" s="176"/>
      <c r="X6" s="176"/>
      <c r="Y6" s="176"/>
      <c r="Z6" s="176"/>
      <c r="AA6" s="176"/>
      <c r="AB6" s="176"/>
      <c r="AC6" s="176"/>
      <c r="AD6" s="176"/>
      <c r="AE6" s="176"/>
      <c r="AF6" s="176"/>
    </row>
    <row r="7" spans="1:32" ht="28.5" customHeight="1" thickBot="1" thickTop="1">
      <c r="A7" s="176" t="s">
        <v>1418</v>
      </c>
      <c r="B7" s="176"/>
      <c r="C7" s="176"/>
      <c r="D7" s="176"/>
      <c r="E7" s="176"/>
      <c r="F7" s="287"/>
      <c r="G7" s="287"/>
      <c r="H7" s="287"/>
      <c r="I7" s="287"/>
      <c r="J7" s="287"/>
      <c r="K7" s="287"/>
      <c r="L7" s="287"/>
      <c r="M7" s="287"/>
      <c r="N7" s="287"/>
      <c r="O7" s="287"/>
      <c r="P7" s="287"/>
      <c r="Q7" s="287"/>
      <c r="R7" s="287"/>
      <c r="S7" s="287"/>
      <c r="T7" s="287"/>
      <c r="U7" s="176" t="s">
        <v>1418</v>
      </c>
      <c r="V7" s="176"/>
      <c r="W7" s="176"/>
      <c r="X7" s="176"/>
      <c r="Y7" s="176"/>
      <c r="Z7" s="176"/>
      <c r="AA7" s="176"/>
      <c r="AB7" s="176"/>
      <c r="AC7" s="176"/>
      <c r="AD7" s="176"/>
      <c r="AE7" s="176"/>
      <c r="AF7" s="176"/>
    </row>
    <row r="8" spans="1:32" ht="37.5" customHeight="1" thickBot="1" thickTop="1">
      <c r="A8" s="176" t="s">
        <v>1419</v>
      </c>
      <c r="B8" s="176"/>
      <c r="C8" s="176"/>
      <c r="D8" s="176"/>
      <c r="E8" s="176"/>
      <c r="F8" s="288"/>
      <c r="G8" s="288"/>
      <c r="H8" s="288"/>
      <c r="I8" s="288"/>
      <c r="J8" s="288"/>
      <c r="K8" s="288"/>
      <c r="L8" s="288"/>
      <c r="M8" s="288"/>
      <c r="N8" s="288"/>
      <c r="O8" s="288"/>
      <c r="P8" s="288"/>
      <c r="Q8" s="288"/>
      <c r="R8" s="288"/>
      <c r="S8" s="288"/>
      <c r="T8" s="288"/>
      <c r="U8" s="176" t="s">
        <v>1419</v>
      </c>
      <c r="V8" s="176"/>
      <c r="W8" s="176"/>
      <c r="X8" s="176"/>
      <c r="Y8" s="176"/>
      <c r="Z8" s="176"/>
      <c r="AA8" s="176"/>
      <c r="AB8" s="176"/>
      <c r="AC8" s="176"/>
      <c r="AD8" s="176"/>
      <c r="AE8" s="176"/>
      <c r="AF8" s="176"/>
    </row>
    <row r="9" spans="1:32" ht="33.75" customHeight="1" thickBot="1" thickTop="1">
      <c r="A9" s="176" t="s">
        <v>1420</v>
      </c>
      <c r="B9" s="176"/>
      <c r="C9" s="176"/>
      <c r="D9" s="176"/>
      <c r="E9" s="176"/>
      <c r="F9" s="289"/>
      <c r="G9" s="289"/>
      <c r="H9" s="289"/>
      <c r="I9" s="289"/>
      <c r="J9" s="289"/>
      <c r="K9" s="289"/>
      <c r="L9" s="289"/>
      <c r="M9" s="289"/>
      <c r="N9" s="289"/>
      <c r="O9" s="289"/>
      <c r="P9" s="289"/>
      <c r="Q9" s="289"/>
      <c r="R9" s="289"/>
      <c r="S9" s="289"/>
      <c r="T9" s="289"/>
      <c r="U9" s="176" t="s">
        <v>1420</v>
      </c>
      <c r="V9" s="176"/>
      <c r="W9" s="176"/>
      <c r="X9" s="176"/>
      <c r="Y9" s="176"/>
      <c r="Z9" s="176"/>
      <c r="AA9" s="176"/>
      <c r="AB9" s="176"/>
      <c r="AC9" s="176"/>
      <c r="AD9" s="176"/>
      <c r="AE9" s="176"/>
      <c r="AF9" s="176"/>
    </row>
    <row r="10" spans="1:32" ht="29.25" customHeight="1" thickBot="1" thickTop="1">
      <c r="A10" s="176" t="s">
        <v>1421</v>
      </c>
      <c r="B10" s="176"/>
      <c r="C10" s="176"/>
      <c r="D10" s="176"/>
      <c r="E10" s="176"/>
      <c r="F10" s="290"/>
      <c r="G10" s="290"/>
      <c r="H10" s="290"/>
      <c r="I10" s="290"/>
      <c r="J10" s="290"/>
      <c r="K10" s="290"/>
      <c r="L10" s="290"/>
      <c r="M10" s="290"/>
      <c r="N10" s="290"/>
      <c r="O10" s="290"/>
      <c r="P10" s="290"/>
      <c r="Q10" s="290"/>
      <c r="R10" s="290"/>
      <c r="S10" s="290"/>
      <c r="T10" s="290"/>
      <c r="U10" s="176" t="s">
        <v>1421</v>
      </c>
      <c r="V10" s="176"/>
      <c r="W10" s="176"/>
      <c r="X10" s="176"/>
      <c r="Y10" s="176"/>
      <c r="Z10" s="176"/>
      <c r="AA10" s="176"/>
      <c r="AB10" s="176"/>
      <c r="AC10" s="176"/>
      <c r="AD10" s="176"/>
      <c r="AE10" s="176"/>
      <c r="AF10" s="176"/>
    </row>
    <row r="11" spans="1:32" s="19" customFormat="1" ht="43.5" customHeight="1" thickBot="1" thickTop="1">
      <c r="A11" s="297" t="s">
        <v>1401</v>
      </c>
      <c r="B11" s="297"/>
      <c r="C11" s="297"/>
      <c r="D11" s="297"/>
      <c r="E11" s="297"/>
      <c r="F11" s="298" t="s">
        <v>1295</v>
      </c>
      <c r="G11" s="298"/>
      <c r="H11" s="298"/>
      <c r="I11" s="298"/>
      <c r="J11" s="298"/>
      <c r="K11" s="298"/>
      <c r="L11" s="298"/>
      <c r="M11" s="298"/>
      <c r="N11" s="298"/>
      <c r="O11" s="298"/>
      <c r="P11" s="297" t="s">
        <v>1401</v>
      </c>
      <c r="Q11" s="297"/>
      <c r="R11" s="297"/>
      <c r="S11" s="297"/>
      <c r="T11" s="297"/>
      <c r="U11" s="298" t="s">
        <v>1295</v>
      </c>
      <c r="V11" s="298"/>
      <c r="W11" s="298"/>
      <c r="X11" s="298"/>
      <c r="Y11" s="298"/>
      <c r="Z11" s="298"/>
      <c r="AA11" s="298"/>
      <c r="AB11" s="298"/>
      <c r="AC11" s="298"/>
      <c r="AD11" s="298"/>
      <c r="AE11" s="298"/>
      <c r="AF11" s="298"/>
    </row>
    <row r="12" spans="1:32" ht="60" customHeight="1" thickBot="1" thickTop="1">
      <c r="A12" s="5" t="s">
        <v>408</v>
      </c>
      <c r="B12" s="4" t="s">
        <v>0</v>
      </c>
      <c r="C12" s="158" t="s">
        <v>409</v>
      </c>
      <c r="D12" s="158"/>
      <c r="E12" s="158"/>
      <c r="F12" s="158"/>
      <c r="G12" s="158"/>
      <c r="H12" s="158"/>
      <c r="I12" s="158"/>
      <c r="J12" s="158"/>
      <c r="K12" s="158"/>
      <c r="L12" s="158"/>
      <c r="M12" s="238" t="s">
        <v>1252</v>
      </c>
      <c r="N12" s="235" t="s">
        <v>1414</v>
      </c>
      <c r="O12" s="236"/>
      <c r="P12" s="236"/>
      <c r="Q12" s="237"/>
      <c r="R12" s="214" t="s">
        <v>1395</v>
      </c>
      <c r="S12" s="215"/>
      <c r="T12" s="216"/>
      <c r="U12" s="195" t="s">
        <v>1382</v>
      </c>
      <c r="V12" s="195"/>
      <c r="W12" s="195"/>
      <c r="X12" s="195"/>
      <c r="Y12" s="195"/>
      <c r="Z12" s="195"/>
      <c r="AA12" s="195"/>
      <c r="AB12" s="195"/>
      <c r="AC12" s="195"/>
      <c r="AD12" s="195"/>
      <c r="AE12" s="195"/>
      <c r="AF12" s="195"/>
    </row>
    <row r="13" spans="1:32" ht="51.75" customHeight="1" thickBot="1" thickTop="1">
      <c r="A13" s="160" t="s">
        <v>131</v>
      </c>
      <c r="B13" s="160"/>
      <c r="C13" s="160" t="s">
        <v>132</v>
      </c>
      <c r="D13" s="160"/>
      <c r="E13" s="160" t="s">
        <v>143</v>
      </c>
      <c r="F13" s="160"/>
      <c r="G13" s="160" t="s">
        <v>145</v>
      </c>
      <c r="H13" s="160"/>
      <c r="I13" s="160" t="s">
        <v>129</v>
      </c>
      <c r="J13" s="160"/>
      <c r="K13" s="160" t="s">
        <v>147</v>
      </c>
      <c r="L13" s="160"/>
      <c r="M13" s="239"/>
      <c r="N13" s="7" t="s">
        <v>1249</v>
      </c>
      <c r="O13" s="7" t="s">
        <v>133</v>
      </c>
      <c r="P13" s="7" t="s">
        <v>1307</v>
      </c>
      <c r="Q13" s="7" t="s">
        <v>134</v>
      </c>
      <c r="R13" s="217"/>
      <c r="S13" s="218"/>
      <c r="T13" s="219"/>
      <c r="U13" s="68" t="s">
        <v>1383</v>
      </c>
      <c r="V13" s="68" t="s">
        <v>1384</v>
      </c>
      <c r="W13" s="68" t="s">
        <v>1385</v>
      </c>
      <c r="X13" s="68" t="s">
        <v>1386</v>
      </c>
      <c r="Y13" s="68" t="s">
        <v>1387</v>
      </c>
      <c r="Z13" s="68" t="s">
        <v>1388</v>
      </c>
      <c r="AA13" s="68" t="s">
        <v>1389</v>
      </c>
      <c r="AB13" s="68" t="s">
        <v>1390</v>
      </c>
      <c r="AC13" s="68" t="s">
        <v>1391</v>
      </c>
      <c r="AD13" s="68" t="s">
        <v>1392</v>
      </c>
      <c r="AE13" s="68" t="s">
        <v>1393</v>
      </c>
      <c r="AF13" s="68" t="s">
        <v>1394</v>
      </c>
    </row>
    <row r="14" spans="1:32" ht="117.75" customHeight="1" thickBot="1" thickTop="1">
      <c r="A14" s="247" t="s">
        <v>548</v>
      </c>
      <c r="B14" s="249" t="s">
        <v>101</v>
      </c>
      <c r="C14" s="159" t="s">
        <v>104</v>
      </c>
      <c r="D14" s="159"/>
      <c r="E14" s="159" t="s">
        <v>553</v>
      </c>
      <c r="F14" s="159"/>
      <c r="G14" s="159">
        <v>100</v>
      </c>
      <c r="H14" s="159"/>
      <c r="I14" s="171" t="s">
        <v>554</v>
      </c>
      <c r="J14" s="171"/>
      <c r="K14" s="159">
        <v>100</v>
      </c>
      <c r="L14" s="159"/>
      <c r="M14" s="72">
        <f aca="true" t="shared" si="0" ref="M14:M20">K14</f>
        <v>100</v>
      </c>
      <c r="N14" s="7"/>
      <c r="O14" s="7">
        <v>0.5</v>
      </c>
      <c r="P14" s="7"/>
      <c r="Q14" s="7"/>
      <c r="R14" s="214" t="s">
        <v>1464</v>
      </c>
      <c r="S14" s="226"/>
      <c r="T14" s="227"/>
      <c r="U14" s="88"/>
      <c r="V14" s="88"/>
      <c r="W14" s="90"/>
      <c r="X14" s="88"/>
      <c r="Y14" s="88"/>
      <c r="Z14" s="88"/>
      <c r="AA14" s="88"/>
      <c r="AB14" s="89"/>
      <c r="AC14" s="88"/>
      <c r="AD14" s="88"/>
      <c r="AE14" s="88"/>
      <c r="AF14" s="88"/>
    </row>
    <row r="15" spans="1:32" ht="86.25" customHeight="1" thickBot="1" thickTop="1">
      <c r="A15" s="277"/>
      <c r="B15" s="267"/>
      <c r="C15" s="261" t="s">
        <v>105</v>
      </c>
      <c r="D15" s="262"/>
      <c r="E15" s="159" t="s">
        <v>557</v>
      </c>
      <c r="F15" s="159"/>
      <c r="G15" s="159">
        <v>100</v>
      </c>
      <c r="H15" s="159"/>
      <c r="I15" s="159" t="s">
        <v>558</v>
      </c>
      <c r="J15" s="159"/>
      <c r="K15" s="159">
        <v>100</v>
      </c>
      <c r="L15" s="159"/>
      <c r="M15" s="72">
        <f t="shared" si="0"/>
        <v>100</v>
      </c>
      <c r="N15" s="7">
        <v>0.5</v>
      </c>
      <c r="O15" s="7"/>
      <c r="P15" s="7"/>
      <c r="Q15" s="7"/>
      <c r="R15" s="228"/>
      <c r="S15" s="229"/>
      <c r="T15" s="230"/>
      <c r="U15" s="88"/>
      <c r="V15" s="88"/>
      <c r="W15" s="90"/>
      <c r="X15" s="88"/>
      <c r="Y15" s="88"/>
      <c r="Z15" s="88"/>
      <c r="AA15" s="88"/>
      <c r="AB15" s="89"/>
      <c r="AC15" s="88"/>
      <c r="AD15" s="88"/>
      <c r="AE15" s="88"/>
      <c r="AF15" s="88"/>
    </row>
    <row r="16" spans="1:32" ht="72.75" customHeight="1" thickBot="1" thickTop="1">
      <c r="A16" s="277"/>
      <c r="B16" s="267"/>
      <c r="C16" s="159" t="s">
        <v>106</v>
      </c>
      <c r="D16" s="159"/>
      <c r="E16" s="159" t="s">
        <v>559</v>
      </c>
      <c r="F16" s="159"/>
      <c r="G16" s="159">
        <v>100</v>
      </c>
      <c r="H16" s="159"/>
      <c r="I16" s="159" t="s">
        <v>560</v>
      </c>
      <c r="J16" s="159"/>
      <c r="K16" s="159">
        <v>100</v>
      </c>
      <c r="L16" s="159"/>
      <c r="M16" s="72">
        <f t="shared" si="0"/>
        <v>100</v>
      </c>
      <c r="N16" s="7"/>
      <c r="O16" s="7">
        <v>855</v>
      </c>
      <c r="P16" s="7"/>
      <c r="Q16" s="7"/>
      <c r="R16" s="228"/>
      <c r="S16" s="229"/>
      <c r="T16" s="230"/>
      <c r="U16" s="88"/>
      <c r="V16" s="88"/>
      <c r="W16" s="90"/>
      <c r="X16" s="88"/>
      <c r="Y16" s="88"/>
      <c r="Z16" s="88"/>
      <c r="AA16" s="88"/>
      <c r="AB16" s="89"/>
      <c r="AC16" s="88"/>
      <c r="AD16" s="88"/>
      <c r="AE16" s="88"/>
      <c r="AF16" s="88"/>
    </row>
    <row r="17" spans="1:32" ht="125.25" customHeight="1" thickBot="1" thickTop="1">
      <c r="A17" s="277"/>
      <c r="B17" s="267"/>
      <c r="C17" s="159"/>
      <c r="D17" s="159"/>
      <c r="E17" s="159" t="s">
        <v>561</v>
      </c>
      <c r="F17" s="159"/>
      <c r="G17" s="159">
        <v>100</v>
      </c>
      <c r="H17" s="159"/>
      <c r="I17" s="159" t="s">
        <v>562</v>
      </c>
      <c r="J17" s="159"/>
      <c r="K17" s="159">
        <v>100</v>
      </c>
      <c r="L17" s="159"/>
      <c r="M17" s="72">
        <f>K17</f>
        <v>100</v>
      </c>
      <c r="N17" s="7"/>
      <c r="O17" s="7">
        <v>0.5</v>
      </c>
      <c r="P17" s="7"/>
      <c r="Q17" s="7"/>
      <c r="R17" s="228"/>
      <c r="S17" s="229"/>
      <c r="T17" s="230"/>
      <c r="U17" s="7"/>
      <c r="V17" s="7"/>
      <c r="W17" s="32"/>
      <c r="X17" s="7"/>
      <c r="Y17" s="7"/>
      <c r="Z17" s="88"/>
      <c r="AA17" s="7"/>
      <c r="AB17" s="72"/>
      <c r="AC17" s="7"/>
      <c r="AD17" s="7"/>
      <c r="AE17" s="7"/>
      <c r="AF17" s="88"/>
    </row>
    <row r="18" spans="1:32" ht="77.25" customHeight="1" thickBot="1" thickTop="1">
      <c r="A18" s="277"/>
      <c r="B18" s="267"/>
      <c r="C18" s="159" t="s">
        <v>108</v>
      </c>
      <c r="D18" s="159"/>
      <c r="E18" s="159" t="s">
        <v>569</v>
      </c>
      <c r="F18" s="159"/>
      <c r="G18" s="159">
        <v>100</v>
      </c>
      <c r="H18" s="159"/>
      <c r="I18" s="159" t="s">
        <v>570</v>
      </c>
      <c r="J18" s="159"/>
      <c r="K18" s="159">
        <v>100</v>
      </c>
      <c r="L18" s="159"/>
      <c r="M18" s="72">
        <f t="shared" si="0"/>
        <v>100</v>
      </c>
      <c r="N18" s="7">
        <v>0.5</v>
      </c>
      <c r="O18" s="7">
        <v>0.5</v>
      </c>
      <c r="P18" s="7"/>
      <c r="Q18" s="7"/>
      <c r="R18" s="228"/>
      <c r="S18" s="229"/>
      <c r="T18" s="230"/>
      <c r="U18" s="88"/>
      <c r="V18" s="88"/>
      <c r="W18" s="90"/>
      <c r="X18" s="88"/>
      <c r="Y18" s="7"/>
      <c r="Z18" s="7"/>
      <c r="AA18" s="7"/>
      <c r="AB18" s="72"/>
      <c r="AC18" s="7"/>
      <c r="AD18" s="7"/>
      <c r="AE18" s="7"/>
      <c r="AF18" s="7"/>
    </row>
    <row r="19" spans="1:32" ht="102.75" customHeight="1" thickBot="1" thickTop="1">
      <c r="A19" s="277"/>
      <c r="B19" s="267"/>
      <c r="C19" s="159" t="s">
        <v>109</v>
      </c>
      <c r="D19" s="159"/>
      <c r="E19" s="159" t="s">
        <v>571</v>
      </c>
      <c r="F19" s="159"/>
      <c r="G19" s="159">
        <v>100</v>
      </c>
      <c r="H19" s="159"/>
      <c r="I19" s="159" t="s">
        <v>572</v>
      </c>
      <c r="J19" s="159"/>
      <c r="K19" s="159">
        <v>100</v>
      </c>
      <c r="L19" s="159"/>
      <c r="M19" s="72">
        <f>K19</f>
        <v>100</v>
      </c>
      <c r="N19" s="7">
        <v>0.5</v>
      </c>
      <c r="O19" s="7"/>
      <c r="P19" s="7"/>
      <c r="Q19" s="7"/>
      <c r="R19" s="228"/>
      <c r="S19" s="229"/>
      <c r="T19" s="230"/>
      <c r="U19" s="88"/>
      <c r="V19" s="88"/>
      <c r="W19" s="90"/>
      <c r="X19" s="88"/>
      <c r="Y19" s="88"/>
      <c r="Z19" s="88"/>
      <c r="AA19" s="88"/>
      <c r="AB19" s="89"/>
      <c r="AC19" s="88"/>
      <c r="AD19" s="88"/>
      <c r="AE19" s="88"/>
      <c r="AF19" s="88"/>
    </row>
    <row r="20" spans="1:32" ht="75.75" customHeight="1" thickBot="1" thickTop="1">
      <c r="A20" s="248"/>
      <c r="B20" s="250"/>
      <c r="C20" s="159"/>
      <c r="D20" s="159"/>
      <c r="E20" s="159" t="s">
        <v>573</v>
      </c>
      <c r="F20" s="159"/>
      <c r="G20" s="159">
        <v>100</v>
      </c>
      <c r="H20" s="159"/>
      <c r="I20" s="159" t="s">
        <v>574</v>
      </c>
      <c r="J20" s="159"/>
      <c r="K20" s="159">
        <v>100</v>
      </c>
      <c r="L20" s="159"/>
      <c r="M20" s="72">
        <f t="shared" si="0"/>
        <v>100</v>
      </c>
      <c r="N20" s="7">
        <v>0.5</v>
      </c>
      <c r="O20" s="14"/>
      <c r="P20" s="7"/>
      <c r="Q20" s="7"/>
      <c r="R20" s="231"/>
      <c r="S20" s="232"/>
      <c r="T20" s="233"/>
      <c r="U20" s="7"/>
      <c r="V20" s="7"/>
      <c r="W20" s="90"/>
      <c r="X20" s="7"/>
      <c r="Y20" s="7"/>
      <c r="Z20" s="88"/>
      <c r="AA20" s="7"/>
      <c r="AB20" s="72"/>
      <c r="AC20" s="88"/>
      <c r="AD20" s="7"/>
      <c r="AE20" s="7"/>
      <c r="AF20" s="88"/>
    </row>
    <row r="21" spans="1:32" ht="49.5" customHeight="1" thickBot="1" thickTop="1">
      <c r="A21" s="5" t="s">
        <v>575</v>
      </c>
      <c r="B21" s="4" t="s">
        <v>0</v>
      </c>
      <c r="C21" s="158" t="s">
        <v>576</v>
      </c>
      <c r="D21" s="158"/>
      <c r="E21" s="158"/>
      <c r="F21" s="158"/>
      <c r="G21" s="158"/>
      <c r="H21" s="158"/>
      <c r="I21" s="158"/>
      <c r="J21" s="158"/>
      <c r="K21" s="158"/>
      <c r="L21" s="158"/>
      <c r="M21" s="220"/>
      <c r="N21" s="221"/>
      <c r="O21" s="221"/>
      <c r="P21" s="221"/>
      <c r="Q21" s="221"/>
      <c r="R21" s="221"/>
      <c r="S21" s="221"/>
      <c r="T21" s="222"/>
      <c r="U21" s="199"/>
      <c r="V21" s="200"/>
      <c r="W21" s="200"/>
      <c r="X21" s="200"/>
      <c r="Y21" s="200"/>
      <c r="Z21" s="200"/>
      <c r="AA21" s="200"/>
      <c r="AB21" s="200"/>
      <c r="AC21" s="200"/>
      <c r="AD21" s="200"/>
      <c r="AE21" s="200"/>
      <c r="AF21" s="201"/>
    </row>
    <row r="22" spans="1:32" ht="51" customHeight="1" thickBot="1" thickTop="1">
      <c r="A22" s="160" t="s">
        <v>131</v>
      </c>
      <c r="B22" s="160"/>
      <c r="C22" s="160" t="s">
        <v>132</v>
      </c>
      <c r="D22" s="160"/>
      <c r="E22" s="160" t="s">
        <v>143</v>
      </c>
      <c r="F22" s="160"/>
      <c r="G22" s="160" t="s">
        <v>145</v>
      </c>
      <c r="H22" s="160"/>
      <c r="I22" s="160" t="s">
        <v>129</v>
      </c>
      <c r="J22" s="160"/>
      <c r="K22" s="160" t="s">
        <v>147</v>
      </c>
      <c r="L22" s="160"/>
      <c r="M22" s="65" t="s">
        <v>1252</v>
      </c>
      <c r="N22" s="7" t="s">
        <v>1249</v>
      </c>
      <c r="O22" s="7"/>
      <c r="P22" s="7"/>
      <c r="Q22" s="7"/>
      <c r="R22" s="214" t="s">
        <v>1465</v>
      </c>
      <c r="S22" s="215"/>
      <c r="T22" s="216"/>
      <c r="U22" s="202"/>
      <c r="V22" s="203"/>
      <c r="W22" s="203"/>
      <c r="X22" s="203"/>
      <c r="Y22" s="203"/>
      <c r="Z22" s="203"/>
      <c r="AA22" s="203"/>
      <c r="AB22" s="203"/>
      <c r="AC22" s="203"/>
      <c r="AD22" s="203"/>
      <c r="AE22" s="203"/>
      <c r="AF22" s="204"/>
    </row>
    <row r="23" spans="1:32" ht="47.25" customHeight="1" thickBot="1" thickTop="1">
      <c r="A23" s="160" t="s">
        <v>594</v>
      </c>
      <c r="B23" s="249" t="s">
        <v>1250</v>
      </c>
      <c r="C23" s="159" t="s">
        <v>595</v>
      </c>
      <c r="D23" s="159"/>
      <c r="E23" s="159" t="s">
        <v>596</v>
      </c>
      <c r="F23" s="159"/>
      <c r="G23" s="159">
        <v>100</v>
      </c>
      <c r="H23" s="159"/>
      <c r="I23" s="159" t="s">
        <v>597</v>
      </c>
      <c r="J23" s="159"/>
      <c r="K23" s="159">
        <v>100</v>
      </c>
      <c r="L23" s="159"/>
      <c r="M23" s="257">
        <v>100</v>
      </c>
      <c r="N23" s="253">
        <v>30</v>
      </c>
      <c r="O23" s="253"/>
      <c r="P23" s="253"/>
      <c r="Q23" s="253"/>
      <c r="R23" s="223"/>
      <c r="S23" s="224"/>
      <c r="T23" s="225"/>
      <c r="U23" s="299"/>
      <c r="V23" s="299"/>
      <c r="W23" s="303"/>
      <c r="X23" s="299"/>
      <c r="Y23" s="299"/>
      <c r="Z23" s="299"/>
      <c r="AA23" s="299"/>
      <c r="AB23" s="301"/>
      <c r="AC23" s="299"/>
      <c r="AD23" s="299"/>
      <c r="AE23" s="299"/>
      <c r="AF23" s="299"/>
    </row>
    <row r="24" spans="1:32" ht="36" customHeight="1" thickBot="1" thickTop="1">
      <c r="A24" s="160"/>
      <c r="B24" s="267"/>
      <c r="C24" s="159"/>
      <c r="D24" s="159"/>
      <c r="E24" s="159"/>
      <c r="F24" s="159"/>
      <c r="G24" s="159"/>
      <c r="H24" s="159"/>
      <c r="I24" s="159"/>
      <c r="J24" s="159"/>
      <c r="K24" s="159"/>
      <c r="L24" s="159"/>
      <c r="M24" s="305"/>
      <c r="N24" s="306"/>
      <c r="O24" s="306"/>
      <c r="P24" s="306"/>
      <c r="Q24" s="306"/>
      <c r="R24" s="217"/>
      <c r="S24" s="218"/>
      <c r="T24" s="219"/>
      <c r="U24" s="300"/>
      <c r="V24" s="300"/>
      <c r="W24" s="304"/>
      <c r="X24" s="300"/>
      <c r="Y24" s="300"/>
      <c r="Z24" s="300"/>
      <c r="AA24" s="300"/>
      <c r="AB24" s="302"/>
      <c r="AC24" s="300"/>
      <c r="AD24" s="300"/>
      <c r="AE24" s="300"/>
      <c r="AF24" s="300"/>
    </row>
    <row r="25" spans="1:32" ht="56.25" customHeight="1" thickBot="1" thickTop="1">
      <c r="A25" s="5" t="s">
        <v>119</v>
      </c>
      <c r="B25" s="4" t="s">
        <v>0</v>
      </c>
      <c r="C25" s="169" t="s">
        <v>1182</v>
      </c>
      <c r="D25" s="169"/>
      <c r="E25" s="169"/>
      <c r="F25" s="169"/>
      <c r="G25" s="169"/>
      <c r="H25" s="169"/>
      <c r="I25" s="169"/>
      <c r="J25" s="169"/>
      <c r="K25" s="169"/>
      <c r="L25" s="169"/>
      <c r="M25" s="220"/>
      <c r="N25" s="221"/>
      <c r="O25" s="221"/>
      <c r="P25" s="221"/>
      <c r="Q25" s="221"/>
      <c r="R25" s="221"/>
      <c r="S25" s="221"/>
      <c r="T25" s="222"/>
      <c r="U25" s="199"/>
      <c r="V25" s="200"/>
      <c r="W25" s="200"/>
      <c r="X25" s="200"/>
      <c r="Y25" s="200"/>
      <c r="Z25" s="200"/>
      <c r="AA25" s="200"/>
      <c r="AB25" s="200"/>
      <c r="AC25" s="200"/>
      <c r="AD25" s="200"/>
      <c r="AE25" s="200"/>
      <c r="AF25" s="201"/>
    </row>
    <row r="26" spans="1:32" ht="51.75" customHeight="1" thickBot="1" thickTop="1">
      <c r="A26" s="160" t="s">
        <v>131</v>
      </c>
      <c r="B26" s="160"/>
      <c r="C26" s="160" t="s">
        <v>132</v>
      </c>
      <c r="D26" s="160"/>
      <c r="E26" s="160" t="s">
        <v>143</v>
      </c>
      <c r="F26" s="160"/>
      <c r="G26" s="160" t="s">
        <v>145</v>
      </c>
      <c r="H26" s="160"/>
      <c r="I26" s="160" t="s">
        <v>129</v>
      </c>
      <c r="J26" s="160"/>
      <c r="K26" s="160" t="s">
        <v>147</v>
      </c>
      <c r="L26" s="160"/>
      <c r="M26" s="65" t="s">
        <v>1252</v>
      </c>
      <c r="N26" s="7" t="s">
        <v>1249</v>
      </c>
      <c r="O26" s="7" t="s">
        <v>133</v>
      </c>
      <c r="P26" s="7" t="s">
        <v>1307</v>
      </c>
      <c r="Q26" s="7" t="s">
        <v>134</v>
      </c>
      <c r="R26" s="214" t="s">
        <v>1466</v>
      </c>
      <c r="S26" s="226"/>
      <c r="T26" s="227"/>
      <c r="U26" s="202"/>
      <c r="V26" s="203"/>
      <c r="W26" s="203"/>
      <c r="X26" s="203"/>
      <c r="Y26" s="203"/>
      <c r="Z26" s="203"/>
      <c r="AA26" s="203"/>
      <c r="AB26" s="203"/>
      <c r="AC26" s="203"/>
      <c r="AD26" s="203"/>
      <c r="AE26" s="203"/>
      <c r="AF26" s="204"/>
    </row>
    <row r="27" spans="1:32" ht="78" customHeight="1" thickBot="1" thickTop="1">
      <c r="A27" s="274" t="s">
        <v>120</v>
      </c>
      <c r="B27" s="247" t="s">
        <v>1185</v>
      </c>
      <c r="C27" s="159" t="s">
        <v>1188</v>
      </c>
      <c r="D27" s="159"/>
      <c r="E27" s="159" t="s">
        <v>1301</v>
      </c>
      <c r="F27" s="159"/>
      <c r="G27" s="159">
        <v>1</v>
      </c>
      <c r="H27" s="159"/>
      <c r="I27" s="159" t="s">
        <v>1189</v>
      </c>
      <c r="J27" s="159"/>
      <c r="K27" s="159">
        <v>4</v>
      </c>
      <c r="L27" s="159"/>
      <c r="M27" s="72">
        <f>K27*0.2</f>
        <v>0.8</v>
      </c>
      <c r="N27" s="7">
        <v>23</v>
      </c>
      <c r="O27" s="7">
        <v>4</v>
      </c>
      <c r="P27" s="7"/>
      <c r="Q27" s="7"/>
      <c r="R27" s="228"/>
      <c r="S27" s="229"/>
      <c r="T27" s="230"/>
      <c r="U27" s="88"/>
      <c r="V27" s="88"/>
      <c r="W27" s="90"/>
      <c r="X27" s="88"/>
      <c r="Y27" s="88"/>
      <c r="Z27" s="88"/>
      <c r="AA27" s="88"/>
      <c r="AB27" s="89"/>
      <c r="AC27" s="88"/>
      <c r="AD27" s="88"/>
      <c r="AE27" s="88"/>
      <c r="AF27" s="88"/>
    </row>
    <row r="28" spans="1:32" ht="51" customHeight="1" thickBot="1" thickTop="1">
      <c r="A28" s="275"/>
      <c r="B28" s="277"/>
      <c r="C28" s="159" t="s">
        <v>125</v>
      </c>
      <c r="D28" s="159"/>
      <c r="E28" s="159" t="s">
        <v>1190</v>
      </c>
      <c r="F28" s="159"/>
      <c r="G28" s="159">
        <v>0</v>
      </c>
      <c r="H28" s="159"/>
      <c r="I28" s="159" t="s">
        <v>1191</v>
      </c>
      <c r="J28" s="159"/>
      <c r="K28" s="159">
        <v>8</v>
      </c>
      <c r="L28" s="159"/>
      <c r="M28" s="72">
        <f>K28*0.2</f>
        <v>1.6</v>
      </c>
      <c r="N28" s="7">
        <v>1</v>
      </c>
      <c r="O28" s="7"/>
      <c r="P28" s="7"/>
      <c r="Q28" s="7"/>
      <c r="R28" s="228"/>
      <c r="S28" s="229"/>
      <c r="T28" s="230"/>
      <c r="U28" s="88"/>
      <c r="V28" s="88"/>
      <c r="W28" s="90"/>
      <c r="X28" s="7"/>
      <c r="Y28" s="7"/>
      <c r="Z28" s="7"/>
      <c r="AA28" s="7"/>
      <c r="AB28" s="72"/>
      <c r="AC28" s="7"/>
      <c r="AD28" s="7"/>
      <c r="AE28" s="7"/>
      <c r="AF28" s="7"/>
    </row>
    <row r="29" spans="1:32" ht="55.5" customHeight="1" thickBot="1" thickTop="1">
      <c r="A29" s="275"/>
      <c r="B29" s="277"/>
      <c r="C29" s="159" t="s">
        <v>1194</v>
      </c>
      <c r="D29" s="159"/>
      <c r="E29" s="159" t="s">
        <v>1195</v>
      </c>
      <c r="F29" s="159"/>
      <c r="G29" s="159">
        <v>10</v>
      </c>
      <c r="H29" s="159"/>
      <c r="I29" s="159" t="s">
        <v>1196</v>
      </c>
      <c r="J29" s="159"/>
      <c r="K29" s="159">
        <v>40</v>
      </c>
      <c r="L29" s="159"/>
      <c r="M29" s="72">
        <v>12</v>
      </c>
      <c r="N29" s="7">
        <v>2</v>
      </c>
      <c r="O29" s="7"/>
      <c r="P29" s="7"/>
      <c r="Q29" s="7"/>
      <c r="R29" s="228"/>
      <c r="S29" s="229"/>
      <c r="T29" s="230"/>
      <c r="U29" s="7"/>
      <c r="V29" s="88"/>
      <c r="W29" s="90"/>
      <c r="X29" s="88"/>
      <c r="Y29" s="88"/>
      <c r="Z29" s="88"/>
      <c r="AA29" s="88"/>
      <c r="AB29" s="72"/>
      <c r="AC29" s="7"/>
      <c r="AD29" s="7"/>
      <c r="AE29" s="7"/>
      <c r="AF29" s="7"/>
    </row>
    <row r="30" spans="1:32" ht="69.75" customHeight="1" thickBot="1" thickTop="1">
      <c r="A30" s="276"/>
      <c r="B30" s="248"/>
      <c r="C30" s="159" t="s">
        <v>1197</v>
      </c>
      <c r="D30" s="159"/>
      <c r="E30" s="159" t="s">
        <v>1198</v>
      </c>
      <c r="F30" s="159"/>
      <c r="G30" s="159">
        <v>0.5</v>
      </c>
      <c r="H30" s="159"/>
      <c r="I30" s="159" t="s">
        <v>1199</v>
      </c>
      <c r="J30" s="159"/>
      <c r="K30" s="159">
        <v>3</v>
      </c>
      <c r="L30" s="159"/>
      <c r="M30" s="72">
        <f>K30*0.2</f>
        <v>0.6000000000000001</v>
      </c>
      <c r="N30" s="7"/>
      <c r="O30" s="7">
        <v>1</v>
      </c>
      <c r="P30" s="7"/>
      <c r="Q30" s="7"/>
      <c r="R30" s="231"/>
      <c r="S30" s="232"/>
      <c r="T30" s="233"/>
      <c r="U30" s="88"/>
      <c r="V30" s="88"/>
      <c r="W30" s="90"/>
      <c r="X30" s="88"/>
      <c r="Y30" s="88"/>
      <c r="Z30" s="88"/>
      <c r="AA30" s="88"/>
      <c r="AB30" s="89"/>
      <c r="AC30" s="88"/>
      <c r="AD30" s="88"/>
      <c r="AE30" s="88"/>
      <c r="AF30" s="88"/>
    </row>
    <row r="31" spans="14:32" ht="15.75" thickTop="1">
      <c r="N31" s="2"/>
      <c r="O31" s="2"/>
      <c r="P31" s="2"/>
      <c r="Q31" s="2"/>
      <c r="S31" s="2"/>
      <c r="T31" s="2"/>
      <c r="U31" s="2"/>
      <c r="V31" s="2"/>
      <c r="X31" s="2"/>
      <c r="Y31" s="2"/>
      <c r="Z31" s="2"/>
      <c r="AA31" s="2"/>
      <c r="AC31" s="2"/>
      <c r="AD31" s="2"/>
      <c r="AE31" s="2"/>
      <c r="AF31" s="2"/>
    </row>
    <row r="32" spans="14:32" ht="15">
      <c r="N32" s="2"/>
      <c r="O32" s="2"/>
      <c r="P32" s="2"/>
      <c r="Q32" s="2"/>
      <c r="S32" s="2"/>
      <c r="T32" s="2"/>
      <c r="U32" s="2"/>
      <c r="V32" s="2"/>
      <c r="X32" s="2"/>
      <c r="Y32" s="2"/>
      <c r="Z32" s="2"/>
      <c r="AA32" s="2"/>
      <c r="AC32" s="2"/>
      <c r="AD32" s="2"/>
      <c r="AE32" s="2"/>
      <c r="AF32" s="2"/>
    </row>
    <row r="33" spans="1:6" ht="15">
      <c r="A33" s="172"/>
      <c r="B33" s="172"/>
      <c r="C33" s="172"/>
      <c r="D33" s="172"/>
      <c r="E33" s="172"/>
      <c r="F33" s="172"/>
    </row>
    <row r="36" ht="15">
      <c r="N36" s="3"/>
    </row>
  </sheetData>
  <sheetProtection/>
  <mergeCells count="141">
    <mergeCell ref="M21:T21"/>
    <mergeCell ref="U21:AF22"/>
    <mergeCell ref="R22:T24"/>
    <mergeCell ref="M25:T25"/>
    <mergeCell ref="U25:AF26"/>
    <mergeCell ref="R26:T30"/>
    <mergeCell ref="A33:F33"/>
    <mergeCell ref="C29:D29"/>
    <mergeCell ref="E29:F29"/>
    <mergeCell ref="G29:H29"/>
    <mergeCell ref="I29:J29"/>
    <mergeCell ref="K29:L29"/>
    <mergeCell ref="E27:F27"/>
    <mergeCell ref="G27:H27"/>
    <mergeCell ref="I27:J27"/>
    <mergeCell ref="K27:L27"/>
    <mergeCell ref="C28:D28"/>
    <mergeCell ref="E28:F28"/>
    <mergeCell ref="G28:H28"/>
    <mergeCell ref="I28:J28"/>
    <mergeCell ref="K28:L28"/>
    <mergeCell ref="C27:D27"/>
    <mergeCell ref="A26:B26"/>
    <mergeCell ref="C26:D26"/>
    <mergeCell ref="E26:F26"/>
    <mergeCell ref="G26:H26"/>
    <mergeCell ref="I26:J26"/>
    <mergeCell ref="K26:L26"/>
    <mergeCell ref="C30:D30"/>
    <mergeCell ref="E30:F30"/>
    <mergeCell ref="G30:H30"/>
    <mergeCell ref="I30:J30"/>
    <mergeCell ref="K30:L30"/>
    <mergeCell ref="C25:L25"/>
    <mergeCell ref="B27:B30"/>
    <mergeCell ref="A27:A30"/>
    <mergeCell ref="AF23:AF24"/>
    <mergeCell ref="Z23:Z24"/>
    <mergeCell ref="AA23:AA24"/>
    <mergeCell ref="AB23:AB24"/>
    <mergeCell ref="AC23:AC24"/>
    <mergeCell ref="AD23:AD24"/>
    <mergeCell ref="AE23:AE24"/>
    <mergeCell ref="U23:U24"/>
    <mergeCell ref="V23:V24"/>
    <mergeCell ref="W23:W24"/>
    <mergeCell ref="X23:X24"/>
    <mergeCell ref="Y23:Y24"/>
    <mergeCell ref="K23:L24"/>
    <mergeCell ref="M23:M24"/>
    <mergeCell ref="N23:N24"/>
    <mergeCell ref="O23:O24"/>
    <mergeCell ref="P23:P24"/>
    <mergeCell ref="Q23:Q24"/>
    <mergeCell ref="A23:A24"/>
    <mergeCell ref="B23:B24"/>
    <mergeCell ref="C23:D24"/>
    <mergeCell ref="E23:F24"/>
    <mergeCell ref="G23:H24"/>
    <mergeCell ref="I23:J24"/>
    <mergeCell ref="G18:H18"/>
    <mergeCell ref="I18:J18"/>
    <mergeCell ref="K18:L18"/>
    <mergeCell ref="A22:B22"/>
    <mergeCell ref="C22:D22"/>
    <mergeCell ref="E22:F22"/>
    <mergeCell ref="G22:H22"/>
    <mergeCell ref="I22:J22"/>
    <mergeCell ref="K22:L22"/>
    <mergeCell ref="K20:L20"/>
    <mergeCell ref="C21:L21"/>
    <mergeCell ref="A14:A20"/>
    <mergeCell ref="B14:B20"/>
    <mergeCell ref="C19:D20"/>
    <mergeCell ref="E19:F19"/>
    <mergeCell ref="G19:H19"/>
    <mergeCell ref="I19:J19"/>
    <mergeCell ref="K19:L19"/>
    <mergeCell ref="E20:F20"/>
    <mergeCell ref="G20:H20"/>
    <mergeCell ref="I20:J20"/>
    <mergeCell ref="C18:D18"/>
    <mergeCell ref="E18:F18"/>
    <mergeCell ref="R14:T20"/>
    <mergeCell ref="E17:F17"/>
    <mergeCell ref="G17:H17"/>
    <mergeCell ref="I17:J17"/>
    <mergeCell ref="E15:F15"/>
    <mergeCell ref="G15:H15"/>
    <mergeCell ref="I15:J15"/>
    <mergeCell ref="K15:L15"/>
    <mergeCell ref="C14:D14"/>
    <mergeCell ref="E14:F14"/>
    <mergeCell ref="G14:H14"/>
    <mergeCell ref="I14:J14"/>
    <mergeCell ref="K14:L14"/>
    <mergeCell ref="C15:D15"/>
    <mergeCell ref="C16:D17"/>
    <mergeCell ref="E16:F16"/>
    <mergeCell ref="G16:H16"/>
    <mergeCell ref="I16:J16"/>
    <mergeCell ref="K16:L16"/>
    <mergeCell ref="K17:L17"/>
    <mergeCell ref="R12:T13"/>
    <mergeCell ref="A10:E10"/>
    <mergeCell ref="U10:AF10"/>
    <mergeCell ref="A11:E11"/>
    <mergeCell ref="F11:O11"/>
    <mergeCell ref="P11:T11"/>
    <mergeCell ref="U11:AF11"/>
    <mergeCell ref="U12:AF12"/>
    <mergeCell ref="A13:B13"/>
    <mergeCell ref="C13:D13"/>
    <mergeCell ref="E13:F13"/>
    <mergeCell ref="G13:H13"/>
    <mergeCell ref="I13:J13"/>
    <mergeCell ref="K13:L13"/>
    <mergeCell ref="C12:L12"/>
    <mergeCell ref="M12:M13"/>
    <mergeCell ref="N12:Q12"/>
    <mergeCell ref="F10:T10"/>
    <mergeCell ref="A1:AF1"/>
    <mergeCell ref="A2:N2"/>
    <mergeCell ref="O2:AF2"/>
    <mergeCell ref="A4:E5"/>
    <mergeCell ref="A3:AF3"/>
    <mergeCell ref="F4:T4"/>
    <mergeCell ref="U4:AF5"/>
    <mergeCell ref="F5:T5"/>
    <mergeCell ref="A8:E8"/>
    <mergeCell ref="U8:AF8"/>
    <mergeCell ref="A9:E9"/>
    <mergeCell ref="U9:AF9"/>
    <mergeCell ref="A6:E6"/>
    <mergeCell ref="U6:AF6"/>
    <mergeCell ref="A7:E7"/>
    <mergeCell ref="U7:AF7"/>
    <mergeCell ref="F6:T6"/>
    <mergeCell ref="F7:T7"/>
    <mergeCell ref="F8:T8"/>
    <mergeCell ref="F9:T9"/>
  </mergeCells>
  <printOptions horizontalCentered="1" verticalCentered="1"/>
  <pageMargins left="0.5118110236220472" right="0.5118110236220472" top="0.5511811023622047" bottom="0.35433070866141736" header="0.11811023622047245" footer="0.11811023622047245"/>
  <pageSetup horizontalDpi="600" verticalDpi="600" orientation="portrait" paperSize="26" scale="90" r:id="rId2"/>
  <headerFooter>
    <oddHeader>&amp;R&amp;"Arial,Normal"&amp;8PLAN DE DESARROLLO RAGONVALIA 2012 - 2015</oddHeader>
    <oddFooter>&amp;CPágina &amp;P</oddFooter>
  </headerFooter>
  <drawing r:id="rId1"/>
</worksheet>
</file>

<file path=xl/worksheets/sheet6.xml><?xml version="1.0" encoding="utf-8"?>
<worksheet xmlns="http://schemas.openxmlformats.org/spreadsheetml/2006/main" xmlns:r="http://schemas.openxmlformats.org/officeDocument/2006/relationships">
  <sheetPr>
    <tabColor theme="5" tint="-0.4999699890613556"/>
  </sheetPr>
  <dimension ref="A1:AF70"/>
  <sheetViews>
    <sheetView zoomScale="55" zoomScaleNormal="55" zoomScalePageLayoutView="0" workbookViewId="0" topLeftCell="A1">
      <selection activeCell="A3" sqref="A3:AF3"/>
    </sheetView>
  </sheetViews>
  <sheetFormatPr defaultColWidth="11.421875" defaultRowHeight="15"/>
  <cols>
    <col min="1" max="1" width="10.7109375" style="1" customWidth="1"/>
    <col min="2" max="2" width="14.00390625" style="0" customWidth="1"/>
    <col min="3" max="3" width="12.57421875" style="0" customWidth="1"/>
    <col min="4" max="4" width="9.7109375" style="0" customWidth="1"/>
    <col min="5" max="5" width="12.28125" style="0" customWidth="1"/>
    <col min="6" max="6" width="7.7109375" style="0" customWidth="1"/>
    <col min="7" max="7" width="4.8515625" style="0" customWidth="1"/>
    <col min="8" max="8" width="5.28125" style="0" customWidth="1"/>
    <col min="9" max="9" width="4.28125" style="0" customWidth="1"/>
    <col min="10" max="10" width="5.57421875" style="0" customWidth="1"/>
    <col min="11" max="11" width="7.28125" style="0" customWidth="1"/>
    <col min="12" max="12" width="7.140625" style="0" customWidth="1"/>
    <col min="13" max="13" width="11.57421875" style="29" customWidth="1"/>
    <col min="14" max="14" width="8.8515625" style="0" customWidth="1"/>
    <col min="15" max="15" width="8.57421875" style="0" customWidth="1"/>
    <col min="16" max="16" width="16.421875" style="0" customWidth="1"/>
    <col min="17" max="17" width="11.421875" style="0" customWidth="1"/>
    <col min="18" max="18" width="11.57421875" style="29" customWidth="1"/>
    <col min="21" max="21" width="6.57421875" style="0" customWidth="1"/>
    <col min="22" max="22" width="5.57421875" style="0" customWidth="1"/>
    <col min="23" max="23" width="5.8515625" style="30" customWidth="1"/>
    <col min="24" max="24" width="5.140625" style="0" customWidth="1"/>
    <col min="25" max="25" width="6.28125" style="0" customWidth="1"/>
    <col min="26" max="26" width="5.7109375" style="0" customWidth="1"/>
    <col min="27" max="27" width="4.8515625" style="0" customWidth="1"/>
    <col min="28" max="28" width="5.57421875" style="29" customWidth="1"/>
    <col min="29" max="29" width="5.28125" style="0" customWidth="1"/>
    <col min="30" max="30" width="4.421875" style="0" customWidth="1"/>
    <col min="31" max="32" width="4.28125" style="0" customWidth="1"/>
  </cols>
  <sheetData>
    <row r="1" spans="1:32" ht="69.75"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2" ht="69.75" customHeight="1" thickBot="1">
      <c r="A2" s="234" t="s">
        <v>1397</v>
      </c>
      <c r="B2" s="234"/>
      <c r="C2" s="234"/>
      <c r="D2" s="234"/>
      <c r="E2" s="234"/>
      <c r="F2" s="234"/>
      <c r="G2" s="234"/>
      <c r="H2" s="234"/>
      <c r="I2" s="234"/>
      <c r="J2" s="234"/>
      <c r="K2" s="234"/>
      <c r="L2" s="234"/>
      <c r="M2" s="234"/>
      <c r="N2" s="234"/>
      <c r="O2" s="234" t="s">
        <v>1397</v>
      </c>
      <c r="P2" s="234"/>
      <c r="Q2" s="234"/>
      <c r="R2" s="234"/>
      <c r="S2" s="234"/>
      <c r="T2" s="234"/>
      <c r="U2" s="234"/>
      <c r="V2" s="234"/>
      <c r="W2" s="234"/>
      <c r="X2" s="234"/>
      <c r="Y2" s="234"/>
      <c r="Z2" s="234"/>
      <c r="AA2" s="234"/>
      <c r="AB2" s="234"/>
      <c r="AC2" s="234"/>
      <c r="AD2" s="234"/>
      <c r="AE2" s="234"/>
      <c r="AF2" s="234"/>
    </row>
    <row r="3" spans="1:32" ht="35.25" customHeight="1" thickBot="1" thickTop="1">
      <c r="A3" s="180" t="s">
        <v>1396</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2"/>
    </row>
    <row r="4" spans="1:32" ht="30.75" customHeight="1" thickBot="1" thickTop="1">
      <c r="A4" s="175" t="s">
        <v>1398</v>
      </c>
      <c r="B4" s="175"/>
      <c r="C4" s="175"/>
      <c r="D4" s="175"/>
      <c r="E4" s="175"/>
      <c r="F4" s="141" t="s">
        <v>1399</v>
      </c>
      <c r="G4" s="142"/>
      <c r="H4" s="142"/>
      <c r="I4" s="142"/>
      <c r="J4" s="142"/>
      <c r="K4" s="142"/>
      <c r="L4" s="142"/>
      <c r="M4" s="142"/>
      <c r="N4" s="142"/>
      <c r="O4" s="142"/>
      <c r="P4" s="142"/>
      <c r="Q4" s="142"/>
      <c r="R4" s="142"/>
      <c r="S4" s="142"/>
      <c r="T4" s="143"/>
      <c r="U4" s="141" t="s">
        <v>1398</v>
      </c>
      <c r="V4" s="142"/>
      <c r="W4" s="142"/>
      <c r="X4" s="142"/>
      <c r="Y4" s="142"/>
      <c r="Z4" s="142"/>
      <c r="AA4" s="142"/>
      <c r="AB4" s="142"/>
      <c r="AC4" s="142"/>
      <c r="AD4" s="142"/>
      <c r="AE4" s="142"/>
      <c r="AF4" s="143"/>
    </row>
    <row r="5" spans="1:32" ht="23.25" customHeight="1" thickBot="1" thickTop="1">
      <c r="A5" s="175"/>
      <c r="B5" s="175"/>
      <c r="C5" s="175"/>
      <c r="D5" s="175"/>
      <c r="E5" s="175"/>
      <c r="F5" s="144" t="s">
        <v>1400</v>
      </c>
      <c r="G5" s="145"/>
      <c r="H5" s="145"/>
      <c r="I5" s="145"/>
      <c r="J5" s="145"/>
      <c r="K5" s="145"/>
      <c r="L5" s="145"/>
      <c r="M5" s="145"/>
      <c r="N5" s="145"/>
      <c r="O5" s="145"/>
      <c r="P5" s="145"/>
      <c r="Q5" s="145"/>
      <c r="R5" s="145"/>
      <c r="S5" s="145"/>
      <c r="T5" s="146"/>
      <c r="U5" s="144"/>
      <c r="V5" s="145"/>
      <c r="W5" s="145"/>
      <c r="X5" s="145"/>
      <c r="Y5" s="145"/>
      <c r="Z5" s="145"/>
      <c r="AA5" s="145"/>
      <c r="AB5" s="145"/>
      <c r="AC5" s="145"/>
      <c r="AD5" s="145"/>
      <c r="AE5" s="145"/>
      <c r="AF5" s="146"/>
    </row>
    <row r="6" spans="1:32" ht="30.75" customHeight="1" thickBot="1" thickTop="1">
      <c r="A6" s="176" t="s">
        <v>1417</v>
      </c>
      <c r="B6" s="176"/>
      <c r="C6" s="176"/>
      <c r="D6" s="176"/>
      <c r="E6" s="176"/>
      <c r="F6" s="286"/>
      <c r="G6" s="286"/>
      <c r="H6" s="286"/>
      <c r="I6" s="286"/>
      <c r="J6" s="286"/>
      <c r="K6" s="286"/>
      <c r="L6" s="286"/>
      <c r="M6" s="286"/>
      <c r="N6" s="286"/>
      <c r="O6" s="286"/>
      <c r="P6" s="286"/>
      <c r="Q6" s="286"/>
      <c r="R6" s="286"/>
      <c r="S6" s="286"/>
      <c r="T6" s="286"/>
      <c r="U6" s="176" t="s">
        <v>1417</v>
      </c>
      <c r="V6" s="176"/>
      <c r="W6" s="176"/>
      <c r="X6" s="176"/>
      <c r="Y6" s="176"/>
      <c r="Z6" s="176"/>
      <c r="AA6" s="176"/>
      <c r="AB6" s="176"/>
      <c r="AC6" s="176"/>
      <c r="AD6" s="176"/>
      <c r="AE6" s="176"/>
      <c r="AF6" s="176"/>
    </row>
    <row r="7" spans="1:32" ht="28.5" customHeight="1" thickBot="1" thickTop="1">
      <c r="A7" s="176" t="s">
        <v>1418</v>
      </c>
      <c r="B7" s="176"/>
      <c r="C7" s="176"/>
      <c r="D7" s="176"/>
      <c r="E7" s="176"/>
      <c r="F7" s="287"/>
      <c r="G7" s="287"/>
      <c r="H7" s="287"/>
      <c r="I7" s="287"/>
      <c r="J7" s="287"/>
      <c r="K7" s="287"/>
      <c r="L7" s="287"/>
      <c r="M7" s="287"/>
      <c r="N7" s="287"/>
      <c r="O7" s="287"/>
      <c r="P7" s="287"/>
      <c r="Q7" s="287"/>
      <c r="R7" s="287"/>
      <c r="S7" s="287"/>
      <c r="T7" s="287"/>
      <c r="U7" s="176" t="s">
        <v>1418</v>
      </c>
      <c r="V7" s="176"/>
      <c r="W7" s="176"/>
      <c r="X7" s="176"/>
      <c r="Y7" s="176"/>
      <c r="Z7" s="176"/>
      <c r="AA7" s="176"/>
      <c r="AB7" s="176"/>
      <c r="AC7" s="176"/>
      <c r="AD7" s="176"/>
      <c r="AE7" s="176"/>
      <c r="AF7" s="176"/>
    </row>
    <row r="8" spans="1:32" ht="37.5" customHeight="1" thickBot="1" thickTop="1">
      <c r="A8" s="176" t="s">
        <v>1419</v>
      </c>
      <c r="B8" s="176"/>
      <c r="C8" s="176"/>
      <c r="D8" s="176"/>
      <c r="E8" s="176"/>
      <c r="F8" s="288"/>
      <c r="G8" s="288"/>
      <c r="H8" s="288"/>
      <c r="I8" s="288"/>
      <c r="J8" s="288"/>
      <c r="K8" s="288"/>
      <c r="L8" s="288"/>
      <c r="M8" s="288"/>
      <c r="N8" s="288"/>
      <c r="O8" s="288"/>
      <c r="P8" s="288"/>
      <c r="Q8" s="288"/>
      <c r="R8" s="288"/>
      <c r="S8" s="288"/>
      <c r="T8" s="288"/>
      <c r="U8" s="176" t="s">
        <v>1419</v>
      </c>
      <c r="V8" s="176"/>
      <c r="W8" s="176"/>
      <c r="X8" s="176"/>
      <c r="Y8" s="176"/>
      <c r="Z8" s="176"/>
      <c r="AA8" s="176"/>
      <c r="AB8" s="176"/>
      <c r="AC8" s="176"/>
      <c r="AD8" s="176"/>
      <c r="AE8" s="176"/>
      <c r="AF8" s="176"/>
    </row>
    <row r="9" spans="1:32" ht="33.75" customHeight="1" thickBot="1" thickTop="1">
      <c r="A9" s="176" t="s">
        <v>1420</v>
      </c>
      <c r="B9" s="176"/>
      <c r="C9" s="176"/>
      <c r="D9" s="176"/>
      <c r="E9" s="176"/>
      <c r="F9" s="289"/>
      <c r="G9" s="289"/>
      <c r="H9" s="289"/>
      <c r="I9" s="289"/>
      <c r="J9" s="289"/>
      <c r="K9" s="289"/>
      <c r="L9" s="289"/>
      <c r="M9" s="289"/>
      <c r="N9" s="289"/>
      <c r="O9" s="289"/>
      <c r="P9" s="289"/>
      <c r="Q9" s="289"/>
      <c r="R9" s="289"/>
      <c r="S9" s="289"/>
      <c r="T9" s="289"/>
      <c r="U9" s="176" t="s">
        <v>1420</v>
      </c>
      <c r="V9" s="176"/>
      <c r="W9" s="176"/>
      <c r="X9" s="176"/>
      <c r="Y9" s="176"/>
      <c r="Z9" s="176"/>
      <c r="AA9" s="176"/>
      <c r="AB9" s="176"/>
      <c r="AC9" s="176"/>
      <c r="AD9" s="176"/>
      <c r="AE9" s="176"/>
      <c r="AF9" s="176"/>
    </row>
    <row r="10" spans="1:32" ht="29.25" customHeight="1" thickBot="1" thickTop="1">
      <c r="A10" s="176" t="s">
        <v>1421</v>
      </c>
      <c r="B10" s="176"/>
      <c r="C10" s="176"/>
      <c r="D10" s="176"/>
      <c r="E10" s="176"/>
      <c r="F10" s="290"/>
      <c r="G10" s="290"/>
      <c r="H10" s="290"/>
      <c r="I10" s="290"/>
      <c r="J10" s="290"/>
      <c r="K10" s="290"/>
      <c r="L10" s="290"/>
      <c r="M10" s="290"/>
      <c r="N10" s="290"/>
      <c r="O10" s="290"/>
      <c r="P10" s="290"/>
      <c r="Q10" s="290"/>
      <c r="R10" s="290"/>
      <c r="S10" s="290"/>
      <c r="T10" s="290"/>
      <c r="U10" s="176" t="s">
        <v>1421</v>
      </c>
      <c r="V10" s="176"/>
      <c r="W10" s="176"/>
      <c r="X10" s="176"/>
      <c r="Y10" s="176"/>
      <c r="Z10" s="176"/>
      <c r="AA10" s="176"/>
      <c r="AB10" s="176"/>
      <c r="AC10" s="176"/>
      <c r="AD10" s="176"/>
      <c r="AE10" s="176"/>
      <c r="AF10" s="176"/>
    </row>
    <row r="11" spans="1:32" s="19" customFormat="1" ht="43.5" customHeight="1" thickBot="1" thickTop="1">
      <c r="A11" s="192" t="s">
        <v>1401</v>
      </c>
      <c r="B11" s="192"/>
      <c r="C11" s="192"/>
      <c r="D11" s="192"/>
      <c r="E11" s="192"/>
      <c r="F11" s="193" t="s">
        <v>1292</v>
      </c>
      <c r="G11" s="193"/>
      <c r="H11" s="193"/>
      <c r="I11" s="193"/>
      <c r="J11" s="193"/>
      <c r="K11" s="193"/>
      <c r="L11" s="193"/>
      <c r="M11" s="193"/>
      <c r="N11" s="193"/>
      <c r="O11" s="193"/>
      <c r="P11" s="192" t="s">
        <v>1401</v>
      </c>
      <c r="Q11" s="192"/>
      <c r="R11" s="192"/>
      <c r="S11" s="192"/>
      <c r="T11" s="192"/>
      <c r="U11" s="193" t="s">
        <v>1292</v>
      </c>
      <c r="V11" s="193"/>
      <c r="W11" s="193"/>
      <c r="X11" s="193"/>
      <c r="Y11" s="193"/>
      <c r="Z11" s="193"/>
      <c r="AA11" s="193"/>
      <c r="AB11" s="193"/>
      <c r="AC11" s="193"/>
      <c r="AD11" s="193"/>
      <c r="AE11" s="193"/>
      <c r="AF11" s="193"/>
    </row>
    <row r="12" spans="1:32" ht="51" customHeight="1" thickBot="1" thickTop="1">
      <c r="A12" s="67" t="s">
        <v>7</v>
      </c>
      <c r="B12" s="69" t="s">
        <v>0</v>
      </c>
      <c r="C12" s="158" t="s">
        <v>174</v>
      </c>
      <c r="D12" s="158"/>
      <c r="E12" s="158"/>
      <c r="F12" s="158"/>
      <c r="G12" s="158"/>
      <c r="H12" s="158"/>
      <c r="I12" s="158"/>
      <c r="J12" s="158"/>
      <c r="K12" s="158"/>
      <c r="L12" s="158"/>
      <c r="M12" s="196" t="s">
        <v>1252</v>
      </c>
      <c r="N12" s="291" t="s">
        <v>1414</v>
      </c>
      <c r="O12" s="291"/>
      <c r="P12" s="291"/>
      <c r="Q12" s="291"/>
      <c r="R12" s="196" t="s">
        <v>1395</v>
      </c>
      <c r="S12" s="196"/>
      <c r="T12" s="196"/>
      <c r="U12" s="195" t="s">
        <v>1382</v>
      </c>
      <c r="V12" s="195"/>
      <c r="W12" s="195"/>
      <c r="X12" s="195"/>
      <c r="Y12" s="195"/>
      <c r="Z12" s="195"/>
      <c r="AA12" s="195"/>
      <c r="AB12" s="195"/>
      <c r="AC12" s="195"/>
      <c r="AD12" s="195"/>
      <c r="AE12" s="195"/>
      <c r="AF12" s="195"/>
    </row>
    <row r="13" spans="1:32" ht="51" customHeight="1" thickBot="1" thickTop="1">
      <c r="A13" s="160" t="s">
        <v>131</v>
      </c>
      <c r="B13" s="160"/>
      <c r="C13" s="160" t="s">
        <v>132</v>
      </c>
      <c r="D13" s="160"/>
      <c r="E13" s="160" t="s">
        <v>143</v>
      </c>
      <c r="F13" s="160"/>
      <c r="G13" s="160" t="s">
        <v>145</v>
      </c>
      <c r="H13" s="160"/>
      <c r="I13" s="160" t="s">
        <v>129</v>
      </c>
      <c r="J13" s="160"/>
      <c r="K13" s="160" t="s">
        <v>147</v>
      </c>
      <c r="L13" s="160"/>
      <c r="M13" s="196"/>
      <c r="N13" s="7" t="s">
        <v>1249</v>
      </c>
      <c r="O13" s="7" t="s">
        <v>133</v>
      </c>
      <c r="P13" s="7" t="s">
        <v>1307</v>
      </c>
      <c r="Q13" s="7" t="s">
        <v>134</v>
      </c>
      <c r="R13" s="196"/>
      <c r="S13" s="196"/>
      <c r="T13" s="196"/>
      <c r="U13" s="68" t="s">
        <v>1383</v>
      </c>
      <c r="V13" s="68" t="s">
        <v>1384</v>
      </c>
      <c r="W13" s="68" t="s">
        <v>1385</v>
      </c>
      <c r="X13" s="68" t="s">
        <v>1386</v>
      </c>
      <c r="Y13" s="68" t="s">
        <v>1387</v>
      </c>
      <c r="Z13" s="68" t="s">
        <v>1388</v>
      </c>
      <c r="AA13" s="68" t="s">
        <v>1389</v>
      </c>
      <c r="AB13" s="68" t="s">
        <v>1390</v>
      </c>
      <c r="AC13" s="68" t="s">
        <v>1391</v>
      </c>
      <c r="AD13" s="68" t="s">
        <v>1392</v>
      </c>
      <c r="AE13" s="68" t="s">
        <v>1393</v>
      </c>
      <c r="AF13" s="68" t="s">
        <v>1394</v>
      </c>
    </row>
    <row r="14" spans="1:32" ht="75.75" customHeight="1" thickBot="1" thickTop="1">
      <c r="A14" s="263" t="s">
        <v>11</v>
      </c>
      <c r="B14" s="159" t="s">
        <v>74</v>
      </c>
      <c r="C14" s="159" t="s">
        <v>199</v>
      </c>
      <c r="D14" s="159"/>
      <c r="E14" s="159" t="s">
        <v>1288</v>
      </c>
      <c r="F14" s="159"/>
      <c r="G14" s="159">
        <v>0</v>
      </c>
      <c r="H14" s="159"/>
      <c r="I14" s="171" t="s">
        <v>200</v>
      </c>
      <c r="J14" s="171"/>
      <c r="K14" s="159">
        <v>12</v>
      </c>
      <c r="L14" s="159"/>
      <c r="M14" s="72">
        <f>K14*0.2</f>
        <v>2.4000000000000004</v>
      </c>
      <c r="N14" s="7"/>
      <c r="O14" s="7">
        <v>1</v>
      </c>
      <c r="P14" s="7"/>
      <c r="Q14" s="7"/>
      <c r="R14" s="214" t="s">
        <v>1467</v>
      </c>
      <c r="S14" s="215"/>
      <c r="T14" s="216"/>
      <c r="U14" s="7"/>
      <c r="V14" s="7"/>
      <c r="W14" s="32"/>
      <c r="X14" s="7"/>
      <c r="Y14" s="7"/>
      <c r="Z14" s="7"/>
      <c r="AA14" s="7"/>
      <c r="AB14" s="89"/>
      <c r="AC14" s="88"/>
      <c r="AD14" s="88"/>
      <c r="AE14" s="88"/>
      <c r="AF14" s="88"/>
    </row>
    <row r="15" spans="1:32" ht="71.25" customHeight="1" thickBot="1" thickTop="1">
      <c r="A15" s="263"/>
      <c r="B15" s="159"/>
      <c r="C15" s="159" t="s">
        <v>205</v>
      </c>
      <c r="D15" s="159"/>
      <c r="E15" s="159" t="s">
        <v>206</v>
      </c>
      <c r="F15" s="159"/>
      <c r="G15" s="159">
        <v>22</v>
      </c>
      <c r="H15" s="159"/>
      <c r="I15" s="171" t="s">
        <v>207</v>
      </c>
      <c r="J15" s="171"/>
      <c r="K15" s="159">
        <v>60</v>
      </c>
      <c r="L15" s="159"/>
      <c r="M15" s="72">
        <f>K15*0.2</f>
        <v>12</v>
      </c>
      <c r="N15" s="7"/>
      <c r="O15" s="7">
        <v>12</v>
      </c>
      <c r="P15" s="7">
        <v>5</v>
      </c>
      <c r="Q15" s="7"/>
      <c r="R15" s="217"/>
      <c r="S15" s="218"/>
      <c r="T15" s="219"/>
      <c r="U15" s="7"/>
      <c r="V15" s="7"/>
      <c r="W15" s="90"/>
      <c r="X15" s="88"/>
      <c r="Y15" s="88"/>
      <c r="Z15" s="88"/>
      <c r="AA15" s="88"/>
      <c r="AB15" s="89"/>
      <c r="AC15" s="88"/>
      <c r="AD15" s="88"/>
      <c r="AE15" s="88"/>
      <c r="AF15" s="88"/>
    </row>
    <row r="16" spans="1:32" ht="53.25" customHeight="1" thickBot="1" thickTop="1">
      <c r="A16" s="67" t="s">
        <v>27</v>
      </c>
      <c r="B16" s="69" t="s">
        <v>0</v>
      </c>
      <c r="C16" s="158" t="s">
        <v>292</v>
      </c>
      <c r="D16" s="158"/>
      <c r="E16" s="158"/>
      <c r="F16" s="158"/>
      <c r="G16" s="158"/>
      <c r="H16" s="158"/>
      <c r="I16" s="158"/>
      <c r="J16" s="158"/>
      <c r="K16" s="158"/>
      <c r="L16" s="158"/>
      <c r="M16" s="220"/>
      <c r="N16" s="221"/>
      <c r="O16" s="221"/>
      <c r="P16" s="221"/>
      <c r="Q16" s="221"/>
      <c r="R16" s="221"/>
      <c r="S16" s="221"/>
      <c r="T16" s="222"/>
      <c r="U16" s="199"/>
      <c r="V16" s="200"/>
      <c r="W16" s="200"/>
      <c r="X16" s="200"/>
      <c r="Y16" s="200"/>
      <c r="Z16" s="200"/>
      <c r="AA16" s="200"/>
      <c r="AB16" s="200"/>
      <c r="AC16" s="200"/>
      <c r="AD16" s="200"/>
      <c r="AE16" s="200"/>
      <c r="AF16" s="201"/>
    </row>
    <row r="17" spans="1:32" ht="54" customHeight="1" thickBot="1" thickTop="1">
      <c r="A17" s="160" t="s">
        <v>131</v>
      </c>
      <c r="B17" s="160"/>
      <c r="C17" s="160" t="s">
        <v>132</v>
      </c>
      <c r="D17" s="160"/>
      <c r="E17" s="160" t="s">
        <v>143</v>
      </c>
      <c r="F17" s="160"/>
      <c r="G17" s="160" t="s">
        <v>145</v>
      </c>
      <c r="H17" s="160"/>
      <c r="I17" s="160" t="s">
        <v>129</v>
      </c>
      <c r="J17" s="160"/>
      <c r="K17" s="160" t="s">
        <v>147</v>
      </c>
      <c r="L17" s="160"/>
      <c r="M17" s="65" t="s">
        <v>1252</v>
      </c>
      <c r="N17" s="7" t="s">
        <v>1249</v>
      </c>
      <c r="O17" s="7" t="s">
        <v>133</v>
      </c>
      <c r="P17" s="7" t="s">
        <v>1307</v>
      </c>
      <c r="Q17" s="7" t="s">
        <v>134</v>
      </c>
      <c r="R17" s="214" t="s">
        <v>1468</v>
      </c>
      <c r="S17" s="215"/>
      <c r="T17" s="216"/>
      <c r="U17" s="202"/>
      <c r="V17" s="203"/>
      <c r="W17" s="203"/>
      <c r="X17" s="203"/>
      <c r="Y17" s="203"/>
      <c r="Z17" s="203"/>
      <c r="AA17" s="203"/>
      <c r="AB17" s="203"/>
      <c r="AC17" s="203"/>
      <c r="AD17" s="203"/>
      <c r="AE17" s="203"/>
      <c r="AF17" s="204"/>
    </row>
    <row r="18" spans="1:32" ht="65.25" customHeight="1" thickBot="1" thickTop="1">
      <c r="A18" s="71" t="s">
        <v>29</v>
      </c>
      <c r="B18" s="67" t="s">
        <v>301</v>
      </c>
      <c r="C18" s="159" t="s">
        <v>1342</v>
      </c>
      <c r="D18" s="159"/>
      <c r="E18" s="159" t="s">
        <v>1343</v>
      </c>
      <c r="F18" s="159"/>
      <c r="G18" s="159">
        <v>0</v>
      </c>
      <c r="H18" s="159"/>
      <c r="I18" s="171"/>
      <c r="J18" s="171"/>
      <c r="K18" s="159">
        <v>4</v>
      </c>
      <c r="L18" s="159"/>
      <c r="M18" s="72">
        <f>K18*0.2</f>
        <v>0.8</v>
      </c>
      <c r="N18" s="7"/>
      <c r="O18" s="7">
        <v>3</v>
      </c>
      <c r="P18" s="7">
        <v>2</v>
      </c>
      <c r="Q18" s="7"/>
      <c r="R18" s="217"/>
      <c r="S18" s="218"/>
      <c r="T18" s="219"/>
      <c r="U18" s="7"/>
      <c r="V18" s="7"/>
      <c r="W18" s="32"/>
      <c r="X18" s="7"/>
      <c r="Y18" s="88"/>
      <c r="Z18" s="88"/>
      <c r="AA18" s="88"/>
      <c r="AB18" s="89"/>
      <c r="AC18" s="88"/>
      <c r="AD18" s="88"/>
      <c r="AE18" s="88"/>
      <c r="AF18" s="88"/>
    </row>
    <row r="19" spans="1:32" ht="60" customHeight="1" thickBot="1" thickTop="1">
      <c r="A19" s="67" t="s">
        <v>408</v>
      </c>
      <c r="B19" s="69" t="s">
        <v>0</v>
      </c>
      <c r="C19" s="158" t="s">
        <v>409</v>
      </c>
      <c r="D19" s="158"/>
      <c r="E19" s="158"/>
      <c r="F19" s="158"/>
      <c r="G19" s="158"/>
      <c r="H19" s="158"/>
      <c r="I19" s="158"/>
      <c r="J19" s="158"/>
      <c r="K19" s="158"/>
      <c r="L19" s="158"/>
      <c r="M19" s="220"/>
      <c r="N19" s="221"/>
      <c r="O19" s="221"/>
      <c r="P19" s="221"/>
      <c r="Q19" s="221"/>
      <c r="R19" s="221"/>
      <c r="S19" s="221"/>
      <c r="T19" s="222"/>
      <c r="U19" s="199"/>
      <c r="V19" s="200"/>
      <c r="W19" s="200"/>
      <c r="X19" s="200"/>
      <c r="Y19" s="200"/>
      <c r="Z19" s="200"/>
      <c r="AA19" s="200"/>
      <c r="AB19" s="200"/>
      <c r="AC19" s="200"/>
      <c r="AD19" s="200"/>
      <c r="AE19" s="200"/>
      <c r="AF19" s="201"/>
    </row>
    <row r="20" spans="1:32" ht="58.5" customHeight="1" thickBot="1" thickTop="1">
      <c r="A20" s="160" t="s">
        <v>131</v>
      </c>
      <c r="B20" s="160"/>
      <c r="C20" s="160" t="s">
        <v>132</v>
      </c>
      <c r="D20" s="160"/>
      <c r="E20" s="160" t="s">
        <v>143</v>
      </c>
      <c r="F20" s="160"/>
      <c r="G20" s="160" t="s">
        <v>145</v>
      </c>
      <c r="H20" s="160"/>
      <c r="I20" s="160" t="s">
        <v>129</v>
      </c>
      <c r="J20" s="160"/>
      <c r="K20" s="160" t="s">
        <v>147</v>
      </c>
      <c r="L20" s="160"/>
      <c r="M20" s="65" t="s">
        <v>1252</v>
      </c>
      <c r="N20" s="7" t="s">
        <v>1249</v>
      </c>
      <c r="O20" s="7" t="s">
        <v>133</v>
      </c>
      <c r="P20" s="7" t="s">
        <v>1307</v>
      </c>
      <c r="Q20" s="7" t="s">
        <v>134</v>
      </c>
      <c r="R20" s="214" t="s">
        <v>1469</v>
      </c>
      <c r="S20" s="215"/>
      <c r="T20" s="216"/>
      <c r="U20" s="202"/>
      <c r="V20" s="203"/>
      <c r="W20" s="203"/>
      <c r="X20" s="203"/>
      <c r="Y20" s="203"/>
      <c r="Z20" s="203"/>
      <c r="AA20" s="203"/>
      <c r="AB20" s="203"/>
      <c r="AC20" s="203"/>
      <c r="AD20" s="203"/>
      <c r="AE20" s="203"/>
      <c r="AF20" s="204"/>
    </row>
    <row r="21" spans="1:32" ht="60.75" customHeight="1" thickBot="1" thickTop="1">
      <c r="A21" s="160" t="s">
        <v>511</v>
      </c>
      <c r="B21" s="159" t="s">
        <v>89</v>
      </c>
      <c r="C21" s="159" t="s">
        <v>90</v>
      </c>
      <c r="D21" s="159"/>
      <c r="E21" s="159" t="s">
        <v>512</v>
      </c>
      <c r="F21" s="159"/>
      <c r="G21" s="159">
        <v>20</v>
      </c>
      <c r="H21" s="159"/>
      <c r="I21" s="163" t="s">
        <v>513</v>
      </c>
      <c r="J21" s="163"/>
      <c r="K21" s="159">
        <v>100</v>
      </c>
      <c r="L21" s="159"/>
      <c r="M21" s="72">
        <f>K21</f>
        <v>100</v>
      </c>
      <c r="N21" s="7">
        <v>1</v>
      </c>
      <c r="O21" s="7"/>
      <c r="P21" s="7"/>
      <c r="Q21" s="7"/>
      <c r="R21" s="223"/>
      <c r="S21" s="224"/>
      <c r="T21" s="225"/>
      <c r="U21" s="7"/>
      <c r="V21" s="88"/>
      <c r="W21" s="90"/>
      <c r="X21" s="88"/>
      <c r="Y21" s="7"/>
      <c r="Z21" s="7"/>
      <c r="AA21" s="7"/>
      <c r="AB21" s="72"/>
      <c r="AC21" s="7"/>
      <c r="AD21" s="7"/>
      <c r="AE21" s="7"/>
      <c r="AF21" s="7"/>
    </row>
    <row r="22" spans="1:32" ht="34.5" customHeight="1" thickBot="1" thickTop="1">
      <c r="A22" s="160"/>
      <c r="B22" s="159"/>
      <c r="C22" s="159" t="s">
        <v>1327</v>
      </c>
      <c r="D22" s="159"/>
      <c r="E22" s="159" t="s">
        <v>1328</v>
      </c>
      <c r="F22" s="159"/>
      <c r="G22" s="159">
        <v>30</v>
      </c>
      <c r="H22" s="159"/>
      <c r="I22" s="163" t="s">
        <v>514</v>
      </c>
      <c r="J22" s="163"/>
      <c r="K22" s="159">
        <v>100</v>
      </c>
      <c r="L22" s="159"/>
      <c r="M22" s="156">
        <f>K22</f>
        <v>100</v>
      </c>
      <c r="N22" s="307">
        <v>3</v>
      </c>
      <c r="O22" s="307"/>
      <c r="P22" s="307"/>
      <c r="Q22" s="307"/>
      <c r="R22" s="223"/>
      <c r="S22" s="224"/>
      <c r="T22" s="225"/>
      <c r="U22" s="307"/>
      <c r="V22" s="307"/>
      <c r="W22" s="308"/>
      <c r="X22" s="307"/>
      <c r="Y22" s="309"/>
      <c r="Z22" s="309"/>
      <c r="AA22" s="309"/>
      <c r="AB22" s="156"/>
      <c r="AC22" s="307"/>
      <c r="AD22" s="307"/>
      <c r="AE22" s="307"/>
      <c r="AF22" s="307"/>
    </row>
    <row r="23" spans="1:32" ht="33.75" customHeight="1" thickBot="1" thickTop="1">
      <c r="A23" s="160"/>
      <c r="B23" s="159"/>
      <c r="C23" s="159"/>
      <c r="D23" s="159"/>
      <c r="E23" s="159"/>
      <c r="F23" s="159"/>
      <c r="G23" s="159"/>
      <c r="H23" s="159"/>
      <c r="I23" s="163"/>
      <c r="J23" s="163"/>
      <c r="K23" s="159"/>
      <c r="L23" s="159"/>
      <c r="M23" s="156"/>
      <c r="N23" s="307"/>
      <c r="O23" s="307"/>
      <c r="P23" s="307"/>
      <c r="Q23" s="307"/>
      <c r="R23" s="223"/>
      <c r="S23" s="224"/>
      <c r="T23" s="225"/>
      <c r="U23" s="307"/>
      <c r="V23" s="307"/>
      <c r="W23" s="308"/>
      <c r="X23" s="307"/>
      <c r="Y23" s="309"/>
      <c r="Z23" s="309"/>
      <c r="AA23" s="309"/>
      <c r="AB23" s="156"/>
      <c r="AC23" s="307"/>
      <c r="AD23" s="307"/>
      <c r="AE23" s="307"/>
      <c r="AF23" s="307"/>
    </row>
    <row r="24" spans="1:32" ht="15.75" customHeight="1" thickBot="1" thickTop="1">
      <c r="A24" s="160"/>
      <c r="B24" s="159"/>
      <c r="C24" s="159"/>
      <c r="D24" s="159"/>
      <c r="E24" s="159"/>
      <c r="F24" s="159"/>
      <c r="G24" s="159"/>
      <c r="H24" s="159"/>
      <c r="I24" s="163"/>
      <c r="J24" s="163"/>
      <c r="K24" s="159"/>
      <c r="L24" s="159"/>
      <c r="M24" s="156"/>
      <c r="N24" s="307"/>
      <c r="O24" s="307"/>
      <c r="P24" s="307"/>
      <c r="Q24" s="307"/>
      <c r="R24" s="217"/>
      <c r="S24" s="218"/>
      <c r="T24" s="219"/>
      <c r="U24" s="307"/>
      <c r="V24" s="307"/>
      <c r="W24" s="308"/>
      <c r="X24" s="307"/>
      <c r="Y24" s="309"/>
      <c r="Z24" s="309"/>
      <c r="AA24" s="309"/>
      <c r="AB24" s="156"/>
      <c r="AC24" s="307"/>
      <c r="AD24" s="307"/>
      <c r="AE24" s="307"/>
      <c r="AF24" s="307"/>
    </row>
    <row r="25" spans="1:32" ht="34.5" customHeight="1" thickBot="1" thickTop="1">
      <c r="A25" s="67" t="s">
        <v>41</v>
      </c>
      <c r="B25" s="69" t="s">
        <v>0</v>
      </c>
      <c r="C25" s="161" t="s">
        <v>686</v>
      </c>
      <c r="D25" s="161"/>
      <c r="E25" s="161"/>
      <c r="F25" s="161"/>
      <c r="G25" s="161"/>
      <c r="H25" s="161"/>
      <c r="I25" s="161"/>
      <c r="J25" s="161"/>
      <c r="K25" s="161"/>
      <c r="L25" s="161"/>
      <c r="M25" s="220"/>
      <c r="N25" s="221"/>
      <c r="O25" s="221"/>
      <c r="P25" s="221"/>
      <c r="Q25" s="221"/>
      <c r="R25" s="221"/>
      <c r="S25" s="221"/>
      <c r="T25" s="222"/>
      <c r="U25" s="208"/>
      <c r="V25" s="209"/>
      <c r="W25" s="209"/>
      <c r="X25" s="209"/>
      <c r="Y25" s="209"/>
      <c r="Z25" s="209"/>
      <c r="AA25" s="209"/>
      <c r="AB25" s="209"/>
      <c r="AC25" s="209"/>
      <c r="AD25" s="209"/>
      <c r="AE25" s="209"/>
      <c r="AF25" s="210"/>
    </row>
    <row r="26" spans="1:32" ht="57" customHeight="1" thickBot="1" thickTop="1">
      <c r="A26" s="160" t="s">
        <v>131</v>
      </c>
      <c r="B26" s="160"/>
      <c r="C26" s="160" t="s">
        <v>132</v>
      </c>
      <c r="D26" s="160"/>
      <c r="E26" s="160" t="s">
        <v>143</v>
      </c>
      <c r="F26" s="160"/>
      <c r="G26" s="160" t="s">
        <v>145</v>
      </c>
      <c r="H26" s="160"/>
      <c r="I26" s="160" t="s">
        <v>129</v>
      </c>
      <c r="J26" s="160"/>
      <c r="K26" s="160" t="s">
        <v>147</v>
      </c>
      <c r="L26" s="160"/>
      <c r="M26" s="65" t="s">
        <v>1252</v>
      </c>
      <c r="N26" s="7" t="s">
        <v>1249</v>
      </c>
      <c r="O26" s="7" t="s">
        <v>133</v>
      </c>
      <c r="P26" s="7" t="s">
        <v>1307</v>
      </c>
      <c r="Q26" s="7" t="s">
        <v>134</v>
      </c>
      <c r="R26" s="214" t="s">
        <v>1470</v>
      </c>
      <c r="S26" s="226"/>
      <c r="T26" s="227"/>
      <c r="U26" s="211"/>
      <c r="V26" s="212"/>
      <c r="W26" s="212"/>
      <c r="X26" s="212"/>
      <c r="Y26" s="212"/>
      <c r="Z26" s="212"/>
      <c r="AA26" s="212"/>
      <c r="AB26" s="212"/>
      <c r="AC26" s="212"/>
      <c r="AD26" s="212"/>
      <c r="AE26" s="212"/>
      <c r="AF26" s="213"/>
    </row>
    <row r="27" spans="1:32" ht="61.5" customHeight="1" thickBot="1" thickTop="1">
      <c r="A27" s="194" t="s">
        <v>42</v>
      </c>
      <c r="B27" s="159" t="s">
        <v>689</v>
      </c>
      <c r="C27" s="159" t="s">
        <v>690</v>
      </c>
      <c r="D27" s="159"/>
      <c r="E27" s="159" t="s">
        <v>691</v>
      </c>
      <c r="F27" s="159"/>
      <c r="G27" s="159">
        <v>0</v>
      </c>
      <c r="H27" s="159"/>
      <c r="I27" s="163" t="s">
        <v>692</v>
      </c>
      <c r="J27" s="163"/>
      <c r="K27" s="159">
        <v>100</v>
      </c>
      <c r="L27" s="159"/>
      <c r="M27" s="72">
        <v>40</v>
      </c>
      <c r="N27" s="7">
        <v>1.5</v>
      </c>
      <c r="O27" s="7"/>
      <c r="P27" s="7"/>
      <c r="Q27" s="7"/>
      <c r="R27" s="228"/>
      <c r="S27" s="229"/>
      <c r="T27" s="230"/>
      <c r="U27" s="7"/>
      <c r="V27" s="88"/>
      <c r="W27" s="90"/>
      <c r="X27" s="88"/>
      <c r="Y27" s="88"/>
      <c r="Z27" s="88"/>
      <c r="AA27" s="88"/>
      <c r="AB27" s="89"/>
      <c r="AC27" s="88"/>
      <c r="AD27" s="88"/>
      <c r="AE27" s="88"/>
      <c r="AF27" s="88"/>
    </row>
    <row r="28" spans="1:32" ht="81" customHeight="1" thickBot="1" thickTop="1">
      <c r="A28" s="194"/>
      <c r="B28" s="159"/>
      <c r="C28" s="159"/>
      <c r="D28" s="159"/>
      <c r="E28" s="159" t="s">
        <v>699</v>
      </c>
      <c r="F28" s="159"/>
      <c r="G28" s="159">
        <v>0</v>
      </c>
      <c r="H28" s="159"/>
      <c r="I28" s="163" t="s">
        <v>700</v>
      </c>
      <c r="J28" s="163"/>
      <c r="K28" s="159">
        <v>100</v>
      </c>
      <c r="L28" s="159"/>
      <c r="M28" s="72">
        <f aca="true" t="shared" si="0" ref="M28:M35">K28*0.2</f>
        <v>20</v>
      </c>
      <c r="N28" s="7"/>
      <c r="O28" s="7">
        <v>5</v>
      </c>
      <c r="P28" s="7"/>
      <c r="Q28" s="7"/>
      <c r="R28" s="228"/>
      <c r="S28" s="229"/>
      <c r="T28" s="230"/>
      <c r="U28" s="7"/>
      <c r="V28" s="7"/>
      <c r="W28" s="32"/>
      <c r="X28" s="88"/>
      <c r="Y28" s="88"/>
      <c r="Z28" s="88"/>
      <c r="AA28" s="88"/>
      <c r="AB28" s="89"/>
      <c r="AC28" s="88"/>
      <c r="AD28" s="88"/>
      <c r="AE28" s="88"/>
      <c r="AF28" s="88"/>
    </row>
    <row r="29" spans="1:32" ht="48.75" customHeight="1" thickBot="1" thickTop="1">
      <c r="A29" s="194" t="s">
        <v>43</v>
      </c>
      <c r="B29" s="159" t="s">
        <v>701</v>
      </c>
      <c r="C29" s="159" t="s">
        <v>702</v>
      </c>
      <c r="D29" s="159"/>
      <c r="E29" s="159" t="s">
        <v>703</v>
      </c>
      <c r="F29" s="159"/>
      <c r="G29" s="159">
        <v>2</v>
      </c>
      <c r="H29" s="159"/>
      <c r="I29" s="163" t="s">
        <v>704</v>
      </c>
      <c r="J29" s="163"/>
      <c r="K29" s="159">
        <v>4</v>
      </c>
      <c r="L29" s="159"/>
      <c r="M29" s="72">
        <f t="shared" si="0"/>
        <v>0.8</v>
      </c>
      <c r="N29" s="7"/>
      <c r="O29" s="7">
        <v>5</v>
      </c>
      <c r="P29" s="7">
        <v>3</v>
      </c>
      <c r="Q29" s="7"/>
      <c r="R29" s="228"/>
      <c r="S29" s="229"/>
      <c r="T29" s="230"/>
      <c r="U29" s="7"/>
      <c r="V29" s="7"/>
      <c r="W29" s="90"/>
      <c r="X29" s="88"/>
      <c r="Y29" s="88"/>
      <c r="Z29" s="88"/>
      <c r="AA29" s="88"/>
      <c r="AB29" s="89"/>
      <c r="AC29" s="88"/>
      <c r="AD29" s="88"/>
      <c r="AE29" s="88"/>
      <c r="AF29" s="88"/>
    </row>
    <row r="30" spans="1:32" ht="63.75" customHeight="1" thickBot="1" thickTop="1">
      <c r="A30" s="194"/>
      <c r="B30" s="159"/>
      <c r="C30" s="159" t="s">
        <v>705</v>
      </c>
      <c r="D30" s="159"/>
      <c r="E30" s="159" t="s">
        <v>706</v>
      </c>
      <c r="F30" s="159"/>
      <c r="G30" s="159">
        <v>4</v>
      </c>
      <c r="H30" s="159"/>
      <c r="I30" s="171" t="s">
        <v>707</v>
      </c>
      <c r="J30" s="171"/>
      <c r="K30" s="159">
        <v>8</v>
      </c>
      <c r="L30" s="159"/>
      <c r="M30" s="72">
        <f t="shared" si="0"/>
        <v>1.6</v>
      </c>
      <c r="N30" s="7"/>
      <c r="O30" s="7">
        <v>7</v>
      </c>
      <c r="P30" s="7">
        <v>7</v>
      </c>
      <c r="Q30" s="7"/>
      <c r="R30" s="228"/>
      <c r="S30" s="229"/>
      <c r="T30" s="230"/>
      <c r="U30" s="7"/>
      <c r="V30" s="7"/>
      <c r="W30" s="32"/>
      <c r="X30" s="88"/>
      <c r="Y30" s="88"/>
      <c r="Z30" s="88"/>
      <c r="AA30" s="88"/>
      <c r="AB30" s="89"/>
      <c r="AC30" s="88"/>
      <c r="AD30" s="88"/>
      <c r="AE30" s="88"/>
      <c r="AF30" s="88"/>
    </row>
    <row r="31" spans="1:32" ht="75.75" customHeight="1" thickBot="1" thickTop="1">
      <c r="A31" s="194"/>
      <c r="B31" s="159"/>
      <c r="C31" s="159" t="s">
        <v>708</v>
      </c>
      <c r="D31" s="159"/>
      <c r="E31" s="159" t="s">
        <v>709</v>
      </c>
      <c r="F31" s="159"/>
      <c r="G31" s="159">
        <v>0</v>
      </c>
      <c r="H31" s="159"/>
      <c r="I31" s="171" t="s">
        <v>710</v>
      </c>
      <c r="J31" s="171"/>
      <c r="K31" s="159">
        <v>8</v>
      </c>
      <c r="L31" s="159"/>
      <c r="M31" s="72">
        <f t="shared" si="0"/>
        <v>1.6</v>
      </c>
      <c r="N31" s="7"/>
      <c r="O31" s="7">
        <v>9.5</v>
      </c>
      <c r="P31" s="7"/>
      <c r="Q31" s="7"/>
      <c r="R31" s="228"/>
      <c r="S31" s="229"/>
      <c r="T31" s="230"/>
      <c r="U31" s="7"/>
      <c r="V31" s="7"/>
      <c r="W31" s="32"/>
      <c r="X31" s="7"/>
      <c r="Y31" s="7"/>
      <c r="Z31" s="88"/>
      <c r="AA31" s="88"/>
      <c r="AB31" s="89"/>
      <c r="AC31" s="88"/>
      <c r="AD31" s="88"/>
      <c r="AE31" s="88"/>
      <c r="AF31" s="88"/>
    </row>
    <row r="32" spans="1:32" ht="60.75" customHeight="1" thickBot="1" thickTop="1">
      <c r="A32" s="194"/>
      <c r="B32" s="159"/>
      <c r="C32" s="159" t="s">
        <v>711</v>
      </c>
      <c r="D32" s="159"/>
      <c r="E32" s="159" t="s">
        <v>712</v>
      </c>
      <c r="F32" s="159"/>
      <c r="G32" s="159">
        <v>0</v>
      </c>
      <c r="H32" s="159"/>
      <c r="I32" s="163" t="s">
        <v>713</v>
      </c>
      <c r="J32" s="163"/>
      <c r="K32" s="159">
        <v>4</v>
      </c>
      <c r="L32" s="159"/>
      <c r="M32" s="72">
        <f t="shared" si="0"/>
        <v>0.8</v>
      </c>
      <c r="N32" s="7"/>
      <c r="O32" s="7">
        <v>0.5</v>
      </c>
      <c r="P32" s="7"/>
      <c r="Q32" s="7"/>
      <c r="R32" s="228"/>
      <c r="S32" s="229"/>
      <c r="T32" s="230"/>
      <c r="U32" s="7"/>
      <c r="V32" s="7"/>
      <c r="W32" s="32"/>
      <c r="X32" s="7"/>
      <c r="Y32" s="7"/>
      <c r="Z32" s="7"/>
      <c r="AA32" s="88"/>
      <c r="AB32" s="72"/>
      <c r="AC32" s="7"/>
      <c r="AD32" s="7"/>
      <c r="AE32" s="88"/>
      <c r="AF32" s="7"/>
    </row>
    <row r="33" spans="1:32" ht="62.25" customHeight="1" thickBot="1" thickTop="1">
      <c r="A33" s="194"/>
      <c r="B33" s="159"/>
      <c r="C33" s="159" t="s">
        <v>714</v>
      </c>
      <c r="D33" s="159"/>
      <c r="E33" s="159" t="s">
        <v>715</v>
      </c>
      <c r="F33" s="159"/>
      <c r="G33" s="159">
        <v>0</v>
      </c>
      <c r="H33" s="159"/>
      <c r="I33" s="171" t="s">
        <v>716</v>
      </c>
      <c r="J33" s="171"/>
      <c r="K33" s="268">
        <v>2000</v>
      </c>
      <c r="L33" s="268"/>
      <c r="M33" s="72">
        <f t="shared" si="0"/>
        <v>400</v>
      </c>
      <c r="N33" s="7"/>
      <c r="O33" s="7">
        <v>3</v>
      </c>
      <c r="P33" s="7">
        <v>2</v>
      </c>
      <c r="Q33" s="7"/>
      <c r="R33" s="228"/>
      <c r="S33" s="229"/>
      <c r="T33" s="230"/>
      <c r="U33" s="7"/>
      <c r="V33" s="7"/>
      <c r="W33" s="32"/>
      <c r="X33" s="7"/>
      <c r="Y33" s="88"/>
      <c r="Z33" s="88"/>
      <c r="AA33" s="88"/>
      <c r="AB33" s="89"/>
      <c r="AC33" s="88"/>
      <c r="AD33" s="88"/>
      <c r="AE33" s="88"/>
      <c r="AF33" s="88"/>
    </row>
    <row r="34" spans="1:32" ht="75.75" customHeight="1" thickBot="1" thickTop="1">
      <c r="A34" s="194"/>
      <c r="B34" s="159"/>
      <c r="C34" s="159" t="s">
        <v>720</v>
      </c>
      <c r="D34" s="159"/>
      <c r="E34" s="159" t="s">
        <v>721</v>
      </c>
      <c r="F34" s="159"/>
      <c r="G34" s="159">
        <v>0</v>
      </c>
      <c r="H34" s="159"/>
      <c r="I34" s="163" t="s">
        <v>722</v>
      </c>
      <c r="J34" s="163"/>
      <c r="K34" s="159">
        <v>8</v>
      </c>
      <c r="L34" s="159"/>
      <c r="M34" s="72">
        <f t="shared" si="0"/>
        <v>1.6</v>
      </c>
      <c r="N34" s="7"/>
      <c r="O34" s="7">
        <v>1.5</v>
      </c>
      <c r="P34" s="7"/>
      <c r="Q34" s="7"/>
      <c r="R34" s="228"/>
      <c r="S34" s="229"/>
      <c r="T34" s="230"/>
      <c r="U34" s="7"/>
      <c r="V34" s="7"/>
      <c r="W34" s="90"/>
      <c r="X34" s="88"/>
      <c r="Y34" s="88"/>
      <c r="Z34" s="88"/>
      <c r="AA34" s="88"/>
      <c r="AB34" s="89"/>
      <c r="AC34" s="88"/>
      <c r="AD34" s="88"/>
      <c r="AE34" s="88"/>
      <c r="AF34" s="88"/>
    </row>
    <row r="35" spans="1:32" ht="58.5" customHeight="1" thickBot="1" thickTop="1">
      <c r="A35" s="194"/>
      <c r="B35" s="159"/>
      <c r="C35" s="159" t="s">
        <v>723</v>
      </c>
      <c r="D35" s="159"/>
      <c r="E35" s="159" t="s">
        <v>724</v>
      </c>
      <c r="F35" s="159"/>
      <c r="G35" s="159">
        <v>4</v>
      </c>
      <c r="H35" s="159"/>
      <c r="I35" s="171" t="s">
        <v>725</v>
      </c>
      <c r="J35" s="171"/>
      <c r="K35" s="159">
        <v>6</v>
      </c>
      <c r="L35" s="159"/>
      <c r="M35" s="72">
        <f t="shared" si="0"/>
        <v>1.2000000000000002</v>
      </c>
      <c r="N35" s="7"/>
      <c r="O35" s="7">
        <v>5</v>
      </c>
      <c r="P35" s="7">
        <v>4</v>
      </c>
      <c r="Q35" s="7"/>
      <c r="R35" s="231"/>
      <c r="S35" s="232"/>
      <c r="T35" s="233"/>
      <c r="U35" s="7"/>
      <c r="V35" s="7"/>
      <c r="W35" s="32"/>
      <c r="X35" s="7"/>
      <c r="Y35" s="88"/>
      <c r="Z35" s="88"/>
      <c r="AA35" s="88"/>
      <c r="AB35" s="89"/>
      <c r="AC35" s="88"/>
      <c r="AD35" s="88"/>
      <c r="AE35" s="88"/>
      <c r="AF35" s="88"/>
    </row>
    <row r="36" spans="1:32" ht="59.25" customHeight="1" thickBot="1" thickTop="1">
      <c r="A36" s="67" t="s">
        <v>767</v>
      </c>
      <c r="B36" s="69" t="s">
        <v>0</v>
      </c>
      <c r="C36" s="161" t="s">
        <v>768</v>
      </c>
      <c r="D36" s="161"/>
      <c r="E36" s="161"/>
      <c r="F36" s="161"/>
      <c r="G36" s="161"/>
      <c r="H36" s="161"/>
      <c r="I36" s="161"/>
      <c r="J36" s="161"/>
      <c r="K36" s="161"/>
      <c r="L36" s="161"/>
      <c r="M36" s="220"/>
      <c r="N36" s="221"/>
      <c r="O36" s="221"/>
      <c r="P36" s="221"/>
      <c r="Q36" s="221"/>
      <c r="R36" s="221"/>
      <c r="S36" s="221"/>
      <c r="T36" s="222"/>
      <c r="U36" s="199"/>
      <c r="V36" s="200"/>
      <c r="W36" s="200"/>
      <c r="X36" s="200"/>
      <c r="Y36" s="200"/>
      <c r="Z36" s="200"/>
      <c r="AA36" s="200"/>
      <c r="AB36" s="200"/>
      <c r="AC36" s="200"/>
      <c r="AD36" s="200"/>
      <c r="AE36" s="200"/>
      <c r="AF36" s="201"/>
    </row>
    <row r="37" spans="1:32" ht="60.75" customHeight="1" thickBot="1" thickTop="1">
      <c r="A37" s="160" t="s">
        <v>131</v>
      </c>
      <c r="B37" s="160"/>
      <c r="C37" s="160" t="s">
        <v>132</v>
      </c>
      <c r="D37" s="160"/>
      <c r="E37" s="160" t="s">
        <v>143</v>
      </c>
      <c r="F37" s="160"/>
      <c r="G37" s="160" t="s">
        <v>145</v>
      </c>
      <c r="H37" s="160"/>
      <c r="I37" s="160" t="s">
        <v>129</v>
      </c>
      <c r="J37" s="160"/>
      <c r="K37" s="160" t="s">
        <v>147</v>
      </c>
      <c r="L37" s="160"/>
      <c r="M37" s="65" t="s">
        <v>1252</v>
      </c>
      <c r="N37" s="7" t="s">
        <v>1249</v>
      </c>
      <c r="O37" s="7" t="s">
        <v>133</v>
      </c>
      <c r="P37" s="7" t="s">
        <v>1307</v>
      </c>
      <c r="Q37" s="7" t="s">
        <v>134</v>
      </c>
      <c r="R37" s="214" t="s">
        <v>1471</v>
      </c>
      <c r="S37" s="226"/>
      <c r="T37" s="227"/>
      <c r="U37" s="202"/>
      <c r="V37" s="203"/>
      <c r="W37" s="203"/>
      <c r="X37" s="203"/>
      <c r="Y37" s="203"/>
      <c r="Z37" s="203"/>
      <c r="AA37" s="203"/>
      <c r="AB37" s="203"/>
      <c r="AC37" s="203"/>
      <c r="AD37" s="203"/>
      <c r="AE37" s="203"/>
      <c r="AF37" s="204"/>
    </row>
    <row r="38" spans="1:32" ht="90" customHeight="1" thickBot="1" thickTop="1">
      <c r="A38" s="70" t="s">
        <v>771</v>
      </c>
      <c r="B38" s="67" t="s">
        <v>772</v>
      </c>
      <c r="C38" s="159" t="s">
        <v>773</v>
      </c>
      <c r="D38" s="159"/>
      <c r="E38" s="159" t="s">
        <v>774</v>
      </c>
      <c r="F38" s="159"/>
      <c r="G38" s="159">
        <v>12</v>
      </c>
      <c r="H38" s="159"/>
      <c r="I38" s="163" t="s">
        <v>775</v>
      </c>
      <c r="J38" s="163"/>
      <c r="K38" s="159">
        <v>24</v>
      </c>
      <c r="L38" s="159"/>
      <c r="M38" s="72">
        <f>K38*0.2</f>
        <v>4.800000000000001</v>
      </c>
      <c r="N38" s="7">
        <v>1</v>
      </c>
      <c r="O38" s="7"/>
      <c r="P38" s="7"/>
      <c r="Q38" s="7"/>
      <c r="R38" s="228"/>
      <c r="S38" s="229"/>
      <c r="T38" s="230"/>
      <c r="U38" s="7"/>
      <c r="V38" s="7"/>
      <c r="W38" s="90"/>
      <c r="X38" s="88"/>
      <c r="Y38" s="88"/>
      <c r="Z38" s="88"/>
      <c r="AA38" s="88"/>
      <c r="AB38" s="89"/>
      <c r="AC38" s="88"/>
      <c r="AD38" s="88"/>
      <c r="AE38" s="88"/>
      <c r="AF38" s="7"/>
    </row>
    <row r="39" spans="1:32" ht="77.25" customHeight="1" thickBot="1" thickTop="1">
      <c r="A39" s="194" t="s">
        <v>776</v>
      </c>
      <c r="B39" s="159" t="s">
        <v>777</v>
      </c>
      <c r="C39" s="159" t="s">
        <v>778</v>
      </c>
      <c r="D39" s="159"/>
      <c r="E39" s="159" t="s">
        <v>779</v>
      </c>
      <c r="F39" s="159"/>
      <c r="G39" s="159">
        <v>0</v>
      </c>
      <c r="H39" s="159"/>
      <c r="I39" s="163" t="s">
        <v>780</v>
      </c>
      <c r="J39" s="163"/>
      <c r="K39" s="159">
        <v>4</v>
      </c>
      <c r="L39" s="159"/>
      <c r="M39" s="72">
        <f>K39*0.2</f>
        <v>0.8</v>
      </c>
      <c r="N39" s="7"/>
      <c r="O39" s="7">
        <v>5</v>
      </c>
      <c r="P39" s="7"/>
      <c r="Q39" s="7"/>
      <c r="R39" s="228"/>
      <c r="S39" s="229"/>
      <c r="T39" s="230"/>
      <c r="U39" s="7"/>
      <c r="V39" s="7"/>
      <c r="W39" s="32"/>
      <c r="X39" s="7"/>
      <c r="Y39" s="88"/>
      <c r="Z39" s="88"/>
      <c r="AA39" s="88"/>
      <c r="AB39" s="89"/>
      <c r="AC39" s="88"/>
      <c r="AD39" s="88"/>
      <c r="AE39" s="88"/>
      <c r="AF39" s="7"/>
    </row>
    <row r="40" spans="1:32" ht="80.25" customHeight="1" thickBot="1" thickTop="1">
      <c r="A40" s="194"/>
      <c r="B40" s="159"/>
      <c r="C40" s="159" t="s">
        <v>784</v>
      </c>
      <c r="D40" s="159"/>
      <c r="E40" s="159" t="s">
        <v>785</v>
      </c>
      <c r="F40" s="159"/>
      <c r="G40" s="159">
        <v>1</v>
      </c>
      <c r="H40" s="159"/>
      <c r="I40" s="171" t="s">
        <v>786</v>
      </c>
      <c r="J40" s="171"/>
      <c r="K40" s="159">
        <v>4</v>
      </c>
      <c r="L40" s="159"/>
      <c r="M40" s="72">
        <f>K40*0.2</f>
        <v>0.8</v>
      </c>
      <c r="N40" s="7"/>
      <c r="O40" s="7">
        <v>6</v>
      </c>
      <c r="P40" s="7"/>
      <c r="Q40" s="7"/>
      <c r="R40" s="228"/>
      <c r="S40" s="229"/>
      <c r="T40" s="230"/>
      <c r="U40" s="7"/>
      <c r="V40" s="7"/>
      <c r="W40" s="32"/>
      <c r="X40" s="7"/>
      <c r="Y40" s="7"/>
      <c r="Z40" s="88"/>
      <c r="AA40" s="88"/>
      <c r="AB40" s="89"/>
      <c r="AC40" s="88"/>
      <c r="AD40" s="88"/>
      <c r="AE40" s="7"/>
      <c r="AF40" s="7"/>
    </row>
    <row r="41" spans="1:32" ht="84" customHeight="1" thickBot="1" thickTop="1">
      <c r="A41" s="194"/>
      <c r="B41" s="159"/>
      <c r="C41" s="159" t="s">
        <v>787</v>
      </c>
      <c r="D41" s="159"/>
      <c r="E41" s="159" t="s">
        <v>788</v>
      </c>
      <c r="F41" s="159"/>
      <c r="G41" s="159">
        <v>0</v>
      </c>
      <c r="H41" s="159"/>
      <c r="I41" s="171" t="s">
        <v>789</v>
      </c>
      <c r="J41" s="171"/>
      <c r="K41" s="159">
        <v>2</v>
      </c>
      <c r="L41" s="159"/>
      <c r="M41" s="72">
        <f>K41*0.2</f>
        <v>0.4</v>
      </c>
      <c r="N41" s="7"/>
      <c r="O41" s="7">
        <v>3</v>
      </c>
      <c r="P41" s="7"/>
      <c r="Q41" s="7"/>
      <c r="R41" s="228"/>
      <c r="S41" s="229"/>
      <c r="T41" s="230"/>
      <c r="U41" s="7"/>
      <c r="V41" s="7"/>
      <c r="W41" s="32"/>
      <c r="X41" s="7"/>
      <c r="Y41" s="7"/>
      <c r="Z41" s="7"/>
      <c r="AA41" s="7"/>
      <c r="AB41" s="89"/>
      <c r="AC41" s="88"/>
      <c r="AD41" s="88"/>
      <c r="AE41" s="88"/>
      <c r="AF41" s="88"/>
    </row>
    <row r="42" spans="1:32" ht="68.25" customHeight="1" thickBot="1" thickTop="1">
      <c r="A42" s="70" t="s">
        <v>790</v>
      </c>
      <c r="B42" s="67" t="s">
        <v>791</v>
      </c>
      <c r="C42" s="159" t="s">
        <v>795</v>
      </c>
      <c r="D42" s="159"/>
      <c r="E42" s="159" t="s">
        <v>796</v>
      </c>
      <c r="F42" s="159"/>
      <c r="G42" s="159">
        <v>0</v>
      </c>
      <c r="H42" s="159"/>
      <c r="I42" s="163" t="s">
        <v>797</v>
      </c>
      <c r="J42" s="163"/>
      <c r="K42" s="159">
        <v>4</v>
      </c>
      <c r="L42" s="159"/>
      <c r="M42" s="72">
        <f>K42*0.2</f>
        <v>0.8</v>
      </c>
      <c r="N42" s="7"/>
      <c r="O42" s="7">
        <v>1</v>
      </c>
      <c r="P42" s="7"/>
      <c r="Q42" s="7"/>
      <c r="R42" s="231"/>
      <c r="S42" s="232"/>
      <c r="T42" s="233"/>
      <c r="U42" s="7"/>
      <c r="V42" s="7"/>
      <c r="W42" s="32"/>
      <c r="X42" s="7"/>
      <c r="Y42" s="7"/>
      <c r="Z42" s="7"/>
      <c r="AA42" s="88"/>
      <c r="AB42" s="72"/>
      <c r="AC42" s="7"/>
      <c r="AD42" s="88"/>
      <c r="AE42" s="7"/>
      <c r="AF42" s="66"/>
    </row>
    <row r="43" spans="1:32" ht="54.75" customHeight="1" thickBot="1" thickTop="1">
      <c r="A43" s="67" t="s">
        <v>801</v>
      </c>
      <c r="B43" s="69" t="s">
        <v>0</v>
      </c>
      <c r="C43" s="161" t="s">
        <v>802</v>
      </c>
      <c r="D43" s="161"/>
      <c r="E43" s="161"/>
      <c r="F43" s="161"/>
      <c r="G43" s="161"/>
      <c r="H43" s="161"/>
      <c r="I43" s="161"/>
      <c r="J43" s="161"/>
      <c r="K43" s="161"/>
      <c r="L43" s="161"/>
      <c r="M43" s="220"/>
      <c r="N43" s="221"/>
      <c r="O43" s="221"/>
      <c r="P43" s="221"/>
      <c r="Q43" s="221"/>
      <c r="R43" s="221"/>
      <c r="S43" s="221"/>
      <c r="T43" s="222"/>
      <c r="U43" s="199"/>
      <c r="V43" s="200"/>
      <c r="W43" s="200"/>
      <c r="X43" s="200"/>
      <c r="Y43" s="200"/>
      <c r="Z43" s="200"/>
      <c r="AA43" s="200"/>
      <c r="AB43" s="200"/>
      <c r="AC43" s="200"/>
      <c r="AD43" s="200"/>
      <c r="AE43" s="200"/>
      <c r="AF43" s="201"/>
    </row>
    <row r="44" spans="1:32" ht="56.25" customHeight="1" thickBot="1" thickTop="1">
      <c r="A44" s="160" t="s">
        <v>131</v>
      </c>
      <c r="B44" s="160"/>
      <c r="C44" s="160" t="s">
        <v>132</v>
      </c>
      <c r="D44" s="160"/>
      <c r="E44" s="160" t="s">
        <v>143</v>
      </c>
      <c r="F44" s="160"/>
      <c r="G44" s="160" t="s">
        <v>145</v>
      </c>
      <c r="H44" s="160"/>
      <c r="I44" s="160" t="s">
        <v>129</v>
      </c>
      <c r="J44" s="160"/>
      <c r="K44" s="160" t="s">
        <v>147</v>
      </c>
      <c r="L44" s="160"/>
      <c r="M44" s="65" t="s">
        <v>1252</v>
      </c>
      <c r="N44" s="7" t="s">
        <v>1249</v>
      </c>
      <c r="O44" s="7" t="s">
        <v>133</v>
      </c>
      <c r="P44" s="7" t="s">
        <v>1307</v>
      </c>
      <c r="Q44" s="7" t="s">
        <v>134</v>
      </c>
      <c r="R44" s="214" t="s">
        <v>1472</v>
      </c>
      <c r="S44" s="215"/>
      <c r="T44" s="216"/>
      <c r="U44" s="202"/>
      <c r="V44" s="203"/>
      <c r="W44" s="203"/>
      <c r="X44" s="203"/>
      <c r="Y44" s="203"/>
      <c r="Z44" s="203"/>
      <c r="AA44" s="203"/>
      <c r="AB44" s="203"/>
      <c r="AC44" s="203"/>
      <c r="AD44" s="203"/>
      <c r="AE44" s="203"/>
      <c r="AF44" s="204"/>
    </row>
    <row r="45" spans="1:32" ht="70.5" customHeight="1" thickBot="1" thickTop="1">
      <c r="A45" s="70" t="s">
        <v>819</v>
      </c>
      <c r="B45" s="67" t="s">
        <v>820</v>
      </c>
      <c r="C45" s="159" t="s">
        <v>1332</v>
      </c>
      <c r="D45" s="159"/>
      <c r="E45" s="159" t="s">
        <v>1333</v>
      </c>
      <c r="F45" s="159"/>
      <c r="G45" s="159">
        <v>30</v>
      </c>
      <c r="H45" s="159"/>
      <c r="I45" s="163" t="s">
        <v>824</v>
      </c>
      <c r="J45" s="163"/>
      <c r="K45" s="159">
        <v>100</v>
      </c>
      <c r="L45" s="159"/>
      <c r="M45" s="72">
        <v>100</v>
      </c>
      <c r="N45" s="7"/>
      <c r="O45" s="7">
        <v>4</v>
      </c>
      <c r="P45" s="7"/>
      <c r="Q45" s="7"/>
      <c r="R45" s="223"/>
      <c r="S45" s="224"/>
      <c r="T45" s="225"/>
      <c r="U45" s="7"/>
      <c r="V45" s="7"/>
      <c r="W45" s="90"/>
      <c r="X45" s="88"/>
      <c r="Y45" s="88"/>
      <c r="Z45" s="88"/>
      <c r="AA45" s="7"/>
      <c r="AB45" s="72"/>
      <c r="AC45" s="7"/>
      <c r="AD45" s="7"/>
      <c r="AE45" s="7"/>
      <c r="AF45" s="7"/>
    </row>
    <row r="46" spans="1:32" ht="101.25" customHeight="1" thickBot="1" thickTop="1">
      <c r="A46" s="194" t="s">
        <v>846</v>
      </c>
      <c r="B46" s="159" t="s">
        <v>47</v>
      </c>
      <c r="C46" s="159" t="s">
        <v>847</v>
      </c>
      <c r="D46" s="159"/>
      <c r="E46" s="159" t="s">
        <v>848</v>
      </c>
      <c r="F46" s="159"/>
      <c r="G46" s="159">
        <v>0</v>
      </c>
      <c r="H46" s="159"/>
      <c r="I46" s="163" t="s">
        <v>858</v>
      </c>
      <c r="J46" s="163"/>
      <c r="K46" s="159">
        <v>100</v>
      </c>
      <c r="L46" s="159"/>
      <c r="M46" s="72">
        <f>K46*0.2</f>
        <v>20</v>
      </c>
      <c r="N46" s="7"/>
      <c r="O46" s="7">
        <v>4</v>
      </c>
      <c r="P46" s="7"/>
      <c r="Q46" s="7">
        <v>4</v>
      </c>
      <c r="R46" s="223"/>
      <c r="S46" s="224"/>
      <c r="T46" s="225"/>
      <c r="U46" s="7"/>
      <c r="V46" s="7"/>
      <c r="W46" s="32"/>
      <c r="X46" s="7"/>
      <c r="Y46" s="7"/>
      <c r="Z46" s="7"/>
      <c r="AA46" s="88"/>
      <c r="AB46" s="89"/>
      <c r="AC46" s="88"/>
      <c r="AD46" s="88"/>
      <c r="AE46" s="88"/>
      <c r="AF46" s="7"/>
    </row>
    <row r="47" spans="1:32" ht="53.25" customHeight="1" thickBot="1" thickTop="1">
      <c r="A47" s="194"/>
      <c r="B47" s="159"/>
      <c r="C47" s="159" t="s">
        <v>853</v>
      </c>
      <c r="D47" s="159"/>
      <c r="E47" s="159" t="s">
        <v>854</v>
      </c>
      <c r="F47" s="159"/>
      <c r="G47" s="159">
        <v>0</v>
      </c>
      <c r="H47" s="159"/>
      <c r="I47" s="163" t="s">
        <v>863</v>
      </c>
      <c r="J47" s="163"/>
      <c r="K47" s="159">
        <v>4</v>
      </c>
      <c r="L47" s="159"/>
      <c r="M47" s="72">
        <f>K47*0.2</f>
        <v>0.8</v>
      </c>
      <c r="N47" s="7"/>
      <c r="O47" s="7">
        <v>8</v>
      </c>
      <c r="P47" s="7">
        <v>5</v>
      </c>
      <c r="Q47" s="7"/>
      <c r="R47" s="223"/>
      <c r="S47" s="224"/>
      <c r="T47" s="225"/>
      <c r="U47" s="7"/>
      <c r="V47" s="7"/>
      <c r="W47" s="32"/>
      <c r="X47" s="7"/>
      <c r="Y47" s="88"/>
      <c r="Z47" s="88"/>
      <c r="AA47" s="88"/>
      <c r="AB47" s="89"/>
      <c r="AC47" s="88"/>
      <c r="AD47" s="88"/>
      <c r="AE47" s="88"/>
      <c r="AF47" s="88"/>
    </row>
    <row r="48" spans="1:32" ht="57.75" customHeight="1" thickBot="1" thickTop="1">
      <c r="A48" s="194"/>
      <c r="B48" s="159"/>
      <c r="C48" s="159" t="s">
        <v>856</v>
      </c>
      <c r="D48" s="159"/>
      <c r="E48" s="159" t="s">
        <v>857</v>
      </c>
      <c r="F48" s="159"/>
      <c r="G48" s="159">
        <v>0</v>
      </c>
      <c r="H48" s="159"/>
      <c r="I48" s="163" t="s">
        <v>866</v>
      </c>
      <c r="J48" s="163"/>
      <c r="K48" s="159">
        <v>4</v>
      </c>
      <c r="L48" s="159"/>
      <c r="M48" s="72">
        <f>K48*0.2</f>
        <v>0.8</v>
      </c>
      <c r="N48" s="7"/>
      <c r="O48" s="7">
        <v>1</v>
      </c>
      <c r="P48" s="7"/>
      <c r="Q48" s="7"/>
      <c r="R48" s="217"/>
      <c r="S48" s="218"/>
      <c r="T48" s="219"/>
      <c r="U48" s="7"/>
      <c r="V48" s="7"/>
      <c r="W48" s="32"/>
      <c r="X48" s="7"/>
      <c r="Y48" s="7"/>
      <c r="Z48" s="88"/>
      <c r="AA48" s="7"/>
      <c r="AB48" s="72"/>
      <c r="AC48" s="7"/>
      <c r="AD48" s="7"/>
      <c r="AE48" s="88"/>
      <c r="AF48" s="7"/>
    </row>
    <row r="49" spans="1:32" ht="53.25" customHeight="1" thickBot="1" thickTop="1">
      <c r="A49" s="67" t="s">
        <v>110</v>
      </c>
      <c r="B49" s="69" t="s">
        <v>0</v>
      </c>
      <c r="C49" s="168" t="s">
        <v>1102</v>
      </c>
      <c r="D49" s="168"/>
      <c r="E49" s="168"/>
      <c r="F49" s="168"/>
      <c r="G49" s="168"/>
      <c r="H49" s="168"/>
      <c r="I49" s="168"/>
      <c r="J49" s="168"/>
      <c r="K49" s="168"/>
      <c r="L49" s="168"/>
      <c r="M49" s="220"/>
      <c r="N49" s="221"/>
      <c r="O49" s="221"/>
      <c r="P49" s="221"/>
      <c r="Q49" s="221"/>
      <c r="R49" s="221"/>
      <c r="S49" s="221"/>
      <c r="T49" s="222"/>
      <c r="U49" s="199"/>
      <c r="V49" s="200"/>
      <c r="W49" s="200"/>
      <c r="X49" s="200"/>
      <c r="Y49" s="200"/>
      <c r="Z49" s="200"/>
      <c r="AA49" s="200"/>
      <c r="AB49" s="200"/>
      <c r="AC49" s="200"/>
      <c r="AD49" s="200"/>
      <c r="AE49" s="200"/>
      <c r="AF49" s="201"/>
    </row>
    <row r="50" spans="1:32" ht="56.25" customHeight="1" thickBot="1" thickTop="1">
      <c r="A50" s="160" t="s">
        <v>131</v>
      </c>
      <c r="B50" s="160"/>
      <c r="C50" s="160" t="s">
        <v>132</v>
      </c>
      <c r="D50" s="160"/>
      <c r="E50" s="160" t="s">
        <v>143</v>
      </c>
      <c r="F50" s="160"/>
      <c r="G50" s="160" t="s">
        <v>145</v>
      </c>
      <c r="H50" s="160"/>
      <c r="I50" s="160" t="s">
        <v>129</v>
      </c>
      <c r="J50" s="160"/>
      <c r="K50" s="160" t="s">
        <v>147</v>
      </c>
      <c r="L50" s="160"/>
      <c r="M50" s="65" t="s">
        <v>1252</v>
      </c>
      <c r="N50" s="7" t="s">
        <v>1249</v>
      </c>
      <c r="O50" s="7" t="s">
        <v>133</v>
      </c>
      <c r="P50" s="7" t="s">
        <v>1307</v>
      </c>
      <c r="Q50" s="7" t="s">
        <v>134</v>
      </c>
      <c r="R50" s="214" t="s">
        <v>1473</v>
      </c>
      <c r="S50" s="215"/>
      <c r="T50" s="216"/>
      <c r="U50" s="202"/>
      <c r="V50" s="203"/>
      <c r="W50" s="203"/>
      <c r="X50" s="203"/>
      <c r="Y50" s="203"/>
      <c r="Z50" s="203"/>
      <c r="AA50" s="203"/>
      <c r="AB50" s="203"/>
      <c r="AC50" s="203"/>
      <c r="AD50" s="203"/>
      <c r="AE50" s="203"/>
      <c r="AF50" s="204"/>
    </row>
    <row r="51" spans="1:32" ht="72" customHeight="1" thickBot="1" thickTop="1">
      <c r="A51" s="170" t="s">
        <v>111</v>
      </c>
      <c r="B51" s="159" t="s">
        <v>1105</v>
      </c>
      <c r="C51" s="159" t="s">
        <v>1106</v>
      </c>
      <c r="D51" s="159"/>
      <c r="E51" s="159" t="s">
        <v>1107</v>
      </c>
      <c r="F51" s="159"/>
      <c r="G51" s="159">
        <v>0</v>
      </c>
      <c r="H51" s="159"/>
      <c r="I51" s="162" t="s">
        <v>1108</v>
      </c>
      <c r="J51" s="162"/>
      <c r="K51" s="159">
        <v>100</v>
      </c>
      <c r="L51" s="159"/>
      <c r="M51" s="72">
        <v>25</v>
      </c>
      <c r="N51" s="7">
        <v>2.5</v>
      </c>
      <c r="O51" s="7"/>
      <c r="P51" s="7"/>
      <c r="Q51" s="7"/>
      <c r="R51" s="223"/>
      <c r="S51" s="224"/>
      <c r="T51" s="225"/>
      <c r="U51" s="7"/>
      <c r="V51" s="7"/>
      <c r="W51" s="32"/>
      <c r="X51" s="88"/>
      <c r="Y51" s="88"/>
      <c r="Z51" s="88"/>
      <c r="AA51" s="88"/>
      <c r="AB51" s="89"/>
      <c r="AC51" s="88"/>
      <c r="AD51" s="88"/>
      <c r="AE51" s="88"/>
      <c r="AF51" s="88"/>
    </row>
    <row r="52" spans="1:32" ht="59.25" customHeight="1" thickBot="1" thickTop="1">
      <c r="A52" s="170"/>
      <c r="B52" s="159"/>
      <c r="C52" s="159"/>
      <c r="D52" s="159"/>
      <c r="E52" s="159" t="s">
        <v>1109</v>
      </c>
      <c r="F52" s="159"/>
      <c r="G52" s="159">
        <v>0</v>
      </c>
      <c r="H52" s="159"/>
      <c r="I52" s="162" t="s">
        <v>1110</v>
      </c>
      <c r="J52" s="162"/>
      <c r="K52" s="159">
        <v>16</v>
      </c>
      <c r="L52" s="159"/>
      <c r="M52" s="72">
        <f>K52*0.2</f>
        <v>3.2</v>
      </c>
      <c r="N52" s="7">
        <v>3</v>
      </c>
      <c r="O52" s="7"/>
      <c r="P52" s="7"/>
      <c r="Q52" s="7"/>
      <c r="R52" s="223"/>
      <c r="S52" s="224"/>
      <c r="T52" s="225"/>
      <c r="U52" s="7"/>
      <c r="V52" s="7"/>
      <c r="W52" s="32"/>
      <c r="X52" s="7"/>
      <c r="Y52" s="88"/>
      <c r="Z52" s="7"/>
      <c r="AA52" s="7"/>
      <c r="AB52" s="72"/>
      <c r="AC52" s="88"/>
      <c r="AD52" s="7"/>
      <c r="AE52" s="7"/>
      <c r="AF52" s="7"/>
    </row>
    <row r="53" spans="1:32" ht="66.75" customHeight="1" thickBot="1" thickTop="1">
      <c r="A53" s="170"/>
      <c r="B53" s="159"/>
      <c r="C53" s="159"/>
      <c r="D53" s="159"/>
      <c r="E53" s="159" t="s">
        <v>1111</v>
      </c>
      <c r="F53" s="159"/>
      <c r="G53" s="159">
        <v>0</v>
      </c>
      <c r="H53" s="159"/>
      <c r="I53" s="162" t="s">
        <v>1112</v>
      </c>
      <c r="J53" s="162"/>
      <c r="K53" s="159">
        <v>4</v>
      </c>
      <c r="L53" s="159"/>
      <c r="M53" s="72">
        <f aca="true" t="shared" si="1" ref="M53:M63">K53*0.2</f>
        <v>0.8</v>
      </c>
      <c r="N53" s="7"/>
      <c r="O53" s="7">
        <v>4</v>
      </c>
      <c r="P53" s="7"/>
      <c r="Q53" s="7"/>
      <c r="R53" s="223"/>
      <c r="S53" s="224"/>
      <c r="T53" s="225"/>
      <c r="U53" s="7"/>
      <c r="V53" s="7"/>
      <c r="W53" s="32"/>
      <c r="X53" s="7"/>
      <c r="Y53" s="7"/>
      <c r="Z53" s="7"/>
      <c r="AA53" s="88"/>
      <c r="AB53" s="89"/>
      <c r="AC53" s="88"/>
      <c r="AD53" s="88"/>
      <c r="AE53" s="88"/>
      <c r="AF53" s="88"/>
    </row>
    <row r="54" spans="1:32" ht="69" customHeight="1" thickBot="1" thickTop="1">
      <c r="A54" s="170"/>
      <c r="B54" s="159"/>
      <c r="C54" s="159"/>
      <c r="D54" s="159"/>
      <c r="E54" s="159" t="s">
        <v>1113</v>
      </c>
      <c r="F54" s="159"/>
      <c r="G54" s="159">
        <v>1</v>
      </c>
      <c r="H54" s="159"/>
      <c r="I54" s="162" t="s">
        <v>1114</v>
      </c>
      <c r="J54" s="162"/>
      <c r="K54" s="159">
        <v>4</v>
      </c>
      <c r="L54" s="159"/>
      <c r="M54" s="72">
        <f t="shared" si="1"/>
        <v>0.8</v>
      </c>
      <c r="N54" s="7"/>
      <c r="O54" s="7">
        <v>2</v>
      </c>
      <c r="P54" s="7"/>
      <c r="Q54" s="7"/>
      <c r="R54" s="223"/>
      <c r="S54" s="224"/>
      <c r="T54" s="225"/>
      <c r="U54" s="7"/>
      <c r="V54" s="7"/>
      <c r="W54" s="32"/>
      <c r="X54" s="7"/>
      <c r="Y54" s="7"/>
      <c r="Z54" s="7"/>
      <c r="AA54" s="7"/>
      <c r="AB54" s="89"/>
      <c r="AC54" s="88"/>
      <c r="AD54" s="88"/>
      <c r="AE54" s="88"/>
      <c r="AF54" s="88"/>
    </row>
    <row r="55" spans="1:32" ht="75" customHeight="1" thickBot="1" thickTop="1">
      <c r="A55" s="170"/>
      <c r="B55" s="159"/>
      <c r="C55" s="159"/>
      <c r="D55" s="159"/>
      <c r="E55" s="159" t="s">
        <v>1115</v>
      </c>
      <c r="F55" s="159"/>
      <c r="G55" s="159">
        <v>1</v>
      </c>
      <c r="H55" s="159"/>
      <c r="I55" s="162" t="s">
        <v>1116</v>
      </c>
      <c r="J55" s="162"/>
      <c r="K55" s="159">
        <v>10</v>
      </c>
      <c r="L55" s="159"/>
      <c r="M55" s="72">
        <f t="shared" si="1"/>
        <v>2</v>
      </c>
      <c r="N55" s="7"/>
      <c r="O55" s="7">
        <v>8</v>
      </c>
      <c r="P55" s="7"/>
      <c r="Q55" s="7"/>
      <c r="R55" s="223"/>
      <c r="S55" s="224"/>
      <c r="T55" s="225"/>
      <c r="U55" s="7"/>
      <c r="V55" s="7"/>
      <c r="W55" s="32"/>
      <c r="X55" s="7"/>
      <c r="Y55" s="88"/>
      <c r="Z55" s="88"/>
      <c r="AA55" s="88"/>
      <c r="AB55" s="89"/>
      <c r="AC55" s="88"/>
      <c r="AD55" s="88"/>
      <c r="AE55" s="88"/>
      <c r="AF55" s="88"/>
    </row>
    <row r="56" spans="1:32" ht="69.75" customHeight="1" thickBot="1" thickTop="1">
      <c r="A56" s="170"/>
      <c r="B56" s="159"/>
      <c r="C56" s="159"/>
      <c r="D56" s="159"/>
      <c r="E56" s="159" t="s">
        <v>1117</v>
      </c>
      <c r="F56" s="159"/>
      <c r="G56" s="159">
        <v>2</v>
      </c>
      <c r="H56" s="159"/>
      <c r="I56" s="162" t="s">
        <v>1118</v>
      </c>
      <c r="J56" s="162"/>
      <c r="K56" s="159">
        <v>40</v>
      </c>
      <c r="L56" s="159"/>
      <c r="M56" s="72">
        <f t="shared" si="1"/>
        <v>8</v>
      </c>
      <c r="N56" s="7"/>
      <c r="O56" s="7">
        <v>2</v>
      </c>
      <c r="P56" s="7"/>
      <c r="Q56" s="7"/>
      <c r="R56" s="223"/>
      <c r="S56" s="224"/>
      <c r="T56" s="225"/>
      <c r="U56" s="7"/>
      <c r="V56" s="7"/>
      <c r="W56" s="90"/>
      <c r="X56" s="88"/>
      <c r="Y56" s="88"/>
      <c r="Z56" s="88"/>
      <c r="AA56" s="88"/>
      <c r="AB56" s="89"/>
      <c r="AC56" s="88"/>
      <c r="AD56" s="88"/>
      <c r="AE56" s="88"/>
      <c r="AF56" s="88"/>
    </row>
    <row r="57" spans="1:32" ht="66.75" customHeight="1" thickBot="1" thickTop="1">
      <c r="A57" s="170"/>
      <c r="B57" s="159"/>
      <c r="C57" s="159" t="s">
        <v>1123</v>
      </c>
      <c r="D57" s="159"/>
      <c r="E57" s="159" t="s">
        <v>1124</v>
      </c>
      <c r="F57" s="159"/>
      <c r="G57" s="159">
        <v>0</v>
      </c>
      <c r="H57" s="159"/>
      <c r="I57" s="162" t="s">
        <v>1125</v>
      </c>
      <c r="J57" s="162"/>
      <c r="K57" s="268">
        <v>2000</v>
      </c>
      <c r="L57" s="268"/>
      <c r="M57" s="72">
        <f t="shared" si="1"/>
        <v>400</v>
      </c>
      <c r="N57" s="7"/>
      <c r="O57" s="7">
        <v>5</v>
      </c>
      <c r="P57" s="7">
        <v>5</v>
      </c>
      <c r="Q57" s="7"/>
      <c r="R57" s="223"/>
      <c r="S57" s="224"/>
      <c r="T57" s="225"/>
      <c r="U57" s="7"/>
      <c r="V57" s="7"/>
      <c r="W57" s="32"/>
      <c r="X57" s="7"/>
      <c r="Y57" s="7"/>
      <c r="Z57" s="88"/>
      <c r="AA57" s="88"/>
      <c r="AB57" s="89"/>
      <c r="AC57" s="88"/>
      <c r="AD57" s="88"/>
      <c r="AE57" s="88"/>
      <c r="AF57" s="88"/>
    </row>
    <row r="58" spans="1:32" ht="55.5" customHeight="1" thickBot="1" thickTop="1">
      <c r="A58" s="170"/>
      <c r="B58" s="159"/>
      <c r="C58" s="159"/>
      <c r="D58" s="159"/>
      <c r="E58" s="159" t="s">
        <v>1126</v>
      </c>
      <c r="F58" s="159"/>
      <c r="G58" s="159">
        <v>0</v>
      </c>
      <c r="H58" s="159"/>
      <c r="I58" s="162" t="s">
        <v>1127</v>
      </c>
      <c r="J58" s="162"/>
      <c r="K58" s="268">
        <v>1000</v>
      </c>
      <c r="L58" s="268"/>
      <c r="M58" s="72">
        <f t="shared" si="1"/>
        <v>200</v>
      </c>
      <c r="N58" s="7"/>
      <c r="O58" s="7">
        <v>2</v>
      </c>
      <c r="P58" s="7"/>
      <c r="Q58" s="7"/>
      <c r="R58" s="223"/>
      <c r="S58" s="224"/>
      <c r="T58" s="225"/>
      <c r="U58" s="7"/>
      <c r="V58" s="7"/>
      <c r="W58" s="32"/>
      <c r="X58" s="7"/>
      <c r="Y58" s="7"/>
      <c r="Z58" s="7"/>
      <c r="AA58" s="88"/>
      <c r="AB58" s="89"/>
      <c r="AC58" s="88"/>
      <c r="AD58" s="88"/>
      <c r="AE58" s="88"/>
      <c r="AF58" s="88"/>
    </row>
    <row r="59" spans="1:32" ht="48.75" customHeight="1" thickBot="1" thickTop="1">
      <c r="A59" s="170"/>
      <c r="B59" s="159"/>
      <c r="C59" s="159"/>
      <c r="D59" s="159"/>
      <c r="E59" s="159" t="s">
        <v>1128</v>
      </c>
      <c r="F59" s="159"/>
      <c r="G59" s="268">
        <v>6000</v>
      </c>
      <c r="H59" s="268"/>
      <c r="I59" s="162" t="s">
        <v>1129</v>
      </c>
      <c r="J59" s="162"/>
      <c r="K59" s="268">
        <v>30000</v>
      </c>
      <c r="L59" s="268"/>
      <c r="M59" s="72">
        <f t="shared" si="1"/>
        <v>6000</v>
      </c>
      <c r="N59" s="7"/>
      <c r="O59" s="7">
        <v>8</v>
      </c>
      <c r="P59" s="7"/>
      <c r="Q59" s="7">
        <v>100</v>
      </c>
      <c r="R59" s="223"/>
      <c r="S59" s="224"/>
      <c r="T59" s="225"/>
      <c r="U59" s="88"/>
      <c r="V59" s="88"/>
      <c r="W59" s="90"/>
      <c r="X59" s="88"/>
      <c r="Y59" s="88"/>
      <c r="Z59" s="88"/>
      <c r="AA59" s="88"/>
      <c r="AB59" s="89"/>
      <c r="AC59" s="88"/>
      <c r="AD59" s="88"/>
      <c r="AE59" s="88"/>
      <c r="AF59" s="88"/>
    </row>
    <row r="60" spans="1:32" ht="78.75" customHeight="1" thickBot="1" thickTop="1">
      <c r="A60" s="170"/>
      <c r="B60" s="159"/>
      <c r="C60" s="159"/>
      <c r="D60" s="159"/>
      <c r="E60" s="159" t="s">
        <v>1339</v>
      </c>
      <c r="F60" s="159"/>
      <c r="G60" s="159">
        <v>1</v>
      </c>
      <c r="H60" s="159"/>
      <c r="I60" s="162" t="s">
        <v>1130</v>
      </c>
      <c r="J60" s="162"/>
      <c r="K60" s="159">
        <v>4</v>
      </c>
      <c r="L60" s="159"/>
      <c r="M60" s="72">
        <f t="shared" si="1"/>
        <v>0.8</v>
      </c>
      <c r="N60" s="7"/>
      <c r="O60" s="7">
        <v>20</v>
      </c>
      <c r="P60" s="7">
        <v>19</v>
      </c>
      <c r="Q60" s="7"/>
      <c r="R60" s="223"/>
      <c r="S60" s="224"/>
      <c r="T60" s="225"/>
      <c r="U60" s="7"/>
      <c r="V60" s="7"/>
      <c r="W60" s="32"/>
      <c r="X60" s="88"/>
      <c r="Y60" s="88"/>
      <c r="Z60" s="88"/>
      <c r="AA60" s="88"/>
      <c r="AB60" s="89"/>
      <c r="AC60" s="88"/>
      <c r="AD60" s="88"/>
      <c r="AE60" s="88"/>
      <c r="AF60" s="88"/>
    </row>
    <row r="61" spans="1:32" ht="49.5" customHeight="1" thickBot="1" thickTop="1">
      <c r="A61" s="170"/>
      <c r="B61" s="159"/>
      <c r="C61" s="159"/>
      <c r="D61" s="159"/>
      <c r="E61" s="159" t="s">
        <v>1131</v>
      </c>
      <c r="F61" s="159"/>
      <c r="G61" s="159">
        <v>10</v>
      </c>
      <c r="H61" s="159"/>
      <c r="I61" s="162" t="s">
        <v>1132</v>
      </c>
      <c r="J61" s="162"/>
      <c r="K61" s="159">
        <v>30</v>
      </c>
      <c r="L61" s="159"/>
      <c r="M61" s="72">
        <f t="shared" si="1"/>
        <v>6</v>
      </c>
      <c r="N61" s="7"/>
      <c r="O61" s="7">
        <v>5</v>
      </c>
      <c r="P61" s="7">
        <v>15</v>
      </c>
      <c r="Q61" s="7"/>
      <c r="R61" s="223"/>
      <c r="S61" s="224"/>
      <c r="T61" s="225"/>
      <c r="U61" s="7"/>
      <c r="V61" s="7"/>
      <c r="W61" s="32"/>
      <c r="X61" s="7"/>
      <c r="Y61" s="7"/>
      <c r="Z61" s="88"/>
      <c r="AA61" s="88"/>
      <c r="AB61" s="89"/>
      <c r="AC61" s="88"/>
      <c r="AD61" s="88"/>
      <c r="AE61" s="88"/>
      <c r="AF61" s="88"/>
    </row>
    <row r="62" spans="1:32" ht="61.5" customHeight="1" thickBot="1" thickTop="1">
      <c r="A62" s="170"/>
      <c r="B62" s="159"/>
      <c r="C62" s="159"/>
      <c r="D62" s="159"/>
      <c r="E62" s="159" t="s">
        <v>1133</v>
      </c>
      <c r="F62" s="159"/>
      <c r="G62" s="159">
        <v>2</v>
      </c>
      <c r="H62" s="159"/>
      <c r="I62" s="162" t="s">
        <v>1134</v>
      </c>
      <c r="J62" s="162"/>
      <c r="K62" s="159">
        <v>10</v>
      </c>
      <c r="L62" s="159"/>
      <c r="M62" s="72">
        <f t="shared" si="1"/>
        <v>2</v>
      </c>
      <c r="N62" s="7"/>
      <c r="O62" s="7">
        <v>8</v>
      </c>
      <c r="P62" s="7"/>
      <c r="Q62" s="7"/>
      <c r="R62" s="223"/>
      <c r="S62" s="224"/>
      <c r="T62" s="225"/>
      <c r="U62" s="7"/>
      <c r="V62" s="7"/>
      <c r="W62" s="32"/>
      <c r="X62" s="7"/>
      <c r="Y62" s="7"/>
      <c r="Z62" s="7"/>
      <c r="AA62" s="7"/>
      <c r="AB62" s="89"/>
      <c r="AC62" s="88"/>
      <c r="AD62" s="88"/>
      <c r="AE62" s="88"/>
      <c r="AF62" s="88"/>
    </row>
    <row r="63" spans="1:32" ht="50.25" customHeight="1" thickBot="1" thickTop="1">
      <c r="A63" s="170"/>
      <c r="B63" s="159"/>
      <c r="C63" s="159"/>
      <c r="D63" s="159"/>
      <c r="E63" s="159" t="s">
        <v>1135</v>
      </c>
      <c r="F63" s="159"/>
      <c r="G63" s="159">
        <v>0</v>
      </c>
      <c r="H63" s="159"/>
      <c r="I63" s="162" t="s">
        <v>1136</v>
      </c>
      <c r="J63" s="162"/>
      <c r="K63" s="159">
        <v>3</v>
      </c>
      <c r="L63" s="159"/>
      <c r="M63" s="72">
        <f t="shared" si="1"/>
        <v>0.6000000000000001</v>
      </c>
      <c r="N63" s="7"/>
      <c r="O63" s="7">
        <v>7.3</v>
      </c>
      <c r="P63" s="7"/>
      <c r="Q63" s="7"/>
      <c r="R63" s="217"/>
      <c r="S63" s="218"/>
      <c r="T63" s="219"/>
      <c r="U63" s="7"/>
      <c r="V63" s="7"/>
      <c r="W63" s="32"/>
      <c r="X63" s="7"/>
      <c r="Y63" s="7"/>
      <c r="Z63" s="7"/>
      <c r="AA63" s="7"/>
      <c r="AB63" s="72"/>
      <c r="AC63" s="7"/>
      <c r="AD63" s="88"/>
      <c r="AE63" s="88"/>
      <c r="AF63" s="88"/>
    </row>
    <row r="64" spans="1:32" ht="48.75" customHeight="1" thickBot="1" thickTop="1">
      <c r="A64" s="67" t="s">
        <v>115</v>
      </c>
      <c r="B64" s="69" t="s">
        <v>0</v>
      </c>
      <c r="C64" s="169" t="s">
        <v>1155</v>
      </c>
      <c r="D64" s="169"/>
      <c r="E64" s="169"/>
      <c r="F64" s="169"/>
      <c r="G64" s="169"/>
      <c r="H64" s="169"/>
      <c r="I64" s="169"/>
      <c r="J64" s="169"/>
      <c r="K64" s="169"/>
      <c r="L64" s="169"/>
      <c r="M64" s="220"/>
      <c r="N64" s="221"/>
      <c r="O64" s="221"/>
      <c r="P64" s="221"/>
      <c r="Q64" s="221"/>
      <c r="R64" s="221"/>
      <c r="S64" s="221"/>
      <c r="T64" s="222"/>
      <c r="U64" s="208"/>
      <c r="V64" s="209"/>
      <c r="W64" s="209"/>
      <c r="X64" s="209"/>
      <c r="Y64" s="209"/>
      <c r="Z64" s="209"/>
      <c r="AA64" s="209"/>
      <c r="AB64" s="209"/>
      <c r="AC64" s="209"/>
      <c r="AD64" s="209"/>
      <c r="AE64" s="209"/>
      <c r="AF64" s="210"/>
    </row>
    <row r="65" spans="1:32" ht="57" customHeight="1" thickBot="1" thickTop="1">
      <c r="A65" s="160" t="s">
        <v>131</v>
      </c>
      <c r="B65" s="160"/>
      <c r="C65" s="160" t="s">
        <v>132</v>
      </c>
      <c r="D65" s="160"/>
      <c r="E65" s="160" t="s">
        <v>143</v>
      </c>
      <c r="F65" s="160"/>
      <c r="G65" s="160" t="s">
        <v>145</v>
      </c>
      <c r="H65" s="160"/>
      <c r="I65" s="160" t="s">
        <v>129</v>
      </c>
      <c r="J65" s="160"/>
      <c r="K65" s="160" t="s">
        <v>147</v>
      </c>
      <c r="L65" s="160"/>
      <c r="M65" s="65" t="s">
        <v>1252</v>
      </c>
      <c r="N65" s="7" t="s">
        <v>1249</v>
      </c>
      <c r="O65" s="7" t="s">
        <v>133</v>
      </c>
      <c r="P65" s="7" t="s">
        <v>1307</v>
      </c>
      <c r="Q65" s="7" t="s">
        <v>134</v>
      </c>
      <c r="R65" s="214" t="s">
        <v>1474</v>
      </c>
      <c r="S65" s="215"/>
      <c r="T65" s="216"/>
      <c r="U65" s="211"/>
      <c r="V65" s="212"/>
      <c r="W65" s="212"/>
      <c r="X65" s="212"/>
      <c r="Y65" s="212"/>
      <c r="Z65" s="212"/>
      <c r="AA65" s="212"/>
      <c r="AB65" s="212"/>
      <c r="AC65" s="212"/>
      <c r="AD65" s="212"/>
      <c r="AE65" s="212"/>
      <c r="AF65" s="213"/>
    </row>
    <row r="66" spans="1:32" ht="60" customHeight="1" thickBot="1" thickTop="1">
      <c r="A66" s="71" t="s">
        <v>117</v>
      </c>
      <c r="B66" s="67" t="s">
        <v>1167</v>
      </c>
      <c r="C66" s="159" t="s">
        <v>1168</v>
      </c>
      <c r="D66" s="159"/>
      <c r="E66" s="159" t="s">
        <v>1177</v>
      </c>
      <c r="F66" s="159"/>
      <c r="G66" s="159">
        <v>0</v>
      </c>
      <c r="H66" s="159"/>
      <c r="I66" s="171" t="s">
        <v>1178</v>
      </c>
      <c r="J66" s="171"/>
      <c r="K66" s="159">
        <v>8</v>
      </c>
      <c r="L66" s="159"/>
      <c r="M66" s="72">
        <f>K66*0.2</f>
        <v>1.6</v>
      </c>
      <c r="N66" s="7">
        <v>2</v>
      </c>
      <c r="O66" s="7"/>
      <c r="P66" s="7"/>
      <c r="Q66" s="7"/>
      <c r="R66" s="217"/>
      <c r="S66" s="218"/>
      <c r="T66" s="219"/>
      <c r="U66" s="7"/>
      <c r="V66" s="7"/>
      <c r="W66" s="32"/>
      <c r="X66" s="88"/>
      <c r="Y66" s="88"/>
      <c r="Z66" s="88"/>
      <c r="AA66" s="88"/>
      <c r="AB66" s="89"/>
      <c r="AC66" s="88"/>
      <c r="AD66" s="88"/>
      <c r="AE66" s="88"/>
      <c r="AF66" s="88"/>
    </row>
    <row r="67" spans="1:6" ht="15.75" thickTop="1">
      <c r="A67" s="172"/>
      <c r="B67" s="172"/>
      <c r="C67" s="172"/>
      <c r="D67" s="172"/>
      <c r="E67" s="172"/>
      <c r="F67" s="172"/>
    </row>
    <row r="70" ht="15">
      <c r="N70" s="3"/>
    </row>
  </sheetData>
  <sheetProtection/>
  <mergeCells count="314">
    <mergeCell ref="U43:AF44"/>
    <mergeCell ref="R44:T48"/>
    <mergeCell ref="M49:T49"/>
    <mergeCell ref="U49:AF50"/>
    <mergeCell ref="R50:T63"/>
    <mergeCell ref="M64:T64"/>
    <mergeCell ref="U64:AF65"/>
    <mergeCell ref="R65:T66"/>
    <mergeCell ref="K61:L61"/>
    <mergeCell ref="K56:L56"/>
    <mergeCell ref="K63:L63"/>
    <mergeCell ref="C49:L49"/>
    <mergeCell ref="C66:D66"/>
    <mergeCell ref="K47:L47"/>
    <mergeCell ref="C48:D48"/>
    <mergeCell ref="E48:F48"/>
    <mergeCell ref="G48:H48"/>
    <mergeCell ref="I48:J48"/>
    <mergeCell ref="K48:L48"/>
    <mergeCell ref="C64:L64"/>
    <mergeCell ref="E63:F63"/>
    <mergeCell ref="G63:H63"/>
    <mergeCell ref="I63:J63"/>
    <mergeCell ref="K46:L46"/>
    <mergeCell ref="R14:T15"/>
    <mergeCell ref="M16:T16"/>
    <mergeCell ref="U16:AF17"/>
    <mergeCell ref="R17:T18"/>
    <mergeCell ref="M19:T19"/>
    <mergeCell ref="U19:AF20"/>
    <mergeCell ref="R20:T24"/>
    <mergeCell ref="M25:T25"/>
    <mergeCell ref="U25:AF26"/>
    <mergeCell ref="R26:T35"/>
    <mergeCell ref="M36:T36"/>
    <mergeCell ref="U36:AF37"/>
    <mergeCell ref="R37:T42"/>
    <mergeCell ref="M43:T43"/>
    <mergeCell ref="A67:F67"/>
    <mergeCell ref="E66:F66"/>
    <mergeCell ref="G66:H66"/>
    <mergeCell ref="I66:J66"/>
    <mergeCell ref="K66:L66"/>
    <mergeCell ref="A65:B65"/>
    <mergeCell ref="C65:D65"/>
    <mergeCell ref="E65:F65"/>
    <mergeCell ref="G65:H65"/>
    <mergeCell ref="I65:J65"/>
    <mergeCell ref="K65:L65"/>
    <mergeCell ref="A50:B50"/>
    <mergeCell ref="C50:D50"/>
    <mergeCell ref="E50:F50"/>
    <mergeCell ref="G50:H50"/>
    <mergeCell ref="I50:J50"/>
    <mergeCell ref="K50:L50"/>
    <mergeCell ref="E56:F56"/>
    <mergeCell ref="G56:H56"/>
    <mergeCell ref="I56:J56"/>
    <mergeCell ref="I52:J52"/>
    <mergeCell ref="K52:L52"/>
    <mergeCell ref="E53:F53"/>
    <mergeCell ref="G53:H53"/>
    <mergeCell ref="I53:J53"/>
    <mergeCell ref="K53:L53"/>
    <mergeCell ref="E54:F54"/>
    <mergeCell ref="A51:A63"/>
    <mergeCell ref="B51:B63"/>
    <mergeCell ref="C51:D56"/>
    <mergeCell ref="E51:F51"/>
    <mergeCell ref="G51:H51"/>
    <mergeCell ref="I51:J51"/>
    <mergeCell ref="K51:L51"/>
    <mergeCell ref="E62:F62"/>
    <mergeCell ref="G62:H62"/>
    <mergeCell ref="I62:J62"/>
    <mergeCell ref="K62:L62"/>
    <mergeCell ref="C57:D63"/>
    <mergeCell ref="E60:F60"/>
    <mergeCell ref="G60:H60"/>
    <mergeCell ref="I60:J60"/>
    <mergeCell ref="K60:L60"/>
    <mergeCell ref="E61:F61"/>
    <mergeCell ref="G61:H61"/>
    <mergeCell ref="I61:J61"/>
    <mergeCell ref="E52:F52"/>
    <mergeCell ref="E59:F59"/>
    <mergeCell ref="G59:H59"/>
    <mergeCell ref="I59:J59"/>
    <mergeCell ref="K59:L59"/>
    <mergeCell ref="K55:L55"/>
    <mergeCell ref="E58:F58"/>
    <mergeCell ref="G58:H58"/>
    <mergeCell ref="I58:J58"/>
    <mergeCell ref="G54:H54"/>
    <mergeCell ref="I54:J54"/>
    <mergeCell ref="K54:L54"/>
    <mergeCell ref="E55:F55"/>
    <mergeCell ref="G55:H55"/>
    <mergeCell ref="I55:J55"/>
    <mergeCell ref="K58:L58"/>
    <mergeCell ref="E57:F57"/>
    <mergeCell ref="G57:H57"/>
    <mergeCell ref="I57:J57"/>
    <mergeCell ref="K57:L57"/>
    <mergeCell ref="G52:H52"/>
    <mergeCell ref="A46:A48"/>
    <mergeCell ref="B46:B48"/>
    <mergeCell ref="C46:D46"/>
    <mergeCell ref="E46:F46"/>
    <mergeCell ref="G46:H46"/>
    <mergeCell ref="I46:J46"/>
    <mergeCell ref="C47:D47"/>
    <mergeCell ref="E47:F47"/>
    <mergeCell ref="G47:H47"/>
    <mergeCell ref="I47:J47"/>
    <mergeCell ref="C45:D45"/>
    <mergeCell ref="E45:F45"/>
    <mergeCell ref="G45:H45"/>
    <mergeCell ref="I45:J45"/>
    <mergeCell ref="K45:L45"/>
    <mergeCell ref="A44:B44"/>
    <mergeCell ref="C44:D44"/>
    <mergeCell ref="E44:F44"/>
    <mergeCell ref="G44:H44"/>
    <mergeCell ref="I44:J44"/>
    <mergeCell ref="K44:L44"/>
    <mergeCell ref="C43:L43"/>
    <mergeCell ref="C42:D42"/>
    <mergeCell ref="E42:F42"/>
    <mergeCell ref="G42:H42"/>
    <mergeCell ref="I42:J42"/>
    <mergeCell ref="K42:L42"/>
    <mergeCell ref="K40:L40"/>
    <mergeCell ref="C41:D41"/>
    <mergeCell ref="E41:F41"/>
    <mergeCell ref="G41:H41"/>
    <mergeCell ref="I41:J41"/>
    <mergeCell ref="K41:L41"/>
    <mergeCell ref="K39:L39"/>
    <mergeCell ref="A39:A41"/>
    <mergeCell ref="B39:B41"/>
    <mergeCell ref="C39:D39"/>
    <mergeCell ref="E39:F39"/>
    <mergeCell ref="G39:H39"/>
    <mergeCell ref="I39:J39"/>
    <mergeCell ref="C40:D40"/>
    <mergeCell ref="E40:F40"/>
    <mergeCell ref="G40:H40"/>
    <mergeCell ref="I40:J40"/>
    <mergeCell ref="C38:D38"/>
    <mergeCell ref="E38:F38"/>
    <mergeCell ref="G38:H38"/>
    <mergeCell ref="I38:J38"/>
    <mergeCell ref="K38:L38"/>
    <mergeCell ref="A37:B37"/>
    <mergeCell ref="C37:D37"/>
    <mergeCell ref="E37:F37"/>
    <mergeCell ref="G37:H37"/>
    <mergeCell ref="I37:J37"/>
    <mergeCell ref="K37:L37"/>
    <mergeCell ref="C36:L36"/>
    <mergeCell ref="C35:D35"/>
    <mergeCell ref="E35:F35"/>
    <mergeCell ref="G35:H35"/>
    <mergeCell ref="I35:J35"/>
    <mergeCell ref="K35:L35"/>
    <mergeCell ref="C34:D34"/>
    <mergeCell ref="E34:F34"/>
    <mergeCell ref="G34:H34"/>
    <mergeCell ref="I34:J34"/>
    <mergeCell ref="K34:L34"/>
    <mergeCell ref="A29:A35"/>
    <mergeCell ref="B29:B35"/>
    <mergeCell ref="C29:D29"/>
    <mergeCell ref="E29:F29"/>
    <mergeCell ref="G29:H29"/>
    <mergeCell ref="I29:J29"/>
    <mergeCell ref="C31:D31"/>
    <mergeCell ref="E31:F31"/>
    <mergeCell ref="G31:H31"/>
    <mergeCell ref="I31:J31"/>
    <mergeCell ref="C33:D33"/>
    <mergeCell ref="E33:F33"/>
    <mergeCell ref="G33:H33"/>
    <mergeCell ref="I33:J33"/>
    <mergeCell ref="K33:L33"/>
    <mergeCell ref="K31:L31"/>
    <mergeCell ref="C32:D32"/>
    <mergeCell ref="E32:F32"/>
    <mergeCell ref="G32:H32"/>
    <mergeCell ref="I32:J32"/>
    <mergeCell ref="K32:L32"/>
    <mergeCell ref="K29:L29"/>
    <mergeCell ref="C30:D30"/>
    <mergeCell ref="E30:F30"/>
    <mergeCell ref="G30:H30"/>
    <mergeCell ref="I30:J30"/>
    <mergeCell ref="K30:L30"/>
    <mergeCell ref="C27:D28"/>
    <mergeCell ref="K26:L26"/>
    <mergeCell ref="A27:A28"/>
    <mergeCell ref="B27:B28"/>
    <mergeCell ref="E27:F27"/>
    <mergeCell ref="G27:H27"/>
    <mergeCell ref="I27:J27"/>
    <mergeCell ref="K27:L27"/>
    <mergeCell ref="A26:B26"/>
    <mergeCell ref="C26:D26"/>
    <mergeCell ref="E26:F26"/>
    <mergeCell ref="G26:H26"/>
    <mergeCell ref="I26:J26"/>
    <mergeCell ref="E28:F28"/>
    <mergeCell ref="G28:H28"/>
    <mergeCell ref="I28:J28"/>
    <mergeCell ref="K28:L28"/>
    <mergeCell ref="C25:L25"/>
    <mergeCell ref="AC22:AC24"/>
    <mergeCell ref="AD22:AD24"/>
    <mergeCell ref="AE22:AE24"/>
    <mergeCell ref="AF22:AF24"/>
    <mergeCell ref="W22:W24"/>
    <mergeCell ref="X22:X24"/>
    <mergeCell ref="Y22:Y24"/>
    <mergeCell ref="Z22:Z24"/>
    <mergeCell ref="AA22:AA24"/>
    <mergeCell ref="AB22:AB24"/>
    <mergeCell ref="O22:O24"/>
    <mergeCell ref="P22:P24"/>
    <mergeCell ref="Q22:Q24"/>
    <mergeCell ref="U22:U24"/>
    <mergeCell ref="V22:V24"/>
    <mergeCell ref="E22:F24"/>
    <mergeCell ref="G22:H24"/>
    <mergeCell ref="I22:J24"/>
    <mergeCell ref="K22:L24"/>
    <mergeCell ref="M22:M24"/>
    <mergeCell ref="N22:N24"/>
    <mergeCell ref="A21:A24"/>
    <mergeCell ref="B21:B24"/>
    <mergeCell ref="C21:D21"/>
    <mergeCell ref="E21:F21"/>
    <mergeCell ref="G21:H21"/>
    <mergeCell ref="I21:J21"/>
    <mergeCell ref="K21:L21"/>
    <mergeCell ref="C22:D24"/>
    <mergeCell ref="A20:B20"/>
    <mergeCell ref="C20:D20"/>
    <mergeCell ref="E20:F20"/>
    <mergeCell ref="G20:H20"/>
    <mergeCell ref="I20:J20"/>
    <mergeCell ref="K20:L20"/>
    <mergeCell ref="C19:L19"/>
    <mergeCell ref="C18:D18"/>
    <mergeCell ref="E18:F18"/>
    <mergeCell ref="G18:H18"/>
    <mergeCell ref="I18:J18"/>
    <mergeCell ref="K18:L18"/>
    <mergeCell ref="A17:B17"/>
    <mergeCell ref="C17:D17"/>
    <mergeCell ref="E17:F17"/>
    <mergeCell ref="G17:H17"/>
    <mergeCell ref="I17:J17"/>
    <mergeCell ref="K17:L17"/>
    <mergeCell ref="C16:L16"/>
    <mergeCell ref="K15:L15"/>
    <mergeCell ref="A14:A15"/>
    <mergeCell ref="B14:B15"/>
    <mergeCell ref="C14:D14"/>
    <mergeCell ref="E14:F14"/>
    <mergeCell ref="G14:H14"/>
    <mergeCell ref="I14:J14"/>
    <mergeCell ref="C15:D15"/>
    <mergeCell ref="E15:F15"/>
    <mergeCell ref="G15:H15"/>
    <mergeCell ref="I15:J15"/>
    <mergeCell ref="K14:L14"/>
    <mergeCell ref="R12:T13"/>
    <mergeCell ref="A10:E10"/>
    <mergeCell ref="U10:AF10"/>
    <mergeCell ref="A11:E11"/>
    <mergeCell ref="F11:O11"/>
    <mergeCell ref="P11:T11"/>
    <mergeCell ref="U11:AF11"/>
    <mergeCell ref="U12:AF12"/>
    <mergeCell ref="A13:B13"/>
    <mergeCell ref="C13:D13"/>
    <mergeCell ref="E13:F13"/>
    <mergeCell ref="G13:H13"/>
    <mergeCell ref="I13:J13"/>
    <mergeCell ref="K13:L13"/>
    <mergeCell ref="C12:L12"/>
    <mergeCell ref="M12:M13"/>
    <mergeCell ref="N12:Q12"/>
    <mergeCell ref="F10:T10"/>
    <mergeCell ref="A1:AF1"/>
    <mergeCell ref="A2:N2"/>
    <mergeCell ref="O2:AF2"/>
    <mergeCell ref="A4:E5"/>
    <mergeCell ref="A8:E8"/>
    <mergeCell ref="U8:AF8"/>
    <mergeCell ref="A9:E9"/>
    <mergeCell ref="U9:AF9"/>
    <mergeCell ref="A6:E6"/>
    <mergeCell ref="U6:AF6"/>
    <mergeCell ref="A7:E7"/>
    <mergeCell ref="U7:AF7"/>
    <mergeCell ref="A3:AF3"/>
    <mergeCell ref="F4:T4"/>
    <mergeCell ref="U4:AF5"/>
    <mergeCell ref="F5:T5"/>
    <mergeCell ref="F6:T6"/>
    <mergeCell ref="F7:T7"/>
    <mergeCell ref="F8:T8"/>
    <mergeCell ref="F9:T9"/>
  </mergeCells>
  <printOptions horizontalCentered="1" verticalCentered="1"/>
  <pageMargins left="0.5118110236220472" right="0.5118110236220472" top="0.5511811023622047" bottom="0.35433070866141736" header="0.11811023622047245" footer="0.11811023622047245"/>
  <pageSetup horizontalDpi="600" verticalDpi="600" orientation="portrait" paperSize="26" scale="90" r:id="rId2"/>
  <headerFooter>
    <oddHeader>&amp;R&amp;"Arial,Normal"&amp;8PLAN DE DESARROLLO RAGONVALIA 2012 - 2015</oddHeader>
    <oddFooter>&amp;CPágina &amp;P</oddFooter>
  </headerFooter>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F98"/>
  <sheetViews>
    <sheetView tabSelected="1" zoomScale="55" zoomScaleNormal="55" zoomScalePageLayoutView="0" workbookViewId="0" topLeftCell="A1">
      <selection activeCell="Q100" sqref="Q100"/>
    </sheetView>
  </sheetViews>
  <sheetFormatPr defaultColWidth="11.421875" defaultRowHeight="15"/>
  <cols>
    <col min="1" max="1" width="10.7109375" style="1" customWidth="1"/>
    <col min="2" max="2" width="14.00390625" style="0" customWidth="1"/>
    <col min="3" max="3" width="12.57421875" style="0" customWidth="1"/>
    <col min="4" max="4" width="9.7109375" style="0" customWidth="1"/>
    <col min="5" max="5" width="12.28125" style="0" customWidth="1"/>
    <col min="6" max="6" width="7.7109375" style="0" customWidth="1"/>
    <col min="7" max="7" width="4.8515625" style="0" customWidth="1"/>
    <col min="8" max="8" width="5.28125" style="0" customWidth="1"/>
    <col min="9" max="9" width="4.28125" style="0" customWidth="1"/>
    <col min="10" max="10" width="5.57421875" style="0" customWidth="1"/>
    <col min="11" max="11" width="7.28125" style="0" customWidth="1"/>
    <col min="12" max="12" width="7.140625" style="0" customWidth="1"/>
    <col min="13" max="13" width="11.57421875" style="29" customWidth="1"/>
    <col min="14" max="14" width="8.8515625" style="0" customWidth="1"/>
    <col min="15" max="15" width="8.57421875" style="0" customWidth="1"/>
    <col min="16" max="16" width="16.421875" style="0" customWidth="1"/>
    <col min="17" max="17" width="11.421875" style="0" customWidth="1"/>
    <col min="18" max="18" width="11.57421875" style="29" customWidth="1"/>
    <col min="21" max="21" width="6.57421875" style="0" customWidth="1"/>
    <col min="22" max="22" width="5.57421875" style="0" customWidth="1"/>
    <col min="23" max="23" width="5.8515625" style="30" customWidth="1"/>
    <col min="24" max="24" width="5.140625" style="0" customWidth="1"/>
    <col min="25" max="25" width="6.28125" style="0" customWidth="1"/>
    <col min="26" max="26" width="5.7109375" style="0" customWidth="1"/>
    <col min="27" max="27" width="4.8515625" style="0" customWidth="1"/>
    <col min="28" max="28" width="5.57421875" style="29" customWidth="1"/>
    <col min="29" max="29" width="5.28125" style="0" customWidth="1"/>
    <col min="30" max="30" width="4.421875" style="0" customWidth="1"/>
    <col min="31" max="32" width="4.28125" style="0" customWidth="1"/>
  </cols>
  <sheetData>
    <row r="1" spans="1:32" ht="69.75"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2" ht="69.75" customHeight="1" thickBot="1">
      <c r="A2" s="234" t="s">
        <v>1397</v>
      </c>
      <c r="B2" s="234"/>
      <c r="C2" s="234"/>
      <c r="D2" s="234"/>
      <c r="E2" s="234"/>
      <c r="F2" s="234"/>
      <c r="G2" s="234"/>
      <c r="H2" s="234"/>
      <c r="I2" s="234"/>
      <c r="J2" s="234"/>
      <c r="K2" s="234"/>
      <c r="L2" s="234"/>
      <c r="M2" s="234"/>
      <c r="N2" s="234"/>
      <c r="O2" s="234" t="s">
        <v>1397</v>
      </c>
      <c r="P2" s="234"/>
      <c r="Q2" s="234"/>
      <c r="R2" s="234"/>
      <c r="S2" s="234"/>
      <c r="T2" s="234"/>
      <c r="U2" s="234"/>
      <c r="V2" s="234"/>
      <c r="W2" s="234"/>
      <c r="X2" s="234"/>
      <c r="Y2" s="234"/>
      <c r="Z2" s="234"/>
      <c r="AA2" s="234"/>
      <c r="AB2" s="234"/>
      <c r="AC2" s="234"/>
      <c r="AD2" s="234"/>
      <c r="AE2" s="234"/>
      <c r="AF2" s="234"/>
    </row>
    <row r="3" spans="1:32" ht="33.75" customHeight="1" thickBot="1" thickTop="1">
      <c r="A3" s="180" t="s">
        <v>1396</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2"/>
    </row>
    <row r="4" spans="1:32" ht="30.75" customHeight="1" thickBot="1" thickTop="1">
      <c r="A4" s="175" t="s">
        <v>1398</v>
      </c>
      <c r="B4" s="175"/>
      <c r="C4" s="175"/>
      <c r="D4" s="175"/>
      <c r="E4" s="175"/>
      <c r="F4" s="141" t="s">
        <v>1399</v>
      </c>
      <c r="G4" s="142"/>
      <c r="H4" s="142"/>
      <c r="I4" s="142"/>
      <c r="J4" s="142"/>
      <c r="K4" s="142"/>
      <c r="L4" s="142"/>
      <c r="M4" s="142"/>
      <c r="N4" s="142"/>
      <c r="O4" s="142"/>
      <c r="P4" s="142"/>
      <c r="Q4" s="142"/>
      <c r="R4" s="142"/>
      <c r="S4" s="142"/>
      <c r="T4" s="143"/>
      <c r="U4" s="141" t="s">
        <v>1398</v>
      </c>
      <c r="V4" s="142"/>
      <c r="W4" s="142"/>
      <c r="X4" s="142"/>
      <c r="Y4" s="142"/>
      <c r="Z4" s="142"/>
      <c r="AA4" s="142"/>
      <c r="AB4" s="142"/>
      <c r="AC4" s="142"/>
      <c r="AD4" s="142"/>
      <c r="AE4" s="142"/>
      <c r="AF4" s="143"/>
    </row>
    <row r="5" spans="1:32" ht="23.25" customHeight="1" thickBot="1" thickTop="1">
      <c r="A5" s="175"/>
      <c r="B5" s="175"/>
      <c r="C5" s="175"/>
      <c r="D5" s="175"/>
      <c r="E5" s="175"/>
      <c r="F5" s="144" t="s">
        <v>1400</v>
      </c>
      <c r="G5" s="145"/>
      <c r="H5" s="145"/>
      <c r="I5" s="145"/>
      <c r="J5" s="145"/>
      <c r="K5" s="145"/>
      <c r="L5" s="145"/>
      <c r="M5" s="145"/>
      <c r="N5" s="145"/>
      <c r="O5" s="145"/>
      <c r="P5" s="145"/>
      <c r="Q5" s="145"/>
      <c r="R5" s="145"/>
      <c r="S5" s="145"/>
      <c r="T5" s="146"/>
      <c r="U5" s="144"/>
      <c r="V5" s="145"/>
      <c r="W5" s="145"/>
      <c r="X5" s="145"/>
      <c r="Y5" s="145"/>
      <c r="Z5" s="145"/>
      <c r="AA5" s="145"/>
      <c r="AB5" s="145"/>
      <c r="AC5" s="145"/>
      <c r="AD5" s="145"/>
      <c r="AE5" s="145"/>
      <c r="AF5" s="146"/>
    </row>
    <row r="6" spans="1:32" ht="30.75" customHeight="1" thickBot="1" thickTop="1">
      <c r="A6" s="176" t="s">
        <v>1417</v>
      </c>
      <c r="B6" s="176"/>
      <c r="C6" s="176"/>
      <c r="D6" s="176"/>
      <c r="E6" s="176"/>
      <c r="F6" s="286"/>
      <c r="G6" s="286"/>
      <c r="H6" s="286"/>
      <c r="I6" s="286"/>
      <c r="J6" s="286"/>
      <c r="K6" s="286"/>
      <c r="L6" s="286"/>
      <c r="M6" s="286"/>
      <c r="N6" s="286"/>
      <c r="O6" s="286"/>
      <c r="P6" s="286"/>
      <c r="Q6" s="286"/>
      <c r="R6" s="286"/>
      <c r="S6" s="286"/>
      <c r="T6" s="286"/>
      <c r="U6" s="176" t="s">
        <v>1417</v>
      </c>
      <c r="V6" s="176"/>
      <c r="W6" s="176"/>
      <c r="X6" s="176"/>
      <c r="Y6" s="176"/>
      <c r="Z6" s="176"/>
      <c r="AA6" s="176"/>
      <c r="AB6" s="176"/>
      <c r="AC6" s="176"/>
      <c r="AD6" s="176"/>
      <c r="AE6" s="176"/>
      <c r="AF6" s="176"/>
    </row>
    <row r="7" spans="1:32" ht="28.5" customHeight="1" thickBot="1" thickTop="1">
      <c r="A7" s="176" t="s">
        <v>1418</v>
      </c>
      <c r="B7" s="176"/>
      <c r="C7" s="176"/>
      <c r="D7" s="176"/>
      <c r="E7" s="176"/>
      <c r="F7" s="287"/>
      <c r="G7" s="287"/>
      <c r="H7" s="287"/>
      <c r="I7" s="287"/>
      <c r="J7" s="287"/>
      <c r="K7" s="287"/>
      <c r="L7" s="287"/>
      <c r="M7" s="287"/>
      <c r="N7" s="287"/>
      <c r="O7" s="287"/>
      <c r="P7" s="287"/>
      <c r="Q7" s="287"/>
      <c r="R7" s="287"/>
      <c r="S7" s="287"/>
      <c r="T7" s="287"/>
      <c r="U7" s="176" t="s">
        <v>1418</v>
      </c>
      <c r="V7" s="176"/>
      <c r="W7" s="176"/>
      <c r="X7" s="176"/>
      <c r="Y7" s="176"/>
      <c r="Z7" s="176"/>
      <c r="AA7" s="176"/>
      <c r="AB7" s="176"/>
      <c r="AC7" s="176"/>
      <c r="AD7" s="176"/>
      <c r="AE7" s="176"/>
      <c r="AF7" s="176"/>
    </row>
    <row r="8" spans="1:32" ht="37.5" customHeight="1" thickBot="1" thickTop="1">
      <c r="A8" s="176" t="s">
        <v>1419</v>
      </c>
      <c r="B8" s="176"/>
      <c r="C8" s="176"/>
      <c r="D8" s="176"/>
      <c r="E8" s="176"/>
      <c r="F8" s="288"/>
      <c r="G8" s="288"/>
      <c r="H8" s="288"/>
      <c r="I8" s="288"/>
      <c r="J8" s="288"/>
      <c r="K8" s="288"/>
      <c r="L8" s="288"/>
      <c r="M8" s="288"/>
      <c r="N8" s="288"/>
      <c r="O8" s="288"/>
      <c r="P8" s="288"/>
      <c r="Q8" s="288"/>
      <c r="R8" s="288"/>
      <c r="S8" s="288"/>
      <c r="T8" s="288"/>
      <c r="U8" s="176" t="s">
        <v>1419</v>
      </c>
      <c r="V8" s="176"/>
      <c r="W8" s="176"/>
      <c r="X8" s="176"/>
      <c r="Y8" s="176"/>
      <c r="Z8" s="176"/>
      <c r="AA8" s="176"/>
      <c r="AB8" s="176"/>
      <c r="AC8" s="176"/>
      <c r="AD8" s="176"/>
      <c r="AE8" s="176"/>
      <c r="AF8" s="176"/>
    </row>
    <row r="9" spans="1:32" ht="33.75" customHeight="1" thickBot="1" thickTop="1">
      <c r="A9" s="176" t="s">
        <v>1420</v>
      </c>
      <c r="B9" s="176"/>
      <c r="C9" s="176"/>
      <c r="D9" s="176"/>
      <c r="E9" s="176"/>
      <c r="F9" s="289"/>
      <c r="G9" s="289"/>
      <c r="H9" s="289"/>
      <c r="I9" s="289"/>
      <c r="J9" s="289"/>
      <c r="K9" s="289"/>
      <c r="L9" s="289"/>
      <c r="M9" s="289"/>
      <c r="N9" s="289"/>
      <c r="O9" s="289"/>
      <c r="P9" s="289"/>
      <c r="Q9" s="289"/>
      <c r="R9" s="289"/>
      <c r="S9" s="289"/>
      <c r="T9" s="289"/>
      <c r="U9" s="176" t="s">
        <v>1420</v>
      </c>
      <c r="V9" s="176"/>
      <c r="W9" s="176"/>
      <c r="X9" s="176"/>
      <c r="Y9" s="176"/>
      <c r="Z9" s="176"/>
      <c r="AA9" s="176"/>
      <c r="AB9" s="176"/>
      <c r="AC9" s="176"/>
      <c r="AD9" s="176"/>
      <c r="AE9" s="176"/>
      <c r="AF9" s="176"/>
    </row>
    <row r="10" spans="1:32" ht="29.25" customHeight="1" thickBot="1" thickTop="1">
      <c r="A10" s="176" t="s">
        <v>1421</v>
      </c>
      <c r="B10" s="176"/>
      <c r="C10" s="176"/>
      <c r="D10" s="176"/>
      <c r="E10" s="176"/>
      <c r="F10" s="290"/>
      <c r="G10" s="290"/>
      <c r="H10" s="290"/>
      <c r="I10" s="290"/>
      <c r="J10" s="290"/>
      <c r="K10" s="290"/>
      <c r="L10" s="290"/>
      <c r="M10" s="290"/>
      <c r="N10" s="290"/>
      <c r="O10" s="290"/>
      <c r="P10" s="290"/>
      <c r="Q10" s="290"/>
      <c r="R10" s="290"/>
      <c r="S10" s="290"/>
      <c r="T10" s="290"/>
      <c r="U10" s="176" t="s">
        <v>1421</v>
      </c>
      <c r="V10" s="176"/>
      <c r="W10" s="176"/>
      <c r="X10" s="176"/>
      <c r="Y10" s="176"/>
      <c r="Z10" s="176"/>
      <c r="AA10" s="176"/>
      <c r="AB10" s="176"/>
      <c r="AC10" s="176"/>
      <c r="AD10" s="176"/>
      <c r="AE10" s="176"/>
      <c r="AF10" s="176"/>
    </row>
    <row r="11" spans="1:32" s="19" customFormat="1" ht="43.5" customHeight="1" thickBot="1" thickTop="1">
      <c r="A11" s="192" t="s">
        <v>1401</v>
      </c>
      <c r="B11" s="192"/>
      <c r="C11" s="192"/>
      <c r="D11" s="192"/>
      <c r="E11" s="192"/>
      <c r="F11" s="193" t="s">
        <v>1423</v>
      </c>
      <c r="G11" s="193"/>
      <c r="H11" s="193"/>
      <c r="I11" s="193"/>
      <c r="J11" s="193"/>
      <c r="K11" s="193"/>
      <c r="L11" s="193"/>
      <c r="M11" s="193"/>
      <c r="N11" s="193"/>
      <c r="O11" s="193"/>
      <c r="P11" s="192" t="s">
        <v>1401</v>
      </c>
      <c r="Q11" s="192"/>
      <c r="R11" s="192"/>
      <c r="S11" s="192"/>
      <c r="T11" s="192"/>
      <c r="U11" s="193" t="s">
        <v>1423</v>
      </c>
      <c r="V11" s="193"/>
      <c r="W11" s="193"/>
      <c r="X11" s="193"/>
      <c r="Y11" s="193"/>
      <c r="Z11" s="193"/>
      <c r="AA11" s="193"/>
      <c r="AB11" s="193"/>
      <c r="AC11" s="193"/>
      <c r="AD11" s="193"/>
      <c r="AE11" s="193"/>
      <c r="AF11" s="193"/>
    </row>
    <row r="12" spans="1:32" ht="51" customHeight="1" thickBot="1" thickTop="1">
      <c r="A12" s="67" t="s">
        <v>7</v>
      </c>
      <c r="B12" s="69" t="s">
        <v>0</v>
      </c>
      <c r="C12" s="158" t="s">
        <v>174</v>
      </c>
      <c r="D12" s="158"/>
      <c r="E12" s="158"/>
      <c r="F12" s="158"/>
      <c r="G12" s="158"/>
      <c r="H12" s="158"/>
      <c r="I12" s="158"/>
      <c r="J12" s="158"/>
      <c r="K12" s="158"/>
      <c r="L12" s="158"/>
      <c r="M12" s="196" t="s">
        <v>1252</v>
      </c>
      <c r="N12" s="291" t="s">
        <v>1414</v>
      </c>
      <c r="O12" s="291"/>
      <c r="P12" s="291"/>
      <c r="Q12" s="291"/>
      <c r="R12" s="196" t="s">
        <v>1395</v>
      </c>
      <c r="S12" s="196"/>
      <c r="T12" s="196"/>
      <c r="U12" s="195" t="s">
        <v>1382</v>
      </c>
      <c r="V12" s="195"/>
      <c r="W12" s="195"/>
      <c r="X12" s="195"/>
      <c r="Y12" s="195"/>
      <c r="Z12" s="195"/>
      <c r="AA12" s="195"/>
      <c r="AB12" s="195"/>
      <c r="AC12" s="195"/>
      <c r="AD12" s="195"/>
      <c r="AE12" s="195"/>
      <c r="AF12" s="195"/>
    </row>
    <row r="13" spans="1:32" ht="51" customHeight="1" thickBot="1" thickTop="1">
      <c r="A13" s="160" t="s">
        <v>131</v>
      </c>
      <c r="B13" s="160"/>
      <c r="C13" s="160" t="s">
        <v>132</v>
      </c>
      <c r="D13" s="160"/>
      <c r="E13" s="160" t="s">
        <v>143</v>
      </c>
      <c r="F13" s="160"/>
      <c r="G13" s="160" t="s">
        <v>145</v>
      </c>
      <c r="H13" s="160"/>
      <c r="I13" s="160" t="s">
        <v>129</v>
      </c>
      <c r="J13" s="160"/>
      <c r="K13" s="160" t="s">
        <v>147</v>
      </c>
      <c r="L13" s="160"/>
      <c r="M13" s="196"/>
      <c r="N13" s="7" t="s">
        <v>1249</v>
      </c>
      <c r="O13" s="7" t="s">
        <v>133</v>
      </c>
      <c r="P13" s="7" t="s">
        <v>1307</v>
      </c>
      <c r="Q13" s="7" t="s">
        <v>134</v>
      </c>
      <c r="R13" s="196"/>
      <c r="S13" s="196"/>
      <c r="T13" s="196"/>
      <c r="U13" s="68" t="s">
        <v>1383</v>
      </c>
      <c r="V13" s="68" t="s">
        <v>1384</v>
      </c>
      <c r="W13" s="68" t="s">
        <v>1385</v>
      </c>
      <c r="X13" s="68" t="s">
        <v>1386</v>
      </c>
      <c r="Y13" s="68" t="s">
        <v>1387</v>
      </c>
      <c r="Z13" s="68" t="s">
        <v>1388</v>
      </c>
      <c r="AA13" s="68" t="s">
        <v>1389</v>
      </c>
      <c r="AB13" s="68" t="s">
        <v>1390</v>
      </c>
      <c r="AC13" s="68" t="s">
        <v>1391</v>
      </c>
      <c r="AD13" s="68" t="s">
        <v>1392</v>
      </c>
      <c r="AE13" s="68" t="s">
        <v>1393</v>
      </c>
      <c r="AF13" s="68" t="s">
        <v>1394</v>
      </c>
    </row>
    <row r="14" spans="1:32" ht="110.25" customHeight="1" thickBot="1" thickTop="1">
      <c r="A14" s="263" t="s">
        <v>9</v>
      </c>
      <c r="B14" s="159" t="s">
        <v>185</v>
      </c>
      <c r="C14" s="159" t="s">
        <v>186</v>
      </c>
      <c r="D14" s="159"/>
      <c r="E14" s="159" t="s">
        <v>187</v>
      </c>
      <c r="F14" s="159"/>
      <c r="G14" s="268">
        <v>1236</v>
      </c>
      <c r="H14" s="268"/>
      <c r="I14" s="242" t="s">
        <v>188</v>
      </c>
      <c r="J14" s="242"/>
      <c r="K14" s="268">
        <v>1550</v>
      </c>
      <c r="L14" s="268"/>
      <c r="M14" s="72">
        <v>1300</v>
      </c>
      <c r="N14" s="7"/>
      <c r="O14" s="7">
        <v>5</v>
      </c>
      <c r="P14" s="7"/>
      <c r="Q14" s="7">
        <v>180</v>
      </c>
      <c r="R14" s="214" t="s">
        <v>1475</v>
      </c>
      <c r="S14" s="215"/>
      <c r="T14" s="216"/>
      <c r="U14" s="93"/>
      <c r="V14" s="93"/>
      <c r="W14" s="94"/>
      <c r="X14" s="93"/>
      <c r="Y14" s="93"/>
      <c r="Z14" s="93"/>
      <c r="AA14" s="93"/>
      <c r="AB14" s="95"/>
      <c r="AC14" s="93"/>
      <c r="AD14" s="93"/>
      <c r="AE14" s="93"/>
      <c r="AF14" s="93"/>
    </row>
    <row r="15" spans="1:32" ht="54" customHeight="1" thickBot="1" thickTop="1">
      <c r="A15" s="263"/>
      <c r="B15" s="159"/>
      <c r="C15" s="159" t="s">
        <v>189</v>
      </c>
      <c r="D15" s="159"/>
      <c r="E15" s="159" t="s">
        <v>190</v>
      </c>
      <c r="F15" s="159"/>
      <c r="G15" s="159">
        <v>4</v>
      </c>
      <c r="H15" s="159"/>
      <c r="I15" s="242" t="s">
        <v>191</v>
      </c>
      <c r="J15" s="242"/>
      <c r="K15" s="159">
        <v>12</v>
      </c>
      <c r="L15" s="159"/>
      <c r="M15" s="72">
        <f>K15*0.2</f>
        <v>2.4000000000000004</v>
      </c>
      <c r="N15" s="7"/>
      <c r="O15" s="7">
        <v>4</v>
      </c>
      <c r="P15" s="7"/>
      <c r="Q15" s="7"/>
      <c r="R15" s="223"/>
      <c r="S15" s="224"/>
      <c r="T15" s="225"/>
      <c r="U15" s="7"/>
      <c r="V15" s="7"/>
      <c r="W15" s="32"/>
      <c r="X15" s="7"/>
      <c r="Y15" s="7"/>
      <c r="Z15" s="7"/>
      <c r="AA15" s="93"/>
      <c r="AB15" s="95"/>
      <c r="AC15" s="93"/>
      <c r="AD15" s="93"/>
      <c r="AE15" s="7"/>
      <c r="AF15" s="7"/>
    </row>
    <row r="16" spans="1:32" ht="53.25" customHeight="1" thickBot="1" thickTop="1">
      <c r="A16" s="76" t="s">
        <v>10</v>
      </c>
      <c r="B16" s="67" t="s">
        <v>192</v>
      </c>
      <c r="C16" s="159" t="s">
        <v>193</v>
      </c>
      <c r="D16" s="159"/>
      <c r="E16" s="159" t="s">
        <v>194</v>
      </c>
      <c r="F16" s="159"/>
      <c r="G16" s="159">
        <v>2</v>
      </c>
      <c r="H16" s="159"/>
      <c r="I16" s="242" t="s">
        <v>195</v>
      </c>
      <c r="J16" s="242"/>
      <c r="K16" s="159">
        <v>12</v>
      </c>
      <c r="L16" s="159"/>
      <c r="M16" s="72">
        <f>K16*0.2</f>
        <v>2.4000000000000004</v>
      </c>
      <c r="N16" s="7"/>
      <c r="O16" s="7">
        <v>2</v>
      </c>
      <c r="P16" s="7"/>
      <c r="Q16" s="7"/>
      <c r="R16" s="223"/>
      <c r="S16" s="224"/>
      <c r="T16" s="225"/>
      <c r="U16" s="7"/>
      <c r="V16" s="7"/>
      <c r="W16" s="32"/>
      <c r="X16" s="7"/>
      <c r="Y16" s="7"/>
      <c r="Z16" s="93"/>
      <c r="AA16" s="7"/>
      <c r="AB16" s="72"/>
      <c r="AC16" s="7"/>
      <c r="AD16" s="93"/>
      <c r="AE16" s="7"/>
      <c r="AF16" s="7"/>
    </row>
    <row r="17" spans="1:32" ht="57.75" customHeight="1" thickBot="1" thickTop="1">
      <c r="A17" s="263" t="s">
        <v>11</v>
      </c>
      <c r="B17" s="159" t="s">
        <v>74</v>
      </c>
      <c r="C17" s="159" t="s">
        <v>201</v>
      </c>
      <c r="D17" s="159"/>
      <c r="E17" s="159" t="s">
        <v>203</v>
      </c>
      <c r="F17" s="159"/>
      <c r="G17" s="159">
        <v>1054</v>
      </c>
      <c r="H17" s="159"/>
      <c r="I17" s="242" t="s">
        <v>204</v>
      </c>
      <c r="J17" s="242"/>
      <c r="K17" s="159">
        <v>1092</v>
      </c>
      <c r="L17" s="159"/>
      <c r="M17" s="156">
        <v>1054</v>
      </c>
      <c r="N17" s="307"/>
      <c r="O17" s="307">
        <v>20</v>
      </c>
      <c r="P17" s="307"/>
      <c r="Q17" s="307">
        <v>400</v>
      </c>
      <c r="R17" s="223"/>
      <c r="S17" s="224"/>
      <c r="T17" s="225"/>
      <c r="U17" s="310"/>
      <c r="V17" s="310"/>
      <c r="W17" s="311"/>
      <c r="X17" s="310"/>
      <c r="Y17" s="310"/>
      <c r="Z17" s="310"/>
      <c r="AA17" s="310"/>
      <c r="AB17" s="312"/>
      <c r="AC17" s="310"/>
      <c r="AD17" s="310"/>
      <c r="AE17" s="310"/>
      <c r="AF17" s="310"/>
    </row>
    <row r="18" spans="1:32" ht="46.5" customHeight="1" thickBot="1" thickTop="1">
      <c r="A18" s="263"/>
      <c r="B18" s="159"/>
      <c r="C18" s="159" t="s">
        <v>202</v>
      </c>
      <c r="D18" s="159"/>
      <c r="E18" s="159"/>
      <c r="F18" s="159"/>
      <c r="G18" s="159"/>
      <c r="H18" s="159"/>
      <c r="I18" s="242"/>
      <c r="J18" s="242"/>
      <c r="K18" s="159"/>
      <c r="L18" s="159"/>
      <c r="M18" s="156"/>
      <c r="N18" s="307"/>
      <c r="O18" s="307"/>
      <c r="P18" s="307"/>
      <c r="Q18" s="307"/>
      <c r="R18" s="217"/>
      <c r="S18" s="218"/>
      <c r="T18" s="219"/>
      <c r="U18" s="310"/>
      <c r="V18" s="310"/>
      <c r="W18" s="311"/>
      <c r="X18" s="310"/>
      <c r="Y18" s="310"/>
      <c r="Z18" s="310"/>
      <c r="AA18" s="310"/>
      <c r="AB18" s="312"/>
      <c r="AC18" s="310"/>
      <c r="AD18" s="310"/>
      <c r="AE18" s="310"/>
      <c r="AF18" s="310"/>
    </row>
    <row r="19" spans="1:32" ht="57.75" customHeight="1" thickBot="1" thickTop="1">
      <c r="A19" s="67" t="s">
        <v>20</v>
      </c>
      <c r="B19" s="69" t="s">
        <v>0</v>
      </c>
      <c r="C19" s="158" t="s">
        <v>258</v>
      </c>
      <c r="D19" s="158"/>
      <c r="E19" s="158"/>
      <c r="F19" s="158"/>
      <c r="G19" s="158"/>
      <c r="H19" s="158"/>
      <c r="I19" s="158"/>
      <c r="J19" s="158"/>
      <c r="K19" s="158"/>
      <c r="L19" s="158"/>
      <c r="M19" s="220"/>
      <c r="N19" s="221"/>
      <c r="O19" s="221"/>
      <c r="P19" s="221"/>
      <c r="Q19" s="221"/>
      <c r="R19" s="221"/>
      <c r="S19" s="221"/>
      <c r="T19" s="222"/>
      <c r="U19" s="199"/>
      <c r="V19" s="200"/>
      <c r="W19" s="200"/>
      <c r="X19" s="200"/>
      <c r="Y19" s="200"/>
      <c r="Z19" s="200"/>
      <c r="AA19" s="200"/>
      <c r="AB19" s="200"/>
      <c r="AC19" s="200"/>
      <c r="AD19" s="200"/>
      <c r="AE19" s="200"/>
      <c r="AF19" s="201"/>
    </row>
    <row r="20" spans="1:32" ht="56.25" customHeight="1" thickBot="1" thickTop="1">
      <c r="A20" s="160" t="s">
        <v>131</v>
      </c>
      <c r="B20" s="160"/>
      <c r="C20" s="160" t="s">
        <v>132</v>
      </c>
      <c r="D20" s="160"/>
      <c r="E20" s="160" t="s">
        <v>143</v>
      </c>
      <c r="F20" s="160"/>
      <c r="G20" s="160" t="s">
        <v>145</v>
      </c>
      <c r="H20" s="160"/>
      <c r="I20" s="160" t="s">
        <v>129</v>
      </c>
      <c r="J20" s="160"/>
      <c r="K20" s="160" t="s">
        <v>147</v>
      </c>
      <c r="L20" s="160"/>
      <c r="M20" s="65" t="s">
        <v>1252</v>
      </c>
      <c r="N20" s="7" t="s">
        <v>1249</v>
      </c>
      <c r="O20" s="7" t="s">
        <v>133</v>
      </c>
      <c r="P20" s="7" t="s">
        <v>1307</v>
      </c>
      <c r="Q20" s="7" t="s">
        <v>134</v>
      </c>
      <c r="R20" s="214" t="s">
        <v>1476</v>
      </c>
      <c r="S20" s="215"/>
      <c r="T20" s="216"/>
      <c r="U20" s="202"/>
      <c r="V20" s="203"/>
      <c r="W20" s="203"/>
      <c r="X20" s="203"/>
      <c r="Y20" s="203"/>
      <c r="Z20" s="203"/>
      <c r="AA20" s="203"/>
      <c r="AB20" s="203"/>
      <c r="AC20" s="203"/>
      <c r="AD20" s="203"/>
      <c r="AE20" s="203"/>
      <c r="AF20" s="204"/>
    </row>
    <row r="21" spans="1:32" ht="60.75" customHeight="1" thickBot="1" thickTop="1">
      <c r="A21" s="71" t="s">
        <v>23</v>
      </c>
      <c r="B21" s="67" t="s">
        <v>268</v>
      </c>
      <c r="C21" s="159" t="s">
        <v>269</v>
      </c>
      <c r="D21" s="159"/>
      <c r="E21" s="159" t="s">
        <v>270</v>
      </c>
      <c r="F21" s="159"/>
      <c r="G21" s="159">
        <v>5</v>
      </c>
      <c r="H21" s="159"/>
      <c r="I21" s="242" t="s">
        <v>271</v>
      </c>
      <c r="J21" s="242"/>
      <c r="K21" s="159">
        <v>2</v>
      </c>
      <c r="L21" s="159"/>
      <c r="M21" s="72">
        <v>1</v>
      </c>
      <c r="N21" s="7">
        <v>1.5</v>
      </c>
      <c r="O21" s="7"/>
      <c r="P21" s="7"/>
      <c r="Q21" s="7"/>
      <c r="R21" s="217"/>
      <c r="S21" s="218"/>
      <c r="T21" s="219"/>
      <c r="U21" s="93"/>
      <c r="V21" s="93"/>
      <c r="W21" s="94"/>
      <c r="X21" s="93"/>
      <c r="Y21" s="93"/>
      <c r="Z21" s="93"/>
      <c r="AA21" s="93"/>
      <c r="AB21" s="95"/>
      <c r="AC21" s="93"/>
      <c r="AD21" s="93"/>
      <c r="AE21" s="93"/>
      <c r="AF21" s="93"/>
    </row>
    <row r="22" spans="1:32" ht="53.25" customHeight="1" thickBot="1" thickTop="1">
      <c r="A22" s="67" t="s">
        <v>27</v>
      </c>
      <c r="B22" s="69" t="s">
        <v>0</v>
      </c>
      <c r="C22" s="158" t="s">
        <v>292</v>
      </c>
      <c r="D22" s="158"/>
      <c r="E22" s="158"/>
      <c r="F22" s="158"/>
      <c r="G22" s="158"/>
      <c r="H22" s="158"/>
      <c r="I22" s="158"/>
      <c r="J22" s="158"/>
      <c r="K22" s="158"/>
      <c r="L22" s="158"/>
      <c r="M22" s="220"/>
      <c r="N22" s="221"/>
      <c r="O22" s="221"/>
      <c r="P22" s="221"/>
      <c r="Q22" s="221"/>
      <c r="R22" s="221"/>
      <c r="S22" s="221"/>
      <c r="T22" s="222"/>
      <c r="U22" s="199"/>
      <c r="V22" s="200"/>
      <c r="W22" s="200"/>
      <c r="X22" s="200"/>
      <c r="Y22" s="200"/>
      <c r="Z22" s="200"/>
      <c r="AA22" s="200"/>
      <c r="AB22" s="200"/>
      <c r="AC22" s="200"/>
      <c r="AD22" s="200"/>
      <c r="AE22" s="200"/>
      <c r="AF22" s="201"/>
    </row>
    <row r="23" spans="1:32" ht="54" customHeight="1" thickBot="1" thickTop="1">
      <c r="A23" s="160" t="s">
        <v>131</v>
      </c>
      <c r="B23" s="160"/>
      <c r="C23" s="160" t="s">
        <v>132</v>
      </c>
      <c r="D23" s="160"/>
      <c r="E23" s="160" t="s">
        <v>143</v>
      </c>
      <c r="F23" s="160"/>
      <c r="G23" s="160" t="s">
        <v>145</v>
      </c>
      <c r="H23" s="160"/>
      <c r="I23" s="160" t="s">
        <v>129</v>
      </c>
      <c r="J23" s="160"/>
      <c r="K23" s="160" t="s">
        <v>147</v>
      </c>
      <c r="L23" s="160"/>
      <c r="M23" s="65" t="s">
        <v>1252</v>
      </c>
      <c r="N23" s="7" t="s">
        <v>1249</v>
      </c>
      <c r="O23" s="7" t="s">
        <v>133</v>
      </c>
      <c r="P23" s="7" t="s">
        <v>1307</v>
      </c>
      <c r="Q23" s="7" t="s">
        <v>134</v>
      </c>
      <c r="R23" s="214" t="s">
        <v>1477</v>
      </c>
      <c r="S23" s="215"/>
      <c r="T23" s="216"/>
      <c r="U23" s="202"/>
      <c r="V23" s="203"/>
      <c r="W23" s="203"/>
      <c r="X23" s="203"/>
      <c r="Y23" s="203"/>
      <c r="Z23" s="203"/>
      <c r="AA23" s="203"/>
      <c r="AB23" s="203"/>
      <c r="AC23" s="203"/>
      <c r="AD23" s="203"/>
      <c r="AE23" s="203"/>
      <c r="AF23" s="204"/>
    </row>
    <row r="24" spans="1:32" ht="80.25" customHeight="1" thickBot="1" thickTop="1">
      <c r="A24" s="71" t="s">
        <v>28</v>
      </c>
      <c r="B24" s="67" t="s">
        <v>295</v>
      </c>
      <c r="C24" s="159" t="s">
        <v>1294</v>
      </c>
      <c r="D24" s="159"/>
      <c r="E24" s="159" t="s">
        <v>299</v>
      </c>
      <c r="F24" s="159"/>
      <c r="G24" s="159">
        <v>0</v>
      </c>
      <c r="H24" s="159"/>
      <c r="I24" s="171" t="s">
        <v>300</v>
      </c>
      <c r="J24" s="171"/>
      <c r="K24" s="159">
        <v>4</v>
      </c>
      <c r="L24" s="159"/>
      <c r="M24" s="72">
        <f>K24*0.2</f>
        <v>0.8</v>
      </c>
      <c r="N24" s="7"/>
      <c r="O24" s="7">
        <v>5</v>
      </c>
      <c r="P24" s="7">
        <v>4</v>
      </c>
      <c r="Q24" s="7"/>
      <c r="R24" s="217"/>
      <c r="S24" s="218"/>
      <c r="T24" s="219"/>
      <c r="U24" s="7"/>
      <c r="V24" s="7"/>
      <c r="W24" s="32"/>
      <c r="X24" s="7"/>
      <c r="Y24" s="93"/>
      <c r="Z24" s="7"/>
      <c r="AA24" s="7"/>
      <c r="AB24" s="72"/>
      <c r="AC24" s="7"/>
      <c r="AD24" s="93"/>
      <c r="AE24" s="7"/>
      <c r="AF24" s="7"/>
    </row>
    <row r="25" spans="1:32" ht="54.75" customHeight="1" thickBot="1" thickTop="1">
      <c r="A25" s="67" t="s">
        <v>30</v>
      </c>
      <c r="B25" s="69" t="s">
        <v>0</v>
      </c>
      <c r="C25" s="158" t="s">
        <v>310</v>
      </c>
      <c r="D25" s="158"/>
      <c r="E25" s="158"/>
      <c r="F25" s="158"/>
      <c r="G25" s="158"/>
      <c r="H25" s="158"/>
      <c r="I25" s="158"/>
      <c r="J25" s="158"/>
      <c r="K25" s="158"/>
      <c r="L25" s="158"/>
      <c r="M25" s="220"/>
      <c r="N25" s="221"/>
      <c r="O25" s="221"/>
      <c r="P25" s="221"/>
      <c r="Q25" s="221"/>
      <c r="R25" s="221"/>
      <c r="S25" s="221"/>
      <c r="T25" s="222"/>
      <c r="U25" s="199"/>
      <c r="V25" s="200"/>
      <c r="W25" s="200"/>
      <c r="X25" s="200"/>
      <c r="Y25" s="200"/>
      <c r="Z25" s="200"/>
      <c r="AA25" s="200"/>
      <c r="AB25" s="200"/>
      <c r="AC25" s="200"/>
      <c r="AD25" s="200"/>
      <c r="AE25" s="200"/>
      <c r="AF25" s="201"/>
    </row>
    <row r="26" spans="1:32" ht="59.25" customHeight="1" thickBot="1" thickTop="1">
      <c r="A26" s="160" t="s">
        <v>131</v>
      </c>
      <c r="B26" s="160"/>
      <c r="C26" s="160" t="s">
        <v>132</v>
      </c>
      <c r="D26" s="160"/>
      <c r="E26" s="160" t="s">
        <v>143</v>
      </c>
      <c r="F26" s="160"/>
      <c r="G26" s="160" t="s">
        <v>145</v>
      </c>
      <c r="H26" s="160"/>
      <c r="I26" s="160" t="s">
        <v>129</v>
      </c>
      <c r="J26" s="160"/>
      <c r="K26" s="160" t="s">
        <v>147</v>
      </c>
      <c r="L26" s="160"/>
      <c r="M26" s="65" t="s">
        <v>1252</v>
      </c>
      <c r="N26" s="7" t="s">
        <v>1249</v>
      </c>
      <c r="O26" s="7" t="s">
        <v>133</v>
      </c>
      <c r="P26" s="7" t="s">
        <v>1307</v>
      </c>
      <c r="Q26" s="7" t="s">
        <v>134</v>
      </c>
      <c r="R26" s="214" t="s">
        <v>1478</v>
      </c>
      <c r="S26" s="215"/>
      <c r="T26" s="216"/>
      <c r="U26" s="202"/>
      <c r="V26" s="203"/>
      <c r="W26" s="203"/>
      <c r="X26" s="203"/>
      <c r="Y26" s="203"/>
      <c r="Z26" s="203"/>
      <c r="AA26" s="203"/>
      <c r="AB26" s="203"/>
      <c r="AC26" s="203"/>
      <c r="AD26" s="203"/>
      <c r="AE26" s="203"/>
      <c r="AF26" s="204"/>
    </row>
    <row r="27" spans="1:32" ht="60.75" customHeight="1" thickBot="1" thickTop="1">
      <c r="A27" s="170" t="s">
        <v>31</v>
      </c>
      <c r="B27" s="159" t="s">
        <v>313</v>
      </c>
      <c r="C27" s="159" t="s">
        <v>314</v>
      </c>
      <c r="D27" s="159"/>
      <c r="E27" s="159" t="s">
        <v>315</v>
      </c>
      <c r="F27" s="159"/>
      <c r="G27" s="159">
        <v>0</v>
      </c>
      <c r="H27" s="159"/>
      <c r="I27" s="171" t="s">
        <v>316</v>
      </c>
      <c r="J27" s="171"/>
      <c r="K27" s="159">
        <v>7</v>
      </c>
      <c r="L27" s="159"/>
      <c r="M27" s="72">
        <f>K27*0.2</f>
        <v>1.4000000000000001</v>
      </c>
      <c r="N27" s="7">
        <v>0.5</v>
      </c>
      <c r="O27" s="7"/>
      <c r="P27" s="7"/>
      <c r="Q27" s="7"/>
      <c r="R27" s="223"/>
      <c r="S27" s="224"/>
      <c r="T27" s="225"/>
      <c r="U27" s="7"/>
      <c r="V27" s="7"/>
      <c r="W27" s="32"/>
      <c r="X27" s="7"/>
      <c r="Y27" s="7"/>
      <c r="Z27" s="93"/>
      <c r="AA27" s="7"/>
      <c r="AB27" s="72"/>
      <c r="AC27" s="7"/>
      <c r="AD27" s="93"/>
      <c r="AE27" s="7"/>
      <c r="AF27" s="7"/>
    </row>
    <row r="28" spans="1:32" ht="66" customHeight="1" thickBot="1" thickTop="1">
      <c r="A28" s="170"/>
      <c r="B28" s="159"/>
      <c r="C28" s="159" t="s">
        <v>317</v>
      </c>
      <c r="D28" s="159"/>
      <c r="E28" s="159" t="s">
        <v>318</v>
      </c>
      <c r="F28" s="159"/>
      <c r="G28" s="159">
        <v>0</v>
      </c>
      <c r="H28" s="159"/>
      <c r="I28" s="171" t="s">
        <v>319</v>
      </c>
      <c r="J28" s="171"/>
      <c r="K28" s="159">
        <v>4</v>
      </c>
      <c r="L28" s="159"/>
      <c r="M28" s="72">
        <f>K28*0.2</f>
        <v>0.8</v>
      </c>
      <c r="N28" s="7"/>
      <c r="O28" s="7">
        <v>1</v>
      </c>
      <c r="P28" s="7"/>
      <c r="Q28" s="7"/>
      <c r="R28" s="217"/>
      <c r="S28" s="218"/>
      <c r="T28" s="219"/>
      <c r="U28" s="7"/>
      <c r="V28" s="7"/>
      <c r="W28" s="32"/>
      <c r="X28" s="7"/>
      <c r="Y28" s="7"/>
      <c r="Z28" s="7"/>
      <c r="AA28" s="93"/>
      <c r="AB28" s="72"/>
      <c r="AC28" s="7"/>
      <c r="AD28" s="7"/>
      <c r="AE28" s="93"/>
      <c r="AF28" s="7"/>
    </row>
    <row r="29" spans="1:32" ht="60" customHeight="1" thickBot="1" thickTop="1">
      <c r="A29" s="67" t="s">
        <v>408</v>
      </c>
      <c r="B29" s="69" t="s">
        <v>0</v>
      </c>
      <c r="C29" s="158" t="s">
        <v>409</v>
      </c>
      <c r="D29" s="158"/>
      <c r="E29" s="158"/>
      <c r="F29" s="158"/>
      <c r="G29" s="158"/>
      <c r="H29" s="158"/>
      <c r="I29" s="158"/>
      <c r="J29" s="158"/>
      <c r="K29" s="158"/>
      <c r="L29" s="158"/>
      <c r="M29" s="220"/>
      <c r="N29" s="221"/>
      <c r="O29" s="221"/>
      <c r="P29" s="221"/>
      <c r="Q29" s="221"/>
      <c r="R29" s="221"/>
      <c r="S29" s="221"/>
      <c r="T29" s="222"/>
      <c r="U29" s="199"/>
      <c r="V29" s="200"/>
      <c r="W29" s="200"/>
      <c r="X29" s="200"/>
      <c r="Y29" s="200"/>
      <c r="Z29" s="200"/>
      <c r="AA29" s="200"/>
      <c r="AB29" s="200"/>
      <c r="AC29" s="200"/>
      <c r="AD29" s="200"/>
      <c r="AE29" s="200"/>
      <c r="AF29" s="201"/>
    </row>
    <row r="30" spans="1:32" ht="58.5" customHeight="1" thickBot="1" thickTop="1">
      <c r="A30" s="160" t="s">
        <v>131</v>
      </c>
      <c r="B30" s="160"/>
      <c r="C30" s="160" t="s">
        <v>132</v>
      </c>
      <c r="D30" s="160"/>
      <c r="E30" s="160" t="s">
        <v>143</v>
      </c>
      <c r="F30" s="160"/>
      <c r="G30" s="160" t="s">
        <v>145</v>
      </c>
      <c r="H30" s="160"/>
      <c r="I30" s="160" t="s">
        <v>129</v>
      </c>
      <c r="J30" s="160"/>
      <c r="K30" s="160" t="s">
        <v>147</v>
      </c>
      <c r="L30" s="160"/>
      <c r="M30" s="65" t="s">
        <v>1252</v>
      </c>
      <c r="N30" s="7" t="s">
        <v>1249</v>
      </c>
      <c r="O30" s="7" t="s">
        <v>133</v>
      </c>
      <c r="P30" s="7" t="s">
        <v>1307</v>
      </c>
      <c r="Q30" s="7" t="s">
        <v>134</v>
      </c>
      <c r="R30" s="214" t="s">
        <v>1479</v>
      </c>
      <c r="S30" s="215"/>
      <c r="T30" s="216"/>
      <c r="U30" s="202"/>
      <c r="V30" s="203"/>
      <c r="W30" s="203"/>
      <c r="X30" s="203"/>
      <c r="Y30" s="203"/>
      <c r="Z30" s="203"/>
      <c r="AA30" s="203"/>
      <c r="AB30" s="203"/>
      <c r="AC30" s="203"/>
      <c r="AD30" s="203"/>
      <c r="AE30" s="203"/>
      <c r="AF30" s="204"/>
    </row>
    <row r="31" spans="1:32" ht="101.25" customHeight="1" thickBot="1" thickTop="1">
      <c r="A31" s="160" t="s">
        <v>412</v>
      </c>
      <c r="B31" s="159" t="s">
        <v>84</v>
      </c>
      <c r="C31" s="159" t="s">
        <v>413</v>
      </c>
      <c r="D31" s="159"/>
      <c r="E31" s="159" t="s">
        <v>414</v>
      </c>
      <c r="F31" s="159"/>
      <c r="G31" s="159">
        <v>90</v>
      </c>
      <c r="H31" s="159"/>
      <c r="I31" s="242" t="s">
        <v>415</v>
      </c>
      <c r="J31" s="242"/>
      <c r="K31" s="159">
        <v>100</v>
      </c>
      <c r="L31" s="159"/>
      <c r="M31" s="72">
        <f>K31</f>
        <v>100</v>
      </c>
      <c r="N31" s="7"/>
      <c r="O31" s="7">
        <v>2</v>
      </c>
      <c r="P31" s="7"/>
      <c r="Q31" s="18"/>
      <c r="R31" s="223"/>
      <c r="S31" s="224"/>
      <c r="T31" s="225"/>
      <c r="U31" s="93"/>
      <c r="V31" s="93"/>
      <c r="W31" s="94"/>
      <c r="X31" s="93"/>
      <c r="Y31" s="93"/>
      <c r="Z31" s="93"/>
      <c r="AA31" s="93"/>
      <c r="AB31" s="95"/>
      <c r="AC31" s="93"/>
      <c r="AD31" s="93"/>
      <c r="AE31" s="93"/>
      <c r="AF31" s="93"/>
    </row>
    <row r="32" spans="1:32" ht="75.75" customHeight="1" thickBot="1" thickTop="1">
      <c r="A32" s="160"/>
      <c r="B32" s="159"/>
      <c r="C32" s="159" t="s">
        <v>85</v>
      </c>
      <c r="D32" s="159"/>
      <c r="E32" s="159" t="s">
        <v>416</v>
      </c>
      <c r="F32" s="159"/>
      <c r="G32" s="159">
        <v>89</v>
      </c>
      <c r="H32" s="159"/>
      <c r="I32" s="242" t="s">
        <v>417</v>
      </c>
      <c r="J32" s="242"/>
      <c r="K32" s="159">
        <v>100</v>
      </c>
      <c r="L32" s="159"/>
      <c r="M32" s="72">
        <f>K32</f>
        <v>100</v>
      </c>
      <c r="N32" s="7"/>
      <c r="O32" s="7">
        <v>1</v>
      </c>
      <c r="P32" s="7"/>
      <c r="Q32" s="7"/>
      <c r="R32" s="223"/>
      <c r="S32" s="224"/>
      <c r="T32" s="225"/>
      <c r="U32" s="93"/>
      <c r="V32" s="93"/>
      <c r="W32" s="94"/>
      <c r="X32" s="93"/>
      <c r="Y32" s="93"/>
      <c r="Z32" s="93"/>
      <c r="AA32" s="93"/>
      <c r="AB32" s="95"/>
      <c r="AC32" s="93"/>
      <c r="AD32" s="93"/>
      <c r="AE32" s="93"/>
      <c r="AF32" s="93"/>
    </row>
    <row r="33" spans="1:32" ht="132" customHeight="1" thickBot="1" thickTop="1">
      <c r="A33" s="160"/>
      <c r="B33" s="159"/>
      <c r="C33" s="159"/>
      <c r="D33" s="159"/>
      <c r="E33" s="159" t="s">
        <v>418</v>
      </c>
      <c r="F33" s="159"/>
      <c r="G33" s="159">
        <v>88</v>
      </c>
      <c r="H33" s="159"/>
      <c r="I33" s="242" t="s">
        <v>419</v>
      </c>
      <c r="J33" s="242"/>
      <c r="K33" s="159">
        <v>100</v>
      </c>
      <c r="L33" s="159"/>
      <c r="M33" s="72">
        <f>K33</f>
        <v>100</v>
      </c>
      <c r="N33" s="7"/>
      <c r="O33" s="7">
        <v>0.5</v>
      </c>
      <c r="P33" s="7"/>
      <c r="Q33" s="7"/>
      <c r="R33" s="223"/>
      <c r="S33" s="224"/>
      <c r="T33" s="225"/>
      <c r="U33" s="93"/>
      <c r="V33" s="93"/>
      <c r="W33" s="94"/>
      <c r="X33" s="93"/>
      <c r="Y33" s="93"/>
      <c r="Z33" s="93"/>
      <c r="AA33" s="93"/>
      <c r="AB33" s="95"/>
      <c r="AC33" s="93"/>
      <c r="AD33" s="93"/>
      <c r="AE33" s="93"/>
      <c r="AF33" s="93"/>
    </row>
    <row r="34" spans="1:32" ht="108.75" customHeight="1" thickBot="1" thickTop="1">
      <c r="A34" s="160"/>
      <c r="B34" s="159"/>
      <c r="C34" s="159"/>
      <c r="D34" s="159"/>
      <c r="E34" s="159" t="s">
        <v>420</v>
      </c>
      <c r="F34" s="159"/>
      <c r="G34" s="159">
        <v>88</v>
      </c>
      <c r="H34" s="159"/>
      <c r="I34" s="163" t="s">
        <v>421</v>
      </c>
      <c r="J34" s="163"/>
      <c r="K34" s="159">
        <v>100</v>
      </c>
      <c r="L34" s="159"/>
      <c r="M34" s="72">
        <f>K34</f>
        <v>100</v>
      </c>
      <c r="N34" s="7"/>
      <c r="O34" s="7">
        <v>1</v>
      </c>
      <c r="P34" s="7"/>
      <c r="Q34" s="7"/>
      <c r="R34" s="223"/>
      <c r="S34" s="224"/>
      <c r="T34" s="225"/>
      <c r="U34" s="93"/>
      <c r="V34" s="93"/>
      <c r="W34" s="94"/>
      <c r="X34" s="93"/>
      <c r="Y34" s="93"/>
      <c r="Z34" s="93"/>
      <c r="AA34" s="93"/>
      <c r="AB34" s="95"/>
      <c r="AC34" s="93"/>
      <c r="AD34" s="93"/>
      <c r="AE34" s="93"/>
      <c r="AF34" s="93"/>
    </row>
    <row r="35" spans="1:32" ht="115.5" customHeight="1" thickBot="1" thickTop="1">
      <c r="A35" s="160"/>
      <c r="B35" s="159"/>
      <c r="C35" s="159"/>
      <c r="D35" s="159"/>
      <c r="E35" s="159" t="s">
        <v>422</v>
      </c>
      <c r="F35" s="159"/>
      <c r="G35" s="159">
        <v>82</v>
      </c>
      <c r="H35" s="159"/>
      <c r="I35" s="171" t="s">
        <v>423</v>
      </c>
      <c r="J35" s="171"/>
      <c r="K35" s="159">
        <v>100</v>
      </c>
      <c r="L35" s="159"/>
      <c r="M35" s="72">
        <f>K35</f>
        <v>100</v>
      </c>
      <c r="N35" s="7"/>
      <c r="O35" s="7">
        <v>1</v>
      </c>
      <c r="P35" s="7"/>
      <c r="Q35" s="7"/>
      <c r="R35" s="223"/>
      <c r="S35" s="224"/>
      <c r="T35" s="225"/>
      <c r="U35" s="93"/>
      <c r="V35" s="93"/>
      <c r="W35" s="94"/>
      <c r="X35" s="93"/>
      <c r="Y35" s="93"/>
      <c r="Z35" s="93"/>
      <c r="AA35" s="93"/>
      <c r="AB35" s="95"/>
      <c r="AC35" s="93"/>
      <c r="AD35" s="93"/>
      <c r="AE35" s="93"/>
      <c r="AF35" s="93"/>
    </row>
    <row r="36" spans="1:32" ht="116.25" customHeight="1" thickBot="1" thickTop="1">
      <c r="A36" s="160"/>
      <c r="B36" s="159"/>
      <c r="C36" s="159"/>
      <c r="D36" s="159"/>
      <c r="E36" s="159" t="s">
        <v>424</v>
      </c>
      <c r="F36" s="159"/>
      <c r="G36" s="159">
        <v>70</v>
      </c>
      <c r="H36" s="159"/>
      <c r="I36" s="171" t="s">
        <v>425</v>
      </c>
      <c r="J36" s="171"/>
      <c r="K36" s="159">
        <v>100</v>
      </c>
      <c r="L36" s="159"/>
      <c r="M36" s="72">
        <f>K36</f>
        <v>100</v>
      </c>
      <c r="N36" s="7"/>
      <c r="O36" s="7">
        <v>1</v>
      </c>
      <c r="P36" s="7"/>
      <c r="Q36" s="7"/>
      <c r="R36" s="223"/>
      <c r="S36" s="224"/>
      <c r="T36" s="225"/>
      <c r="U36" s="93"/>
      <c r="V36" s="93"/>
      <c r="W36" s="94"/>
      <c r="X36" s="93"/>
      <c r="Y36" s="93"/>
      <c r="Z36" s="93"/>
      <c r="AA36" s="93"/>
      <c r="AB36" s="95"/>
      <c r="AC36" s="93"/>
      <c r="AD36" s="93"/>
      <c r="AE36" s="93"/>
      <c r="AF36" s="93"/>
    </row>
    <row r="37" spans="1:32" ht="184.5" customHeight="1" thickBot="1" thickTop="1">
      <c r="A37" s="160"/>
      <c r="B37" s="159"/>
      <c r="C37" s="159"/>
      <c r="D37" s="159"/>
      <c r="E37" s="159" t="s">
        <v>426</v>
      </c>
      <c r="F37" s="159"/>
      <c r="G37" s="159">
        <v>60</v>
      </c>
      <c r="H37" s="159"/>
      <c r="I37" s="171" t="s">
        <v>427</v>
      </c>
      <c r="J37" s="171"/>
      <c r="K37" s="159">
        <v>100</v>
      </c>
      <c r="L37" s="159"/>
      <c r="M37" s="72">
        <f>K37</f>
        <v>100</v>
      </c>
      <c r="N37" s="7"/>
      <c r="O37" s="7">
        <v>1</v>
      </c>
      <c r="P37" s="7"/>
      <c r="Q37" s="7"/>
      <c r="R37" s="223"/>
      <c r="S37" s="224"/>
      <c r="T37" s="225"/>
      <c r="U37" s="93"/>
      <c r="V37" s="93"/>
      <c r="W37" s="94"/>
      <c r="X37" s="93"/>
      <c r="Y37" s="93"/>
      <c r="Z37" s="93"/>
      <c r="AA37" s="93"/>
      <c r="AB37" s="95"/>
      <c r="AC37" s="93"/>
      <c r="AD37" s="93"/>
      <c r="AE37" s="93"/>
      <c r="AF37" s="93"/>
    </row>
    <row r="38" spans="1:32" ht="150" customHeight="1" thickBot="1" thickTop="1">
      <c r="A38" s="160" t="s">
        <v>412</v>
      </c>
      <c r="B38" s="159" t="s">
        <v>84</v>
      </c>
      <c r="C38" s="159" t="s">
        <v>86</v>
      </c>
      <c r="D38" s="159"/>
      <c r="E38" s="159" t="s">
        <v>430</v>
      </c>
      <c r="F38" s="159"/>
      <c r="G38" s="159">
        <v>40</v>
      </c>
      <c r="H38" s="159"/>
      <c r="I38" s="171" t="s">
        <v>431</v>
      </c>
      <c r="J38" s="171"/>
      <c r="K38" s="159">
        <v>100</v>
      </c>
      <c r="L38" s="159"/>
      <c r="M38" s="72">
        <f>K38</f>
        <v>100</v>
      </c>
      <c r="N38" s="7"/>
      <c r="O38" s="7">
        <v>1</v>
      </c>
      <c r="P38" s="7"/>
      <c r="Q38" s="7"/>
      <c r="R38" s="223"/>
      <c r="S38" s="224"/>
      <c r="T38" s="225"/>
      <c r="U38" s="7"/>
      <c r="V38" s="7"/>
      <c r="W38" s="94"/>
      <c r="X38" s="7"/>
      <c r="Y38" s="7"/>
      <c r="Z38" s="7"/>
      <c r="AA38" s="93"/>
      <c r="AB38" s="72"/>
      <c r="AC38" s="7"/>
      <c r="AD38" s="7"/>
      <c r="AE38" s="93"/>
      <c r="AF38" s="7"/>
    </row>
    <row r="39" spans="1:32" ht="96.75" customHeight="1" thickBot="1" thickTop="1">
      <c r="A39" s="160"/>
      <c r="B39" s="159"/>
      <c r="C39" s="159"/>
      <c r="D39" s="159"/>
      <c r="E39" s="159" t="s">
        <v>432</v>
      </c>
      <c r="F39" s="159"/>
      <c r="G39" s="159">
        <v>20</v>
      </c>
      <c r="H39" s="159"/>
      <c r="I39" s="171" t="s">
        <v>433</v>
      </c>
      <c r="J39" s="171"/>
      <c r="K39" s="159">
        <v>100</v>
      </c>
      <c r="L39" s="159"/>
      <c r="M39" s="72">
        <f>K39</f>
        <v>100</v>
      </c>
      <c r="N39" s="7"/>
      <c r="O39" s="7">
        <v>1</v>
      </c>
      <c r="P39" s="7"/>
      <c r="Q39" s="7"/>
      <c r="R39" s="223"/>
      <c r="S39" s="224"/>
      <c r="T39" s="225"/>
      <c r="U39" s="7"/>
      <c r="V39" s="7"/>
      <c r="W39" s="32"/>
      <c r="X39" s="93"/>
      <c r="Y39" s="7"/>
      <c r="Z39" s="7"/>
      <c r="AA39" s="7"/>
      <c r="AB39" s="95"/>
      <c r="AC39" s="7"/>
      <c r="AD39" s="7"/>
      <c r="AE39" s="7"/>
      <c r="AF39" s="7"/>
    </row>
    <row r="40" spans="1:32" ht="151.5" customHeight="1" thickBot="1" thickTop="1">
      <c r="A40" s="160" t="s">
        <v>412</v>
      </c>
      <c r="B40" s="159" t="s">
        <v>84</v>
      </c>
      <c r="C40" s="159" t="s">
        <v>86</v>
      </c>
      <c r="D40" s="159"/>
      <c r="E40" s="159" t="s">
        <v>434</v>
      </c>
      <c r="F40" s="159"/>
      <c r="G40" s="159">
        <v>40</v>
      </c>
      <c r="H40" s="159"/>
      <c r="I40" s="171" t="s">
        <v>435</v>
      </c>
      <c r="J40" s="171"/>
      <c r="K40" s="159">
        <v>100</v>
      </c>
      <c r="L40" s="159"/>
      <c r="M40" s="72">
        <f>K40</f>
        <v>100</v>
      </c>
      <c r="N40" s="7"/>
      <c r="O40" s="7">
        <v>1</v>
      </c>
      <c r="P40" s="7"/>
      <c r="Q40" s="7"/>
      <c r="R40" s="223"/>
      <c r="S40" s="224"/>
      <c r="T40" s="225"/>
      <c r="U40" s="7"/>
      <c r="V40" s="7"/>
      <c r="W40" s="32"/>
      <c r="X40" s="7"/>
      <c r="Y40" s="7"/>
      <c r="Z40" s="93"/>
      <c r="AA40" s="7"/>
      <c r="AB40" s="72"/>
      <c r="AC40" s="7"/>
      <c r="AD40" s="93"/>
      <c r="AE40" s="7"/>
      <c r="AF40" s="7"/>
    </row>
    <row r="41" spans="1:32" ht="91.5" customHeight="1" thickBot="1" thickTop="1">
      <c r="A41" s="160"/>
      <c r="B41" s="159"/>
      <c r="C41" s="159"/>
      <c r="D41" s="159"/>
      <c r="E41" s="159" t="s">
        <v>436</v>
      </c>
      <c r="F41" s="159"/>
      <c r="G41" s="159">
        <v>40</v>
      </c>
      <c r="H41" s="159"/>
      <c r="I41" s="159" t="s">
        <v>437</v>
      </c>
      <c r="J41" s="159"/>
      <c r="K41" s="159">
        <v>100</v>
      </c>
      <c r="L41" s="159"/>
      <c r="M41" s="72">
        <f>K41</f>
        <v>100</v>
      </c>
      <c r="N41" s="7"/>
      <c r="O41" s="7">
        <v>1</v>
      </c>
      <c r="P41" s="7"/>
      <c r="Q41" s="7"/>
      <c r="R41" s="223"/>
      <c r="S41" s="224"/>
      <c r="T41" s="225"/>
      <c r="U41" s="7"/>
      <c r="V41" s="7"/>
      <c r="W41" s="32"/>
      <c r="X41" s="7"/>
      <c r="Y41" s="7"/>
      <c r="Z41" s="93"/>
      <c r="AA41" s="93"/>
      <c r="AB41" s="95"/>
      <c r="AC41" s="93"/>
      <c r="AD41" s="93"/>
      <c r="AE41" s="93"/>
      <c r="AF41" s="7"/>
    </row>
    <row r="42" spans="1:32" ht="77.25" customHeight="1" thickBot="1" thickTop="1">
      <c r="A42" s="160"/>
      <c r="B42" s="159"/>
      <c r="C42" s="159"/>
      <c r="D42" s="159"/>
      <c r="E42" s="159" t="s">
        <v>438</v>
      </c>
      <c r="F42" s="159"/>
      <c r="G42" s="159">
        <v>20</v>
      </c>
      <c r="H42" s="159"/>
      <c r="I42" s="242" t="s">
        <v>439</v>
      </c>
      <c r="J42" s="242"/>
      <c r="K42" s="159">
        <v>100</v>
      </c>
      <c r="L42" s="159"/>
      <c r="M42" s="72">
        <f>K42</f>
        <v>100</v>
      </c>
      <c r="N42" s="7"/>
      <c r="O42" s="7">
        <v>1</v>
      </c>
      <c r="P42" s="7"/>
      <c r="Q42" s="7"/>
      <c r="R42" s="223"/>
      <c r="S42" s="224"/>
      <c r="T42" s="225"/>
      <c r="U42" s="7"/>
      <c r="V42" s="7"/>
      <c r="W42" s="32"/>
      <c r="X42" s="7"/>
      <c r="Y42" s="7"/>
      <c r="Z42" s="93"/>
      <c r="AA42" s="93"/>
      <c r="AB42" s="95"/>
      <c r="AC42" s="7"/>
      <c r="AD42" s="7"/>
      <c r="AE42" s="7"/>
      <c r="AF42" s="7"/>
    </row>
    <row r="43" spans="1:32" ht="78" customHeight="1" thickBot="1" thickTop="1">
      <c r="A43" s="160"/>
      <c r="B43" s="159"/>
      <c r="C43" s="159"/>
      <c r="D43" s="159"/>
      <c r="E43" s="159" t="s">
        <v>440</v>
      </c>
      <c r="F43" s="159"/>
      <c r="G43" s="159">
        <v>40</v>
      </c>
      <c r="H43" s="159"/>
      <c r="I43" s="171" t="s">
        <v>441</v>
      </c>
      <c r="J43" s="171"/>
      <c r="K43" s="159">
        <v>100</v>
      </c>
      <c r="L43" s="159"/>
      <c r="M43" s="72">
        <f>K43</f>
        <v>100</v>
      </c>
      <c r="N43" s="7"/>
      <c r="O43" s="7">
        <v>1</v>
      </c>
      <c r="P43" s="7"/>
      <c r="Q43" s="7"/>
      <c r="R43" s="223"/>
      <c r="S43" s="224"/>
      <c r="T43" s="225"/>
      <c r="U43" s="7"/>
      <c r="V43" s="7"/>
      <c r="W43" s="32"/>
      <c r="X43" s="7"/>
      <c r="Y43" s="7"/>
      <c r="Z43" s="93"/>
      <c r="AA43" s="93"/>
      <c r="AB43" s="95"/>
      <c r="AC43" s="93"/>
      <c r="AD43" s="93"/>
      <c r="AE43" s="93"/>
      <c r="AF43" s="7"/>
    </row>
    <row r="44" spans="1:32" ht="86.25" customHeight="1" thickBot="1" thickTop="1">
      <c r="A44" s="160"/>
      <c r="B44" s="159"/>
      <c r="C44" s="159"/>
      <c r="D44" s="159"/>
      <c r="E44" s="159" t="s">
        <v>442</v>
      </c>
      <c r="F44" s="159"/>
      <c r="G44" s="159">
        <v>10</v>
      </c>
      <c r="H44" s="159"/>
      <c r="I44" s="171" t="s">
        <v>443</v>
      </c>
      <c r="J44" s="171"/>
      <c r="K44" s="159">
        <v>60</v>
      </c>
      <c r="L44" s="159"/>
      <c r="M44" s="72">
        <f>K44</f>
        <v>60</v>
      </c>
      <c r="N44" s="7"/>
      <c r="O44" s="7">
        <v>1</v>
      </c>
      <c r="P44" s="7"/>
      <c r="Q44" s="7"/>
      <c r="R44" s="223"/>
      <c r="S44" s="224"/>
      <c r="T44" s="225"/>
      <c r="U44" s="7"/>
      <c r="V44" s="7"/>
      <c r="W44" s="32"/>
      <c r="X44" s="7"/>
      <c r="Y44" s="7"/>
      <c r="Z44" s="93"/>
      <c r="AA44" s="93"/>
      <c r="AB44" s="95"/>
      <c r="AC44" s="93"/>
      <c r="AD44" s="93"/>
      <c r="AE44" s="93"/>
      <c r="AF44" s="7"/>
    </row>
    <row r="45" spans="1:32" ht="81" customHeight="1" thickBot="1" thickTop="1">
      <c r="A45" s="160"/>
      <c r="B45" s="159"/>
      <c r="C45" s="159"/>
      <c r="D45" s="159"/>
      <c r="E45" s="159" t="s">
        <v>444</v>
      </c>
      <c r="F45" s="159"/>
      <c r="G45" s="159">
        <v>10</v>
      </c>
      <c r="H45" s="159"/>
      <c r="I45" s="171" t="s">
        <v>445</v>
      </c>
      <c r="J45" s="171"/>
      <c r="K45" s="159">
        <v>60</v>
      </c>
      <c r="L45" s="159"/>
      <c r="M45" s="72">
        <f>K45</f>
        <v>60</v>
      </c>
      <c r="N45" s="7"/>
      <c r="O45" s="7">
        <v>1</v>
      </c>
      <c r="P45" s="7"/>
      <c r="Q45" s="7"/>
      <c r="R45" s="223"/>
      <c r="S45" s="224"/>
      <c r="T45" s="225"/>
      <c r="U45" s="7"/>
      <c r="V45" s="7"/>
      <c r="W45" s="32"/>
      <c r="X45" s="7"/>
      <c r="Y45" s="7"/>
      <c r="Z45" s="93"/>
      <c r="AA45" s="93"/>
      <c r="AB45" s="95"/>
      <c r="AC45" s="93"/>
      <c r="AD45" s="93"/>
      <c r="AE45" s="93"/>
      <c r="AF45" s="7"/>
    </row>
    <row r="46" spans="1:32" ht="96.75" customHeight="1" thickBot="1" thickTop="1">
      <c r="A46" s="160"/>
      <c r="B46" s="159"/>
      <c r="C46" s="159"/>
      <c r="D46" s="159"/>
      <c r="E46" s="159" t="s">
        <v>446</v>
      </c>
      <c r="F46" s="159"/>
      <c r="G46" s="159">
        <v>10</v>
      </c>
      <c r="H46" s="159"/>
      <c r="I46" s="171" t="s">
        <v>447</v>
      </c>
      <c r="J46" s="171"/>
      <c r="K46" s="159">
        <v>100</v>
      </c>
      <c r="L46" s="159"/>
      <c r="M46" s="72">
        <f>K46</f>
        <v>100</v>
      </c>
      <c r="N46" s="7"/>
      <c r="O46" s="7">
        <v>1</v>
      </c>
      <c r="P46" s="7"/>
      <c r="Q46" s="7"/>
      <c r="R46" s="223"/>
      <c r="S46" s="224"/>
      <c r="T46" s="225"/>
      <c r="U46" s="7"/>
      <c r="V46" s="7"/>
      <c r="W46" s="32"/>
      <c r="X46" s="7"/>
      <c r="Y46" s="7"/>
      <c r="Z46" s="93"/>
      <c r="AA46" s="93"/>
      <c r="AB46" s="95"/>
      <c r="AC46" s="93"/>
      <c r="AD46" s="93"/>
      <c r="AE46" s="93"/>
      <c r="AF46" s="7"/>
    </row>
    <row r="47" spans="1:32" ht="136.5" customHeight="1" thickBot="1" thickTop="1">
      <c r="A47" s="160"/>
      <c r="B47" s="159"/>
      <c r="C47" s="159"/>
      <c r="D47" s="159"/>
      <c r="E47" s="159" t="s">
        <v>448</v>
      </c>
      <c r="F47" s="159"/>
      <c r="G47" s="159">
        <v>60</v>
      </c>
      <c r="H47" s="159"/>
      <c r="I47" s="171" t="s">
        <v>449</v>
      </c>
      <c r="J47" s="171"/>
      <c r="K47" s="159">
        <v>100</v>
      </c>
      <c r="L47" s="159"/>
      <c r="M47" s="72">
        <f>K47</f>
        <v>100</v>
      </c>
      <c r="N47" s="7"/>
      <c r="O47" s="7">
        <v>1</v>
      </c>
      <c r="P47" s="7"/>
      <c r="Q47" s="7"/>
      <c r="R47" s="223"/>
      <c r="S47" s="224"/>
      <c r="T47" s="225"/>
      <c r="U47" s="7"/>
      <c r="V47" s="7"/>
      <c r="W47" s="32"/>
      <c r="X47" s="7"/>
      <c r="Y47" s="7"/>
      <c r="Z47" s="93"/>
      <c r="AA47" s="93"/>
      <c r="AB47" s="95"/>
      <c r="AC47" s="93"/>
      <c r="AD47" s="93"/>
      <c r="AE47" s="93"/>
      <c r="AF47" s="7"/>
    </row>
    <row r="48" spans="1:32" ht="84.75" customHeight="1" thickBot="1" thickTop="1">
      <c r="A48" s="160"/>
      <c r="B48" s="159"/>
      <c r="C48" s="159"/>
      <c r="D48" s="159"/>
      <c r="E48" s="159" t="s">
        <v>450</v>
      </c>
      <c r="F48" s="159"/>
      <c r="G48" s="159">
        <v>80</v>
      </c>
      <c r="H48" s="159"/>
      <c r="I48" s="159" t="s">
        <v>451</v>
      </c>
      <c r="J48" s="159"/>
      <c r="K48" s="159">
        <v>100</v>
      </c>
      <c r="L48" s="159"/>
      <c r="M48" s="72">
        <f>K48</f>
        <v>100</v>
      </c>
      <c r="N48" s="7"/>
      <c r="O48" s="7">
        <v>1</v>
      </c>
      <c r="P48" s="7"/>
      <c r="Q48" s="7"/>
      <c r="R48" s="223"/>
      <c r="S48" s="224"/>
      <c r="T48" s="225"/>
      <c r="U48" s="7"/>
      <c r="V48" s="7"/>
      <c r="W48" s="32"/>
      <c r="X48" s="7"/>
      <c r="Y48" s="7"/>
      <c r="Z48" s="93"/>
      <c r="AA48" s="93"/>
      <c r="AB48" s="95"/>
      <c r="AC48" s="93"/>
      <c r="AD48" s="93"/>
      <c r="AE48" s="93"/>
      <c r="AF48" s="7"/>
    </row>
    <row r="49" spans="1:32" ht="70.5" customHeight="1" thickBot="1" thickTop="1">
      <c r="A49" s="160" t="s">
        <v>412</v>
      </c>
      <c r="B49" s="159" t="s">
        <v>84</v>
      </c>
      <c r="C49" s="159" t="s">
        <v>379</v>
      </c>
      <c r="D49" s="159"/>
      <c r="E49" s="159" t="s">
        <v>452</v>
      </c>
      <c r="F49" s="159"/>
      <c r="G49" s="159">
        <v>10</v>
      </c>
      <c r="H49" s="159"/>
      <c r="I49" s="171" t="s">
        <v>453</v>
      </c>
      <c r="J49" s="171"/>
      <c r="K49" s="159">
        <v>100</v>
      </c>
      <c r="L49" s="159"/>
      <c r="M49" s="72">
        <f>K49</f>
        <v>100</v>
      </c>
      <c r="N49" s="7"/>
      <c r="O49" s="7">
        <v>1</v>
      </c>
      <c r="P49" s="7"/>
      <c r="Q49" s="7"/>
      <c r="R49" s="223"/>
      <c r="S49" s="224"/>
      <c r="T49" s="225"/>
      <c r="U49" s="7"/>
      <c r="V49" s="7"/>
      <c r="W49" s="32"/>
      <c r="X49" s="93"/>
      <c r="Y49" s="93"/>
      <c r="Z49" s="93"/>
      <c r="AA49" s="93"/>
      <c r="AB49" s="95"/>
      <c r="AC49" s="93"/>
      <c r="AD49" s="93"/>
      <c r="AE49" s="93"/>
      <c r="AF49" s="7"/>
    </row>
    <row r="50" spans="1:32" ht="124.5" customHeight="1" thickBot="1" thickTop="1">
      <c r="A50" s="160"/>
      <c r="B50" s="159"/>
      <c r="C50" s="159"/>
      <c r="D50" s="159"/>
      <c r="E50" s="159" t="s">
        <v>454</v>
      </c>
      <c r="F50" s="159"/>
      <c r="G50" s="159">
        <v>40</v>
      </c>
      <c r="H50" s="159"/>
      <c r="I50" s="242" t="s">
        <v>455</v>
      </c>
      <c r="J50" s="242"/>
      <c r="K50" s="159">
        <v>100</v>
      </c>
      <c r="L50" s="159"/>
      <c r="M50" s="72">
        <f>K50</f>
        <v>100</v>
      </c>
      <c r="N50" s="7"/>
      <c r="O50" s="7">
        <v>1</v>
      </c>
      <c r="P50" s="7"/>
      <c r="Q50" s="7"/>
      <c r="R50" s="223"/>
      <c r="S50" s="224"/>
      <c r="T50" s="225"/>
      <c r="U50" s="7"/>
      <c r="V50" s="7"/>
      <c r="W50" s="32"/>
      <c r="X50" s="93"/>
      <c r="Y50" s="93"/>
      <c r="Z50" s="93"/>
      <c r="AA50" s="93"/>
      <c r="AB50" s="95"/>
      <c r="AC50" s="93"/>
      <c r="AD50" s="93"/>
      <c r="AE50" s="93"/>
      <c r="AF50" s="7"/>
    </row>
    <row r="51" spans="1:32" ht="174.75" customHeight="1" thickBot="1" thickTop="1">
      <c r="A51" s="160"/>
      <c r="B51" s="159"/>
      <c r="C51" s="159"/>
      <c r="D51" s="159"/>
      <c r="E51" s="159" t="s">
        <v>456</v>
      </c>
      <c r="F51" s="159"/>
      <c r="G51" s="159">
        <v>40</v>
      </c>
      <c r="H51" s="159"/>
      <c r="I51" s="242" t="s">
        <v>457</v>
      </c>
      <c r="J51" s="242"/>
      <c r="K51" s="159">
        <v>100</v>
      </c>
      <c r="L51" s="159"/>
      <c r="M51" s="72">
        <f>K51</f>
        <v>100</v>
      </c>
      <c r="N51" s="7"/>
      <c r="O51" s="7">
        <v>1</v>
      </c>
      <c r="P51" s="7"/>
      <c r="Q51" s="7"/>
      <c r="R51" s="223"/>
      <c r="S51" s="224"/>
      <c r="T51" s="225"/>
      <c r="U51" s="7"/>
      <c r="V51" s="7"/>
      <c r="W51" s="32"/>
      <c r="X51" s="93"/>
      <c r="Y51" s="93"/>
      <c r="Z51" s="93"/>
      <c r="AA51" s="93"/>
      <c r="AB51" s="95"/>
      <c r="AC51" s="93"/>
      <c r="AD51" s="93"/>
      <c r="AE51" s="93"/>
      <c r="AF51" s="7"/>
    </row>
    <row r="52" spans="1:32" ht="124.5" customHeight="1" thickBot="1" thickTop="1">
      <c r="A52" s="160"/>
      <c r="B52" s="159"/>
      <c r="C52" s="159"/>
      <c r="D52" s="159"/>
      <c r="E52" s="159" t="s">
        <v>458</v>
      </c>
      <c r="F52" s="159"/>
      <c r="G52" s="159">
        <v>20</v>
      </c>
      <c r="H52" s="159"/>
      <c r="I52" s="171" t="s">
        <v>459</v>
      </c>
      <c r="J52" s="171"/>
      <c r="K52" s="159">
        <v>100</v>
      </c>
      <c r="L52" s="159"/>
      <c r="M52" s="72">
        <f>K52</f>
        <v>100</v>
      </c>
      <c r="N52" s="7"/>
      <c r="O52" s="7">
        <v>1</v>
      </c>
      <c r="P52" s="7"/>
      <c r="Q52" s="7"/>
      <c r="R52" s="223"/>
      <c r="S52" s="224"/>
      <c r="T52" s="225"/>
      <c r="U52" s="7"/>
      <c r="V52" s="7"/>
      <c r="W52" s="32"/>
      <c r="X52" s="93"/>
      <c r="Y52" s="93"/>
      <c r="Z52" s="93"/>
      <c r="AA52" s="93"/>
      <c r="AB52" s="95"/>
      <c r="AC52" s="93"/>
      <c r="AD52" s="93"/>
      <c r="AE52" s="93"/>
      <c r="AF52" s="7"/>
    </row>
    <row r="53" spans="1:32" ht="78.75" customHeight="1" thickBot="1" thickTop="1">
      <c r="A53" s="160"/>
      <c r="B53" s="159"/>
      <c r="C53" s="159"/>
      <c r="D53" s="159"/>
      <c r="E53" s="159" t="s">
        <v>460</v>
      </c>
      <c r="F53" s="159"/>
      <c r="G53" s="159">
        <v>60</v>
      </c>
      <c r="H53" s="159"/>
      <c r="I53" s="171" t="s">
        <v>461</v>
      </c>
      <c r="J53" s="171"/>
      <c r="K53" s="159">
        <v>100</v>
      </c>
      <c r="L53" s="159"/>
      <c r="M53" s="72">
        <f>K53</f>
        <v>100</v>
      </c>
      <c r="N53" s="7"/>
      <c r="O53" s="7">
        <v>1</v>
      </c>
      <c r="P53" s="7"/>
      <c r="Q53" s="7"/>
      <c r="R53" s="223"/>
      <c r="S53" s="224"/>
      <c r="T53" s="225"/>
      <c r="U53" s="7"/>
      <c r="V53" s="7"/>
      <c r="W53" s="32"/>
      <c r="X53" s="93"/>
      <c r="Y53" s="93"/>
      <c r="Z53" s="93"/>
      <c r="AA53" s="93"/>
      <c r="AB53" s="95"/>
      <c r="AC53" s="93"/>
      <c r="AD53" s="93"/>
      <c r="AE53" s="93"/>
      <c r="AF53" s="7"/>
    </row>
    <row r="54" spans="1:32" ht="107.25" customHeight="1" thickBot="1" thickTop="1">
      <c r="A54" s="160"/>
      <c r="B54" s="159"/>
      <c r="C54" s="159"/>
      <c r="D54" s="159"/>
      <c r="E54" s="159" t="s">
        <v>462</v>
      </c>
      <c r="F54" s="159"/>
      <c r="G54" s="159">
        <v>65</v>
      </c>
      <c r="H54" s="159"/>
      <c r="I54" s="242" t="s">
        <v>463</v>
      </c>
      <c r="J54" s="242"/>
      <c r="K54" s="159">
        <v>100</v>
      </c>
      <c r="L54" s="159"/>
      <c r="M54" s="72">
        <f>K54</f>
        <v>100</v>
      </c>
      <c r="N54" s="7"/>
      <c r="O54" s="7">
        <v>1</v>
      </c>
      <c r="P54" s="7"/>
      <c r="Q54" s="7"/>
      <c r="R54" s="223"/>
      <c r="S54" s="224"/>
      <c r="T54" s="225"/>
      <c r="U54" s="7"/>
      <c r="V54" s="7"/>
      <c r="W54" s="32"/>
      <c r="X54" s="93"/>
      <c r="Y54" s="93"/>
      <c r="Z54" s="93"/>
      <c r="AA54" s="93"/>
      <c r="AB54" s="95"/>
      <c r="AC54" s="93"/>
      <c r="AD54" s="93"/>
      <c r="AE54" s="93"/>
      <c r="AF54" s="7"/>
    </row>
    <row r="55" spans="1:32" ht="81" customHeight="1" thickBot="1" thickTop="1">
      <c r="A55" s="160"/>
      <c r="B55" s="159"/>
      <c r="C55" s="159"/>
      <c r="D55" s="159"/>
      <c r="E55" s="159" t="s">
        <v>464</v>
      </c>
      <c r="F55" s="159"/>
      <c r="G55" s="159">
        <v>10</v>
      </c>
      <c r="H55" s="159"/>
      <c r="I55" s="242" t="s">
        <v>465</v>
      </c>
      <c r="J55" s="242"/>
      <c r="K55" s="159">
        <v>60</v>
      </c>
      <c r="L55" s="159"/>
      <c r="M55" s="72">
        <f>K55</f>
        <v>60</v>
      </c>
      <c r="N55" s="7"/>
      <c r="O55" s="7">
        <v>1</v>
      </c>
      <c r="P55" s="7"/>
      <c r="Q55" s="7"/>
      <c r="R55" s="223"/>
      <c r="S55" s="224"/>
      <c r="T55" s="225"/>
      <c r="U55" s="7"/>
      <c r="V55" s="7"/>
      <c r="W55" s="32"/>
      <c r="X55" s="93"/>
      <c r="Y55" s="93"/>
      <c r="Z55" s="93"/>
      <c r="AA55" s="93"/>
      <c r="AB55" s="95"/>
      <c r="AC55" s="93"/>
      <c r="AD55" s="93"/>
      <c r="AE55" s="93"/>
      <c r="AF55" s="7"/>
    </row>
    <row r="56" spans="1:32" ht="136.5" customHeight="1" thickBot="1" thickTop="1">
      <c r="A56" s="160"/>
      <c r="B56" s="159"/>
      <c r="C56" s="159"/>
      <c r="D56" s="159"/>
      <c r="E56" s="159" t="s">
        <v>466</v>
      </c>
      <c r="F56" s="159"/>
      <c r="G56" s="159">
        <v>10</v>
      </c>
      <c r="H56" s="159"/>
      <c r="I56" s="159" t="s">
        <v>467</v>
      </c>
      <c r="J56" s="159"/>
      <c r="K56" s="159">
        <v>100</v>
      </c>
      <c r="L56" s="159"/>
      <c r="M56" s="72">
        <f>K56</f>
        <v>100</v>
      </c>
      <c r="N56" s="7"/>
      <c r="O56" s="7">
        <v>1</v>
      </c>
      <c r="P56" s="7"/>
      <c r="Q56" s="7"/>
      <c r="R56" s="223"/>
      <c r="S56" s="224"/>
      <c r="T56" s="225"/>
      <c r="U56" s="7"/>
      <c r="V56" s="7"/>
      <c r="W56" s="32"/>
      <c r="X56" s="93"/>
      <c r="Y56" s="93"/>
      <c r="Z56" s="93"/>
      <c r="AA56" s="93"/>
      <c r="AB56" s="95"/>
      <c r="AC56" s="93"/>
      <c r="AD56" s="93"/>
      <c r="AE56" s="93"/>
      <c r="AF56" s="7"/>
    </row>
    <row r="57" spans="1:32" ht="82.5" customHeight="1" thickBot="1" thickTop="1">
      <c r="A57" s="160"/>
      <c r="B57" s="159"/>
      <c r="C57" s="159"/>
      <c r="D57" s="159"/>
      <c r="E57" s="159" t="s">
        <v>468</v>
      </c>
      <c r="F57" s="159"/>
      <c r="G57" s="159">
        <v>60</v>
      </c>
      <c r="H57" s="159"/>
      <c r="I57" s="242" t="s">
        <v>469</v>
      </c>
      <c r="J57" s="242"/>
      <c r="K57" s="159">
        <v>100</v>
      </c>
      <c r="L57" s="159"/>
      <c r="M57" s="72">
        <f>K57</f>
        <v>100</v>
      </c>
      <c r="N57" s="7"/>
      <c r="O57" s="7">
        <v>1</v>
      </c>
      <c r="P57" s="7"/>
      <c r="Q57" s="7"/>
      <c r="R57" s="223"/>
      <c r="S57" s="224"/>
      <c r="T57" s="225"/>
      <c r="U57" s="7"/>
      <c r="V57" s="7"/>
      <c r="W57" s="32"/>
      <c r="X57" s="93"/>
      <c r="Y57" s="93"/>
      <c r="Z57" s="93"/>
      <c r="AA57" s="93"/>
      <c r="AB57" s="95"/>
      <c r="AC57" s="93"/>
      <c r="AD57" s="93"/>
      <c r="AE57" s="93"/>
      <c r="AF57" s="7"/>
    </row>
    <row r="58" spans="1:32" ht="126.75" customHeight="1" thickBot="1" thickTop="1">
      <c r="A58" s="160"/>
      <c r="B58" s="159"/>
      <c r="C58" s="159"/>
      <c r="D58" s="159"/>
      <c r="E58" s="159" t="s">
        <v>470</v>
      </c>
      <c r="F58" s="159"/>
      <c r="G58" s="159">
        <v>80</v>
      </c>
      <c r="H58" s="159"/>
      <c r="I58" s="159" t="s">
        <v>471</v>
      </c>
      <c r="J58" s="159"/>
      <c r="K58" s="159">
        <v>100</v>
      </c>
      <c r="L58" s="159"/>
      <c r="M58" s="72">
        <f>K58</f>
        <v>100</v>
      </c>
      <c r="N58" s="7"/>
      <c r="O58" s="7">
        <v>1</v>
      </c>
      <c r="P58" s="7"/>
      <c r="Q58" s="7"/>
      <c r="R58" s="223"/>
      <c r="S58" s="224"/>
      <c r="T58" s="225"/>
      <c r="U58" s="7"/>
      <c r="V58" s="7"/>
      <c r="W58" s="32"/>
      <c r="X58" s="93"/>
      <c r="Y58" s="93"/>
      <c r="Z58" s="93"/>
      <c r="AA58" s="93"/>
      <c r="AB58" s="95"/>
      <c r="AC58" s="93"/>
      <c r="AD58" s="93"/>
      <c r="AE58" s="93"/>
      <c r="AF58" s="7"/>
    </row>
    <row r="59" spans="1:32" ht="96.75" customHeight="1" thickBot="1" thickTop="1">
      <c r="A59" s="160"/>
      <c r="B59" s="159"/>
      <c r="C59" s="159"/>
      <c r="D59" s="159"/>
      <c r="E59" s="159" t="s">
        <v>472</v>
      </c>
      <c r="F59" s="159"/>
      <c r="G59" s="159">
        <v>90</v>
      </c>
      <c r="H59" s="159"/>
      <c r="I59" s="159" t="s">
        <v>473</v>
      </c>
      <c r="J59" s="159"/>
      <c r="K59" s="159">
        <v>100</v>
      </c>
      <c r="L59" s="159"/>
      <c r="M59" s="72">
        <f>K59</f>
        <v>100</v>
      </c>
      <c r="N59" s="7"/>
      <c r="O59" s="7">
        <v>1</v>
      </c>
      <c r="P59" s="7"/>
      <c r="Q59" s="7"/>
      <c r="R59" s="223"/>
      <c r="S59" s="224"/>
      <c r="T59" s="225"/>
      <c r="U59" s="7"/>
      <c r="V59" s="7"/>
      <c r="W59" s="32"/>
      <c r="X59" s="93"/>
      <c r="Y59" s="93"/>
      <c r="Z59" s="93"/>
      <c r="AA59" s="93"/>
      <c r="AB59" s="95"/>
      <c r="AC59" s="93"/>
      <c r="AD59" s="93"/>
      <c r="AE59" s="93"/>
      <c r="AF59" s="7"/>
    </row>
    <row r="60" spans="1:32" ht="96" customHeight="1" thickBot="1" thickTop="1">
      <c r="A60" s="160" t="s">
        <v>412</v>
      </c>
      <c r="B60" s="159" t="s">
        <v>84</v>
      </c>
      <c r="C60" s="159" t="s">
        <v>87</v>
      </c>
      <c r="D60" s="159"/>
      <c r="E60" s="159" t="s">
        <v>474</v>
      </c>
      <c r="F60" s="159"/>
      <c r="G60" s="159">
        <v>70</v>
      </c>
      <c r="H60" s="159"/>
      <c r="I60" s="162" t="s">
        <v>475</v>
      </c>
      <c r="J60" s="162"/>
      <c r="K60" s="159">
        <v>100</v>
      </c>
      <c r="L60" s="159"/>
      <c r="M60" s="72">
        <f>K60</f>
        <v>100</v>
      </c>
      <c r="N60" s="7"/>
      <c r="O60" s="7">
        <v>1</v>
      </c>
      <c r="P60" s="7"/>
      <c r="Q60" s="7"/>
      <c r="R60" s="223"/>
      <c r="S60" s="224"/>
      <c r="T60" s="225"/>
      <c r="U60" s="7"/>
      <c r="V60" s="7"/>
      <c r="W60" s="32"/>
      <c r="X60" s="7"/>
      <c r="Y60" s="7"/>
      <c r="Z60" s="93"/>
      <c r="AA60" s="93"/>
      <c r="AB60" s="95"/>
      <c r="AC60" s="93"/>
      <c r="AD60" s="93"/>
      <c r="AE60" s="93"/>
      <c r="AF60" s="7"/>
    </row>
    <row r="61" spans="1:32" ht="158.25" customHeight="1" thickBot="1" thickTop="1">
      <c r="A61" s="160"/>
      <c r="B61" s="159"/>
      <c r="C61" s="159"/>
      <c r="D61" s="159"/>
      <c r="E61" s="159" t="s">
        <v>476</v>
      </c>
      <c r="F61" s="159"/>
      <c r="G61" s="159">
        <v>40</v>
      </c>
      <c r="H61" s="159"/>
      <c r="I61" s="163" t="s">
        <v>477</v>
      </c>
      <c r="J61" s="163"/>
      <c r="K61" s="159">
        <v>70</v>
      </c>
      <c r="L61" s="159"/>
      <c r="M61" s="72">
        <f>K61</f>
        <v>70</v>
      </c>
      <c r="N61" s="7"/>
      <c r="O61" s="7">
        <v>1</v>
      </c>
      <c r="P61" s="7"/>
      <c r="Q61" s="7"/>
      <c r="R61" s="223"/>
      <c r="S61" s="224"/>
      <c r="T61" s="225"/>
      <c r="U61" s="7"/>
      <c r="V61" s="7"/>
      <c r="W61" s="32"/>
      <c r="X61" s="7"/>
      <c r="Y61" s="7"/>
      <c r="Z61" s="93"/>
      <c r="AA61" s="93"/>
      <c r="AB61" s="95"/>
      <c r="AC61" s="93"/>
      <c r="AD61" s="93"/>
      <c r="AE61" s="93"/>
      <c r="AF61" s="7"/>
    </row>
    <row r="62" spans="1:32" ht="123" customHeight="1" thickBot="1" thickTop="1">
      <c r="A62" s="160"/>
      <c r="B62" s="159"/>
      <c r="C62" s="159"/>
      <c r="D62" s="159"/>
      <c r="E62" s="159" t="s">
        <v>478</v>
      </c>
      <c r="F62" s="159"/>
      <c r="G62" s="159">
        <v>40</v>
      </c>
      <c r="H62" s="159"/>
      <c r="I62" s="171" t="s">
        <v>479</v>
      </c>
      <c r="J62" s="171"/>
      <c r="K62" s="159">
        <v>100</v>
      </c>
      <c r="L62" s="159"/>
      <c r="M62" s="72">
        <f>K62</f>
        <v>100</v>
      </c>
      <c r="N62" s="7"/>
      <c r="O62" s="7">
        <v>1</v>
      </c>
      <c r="P62" s="7"/>
      <c r="Q62" s="7"/>
      <c r="R62" s="223"/>
      <c r="S62" s="224"/>
      <c r="T62" s="225"/>
      <c r="U62" s="7"/>
      <c r="V62" s="7"/>
      <c r="W62" s="32"/>
      <c r="X62" s="7"/>
      <c r="Y62" s="7"/>
      <c r="Z62" s="93"/>
      <c r="AA62" s="93"/>
      <c r="AB62" s="95"/>
      <c r="AC62" s="93"/>
      <c r="AD62" s="93"/>
      <c r="AE62" s="93"/>
      <c r="AF62" s="7"/>
    </row>
    <row r="63" spans="1:32" ht="100.5" customHeight="1" thickBot="1" thickTop="1">
      <c r="A63" s="160"/>
      <c r="B63" s="159"/>
      <c r="C63" s="159"/>
      <c r="D63" s="159"/>
      <c r="E63" s="159" t="s">
        <v>480</v>
      </c>
      <c r="F63" s="159"/>
      <c r="G63" s="159">
        <v>40</v>
      </c>
      <c r="H63" s="159"/>
      <c r="I63" s="171" t="s">
        <v>481</v>
      </c>
      <c r="J63" s="171"/>
      <c r="K63" s="159">
        <v>100</v>
      </c>
      <c r="L63" s="159"/>
      <c r="M63" s="72">
        <f>K63</f>
        <v>100</v>
      </c>
      <c r="N63" s="7"/>
      <c r="O63" s="7">
        <v>1</v>
      </c>
      <c r="P63" s="7"/>
      <c r="Q63" s="7"/>
      <c r="R63" s="223"/>
      <c r="S63" s="224"/>
      <c r="T63" s="225"/>
      <c r="U63" s="7"/>
      <c r="V63" s="7"/>
      <c r="W63" s="32"/>
      <c r="X63" s="7"/>
      <c r="Y63" s="7"/>
      <c r="Z63" s="93"/>
      <c r="AA63" s="93"/>
      <c r="AB63" s="95"/>
      <c r="AC63" s="93"/>
      <c r="AD63" s="93"/>
      <c r="AE63" s="93"/>
      <c r="AF63" s="7"/>
    </row>
    <row r="64" spans="1:32" ht="93" customHeight="1" thickBot="1" thickTop="1">
      <c r="A64" s="160"/>
      <c r="B64" s="159"/>
      <c r="C64" s="159"/>
      <c r="D64" s="159"/>
      <c r="E64" s="159" t="s">
        <v>482</v>
      </c>
      <c r="F64" s="159"/>
      <c r="G64" s="159">
        <v>20</v>
      </c>
      <c r="H64" s="159"/>
      <c r="I64" s="171" t="s">
        <v>483</v>
      </c>
      <c r="J64" s="171"/>
      <c r="K64" s="159">
        <v>55</v>
      </c>
      <c r="L64" s="159"/>
      <c r="M64" s="72">
        <f>K64</f>
        <v>55</v>
      </c>
      <c r="N64" s="7"/>
      <c r="O64" s="7">
        <v>1</v>
      </c>
      <c r="P64" s="7"/>
      <c r="Q64" s="7"/>
      <c r="R64" s="223"/>
      <c r="S64" s="224"/>
      <c r="T64" s="225"/>
      <c r="U64" s="7"/>
      <c r="V64" s="7"/>
      <c r="W64" s="32"/>
      <c r="X64" s="7"/>
      <c r="Y64" s="7"/>
      <c r="Z64" s="93"/>
      <c r="AA64" s="93"/>
      <c r="AB64" s="95"/>
      <c r="AC64" s="93"/>
      <c r="AD64" s="93"/>
      <c r="AE64" s="93"/>
      <c r="AF64" s="7"/>
    </row>
    <row r="65" spans="1:32" ht="119.25" customHeight="1" thickBot="1" thickTop="1">
      <c r="A65" s="160"/>
      <c r="B65" s="159"/>
      <c r="C65" s="159"/>
      <c r="D65" s="159"/>
      <c r="E65" s="159" t="s">
        <v>484</v>
      </c>
      <c r="F65" s="159"/>
      <c r="G65" s="159">
        <v>80</v>
      </c>
      <c r="H65" s="159"/>
      <c r="I65" s="171" t="s">
        <v>485</v>
      </c>
      <c r="J65" s="171"/>
      <c r="K65" s="159">
        <v>100</v>
      </c>
      <c r="L65" s="159"/>
      <c r="M65" s="72">
        <f>K65</f>
        <v>100</v>
      </c>
      <c r="N65" s="7"/>
      <c r="O65" s="7">
        <v>1</v>
      </c>
      <c r="P65" s="7"/>
      <c r="Q65" s="7"/>
      <c r="R65" s="223"/>
      <c r="S65" s="224"/>
      <c r="T65" s="225"/>
      <c r="U65" s="7"/>
      <c r="V65" s="7"/>
      <c r="W65" s="32"/>
      <c r="X65" s="7"/>
      <c r="Y65" s="7"/>
      <c r="Z65" s="93"/>
      <c r="AA65" s="93"/>
      <c r="AB65" s="95"/>
      <c r="AC65" s="93"/>
      <c r="AD65" s="93"/>
      <c r="AE65" s="93"/>
      <c r="AF65" s="7"/>
    </row>
    <row r="66" spans="1:32" ht="92.25" customHeight="1" thickBot="1" thickTop="1">
      <c r="A66" s="160"/>
      <c r="B66" s="159"/>
      <c r="C66" s="159"/>
      <c r="D66" s="159"/>
      <c r="E66" s="159" t="s">
        <v>486</v>
      </c>
      <c r="F66" s="159"/>
      <c r="G66" s="159">
        <v>65</v>
      </c>
      <c r="H66" s="159"/>
      <c r="I66" s="242" t="s">
        <v>487</v>
      </c>
      <c r="J66" s="242"/>
      <c r="K66" s="159">
        <v>100</v>
      </c>
      <c r="L66" s="159"/>
      <c r="M66" s="72">
        <f>K66</f>
        <v>100</v>
      </c>
      <c r="N66" s="7"/>
      <c r="O66" s="7">
        <v>0.5</v>
      </c>
      <c r="P66" s="7"/>
      <c r="Q66" s="7"/>
      <c r="R66" s="223"/>
      <c r="S66" s="224"/>
      <c r="T66" s="225"/>
      <c r="U66" s="7"/>
      <c r="V66" s="7"/>
      <c r="W66" s="32"/>
      <c r="X66" s="7"/>
      <c r="Y66" s="7"/>
      <c r="Z66" s="93"/>
      <c r="AA66" s="93"/>
      <c r="AB66" s="95"/>
      <c r="AC66" s="93"/>
      <c r="AD66" s="93"/>
      <c r="AE66" s="93"/>
      <c r="AF66" s="7"/>
    </row>
    <row r="67" spans="1:32" ht="125.25" customHeight="1" thickBot="1" thickTop="1">
      <c r="A67" s="160"/>
      <c r="B67" s="159"/>
      <c r="C67" s="159"/>
      <c r="D67" s="159"/>
      <c r="E67" s="159" t="s">
        <v>488</v>
      </c>
      <c r="F67" s="159"/>
      <c r="G67" s="159">
        <v>40</v>
      </c>
      <c r="H67" s="159"/>
      <c r="I67" s="163" t="s">
        <v>489</v>
      </c>
      <c r="J67" s="163"/>
      <c r="K67" s="159">
        <v>100</v>
      </c>
      <c r="L67" s="159"/>
      <c r="M67" s="72">
        <f>K67</f>
        <v>100</v>
      </c>
      <c r="N67" s="7"/>
      <c r="O67" s="7">
        <v>1</v>
      </c>
      <c r="P67" s="7"/>
      <c r="Q67" s="7"/>
      <c r="R67" s="223"/>
      <c r="S67" s="224"/>
      <c r="T67" s="225"/>
      <c r="U67" s="7"/>
      <c r="V67" s="7"/>
      <c r="W67" s="32"/>
      <c r="X67" s="7"/>
      <c r="Y67" s="7"/>
      <c r="Z67" s="93"/>
      <c r="AA67" s="93"/>
      <c r="AB67" s="95"/>
      <c r="AC67" s="93"/>
      <c r="AD67" s="93"/>
      <c r="AE67" s="93"/>
      <c r="AF67" s="7"/>
    </row>
    <row r="68" spans="1:32" ht="144.75" customHeight="1" thickBot="1" thickTop="1">
      <c r="A68" s="160"/>
      <c r="B68" s="159"/>
      <c r="C68" s="159"/>
      <c r="D68" s="159"/>
      <c r="E68" s="159" t="s">
        <v>490</v>
      </c>
      <c r="F68" s="159"/>
      <c r="G68" s="159">
        <v>60</v>
      </c>
      <c r="H68" s="159"/>
      <c r="I68" s="246" t="s">
        <v>491</v>
      </c>
      <c r="J68" s="246"/>
      <c r="K68" s="159">
        <v>100</v>
      </c>
      <c r="L68" s="159"/>
      <c r="M68" s="72">
        <f>K68</f>
        <v>100</v>
      </c>
      <c r="N68" s="7"/>
      <c r="O68" s="7">
        <v>1</v>
      </c>
      <c r="P68" s="7"/>
      <c r="Q68" s="7"/>
      <c r="R68" s="223"/>
      <c r="S68" s="224"/>
      <c r="T68" s="225"/>
      <c r="U68" s="7"/>
      <c r="V68" s="7"/>
      <c r="W68" s="32"/>
      <c r="X68" s="7"/>
      <c r="Y68" s="7"/>
      <c r="Z68" s="93"/>
      <c r="AA68" s="93"/>
      <c r="AB68" s="95"/>
      <c r="AC68" s="93"/>
      <c r="AD68" s="93"/>
      <c r="AE68" s="93"/>
      <c r="AF68" s="7"/>
    </row>
    <row r="69" spans="1:32" ht="196.5" customHeight="1" thickBot="1" thickTop="1">
      <c r="A69" s="160" t="s">
        <v>412</v>
      </c>
      <c r="B69" s="159" t="s">
        <v>84</v>
      </c>
      <c r="C69" s="159" t="s">
        <v>492</v>
      </c>
      <c r="D69" s="159"/>
      <c r="E69" s="159" t="s">
        <v>493</v>
      </c>
      <c r="F69" s="159"/>
      <c r="G69" s="159">
        <v>70</v>
      </c>
      <c r="H69" s="159"/>
      <c r="I69" s="242" t="s">
        <v>494</v>
      </c>
      <c r="J69" s="242"/>
      <c r="K69" s="159">
        <v>100</v>
      </c>
      <c r="L69" s="159"/>
      <c r="M69" s="72">
        <f>K69</f>
        <v>100</v>
      </c>
      <c r="N69" s="7"/>
      <c r="O69" s="7">
        <v>0.5</v>
      </c>
      <c r="P69" s="7"/>
      <c r="Q69" s="7"/>
      <c r="R69" s="223"/>
      <c r="S69" s="224"/>
      <c r="T69" s="225"/>
      <c r="U69" s="7"/>
      <c r="V69" s="7"/>
      <c r="W69" s="32"/>
      <c r="X69" s="7"/>
      <c r="Y69" s="7"/>
      <c r="Z69" s="7"/>
      <c r="AA69" s="93"/>
      <c r="AB69" s="95"/>
      <c r="AC69" s="93"/>
      <c r="AD69" s="93"/>
      <c r="AE69" s="93"/>
      <c r="AF69" s="7"/>
    </row>
    <row r="70" spans="1:32" ht="125.25" customHeight="1" thickBot="1" thickTop="1">
      <c r="A70" s="160"/>
      <c r="B70" s="159"/>
      <c r="C70" s="159"/>
      <c r="D70" s="159"/>
      <c r="E70" s="159" t="s">
        <v>495</v>
      </c>
      <c r="F70" s="159"/>
      <c r="G70" s="159">
        <v>40</v>
      </c>
      <c r="H70" s="159"/>
      <c r="I70" s="163" t="s">
        <v>496</v>
      </c>
      <c r="J70" s="163"/>
      <c r="K70" s="159">
        <v>100</v>
      </c>
      <c r="L70" s="159"/>
      <c r="M70" s="72">
        <f>K70</f>
        <v>100</v>
      </c>
      <c r="N70" s="7"/>
      <c r="O70" s="7">
        <v>0.5</v>
      </c>
      <c r="P70" s="7"/>
      <c r="Q70" s="7"/>
      <c r="R70" s="223"/>
      <c r="S70" s="224"/>
      <c r="T70" s="225"/>
      <c r="U70" s="7"/>
      <c r="V70" s="7"/>
      <c r="W70" s="32"/>
      <c r="X70" s="7"/>
      <c r="Y70" s="7"/>
      <c r="Z70" s="7"/>
      <c r="AA70" s="93"/>
      <c r="AB70" s="95"/>
      <c r="AC70" s="93"/>
      <c r="AD70" s="93"/>
      <c r="AE70" s="93"/>
      <c r="AF70" s="7"/>
    </row>
    <row r="71" spans="1:32" ht="176.25" customHeight="1" thickBot="1" thickTop="1">
      <c r="A71" s="160"/>
      <c r="B71" s="159"/>
      <c r="C71" s="159"/>
      <c r="D71" s="159"/>
      <c r="E71" s="159" t="s">
        <v>497</v>
      </c>
      <c r="F71" s="159"/>
      <c r="G71" s="159">
        <v>50</v>
      </c>
      <c r="H71" s="159"/>
      <c r="I71" s="242" t="s">
        <v>498</v>
      </c>
      <c r="J71" s="242"/>
      <c r="K71" s="159">
        <v>100</v>
      </c>
      <c r="L71" s="159"/>
      <c r="M71" s="72">
        <f>K71</f>
        <v>100</v>
      </c>
      <c r="N71" s="7"/>
      <c r="O71" s="7">
        <v>1</v>
      </c>
      <c r="P71" s="7"/>
      <c r="Q71" s="7"/>
      <c r="R71" s="223"/>
      <c r="S71" s="224"/>
      <c r="T71" s="225"/>
      <c r="U71" s="7"/>
      <c r="V71" s="7"/>
      <c r="W71" s="32"/>
      <c r="X71" s="7"/>
      <c r="Y71" s="7"/>
      <c r="Z71" s="7"/>
      <c r="AA71" s="93"/>
      <c r="AB71" s="95"/>
      <c r="AC71" s="93"/>
      <c r="AD71" s="93"/>
      <c r="AE71" s="93"/>
      <c r="AF71" s="7"/>
    </row>
    <row r="72" spans="1:32" ht="90.75" customHeight="1" thickBot="1" thickTop="1">
      <c r="A72" s="160"/>
      <c r="B72" s="159"/>
      <c r="C72" s="159"/>
      <c r="D72" s="159"/>
      <c r="E72" s="159" t="s">
        <v>499</v>
      </c>
      <c r="F72" s="159"/>
      <c r="G72" s="159">
        <v>40</v>
      </c>
      <c r="H72" s="159"/>
      <c r="I72" s="171" t="s">
        <v>500</v>
      </c>
      <c r="J72" s="171"/>
      <c r="K72" s="159">
        <v>100</v>
      </c>
      <c r="L72" s="159"/>
      <c r="M72" s="72">
        <f>K72</f>
        <v>100</v>
      </c>
      <c r="N72" s="7"/>
      <c r="O72" s="7">
        <v>1</v>
      </c>
      <c r="P72" s="7"/>
      <c r="Q72" s="7"/>
      <c r="R72" s="223"/>
      <c r="S72" s="224"/>
      <c r="T72" s="225"/>
      <c r="U72" s="7"/>
      <c r="V72" s="7"/>
      <c r="W72" s="32"/>
      <c r="X72" s="7"/>
      <c r="Y72" s="7"/>
      <c r="Z72" s="7"/>
      <c r="AA72" s="93"/>
      <c r="AB72" s="95"/>
      <c r="AC72" s="93"/>
      <c r="AD72" s="93"/>
      <c r="AE72" s="93"/>
      <c r="AF72" s="7"/>
    </row>
    <row r="73" spans="1:32" ht="144" customHeight="1" thickBot="1" thickTop="1">
      <c r="A73" s="160"/>
      <c r="B73" s="159"/>
      <c r="C73" s="159"/>
      <c r="D73" s="159"/>
      <c r="E73" s="159" t="s">
        <v>501</v>
      </c>
      <c r="F73" s="159"/>
      <c r="G73" s="159">
        <v>30</v>
      </c>
      <c r="H73" s="159"/>
      <c r="I73" s="242" t="s">
        <v>502</v>
      </c>
      <c r="J73" s="242"/>
      <c r="K73" s="159">
        <v>55</v>
      </c>
      <c r="L73" s="159"/>
      <c r="M73" s="72">
        <f>K73</f>
        <v>55</v>
      </c>
      <c r="N73" s="7"/>
      <c r="O73" s="7">
        <v>1</v>
      </c>
      <c r="P73" s="7"/>
      <c r="Q73" s="7"/>
      <c r="R73" s="223"/>
      <c r="S73" s="224"/>
      <c r="T73" s="225"/>
      <c r="U73" s="7"/>
      <c r="V73" s="7"/>
      <c r="W73" s="32"/>
      <c r="X73" s="7"/>
      <c r="Y73" s="7"/>
      <c r="Z73" s="7"/>
      <c r="AA73" s="93"/>
      <c r="AB73" s="95"/>
      <c r="AC73" s="93"/>
      <c r="AD73" s="93"/>
      <c r="AE73" s="93"/>
      <c r="AF73" s="7"/>
    </row>
    <row r="74" spans="1:32" ht="98.25" customHeight="1" thickBot="1" thickTop="1">
      <c r="A74" s="160"/>
      <c r="B74" s="159"/>
      <c r="C74" s="159"/>
      <c r="D74" s="159"/>
      <c r="E74" s="159" t="s">
        <v>503</v>
      </c>
      <c r="F74" s="159"/>
      <c r="G74" s="159">
        <v>80</v>
      </c>
      <c r="H74" s="159"/>
      <c r="I74" s="171" t="s">
        <v>504</v>
      </c>
      <c r="J74" s="171"/>
      <c r="K74" s="159">
        <v>100</v>
      </c>
      <c r="L74" s="159"/>
      <c r="M74" s="72">
        <f>K74</f>
        <v>100</v>
      </c>
      <c r="N74" s="7"/>
      <c r="O74" s="7">
        <v>1</v>
      </c>
      <c r="P74" s="7"/>
      <c r="Q74" s="7"/>
      <c r="R74" s="223"/>
      <c r="S74" s="224"/>
      <c r="T74" s="225"/>
      <c r="U74" s="7"/>
      <c r="V74" s="7"/>
      <c r="W74" s="32"/>
      <c r="X74" s="7"/>
      <c r="Y74" s="7"/>
      <c r="Z74" s="7"/>
      <c r="AA74" s="93"/>
      <c r="AB74" s="95"/>
      <c r="AC74" s="93"/>
      <c r="AD74" s="93"/>
      <c r="AE74" s="93"/>
      <c r="AF74" s="7"/>
    </row>
    <row r="75" spans="1:32" ht="200.25" customHeight="1" thickBot="1" thickTop="1">
      <c r="A75" s="160"/>
      <c r="B75" s="159"/>
      <c r="C75" s="159"/>
      <c r="D75" s="159"/>
      <c r="E75" s="159" t="s">
        <v>505</v>
      </c>
      <c r="F75" s="159"/>
      <c r="G75" s="159">
        <v>60</v>
      </c>
      <c r="H75" s="159"/>
      <c r="I75" s="242" t="s">
        <v>506</v>
      </c>
      <c r="J75" s="242"/>
      <c r="K75" s="159">
        <v>100</v>
      </c>
      <c r="L75" s="159"/>
      <c r="M75" s="72">
        <f>K75</f>
        <v>100</v>
      </c>
      <c r="N75" s="7"/>
      <c r="O75" s="7">
        <v>1</v>
      </c>
      <c r="P75" s="7"/>
      <c r="Q75" s="7"/>
      <c r="R75" s="223"/>
      <c r="S75" s="224"/>
      <c r="T75" s="225"/>
      <c r="U75" s="7"/>
      <c r="V75" s="7"/>
      <c r="W75" s="32"/>
      <c r="X75" s="7"/>
      <c r="Y75" s="7"/>
      <c r="Z75" s="7"/>
      <c r="AA75" s="93"/>
      <c r="AB75" s="95"/>
      <c r="AC75" s="93"/>
      <c r="AD75" s="93"/>
      <c r="AE75" s="93"/>
      <c r="AF75" s="7"/>
    </row>
    <row r="76" spans="1:32" ht="94.5" customHeight="1" thickBot="1" thickTop="1">
      <c r="A76" s="160"/>
      <c r="B76" s="159"/>
      <c r="C76" s="159"/>
      <c r="D76" s="159"/>
      <c r="E76" s="159" t="s">
        <v>1313</v>
      </c>
      <c r="F76" s="159"/>
      <c r="G76" s="159">
        <v>20</v>
      </c>
      <c r="H76" s="159"/>
      <c r="I76" s="159" t="s">
        <v>507</v>
      </c>
      <c r="J76" s="159"/>
      <c r="K76" s="159">
        <v>100</v>
      </c>
      <c r="L76" s="159"/>
      <c r="M76" s="72">
        <f>K76</f>
        <v>100</v>
      </c>
      <c r="N76" s="7"/>
      <c r="O76" s="7">
        <v>1</v>
      </c>
      <c r="P76" s="7"/>
      <c r="Q76" s="7"/>
      <c r="R76" s="223"/>
      <c r="S76" s="224"/>
      <c r="T76" s="225"/>
      <c r="U76" s="7"/>
      <c r="V76" s="7"/>
      <c r="W76" s="32"/>
      <c r="X76" s="7"/>
      <c r="Y76" s="7"/>
      <c r="Z76" s="7"/>
      <c r="AA76" s="93"/>
      <c r="AB76" s="95"/>
      <c r="AC76" s="93"/>
      <c r="AD76" s="93"/>
      <c r="AE76" s="93"/>
      <c r="AF76" s="7"/>
    </row>
    <row r="77" spans="1:32" ht="179.25" customHeight="1" thickBot="1" thickTop="1">
      <c r="A77" s="160"/>
      <c r="B77" s="159"/>
      <c r="C77" s="159"/>
      <c r="D77" s="159"/>
      <c r="E77" s="159" t="s">
        <v>508</v>
      </c>
      <c r="F77" s="159"/>
      <c r="G77" s="159">
        <v>80</v>
      </c>
      <c r="H77" s="159"/>
      <c r="I77" s="242" t="s">
        <v>509</v>
      </c>
      <c r="J77" s="242"/>
      <c r="K77" s="159">
        <v>100</v>
      </c>
      <c r="L77" s="159"/>
      <c r="M77" s="72">
        <f>K77</f>
        <v>100</v>
      </c>
      <c r="N77" s="7"/>
      <c r="O77" s="7">
        <v>1</v>
      </c>
      <c r="P77" s="7"/>
      <c r="Q77" s="7"/>
      <c r="R77" s="223"/>
      <c r="S77" s="224"/>
      <c r="T77" s="225"/>
      <c r="U77" s="7"/>
      <c r="V77" s="7"/>
      <c r="W77" s="32"/>
      <c r="X77" s="7"/>
      <c r="Y77" s="7"/>
      <c r="Z77" s="7"/>
      <c r="AA77" s="93"/>
      <c r="AB77" s="95"/>
      <c r="AC77" s="93"/>
      <c r="AD77" s="93"/>
      <c r="AE77" s="93"/>
      <c r="AF77" s="7"/>
    </row>
    <row r="78" spans="1:32" ht="60" customHeight="1" thickBot="1" thickTop="1">
      <c r="A78" s="160"/>
      <c r="B78" s="159"/>
      <c r="C78" s="159" t="s">
        <v>88</v>
      </c>
      <c r="D78" s="159"/>
      <c r="E78" s="159" t="s">
        <v>510</v>
      </c>
      <c r="F78" s="159"/>
      <c r="G78" s="159">
        <v>43</v>
      </c>
      <c r="H78" s="159"/>
      <c r="I78" s="242" t="s">
        <v>509</v>
      </c>
      <c r="J78" s="242"/>
      <c r="K78" s="159">
        <v>80</v>
      </c>
      <c r="L78" s="159"/>
      <c r="M78" s="72">
        <f>K78</f>
        <v>80</v>
      </c>
      <c r="N78" s="7"/>
      <c r="O78" s="7">
        <v>6.5</v>
      </c>
      <c r="P78" s="7"/>
      <c r="Q78" s="7"/>
      <c r="R78" s="217"/>
      <c r="S78" s="218"/>
      <c r="T78" s="219"/>
      <c r="U78" s="7"/>
      <c r="V78" s="7"/>
      <c r="W78" s="32"/>
      <c r="X78" s="93"/>
      <c r="Y78" s="93"/>
      <c r="Z78" s="93"/>
      <c r="AA78" s="93"/>
      <c r="AB78" s="95"/>
      <c r="AC78" s="93"/>
      <c r="AD78" s="93"/>
      <c r="AE78" s="93"/>
      <c r="AF78" s="93"/>
    </row>
    <row r="79" spans="1:32" ht="63.75" customHeight="1" thickBot="1" thickTop="1">
      <c r="A79" s="69" t="s">
        <v>511</v>
      </c>
      <c r="B79" s="67" t="s">
        <v>89</v>
      </c>
      <c r="C79" s="159" t="s">
        <v>91</v>
      </c>
      <c r="D79" s="159"/>
      <c r="E79" s="159" t="s">
        <v>516</v>
      </c>
      <c r="F79" s="159"/>
      <c r="G79" s="159">
        <v>80</v>
      </c>
      <c r="H79" s="159"/>
      <c r="I79" s="163" t="s">
        <v>517</v>
      </c>
      <c r="J79" s="163"/>
      <c r="K79" s="159">
        <v>100</v>
      </c>
      <c r="L79" s="159"/>
      <c r="M79" s="72">
        <f>K79</f>
        <v>100</v>
      </c>
      <c r="N79" s="7"/>
      <c r="O79" s="7">
        <v>3</v>
      </c>
      <c r="P79" s="7"/>
      <c r="Q79" s="7"/>
      <c r="R79" s="214" t="s">
        <v>1480</v>
      </c>
      <c r="S79" s="215"/>
      <c r="T79" s="216"/>
      <c r="U79" s="7"/>
      <c r="V79" s="7"/>
      <c r="W79" s="32"/>
      <c r="X79" s="7"/>
      <c r="Y79" s="93"/>
      <c r="Z79" s="93"/>
      <c r="AA79" s="93"/>
      <c r="AB79" s="95"/>
      <c r="AC79" s="93"/>
      <c r="AD79" s="93"/>
      <c r="AE79" s="93"/>
      <c r="AF79" s="93"/>
    </row>
    <row r="80" spans="1:32" ht="80.25" customHeight="1" thickBot="1" thickTop="1">
      <c r="A80" s="69" t="s">
        <v>518</v>
      </c>
      <c r="B80" s="67" t="s">
        <v>97</v>
      </c>
      <c r="C80" s="159" t="s">
        <v>98</v>
      </c>
      <c r="D80" s="159"/>
      <c r="E80" s="159" t="s">
        <v>519</v>
      </c>
      <c r="F80" s="159"/>
      <c r="G80" s="159">
        <v>2</v>
      </c>
      <c r="H80" s="159"/>
      <c r="I80" s="171" t="s">
        <v>520</v>
      </c>
      <c r="J80" s="171"/>
      <c r="K80" s="159">
        <v>4</v>
      </c>
      <c r="L80" s="159"/>
      <c r="M80" s="72">
        <v>1</v>
      </c>
      <c r="N80" s="7"/>
      <c r="O80" s="7">
        <v>4</v>
      </c>
      <c r="P80" s="7"/>
      <c r="Q80" s="7"/>
      <c r="R80" s="223"/>
      <c r="S80" s="224"/>
      <c r="T80" s="225"/>
      <c r="U80" s="7"/>
      <c r="V80" s="7"/>
      <c r="W80" s="32"/>
      <c r="X80" s="7"/>
      <c r="Y80" s="7"/>
      <c r="Z80" s="93"/>
      <c r="AA80" s="93"/>
      <c r="AB80" s="95"/>
      <c r="AC80" s="93"/>
      <c r="AD80" s="93"/>
      <c r="AE80" s="93"/>
      <c r="AF80" s="93"/>
    </row>
    <row r="81" spans="1:32" ht="78.75" customHeight="1" thickBot="1" thickTop="1">
      <c r="A81" s="160" t="s">
        <v>523</v>
      </c>
      <c r="B81" s="159" t="s">
        <v>92</v>
      </c>
      <c r="C81" s="159" t="s">
        <v>93</v>
      </c>
      <c r="D81" s="159"/>
      <c r="E81" s="159" t="s">
        <v>524</v>
      </c>
      <c r="F81" s="159"/>
      <c r="G81" s="159">
        <v>5</v>
      </c>
      <c r="H81" s="159"/>
      <c r="I81" s="163" t="s">
        <v>525</v>
      </c>
      <c r="J81" s="163"/>
      <c r="K81" s="159">
        <v>25</v>
      </c>
      <c r="L81" s="159"/>
      <c r="M81" s="72">
        <f aca="true" t="shared" si="0" ref="M81:M89">K81</f>
        <v>25</v>
      </c>
      <c r="N81" s="7"/>
      <c r="O81" s="7">
        <v>2</v>
      </c>
      <c r="P81" s="7"/>
      <c r="Q81" s="7"/>
      <c r="R81" s="223"/>
      <c r="S81" s="224"/>
      <c r="T81" s="225"/>
      <c r="U81" s="7"/>
      <c r="V81" s="7"/>
      <c r="W81" s="32"/>
      <c r="X81" s="7"/>
      <c r="Y81" s="7"/>
      <c r="Z81" s="7"/>
      <c r="AA81" s="7"/>
      <c r="AB81" s="95"/>
      <c r="AC81" s="93"/>
      <c r="AD81" s="93"/>
      <c r="AE81" s="93"/>
      <c r="AF81" s="93"/>
    </row>
    <row r="82" spans="1:32" ht="92.25" customHeight="1" thickBot="1" thickTop="1">
      <c r="A82" s="160"/>
      <c r="B82" s="159"/>
      <c r="C82" s="159" t="s">
        <v>94</v>
      </c>
      <c r="D82" s="159"/>
      <c r="E82" s="159" t="s">
        <v>526</v>
      </c>
      <c r="F82" s="159"/>
      <c r="G82" s="159">
        <v>1</v>
      </c>
      <c r="H82" s="159"/>
      <c r="I82" s="163" t="s">
        <v>527</v>
      </c>
      <c r="J82" s="163"/>
      <c r="K82" s="159">
        <v>8</v>
      </c>
      <c r="L82" s="159"/>
      <c r="M82" s="72">
        <v>2</v>
      </c>
      <c r="N82" s="7">
        <v>1</v>
      </c>
      <c r="O82" s="7"/>
      <c r="P82" s="7"/>
      <c r="Q82" s="7"/>
      <c r="R82" s="223"/>
      <c r="S82" s="224"/>
      <c r="T82" s="225"/>
      <c r="U82" s="7"/>
      <c r="V82" s="7"/>
      <c r="W82" s="32"/>
      <c r="X82" s="7"/>
      <c r="Y82" s="7"/>
      <c r="Z82" s="7"/>
      <c r="AA82" s="7"/>
      <c r="AB82" s="72"/>
      <c r="AC82" s="93"/>
      <c r="AD82" s="7"/>
      <c r="AE82" s="7"/>
      <c r="AF82" s="7"/>
    </row>
    <row r="83" spans="1:32" ht="100.5" customHeight="1" thickBot="1" thickTop="1">
      <c r="A83" s="160"/>
      <c r="B83" s="159"/>
      <c r="C83" s="159" t="s">
        <v>95</v>
      </c>
      <c r="D83" s="159"/>
      <c r="E83" s="159" t="s">
        <v>528</v>
      </c>
      <c r="F83" s="159"/>
      <c r="G83" s="159">
        <v>0</v>
      </c>
      <c r="H83" s="159"/>
      <c r="I83" s="163" t="s">
        <v>529</v>
      </c>
      <c r="J83" s="163"/>
      <c r="K83" s="159">
        <v>100</v>
      </c>
      <c r="L83" s="159"/>
      <c r="M83" s="72">
        <f t="shared" si="0"/>
        <v>100</v>
      </c>
      <c r="N83" s="7">
        <v>1</v>
      </c>
      <c r="O83" s="7"/>
      <c r="P83" s="7"/>
      <c r="Q83" s="7"/>
      <c r="R83" s="223"/>
      <c r="S83" s="224"/>
      <c r="T83" s="225"/>
      <c r="U83" s="7"/>
      <c r="V83" s="7"/>
      <c r="W83" s="32"/>
      <c r="X83" s="7"/>
      <c r="Y83" s="7"/>
      <c r="Z83" s="7"/>
      <c r="AA83" s="7"/>
      <c r="AB83" s="72"/>
      <c r="AC83" s="93"/>
      <c r="AD83" s="93"/>
      <c r="AE83" s="93"/>
      <c r="AF83" s="7"/>
    </row>
    <row r="84" spans="1:32" ht="89.25" customHeight="1" thickBot="1" thickTop="1">
      <c r="A84" s="160"/>
      <c r="B84" s="159"/>
      <c r="C84" s="159" t="s">
        <v>530</v>
      </c>
      <c r="D84" s="159"/>
      <c r="E84" s="159" t="s">
        <v>531</v>
      </c>
      <c r="F84" s="159"/>
      <c r="G84" s="159">
        <v>1</v>
      </c>
      <c r="H84" s="159"/>
      <c r="I84" s="163" t="s">
        <v>532</v>
      </c>
      <c r="J84" s="163"/>
      <c r="K84" s="159">
        <v>4</v>
      </c>
      <c r="L84" s="159"/>
      <c r="M84" s="72">
        <v>1</v>
      </c>
      <c r="N84" s="7"/>
      <c r="O84" s="7">
        <v>0.5</v>
      </c>
      <c r="P84" s="7"/>
      <c r="Q84" s="7"/>
      <c r="R84" s="223"/>
      <c r="S84" s="224"/>
      <c r="T84" s="225"/>
      <c r="U84" s="7"/>
      <c r="V84" s="7"/>
      <c r="W84" s="32"/>
      <c r="X84" s="7"/>
      <c r="Y84" s="7"/>
      <c r="Z84" s="7"/>
      <c r="AA84" s="7"/>
      <c r="AB84" s="72"/>
      <c r="AC84" s="7"/>
      <c r="AD84" s="93"/>
      <c r="AE84" s="93"/>
      <c r="AF84" s="7"/>
    </row>
    <row r="85" spans="1:32" ht="132.75" customHeight="1" thickBot="1" thickTop="1">
      <c r="A85" s="160"/>
      <c r="B85" s="159"/>
      <c r="C85" s="159" t="s">
        <v>96</v>
      </c>
      <c r="D85" s="159"/>
      <c r="E85" s="159" t="s">
        <v>533</v>
      </c>
      <c r="F85" s="159"/>
      <c r="G85" s="159">
        <v>10</v>
      </c>
      <c r="H85" s="159"/>
      <c r="I85" s="163" t="s">
        <v>534</v>
      </c>
      <c r="J85" s="163"/>
      <c r="K85" s="159">
        <v>100</v>
      </c>
      <c r="L85" s="159"/>
      <c r="M85" s="72">
        <f t="shared" si="0"/>
        <v>100</v>
      </c>
      <c r="N85" s="7"/>
      <c r="O85" s="7">
        <v>0.5</v>
      </c>
      <c r="P85" s="7"/>
      <c r="Q85" s="7"/>
      <c r="R85" s="223"/>
      <c r="S85" s="224"/>
      <c r="T85" s="225"/>
      <c r="U85" s="7"/>
      <c r="V85" s="7"/>
      <c r="W85" s="32"/>
      <c r="X85" s="7"/>
      <c r="Y85" s="7"/>
      <c r="Z85" s="7"/>
      <c r="AA85" s="93"/>
      <c r="AB85" s="95"/>
      <c r="AC85" s="93"/>
      <c r="AD85" s="93"/>
      <c r="AE85" s="93"/>
      <c r="AF85" s="93"/>
    </row>
    <row r="86" spans="1:32" ht="66.75" customHeight="1" thickBot="1" thickTop="1">
      <c r="A86" s="160" t="s">
        <v>535</v>
      </c>
      <c r="B86" s="159" t="s">
        <v>536</v>
      </c>
      <c r="C86" s="159" t="s">
        <v>537</v>
      </c>
      <c r="D86" s="159"/>
      <c r="E86" s="159" t="s">
        <v>538</v>
      </c>
      <c r="F86" s="159"/>
      <c r="G86" s="159">
        <v>80</v>
      </c>
      <c r="H86" s="159"/>
      <c r="I86" s="163" t="s">
        <v>539</v>
      </c>
      <c r="J86" s="163"/>
      <c r="K86" s="159">
        <v>100</v>
      </c>
      <c r="L86" s="159"/>
      <c r="M86" s="72">
        <f t="shared" si="0"/>
        <v>100</v>
      </c>
      <c r="N86" s="7"/>
      <c r="O86" s="7">
        <v>1</v>
      </c>
      <c r="P86" s="7"/>
      <c r="Q86" s="7"/>
      <c r="R86" s="223"/>
      <c r="S86" s="224"/>
      <c r="T86" s="225"/>
      <c r="U86" s="93"/>
      <c r="V86" s="93"/>
      <c r="W86" s="94"/>
      <c r="X86" s="93"/>
      <c r="Y86" s="93"/>
      <c r="Z86" s="93"/>
      <c r="AA86" s="93"/>
      <c r="AB86" s="95"/>
      <c r="AC86" s="93"/>
      <c r="AD86" s="93"/>
      <c r="AE86" s="93"/>
      <c r="AF86" s="93"/>
    </row>
    <row r="87" spans="1:32" ht="75.75" customHeight="1" thickBot="1" thickTop="1">
      <c r="A87" s="160"/>
      <c r="B87" s="159"/>
      <c r="C87" s="159" t="s">
        <v>540</v>
      </c>
      <c r="D87" s="159"/>
      <c r="E87" s="159" t="s">
        <v>541</v>
      </c>
      <c r="F87" s="159"/>
      <c r="G87" s="159">
        <v>80</v>
      </c>
      <c r="H87" s="159"/>
      <c r="I87" s="163" t="s">
        <v>542</v>
      </c>
      <c r="J87" s="163"/>
      <c r="K87" s="159">
        <v>100</v>
      </c>
      <c r="L87" s="159"/>
      <c r="M87" s="72">
        <f t="shared" si="0"/>
        <v>100</v>
      </c>
      <c r="N87" s="7"/>
      <c r="O87" s="7">
        <v>1</v>
      </c>
      <c r="P87" s="7"/>
      <c r="Q87" s="7"/>
      <c r="R87" s="223"/>
      <c r="S87" s="224"/>
      <c r="T87" s="225"/>
      <c r="U87" s="93"/>
      <c r="V87" s="93"/>
      <c r="W87" s="94"/>
      <c r="X87" s="93"/>
      <c r="Y87" s="93"/>
      <c r="Z87" s="93"/>
      <c r="AA87" s="93"/>
      <c r="AB87" s="95"/>
      <c r="AC87" s="93"/>
      <c r="AD87" s="93"/>
      <c r="AE87" s="93"/>
      <c r="AF87" s="93"/>
    </row>
    <row r="88" spans="1:32" ht="69.75" customHeight="1" thickBot="1" thickTop="1">
      <c r="A88" s="160"/>
      <c r="B88" s="159"/>
      <c r="C88" s="159" t="s">
        <v>100</v>
      </c>
      <c r="D88" s="159"/>
      <c r="E88" s="159" t="s">
        <v>543</v>
      </c>
      <c r="F88" s="159"/>
      <c r="G88" s="159">
        <v>90</v>
      </c>
      <c r="H88" s="159"/>
      <c r="I88" s="163" t="s">
        <v>544</v>
      </c>
      <c r="J88" s="163"/>
      <c r="K88" s="159">
        <v>100</v>
      </c>
      <c r="L88" s="159"/>
      <c r="M88" s="72">
        <f t="shared" si="0"/>
        <v>100</v>
      </c>
      <c r="N88" s="7"/>
      <c r="O88" s="7">
        <v>0.5</v>
      </c>
      <c r="P88" s="7"/>
      <c r="Q88" s="7"/>
      <c r="R88" s="223"/>
      <c r="S88" s="224"/>
      <c r="T88" s="225"/>
      <c r="U88" s="93"/>
      <c r="V88" s="93"/>
      <c r="W88" s="94"/>
      <c r="X88" s="93"/>
      <c r="Y88" s="93"/>
      <c r="Z88" s="93"/>
      <c r="AA88" s="93"/>
      <c r="AB88" s="95"/>
      <c r="AC88" s="93"/>
      <c r="AD88" s="93"/>
      <c r="AE88" s="93"/>
      <c r="AF88" s="93"/>
    </row>
    <row r="89" spans="1:32" ht="66" customHeight="1" thickBot="1" thickTop="1">
      <c r="A89" s="160"/>
      <c r="B89" s="159"/>
      <c r="C89" s="159" t="s">
        <v>545</v>
      </c>
      <c r="D89" s="159"/>
      <c r="E89" s="159" t="s">
        <v>546</v>
      </c>
      <c r="F89" s="159"/>
      <c r="G89" s="159">
        <v>80</v>
      </c>
      <c r="H89" s="159"/>
      <c r="I89" s="163" t="s">
        <v>547</v>
      </c>
      <c r="J89" s="163"/>
      <c r="K89" s="159">
        <v>100</v>
      </c>
      <c r="L89" s="159"/>
      <c r="M89" s="72">
        <f t="shared" si="0"/>
        <v>100</v>
      </c>
      <c r="N89" s="7">
        <v>1.5</v>
      </c>
      <c r="O89" s="7"/>
      <c r="P89" s="7"/>
      <c r="Q89" s="7"/>
      <c r="R89" s="217"/>
      <c r="S89" s="218"/>
      <c r="T89" s="219"/>
      <c r="U89" s="93"/>
      <c r="V89" s="93"/>
      <c r="W89" s="94"/>
      <c r="X89" s="93"/>
      <c r="Y89" s="93"/>
      <c r="Z89" s="93"/>
      <c r="AA89" s="93"/>
      <c r="AB89" s="95"/>
      <c r="AC89" s="93"/>
      <c r="AD89" s="93"/>
      <c r="AE89" s="93"/>
      <c r="AF89" s="93"/>
    </row>
    <row r="90" spans="1:32" ht="34.5" customHeight="1" thickBot="1" thickTop="1">
      <c r="A90" s="67" t="s">
        <v>41</v>
      </c>
      <c r="B90" s="69" t="s">
        <v>0</v>
      </c>
      <c r="C90" s="161" t="s">
        <v>686</v>
      </c>
      <c r="D90" s="161"/>
      <c r="E90" s="161"/>
      <c r="F90" s="161"/>
      <c r="G90" s="161"/>
      <c r="H90" s="161"/>
      <c r="I90" s="161"/>
      <c r="J90" s="161"/>
      <c r="K90" s="161"/>
      <c r="L90" s="161"/>
      <c r="M90" s="220"/>
      <c r="N90" s="221"/>
      <c r="O90" s="221"/>
      <c r="P90" s="221"/>
      <c r="Q90" s="221"/>
      <c r="R90" s="221"/>
      <c r="S90" s="221"/>
      <c r="T90" s="222"/>
      <c r="U90" s="208"/>
      <c r="V90" s="209"/>
      <c r="W90" s="209"/>
      <c r="X90" s="209"/>
      <c r="Y90" s="209"/>
      <c r="Z90" s="209"/>
      <c r="AA90" s="209"/>
      <c r="AB90" s="209"/>
      <c r="AC90" s="209"/>
      <c r="AD90" s="209"/>
      <c r="AE90" s="209"/>
      <c r="AF90" s="210"/>
    </row>
    <row r="91" spans="1:32" ht="57" customHeight="1" thickBot="1" thickTop="1">
      <c r="A91" s="160" t="s">
        <v>131</v>
      </c>
      <c r="B91" s="160"/>
      <c r="C91" s="160" t="s">
        <v>132</v>
      </c>
      <c r="D91" s="160"/>
      <c r="E91" s="160" t="s">
        <v>143</v>
      </c>
      <c r="F91" s="160"/>
      <c r="G91" s="160" t="s">
        <v>145</v>
      </c>
      <c r="H91" s="160"/>
      <c r="I91" s="160" t="s">
        <v>129</v>
      </c>
      <c r="J91" s="160"/>
      <c r="K91" s="160" t="s">
        <v>147</v>
      </c>
      <c r="L91" s="160"/>
      <c r="M91" s="65" t="s">
        <v>1252</v>
      </c>
      <c r="N91" s="7" t="s">
        <v>1249</v>
      </c>
      <c r="O91" s="7" t="s">
        <v>133</v>
      </c>
      <c r="P91" s="7" t="s">
        <v>1307</v>
      </c>
      <c r="Q91" s="7" t="s">
        <v>134</v>
      </c>
      <c r="R91" s="214" t="s">
        <v>1481</v>
      </c>
      <c r="S91" s="215"/>
      <c r="T91" s="216"/>
      <c r="U91" s="211"/>
      <c r="V91" s="212"/>
      <c r="W91" s="212"/>
      <c r="X91" s="212"/>
      <c r="Y91" s="212"/>
      <c r="Z91" s="212"/>
      <c r="AA91" s="212"/>
      <c r="AB91" s="212"/>
      <c r="AC91" s="212"/>
      <c r="AD91" s="212"/>
      <c r="AE91" s="212"/>
      <c r="AF91" s="213"/>
    </row>
    <row r="92" spans="1:32" ht="72" customHeight="1" thickBot="1" thickTop="1">
      <c r="A92" s="70" t="s">
        <v>46</v>
      </c>
      <c r="B92" s="67" t="s">
        <v>752</v>
      </c>
      <c r="C92" s="159" t="s">
        <v>764</v>
      </c>
      <c r="D92" s="159"/>
      <c r="E92" s="159" t="s">
        <v>765</v>
      </c>
      <c r="F92" s="159"/>
      <c r="G92" s="159">
        <v>0</v>
      </c>
      <c r="H92" s="159"/>
      <c r="I92" s="163" t="s">
        <v>766</v>
      </c>
      <c r="J92" s="163"/>
      <c r="K92" s="159">
        <v>4</v>
      </c>
      <c r="L92" s="159"/>
      <c r="M92" s="72">
        <f>K92*0.2</f>
        <v>0.8</v>
      </c>
      <c r="N92" s="7"/>
      <c r="O92" s="7">
        <v>2.5</v>
      </c>
      <c r="P92" s="7"/>
      <c r="Q92" s="7"/>
      <c r="R92" s="217"/>
      <c r="S92" s="218"/>
      <c r="T92" s="219"/>
      <c r="U92" s="7"/>
      <c r="V92" s="93"/>
      <c r="W92" s="32"/>
      <c r="X92" s="7"/>
      <c r="Y92" s="7"/>
      <c r="Z92" s="93"/>
      <c r="AA92" s="7"/>
      <c r="AB92" s="72"/>
      <c r="AC92" s="7"/>
      <c r="AD92" s="93"/>
      <c r="AE92" s="7"/>
      <c r="AF92" s="7"/>
    </row>
    <row r="93" spans="14:32" ht="15.75" thickTop="1">
      <c r="N93" s="2"/>
      <c r="O93" s="2"/>
      <c r="P93" s="2"/>
      <c r="Q93" s="2"/>
      <c r="S93" s="2"/>
      <c r="T93" s="2"/>
      <c r="U93" s="2"/>
      <c r="V93" s="2"/>
      <c r="X93" s="2"/>
      <c r="Y93" s="2"/>
      <c r="Z93" s="2"/>
      <c r="AA93" s="2"/>
      <c r="AC93" s="2"/>
      <c r="AD93" s="2"/>
      <c r="AE93" s="2"/>
      <c r="AF93" s="2"/>
    </row>
    <row r="94" spans="14:32" ht="15">
      <c r="N94" s="2"/>
      <c r="O94" s="2"/>
      <c r="P94" s="2"/>
      <c r="Q94" s="2"/>
      <c r="S94" s="2"/>
      <c r="T94" s="2"/>
      <c r="U94" s="2"/>
      <c r="V94" s="2"/>
      <c r="X94" s="2"/>
      <c r="Y94" s="2"/>
      <c r="Z94" s="2"/>
      <c r="AA94" s="2"/>
      <c r="AC94" s="2"/>
      <c r="AD94" s="2"/>
      <c r="AE94" s="2"/>
      <c r="AF94" s="2"/>
    </row>
    <row r="95" spans="1:6" ht="15">
      <c r="A95" s="172"/>
      <c r="B95" s="172"/>
      <c r="C95" s="172"/>
      <c r="D95" s="172"/>
      <c r="E95" s="172"/>
      <c r="F95" s="172"/>
    </row>
    <row r="98" ht="15">
      <c r="N98" s="3"/>
    </row>
  </sheetData>
  <sheetProtection/>
  <mergeCells count="431">
    <mergeCell ref="U90:AF91"/>
    <mergeCell ref="U22:AF23"/>
    <mergeCell ref="R23:T24"/>
    <mergeCell ref="M25:T25"/>
    <mergeCell ref="U25:AF26"/>
    <mergeCell ref="R26:T28"/>
    <mergeCell ref="M29:T29"/>
    <mergeCell ref="U29:AF30"/>
    <mergeCell ref="R30:T78"/>
    <mergeCell ref="R79:T89"/>
    <mergeCell ref="R91:T92"/>
    <mergeCell ref="A95:F95"/>
    <mergeCell ref="C92:D92"/>
    <mergeCell ref="E92:F92"/>
    <mergeCell ref="G92:H92"/>
    <mergeCell ref="I92:J92"/>
    <mergeCell ref="K92:L92"/>
    <mergeCell ref="K91:L91"/>
    <mergeCell ref="A91:B91"/>
    <mergeCell ref="C91:D91"/>
    <mergeCell ref="E91:F91"/>
    <mergeCell ref="G91:H91"/>
    <mergeCell ref="I91:J91"/>
    <mergeCell ref="C90:L90"/>
    <mergeCell ref="K88:L88"/>
    <mergeCell ref="C89:D89"/>
    <mergeCell ref="E89:F89"/>
    <mergeCell ref="G89:H89"/>
    <mergeCell ref="I89:J89"/>
    <mergeCell ref="K89:L89"/>
    <mergeCell ref="M90:T90"/>
    <mergeCell ref="K86:L86"/>
    <mergeCell ref="C87:D87"/>
    <mergeCell ref="E87:F87"/>
    <mergeCell ref="G87:H87"/>
    <mergeCell ref="I87:J87"/>
    <mergeCell ref="K87:L87"/>
    <mergeCell ref="G85:H85"/>
    <mergeCell ref="I85:J85"/>
    <mergeCell ref="K85:L85"/>
    <mergeCell ref="C84:D84"/>
    <mergeCell ref="E84:F84"/>
    <mergeCell ref="G84:H84"/>
    <mergeCell ref="I84:J84"/>
    <mergeCell ref="K84:L84"/>
    <mergeCell ref="A86:A89"/>
    <mergeCell ref="B86:B89"/>
    <mergeCell ref="C86:D86"/>
    <mergeCell ref="E86:F86"/>
    <mergeCell ref="G86:H86"/>
    <mergeCell ref="I86:J86"/>
    <mergeCell ref="C88:D88"/>
    <mergeCell ref="E88:F88"/>
    <mergeCell ref="G88:H88"/>
    <mergeCell ref="I88:J88"/>
    <mergeCell ref="A81:A85"/>
    <mergeCell ref="B81:B85"/>
    <mergeCell ref="C81:D81"/>
    <mergeCell ref="E81:F81"/>
    <mergeCell ref="G81:H81"/>
    <mergeCell ref="I81:J81"/>
    <mergeCell ref="K81:L81"/>
    <mergeCell ref="K80:L80"/>
    <mergeCell ref="C80:D80"/>
    <mergeCell ref="E80:F80"/>
    <mergeCell ref="G80:H80"/>
    <mergeCell ref="I80:J80"/>
    <mergeCell ref="C83:D83"/>
    <mergeCell ref="E83:F83"/>
    <mergeCell ref="G83:H83"/>
    <mergeCell ref="I83:J83"/>
    <mergeCell ref="K83:L83"/>
    <mergeCell ref="C82:D82"/>
    <mergeCell ref="E82:F82"/>
    <mergeCell ref="G82:H82"/>
    <mergeCell ref="I82:J82"/>
    <mergeCell ref="K82:L82"/>
    <mergeCell ref="C85:D85"/>
    <mergeCell ref="E85:F85"/>
    <mergeCell ref="C79:D79"/>
    <mergeCell ref="E79:F79"/>
    <mergeCell ref="G79:H79"/>
    <mergeCell ref="I79:J79"/>
    <mergeCell ref="K79:L79"/>
    <mergeCell ref="E77:F77"/>
    <mergeCell ref="G77:H77"/>
    <mergeCell ref="I77:J77"/>
    <mergeCell ref="K77:L77"/>
    <mergeCell ref="C78:D78"/>
    <mergeCell ref="E78:F78"/>
    <mergeCell ref="G78:H78"/>
    <mergeCell ref="I78:J78"/>
    <mergeCell ref="K78:L78"/>
    <mergeCell ref="I69:J69"/>
    <mergeCell ref="K69:L69"/>
    <mergeCell ref="E70:F70"/>
    <mergeCell ref="G70:H70"/>
    <mergeCell ref="I70:J70"/>
    <mergeCell ref="K70:L70"/>
    <mergeCell ref="E75:F75"/>
    <mergeCell ref="G75:H75"/>
    <mergeCell ref="I75:J75"/>
    <mergeCell ref="K75:L75"/>
    <mergeCell ref="E76:F76"/>
    <mergeCell ref="G76:H76"/>
    <mergeCell ref="I76:J76"/>
    <mergeCell ref="K76:L76"/>
    <mergeCell ref="E73:F73"/>
    <mergeCell ref="G73:H73"/>
    <mergeCell ref="I73:J73"/>
    <mergeCell ref="K73:L73"/>
    <mergeCell ref="E74:F74"/>
    <mergeCell ref="G74:H74"/>
    <mergeCell ref="I74:J74"/>
    <mergeCell ref="K74:L74"/>
    <mergeCell ref="E68:F68"/>
    <mergeCell ref="G68:H68"/>
    <mergeCell ref="I68:J68"/>
    <mergeCell ref="K68:L68"/>
    <mergeCell ref="A69:A78"/>
    <mergeCell ref="B69:B78"/>
    <mergeCell ref="C69:D77"/>
    <mergeCell ref="E69:F69"/>
    <mergeCell ref="G69:H69"/>
    <mergeCell ref="A60:A68"/>
    <mergeCell ref="B60:B68"/>
    <mergeCell ref="C60:D68"/>
    <mergeCell ref="E71:F71"/>
    <mergeCell ref="G71:H71"/>
    <mergeCell ref="I71:J71"/>
    <mergeCell ref="K71:L71"/>
    <mergeCell ref="E72:F72"/>
    <mergeCell ref="G72:H72"/>
    <mergeCell ref="I72:J72"/>
    <mergeCell ref="K72:L72"/>
    <mergeCell ref="G64:H64"/>
    <mergeCell ref="I64:J64"/>
    <mergeCell ref="E66:F66"/>
    <mergeCell ref="G66:H66"/>
    <mergeCell ref="I66:J66"/>
    <mergeCell ref="K66:L66"/>
    <mergeCell ref="E67:F67"/>
    <mergeCell ref="G67:H67"/>
    <mergeCell ref="I67:J67"/>
    <mergeCell ref="K67:L67"/>
    <mergeCell ref="K64:L64"/>
    <mergeCell ref="E65:F65"/>
    <mergeCell ref="G65:H65"/>
    <mergeCell ref="I65:J65"/>
    <mergeCell ref="K65:L65"/>
    <mergeCell ref="K62:L62"/>
    <mergeCell ref="E63:F63"/>
    <mergeCell ref="G63:H63"/>
    <mergeCell ref="I63:J63"/>
    <mergeCell ref="K63:L63"/>
    <mergeCell ref="E62:F62"/>
    <mergeCell ref="G62:H62"/>
    <mergeCell ref="I62:J62"/>
    <mergeCell ref="E64:F64"/>
    <mergeCell ref="K60:L60"/>
    <mergeCell ref="E61:F61"/>
    <mergeCell ref="G61:H61"/>
    <mergeCell ref="I61:J61"/>
    <mergeCell ref="K61:L61"/>
    <mergeCell ref="E60:F60"/>
    <mergeCell ref="G60:H60"/>
    <mergeCell ref="I60:J60"/>
    <mergeCell ref="K59:L59"/>
    <mergeCell ref="E59:F59"/>
    <mergeCell ref="G59:H59"/>
    <mergeCell ref="I59:J59"/>
    <mergeCell ref="K55:L55"/>
    <mergeCell ref="G52:H52"/>
    <mergeCell ref="I52:J52"/>
    <mergeCell ref="K52:L52"/>
    <mergeCell ref="E53:F53"/>
    <mergeCell ref="G53:H53"/>
    <mergeCell ref="I53:J53"/>
    <mergeCell ref="K53:L53"/>
    <mergeCell ref="K54:L54"/>
    <mergeCell ref="K56:L56"/>
    <mergeCell ref="E57:F57"/>
    <mergeCell ref="G57:H57"/>
    <mergeCell ref="I57:J57"/>
    <mergeCell ref="K57:L57"/>
    <mergeCell ref="E58:F58"/>
    <mergeCell ref="G58:H58"/>
    <mergeCell ref="I58:J58"/>
    <mergeCell ref="K58:L58"/>
    <mergeCell ref="I56:J56"/>
    <mergeCell ref="K50:L50"/>
    <mergeCell ref="E51:F51"/>
    <mergeCell ref="G51:H51"/>
    <mergeCell ref="I51:J51"/>
    <mergeCell ref="K51:L51"/>
    <mergeCell ref="K49:L49"/>
    <mergeCell ref="A49:A59"/>
    <mergeCell ref="B49:B59"/>
    <mergeCell ref="C49:D59"/>
    <mergeCell ref="E49:F49"/>
    <mergeCell ref="G49:H49"/>
    <mergeCell ref="I49:J49"/>
    <mergeCell ref="E50:F50"/>
    <mergeCell ref="G50:H50"/>
    <mergeCell ref="I50:J50"/>
    <mergeCell ref="E52:F52"/>
    <mergeCell ref="E54:F54"/>
    <mergeCell ref="G54:H54"/>
    <mergeCell ref="I54:J54"/>
    <mergeCell ref="E55:F55"/>
    <mergeCell ref="G55:H55"/>
    <mergeCell ref="I55:J55"/>
    <mergeCell ref="E56:F56"/>
    <mergeCell ref="G56:H56"/>
    <mergeCell ref="K47:L47"/>
    <mergeCell ref="E48:F48"/>
    <mergeCell ref="G48:H48"/>
    <mergeCell ref="I48:J48"/>
    <mergeCell ref="K48:L48"/>
    <mergeCell ref="E45:F45"/>
    <mergeCell ref="G45:H45"/>
    <mergeCell ref="I45:J45"/>
    <mergeCell ref="K45:L45"/>
    <mergeCell ref="E46:F46"/>
    <mergeCell ref="G46:H46"/>
    <mergeCell ref="I46:J46"/>
    <mergeCell ref="K46:L46"/>
    <mergeCell ref="E47:F47"/>
    <mergeCell ref="G47:H47"/>
    <mergeCell ref="I47:J47"/>
    <mergeCell ref="E39:F39"/>
    <mergeCell ref="G39:H39"/>
    <mergeCell ref="I39:J39"/>
    <mergeCell ref="E41:F41"/>
    <mergeCell ref="E37:F37"/>
    <mergeCell ref="E38:F38"/>
    <mergeCell ref="G38:H38"/>
    <mergeCell ref="I38:J38"/>
    <mergeCell ref="K38:L38"/>
    <mergeCell ref="K39:L39"/>
    <mergeCell ref="E40:F40"/>
    <mergeCell ref="G40:H40"/>
    <mergeCell ref="I40:J40"/>
    <mergeCell ref="K40:L40"/>
    <mergeCell ref="E44:F44"/>
    <mergeCell ref="G44:H44"/>
    <mergeCell ref="I44:J44"/>
    <mergeCell ref="K44:L44"/>
    <mergeCell ref="G41:H41"/>
    <mergeCell ref="I41:J41"/>
    <mergeCell ref="K41:L41"/>
    <mergeCell ref="E42:F42"/>
    <mergeCell ref="G42:H42"/>
    <mergeCell ref="I42:J42"/>
    <mergeCell ref="K42:L42"/>
    <mergeCell ref="E43:F43"/>
    <mergeCell ref="G43:H43"/>
    <mergeCell ref="I43:J43"/>
    <mergeCell ref="K43:L43"/>
    <mergeCell ref="G37:H37"/>
    <mergeCell ref="I37:J37"/>
    <mergeCell ref="K37:L37"/>
    <mergeCell ref="E34:F34"/>
    <mergeCell ref="G34:H34"/>
    <mergeCell ref="I34:J34"/>
    <mergeCell ref="E35:F35"/>
    <mergeCell ref="G35:H35"/>
    <mergeCell ref="I35:J35"/>
    <mergeCell ref="K35:L35"/>
    <mergeCell ref="C30:D30"/>
    <mergeCell ref="E30:F30"/>
    <mergeCell ref="G30:H30"/>
    <mergeCell ref="I30:J30"/>
    <mergeCell ref="K30:L30"/>
    <mergeCell ref="E36:F36"/>
    <mergeCell ref="G36:H36"/>
    <mergeCell ref="I36:J36"/>
    <mergeCell ref="K36:L36"/>
    <mergeCell ref="K34:L34"/>
    <mergeCell ref="E32:F32"/>
    <mergeCell ref="G32:H32"/>
    <mergeCell ref="I32:J32"/>
    <mergeCell ref="K32:L32"/>
    <mergeCell ref="E33:F33"/>
    <mergeCell ref="G33:H33"/>
    <mergeCell ref="I33:J33"/>
    <mergeCell ref="K33:L33"/>
    <mergeCell ref="C29:L29"/>
    <mergeCell ref="A38:A39"/>
    <mergeCell ref="B38:B39"/>
    <mergeCell ref="C38:D39"/>
    <mergeCell ref="C40:D48"/>
    <mergeCell ref="B40:B48"/>
    <mergeCell ref="A40:A48"/>
    <mergeCell ref="E28:F28"/>
    <mergeCell ref="G28:H28"/>
    <mergeCell ref="I28:J28"/>
    <mergeCell ref="K28:L28"/>
    <mergeCell ref="A31:A37"/>
    <mergeCell ref="B31:B37"/>
    <mergeCell ref="C31:D31"/>
    <mergeCell ref="E31:F31"/>
    <mergeCell ref="G31:H31"/>
    <mergeCell ref="I31:J31"/>
    <mergeCell ref="K31:L31"/>
    <mergeCell ref="C32:D37"/>
    <mergeCell ref="A30:B30"/>
    <mergeCell ref="A27:A28"/>
    <mergeCell ref="B27:B28"/>
    <mergeCell ref="C27:D27"/>
    <mergeCell ref="E27:F27"/>
    <mergeCell ref="G27:H27"/>
    <mergeCell ref="I27:J27"/>
    <mergeCell ref="K27:L27"/>
    <mergeCell ref="C28:D28"/>
    <mergeCell ref="A26:B26"/>
    <mergeCell ref="C26:D26"/>
    <mergeCell ref="E26:F26"/>
    <mergeCell ref="G26:H26"/>
    <mergeCell ref="I26:J26"/>
    <mergeCell ref="K26:L26"/>
    <mergeCell ref="C25:L25"/>
    <mergeCell ref="K24:L24"/>
    <mergeCell ref="C24:D24"/>
    <mergeCell ref="E24:F24"/>
    <mergeCell ref="G24:H24"/>
    <mergeCell ref="I24:J24"/>
    <mergeCell ref="A23:B23"/>
    <mergeCell ref="C23:D23"/>
    <mergeCell ref="E23:F23"/>
    <mergeCell ref="G23:H23"/>
    <mergeCell ref="I23:J23"/>
    <mergeCell ref="K23:L23"/>
    <mergeCell ref="C22:L22"/>
    <mergeCell ref="E20:F20"/>
    <mergeCell ref="G20:H20"/>
    <mergeCell ref="I20:J20"/>
    <mergeCell ref="K20:L20"/>
    <mergeCell ref="I21:J21"/>
    <mergeCell ref="K21:L21"/>
    <mergeCell ref="R20:T21"/>
    <mergeCell ref="M22:T22"/>
    <mergeCell ref="C19:L19"/>
    <mergeCell ref="C21:D21"/>
    <mergeCell ref="E21:F21"/>
    <mergeCell ref="G21:H21"/>
    <mergeCell ref="A20:B20"/>
    <mergeCell ref="C20:D20"/>
    <mergeCell ref="AD17:AD18"/>
    <mergeCell ref="B17:B18"/>
    <mergeCell ref="A17:A18"/>
    <mergeCell ref="R14:T18"/>
    <mergeCell ref="U19:AF20"/>
    <mergeCell ref="M19:T19"/>
    <mergeCell ref="AE17:AE18"/>
    <mergeCell ref="AF17:AF18"/>
    <mergeCell ref="C18:D18"/>
    <mergeCell ref="X17:X18"/>
    <mergeCell ref="Y17:Y18"/>
    <mergeCell ref="Z17:Z18"/>
    <mergeCell ref="AA17:AA18"/>
    <mergeCell ref="AB17:AB18"/>
    <mergeCell ref="AC17:AC18"/>
    <mergeCell ref="P17:P18"/>
    <mergeCell ref="Q17:Q18"/>
    <mergeCell ref="U17:U18"/>
    <mergeCell ref="V17:V18"/>
    <mergeCell ref="W17:W18"/>
    <mergeCell ref="K16:L16"/>
    <mergeCell ref="E15:F15"/>
    <mergeCell ref="G15:H15"/>
    <mergeCell ref="I15:J15"/>
    <mergeCell ref="K15:L15"/>
    <mergeCell ref="C17:D17"/>
    <mergeCell ref="E17:F18"/>
    <mergeCell ref="G17:H18"/>
    <mergeCell ref="I17:J18"/>
    <mergeCell ref="K17:L18"/>
    <mergeCell ref="M17:M18"/>
    <mergeCell ref="N17:N18"/>
    <mergeCell ref="O17:O18"/>
    <mergeCell ref="C16:D16"/>
    <mergeCell ref="E16:F16"/>
    <mergeCell ref="G16:H16"/>
    <mergeCell ref="I16:J16"/>
    <mergeCell ref="A14:A15"/>
    <mergeCell ref="B14:B15"/>
    <mergeCell ref="C14:D14"/>
    <mergeCell ref="E14:F14"/>
    <mergeCell ref="G14:H14"/>
    <mergeCell ref="I14:J14"/>
    <mergeCell ref="K14:L14"/>
    <mergeCell ref="C15:D15"/>
    <mergeCell ref="R12:T13"/>
    <mergeCell ref="U12:AF12"/>
    <mergeCell ref="A10:E10"/>
    <mergeCell ref="U10:AF10"/>
    <mergeCell ref="A11:E11"/>
    <mergeCell ref="F11:O11"/>
    <mergeCell ref="P11:T11"/>
    <mergeCell ref="U11:AF11"/>
    <mergeCell ref="A13:B13"/>
    <mergeCell ref="C13:D13"/>
    <mergeCell ref="E13:F13"/>
    <mergeCell ref="G13:H13"/>
    <mergeCell ref="I13:J13"/>
    <mergeCell ref="K13:L13"/>
    <mergeCell ref="C12:L12"/>
    <mergeCell ref="M12:M13"/>
    <mergeCell ref="N12:Q12"/>
    <mergeCell ref="F10:T10"/>
    <mergeCell ref="A1:AF1"/>
    <mergeCell ref="A2:N2"/>
    <mergeCell ref="O2:AF2"/>
    <mergeCell ref="A4:E5"/>
    <mergeCell ref="A3:AF3"/>
    <mergeCell ref="F4:T4"/>
    <mergeCell ref="U4:AF5"/>
    <mergeCell ref="F5:T5"/>
    <mergeCell ref="A8:E8"/>
    <mergeCell ref="U8:AF8"/>
    <mergeCell ref="A9:E9"/>
    <mergeCell ref="U9:AF9"/>
    <mergeCell ref="A6:E6"/>
    <mergeCell ref="U6:AF6"/>
    <mergeCell ref="A7:E7"/>
    <mergeCell ref="U7:AF7"/>
    <mergeCell ref="F6:T6"/>
    <mergeCell ref="F7:T7"/>
    <mergeCell ref="F8:T8"/>
    <mergeCell ref="F9:T9"/>
  </mergeCells>
  <printOptions horizontalCentered="1" verticalCentered="1"/>
  <pageMargins left="0.5118110236220472" right="0.5118110236220472" top="0.5511811023622047" bottom="0.35433070866141736" header="0.11811023622047245" footer="0.11811023622047245"/>
  <pageSetup horizontalDpi="600" verticalDpi="600" orientation="portrait" paperSize="26" scale="90" r:id="rId2"/>
  <headerFooter>
    <oddHeader>&amp;R&amp;"Arial,Normal"&amp;8PLAN DE DESARROLLO RAGONVALIA 2012 - 2015</oddHeader>
    <oddFooter>&amp;CPágina &amp;P</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1:AF63"/>
  <sheetViews>
    <sheetView zoomScale="55" zoomScaleNormal="55" zoomScalePageLayoutView="0" workbookViewId="0" topLeftCell="A1">
      <selection activeCell="A3" sqref="A3:AF3"/>
    </sheetView>
  </sheetViews>
  <sheetFormatPr defaultColWidth="11.421875" defaultRowHeight="15"/>
  <cols>
    <col min="1" max="1" width="10.7109375" style="1" customWidth="1"/>
    <col min="2" max="2" width="14.00390625" style="0" customWidth="1"/>
    <col min="3" max="3" width="12.57421875" style="0" customWidth="1"/>
    <col min="4" max="4" width="9.7109375" style="0" customWidth="1"/>
    <col min="5" max="5" width="12.28125" style="0" customWidth="1"/>
    <col min="6" max="6" width="7.7109375" style="0" customWidth="1"/>
    <col min="7" max="7" width="4.8515625" style="0" customWidth="1"/>
    <col min="8" max="8" width="5.28125" style="0" customWidth="1"/>
    <col min="9" max="9" width="4.28125" style="0" customWidth="1"/>
    <col min="10" max="10" width="5.57421875" style="0" customWidth="1"/>
    <col min="11" max="11" width="7.28125" style="0" customWidth="1"/>
    <col min="12" max="12" width="7.140625" style="0" customWidth="1"/>
    <col min="13" max="13" width="11.57421875" style="29" customWidth="1"/>
    <col min="14" max="14" width="8.8515625" style="0" customWidth="1"/>
    <col min="15" max="15" width="8.57421875" style="0" customWidth="1"/>
    <col min="16" max="16" width="16.421875" style="0" customWidth="1"/>
    <col min="17" max="17" width="11.421875" style="0" customWidth="1"/>
    <col min="18" max="18" width="11.57421875" style="29" customWidth="1"/>
    <col min="21" max="21" width="6.57421875" style="0" customWidth="1"/>
    <col min="22" max="22" width="5.57421875" style="0" customWidth="1"/>
    <col min="23" max="23" width="5.8515625" style="30" customWidth="1"/>
    <col min="24" max="24" width="5.140625" style="0" customWidth="1"/>
    <col min="25" max="25" width="6.28125" style="0" customWidth="1"/>
    <col min="26" max="26" width="5.7109375" style="0" customWidth="1"/>
    <col min="27" max="27" width="4.8515625" style="0" customWidth="1"/>
    <col min="28" max="28" width="5.57421875" style="29" customWidth="1"/>
    <col min="29" max="29" width="5.28125" style="0" customWidth="1"/>
    <col min="30" max="30" width="4.421875" style="0" customWidth="1"/>
    <col min="31" max="32" width="4.28125" style="0" customWidth="1"/>
  </cols>
  <sheetData>
    <row r="1" spans="1:32" ht="69.75"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2" ht="69.75" customHeight="1" thickBot="1">
      <c r="A2" s="234" t="s">
        <v>1397</v>
      </c>
      <c r="B2" s="234"/>
      <c r="C2" s="234"/>
      <c r="D2" s="234"/>
      <c r="E2" s="234"/>
      <c r="F2" s="234"/>
      <c r="G2" s="234"/>
      <c r="H2" s="234"/>
      <c r="I2" s="234"/>
      <c r="J2" s="234"/>
      <c r="K2" s="234"/>
      <c r="L2" s="234"/>
      <c r="M2" s="234"/>
      <c r="N2" s="234"/>
      <c r="O2" s="234" t="s">
        <v>1397</v>
      </c>
      <c r="P2" s="234"/>
      <c r="Q2" s="234"/>
      <c r="R2" s="234"/>
      <c r="S2" s="234"/>
      <c r="T2" s="234"/>
      <c r="U2" s="234"/>
      <c r="V2" s="234"/>
      <c r="W2" s="234"/>
      <c r="X2" s="234"/>
      <c r="Y2" s="234"/>
      <c r="Z2" s="234"/>
      <c r="AA2" s="234"/>
      <c r="AB2" s="234"/>
      <c r="AC2" s="234"/>
      <c r="AD2" s="234"/>
      <c r="AE2" s="234"/>
      <c r="AF2" s="234"/>
    </row>
    <row r="3" spans="1:32" ht="39" customHeight="1" thickBot="1" thickTop="1">
      <c r="A3" s="180" t="s">
        <v>1396</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2"/>
    </row>
    <row r="4" spans="1:32" ht="30.75" customHeight="1" thickBot="1" thickTop="1">
      <c r="A4" s="175" t="s">
        <v>1398</v>
      </c>
      <c r="B4" s="175"/>
      <c r="C4" s="175"/>
      <c r="D4" s="175"/>
      <c r="E4" s="175"/>
      <c r="F4" s="141" t="s">
        <v>1399</v>
      </c>
      <c r="G4" s="142"/>
      <c r="H4" s="142"/>
      <c r="I4" s="142"/>
      <c r="J4" s="142"/>
      <c r="K4" s="142"/>
      <c r="L4" s="142"/>
      <c r="M4" s="142"/>
      <c r="N4" s="142"/>
      <c r="O4" s="142"/>
      <c r="P4" s="142"/>
      <c r="Q4" s="142"/>
      <c r="R4" s="142"/>
      <c r="S4" s="142"/>
      <c r="T4" s="143"/>
      <c r="U4" s="141" t="s">
        <v>1398</v>
      </c>
      <c r="V4" s="142"/>
      <c r="W4" s="142"/>
      <c r="X4" s="142"/>
      <c r="Y4" s="142"/>
      <c r="Z4" s="142"/>
      <c r="AA4" s="142"/>
      <c r="AB4" s="142"/>
      <c r="AC4" s="142"/>
      <c r="AD4" s="142"/>
      <c r="AE4" s="142"/>
      <c r="AF4" s="143"/>
    </row>
    <row r="5" spans="1:32" ht="23.25" customHeight="1" thickBot="1" thickTop="1">
      <c r="A5" s="175"/>
      <c r="B5" s="175"/>
      <c r="C5" s="175"/>
      <c r="D5" s="175"/>
      <c r="E5" s="175"/>
      <c r="F5" s="144" t="s">
        <v>1400</v>
      </c>
      <c r="G5" s="145"/>
      <c r="H5" s="145"/>
      <c r="I5" s="145"/>
      <c r="J5" s="145"/>
      <c r="K5" s="145"/>
      <c r="L5" s="145"/>
      <c r="M5" s="145"/>
      <c r="N5" s="145"/>
      <c r="O5" s="145"/>
      <c r="P5" s="145"/>
      <c r="Q5" s="145"/>
      <c r="R5" s="145"/>
      <c r="S5" s="145"/>
      <c r="T5" s="146"/>
      <c r="U5" s="144"/>
      <c r="V5" s="145"/>
      <c r="W5" s="145"/>
      <c r="X5" s="145"/>
      <c r="Y5" s="145"/>
      <c r="Z5" s="145"/>
      <c r="AA5" s="145"/>
      <c r="AB5" s="145"/>
      <c r="AC5" s="145"/>
      <c r="AD5" s="145"/>
      <c r="AE5" s="145"/>
      <c r="AF5" s="146"/>
    </row>
    <row r="6" spans="1:32" ht="30.75" customHeight="1" thickBot="1" thickTop="1">
      <c r="A6" s="176" t="s">
        <v>1417</v>
      </c>
      <c r="B6" s="176"/>
      <c r="C6" s="176"/>
      <c r="D6" s="176"/>
      <c r="E6" s="176"/>
      <c r="F6" s="286"/>
      <c r="G6" s="286"/>
      <c r="H6" s="286"/>
      <c r="I6" s="286"/>
      <c r="J6" s="286"/>
      <c r="K6" s="286"/>
      <c r="L6" s="286"/>
      <c r="M6" s="286"/>
      <c r="N6" s="286"/>
      <c r="O6" s="286"/>
      <c r="P6" s="286"/>
      <c r="Q6" s="286"/>
      <c r="R6" s="286"/>
      <c r="S6" s="286"/>
      <c r="T6" s="286"/>
      <c r="U6" s="176" t="s">
        <v>1417</v>
      </c>
      <c r="V6" s="176"/>
      <c r="W6" s="176"/>
      <c r="X6" s="176"/>
      <c r="Y6" s="176"/>
      <c r="Z6" s="176"/>
      <c r="AA6" s="176"/>
      <c r="AB6" s="176"/>
      <c r="AC6" s="176"/>
      <c r="AD6" s="176"/>
      <c r="AE6" s="176"/>
      <c r="AF6" s="176"/>
    </row>
    <row r="7" spans="1:32" ht="28.5" customHeight="1" thickBot="1" thickTop="1">
      <c r="A7" s="176" t="s">
        <v>1418</v>
      </c>
      <c r="B7" s="176"/>
      <c r="C7" s="176"/>
      <c r="D7" s="176"/>
      <c r="E7" s="176"/>
      <c r="F7" s="287"/>
      <c r="G7" s="287"/>
      <c r="H7" s="287"/>
      <c r="I7" s="287"/>
      <c r="J7" s="287"/>
      <c r="K7" s="287"/>
      <c r="L7" s="287"/>
      <c r="M7" s="287"/>
      <c r="N7" s="287"/>
      <c r="O7" s="287"/>
      <c r="P7" s="287"/>
      <c r="Q7" s="287"/>
      <c r="R7" s="287"/>
      <c r="S7" s="287"/>
      <c r="T7" s="287"/>
      <c r="U7" s="176" t="s">
        <v>1418</v>
      </c>
      <c r="V7" s="176"/>
      <c r="W7" s="176"/>
      <c r="X7" s="176"/>
      <c r="Y7" s="176"/>
      <c r="Z7" s="176"/>
      <c r="AA7" s="176"/>
      <c r="AB7" s="176"/>
      <c r="AC7" s="176"/>
      <c r="AD7" s="176"/>
      <c r="AE7" s="176"/>
      <c r="AF7" s="176"/>
    </row>
    <row r="8" spans="1:32" ht="37.5" customHeight="1" thickBot="1" thickTop="1">
      <c r="A8" s="176" t="s">
        <v>1419</v>
      </c>
      <c r="B8" s="176"/>
      <c r="C8" s="176"/>
      <c r="D8" s="176"/>
      <c r="E8" s="176"/>
      <c r="F8" s="288"/>
      <c r="G8" s="288"/>
      <c r="H8" s="288"/>
      <c r="I8" s="288"/>
      <c r="J8" s="288"/>
      <c r="K8" s="288"/>
      <c r="L8" s="288"/>
      <c r="M8" s="288"/>
      <c r="N8" s="288"/>
      <c r="O8" s="288"/>
      <c r="P8" s="288"/>
      <c r="Q8" s="288"/>
      <c r="R8" s="288"/>
      <c r="S8" s="288"/>
      <c r="T8" s="288"/>
      <c r="U8" s="176" t="s">
        <v>1419</v>
      </c>
      <c r="V8" s="176"/>
      <c r="W8" s="176"/>
      <c r="X8" s="176"/>
      <c r="Y8" s="176"/>
      <c r="Z8" s="176"/>
      <c r="AA8" s="176"/>
      <c r="AB8" s="176"/>
      <c r="AC8" s="176"/>
      <c r="AD8" s="176"/>
      <c r="AE8" s="176"/>
      <c r="AF8" s="176"/>
    </row>
    <row r="9" spans="1:32" ht="33.75" customHeight="1" thickBot="1" thickTop="1">
      <c r="A9" s="176" t="s">
        <v>1420</v>
      </c>
      <c r="B9" s="176"/>
      <c r="C9" s="176"/>
      <c r="D9" s="176"/>
      <c r="E9" s="176"/>
      <c r="F9" s="289"/>
      <c r="G9" s="289"/>
      <c r="H9" s="289"/>
      <c r="I9" s="289"/>
      <c r="J9" s="289"/>
      <c r="K9" s="289"/>
      <c r="L9" s="289"/>
      <c r="M9" s="289"/>
      <c r="N9" s="289"/>
      <c r="O9" s="289"/>
      <c r="P9" s="289"/>
      <c r="Q9" s="289"/>
      <c r="R9" s="289"/>
      <c r="S9" s="289"/>
      <c r="T9" s="289"/>
      <c r="U9" s="176" t="s">
        <v>1420</v>
      </c>
      <c r="V9" s="176"/>
      <c r="W9" s="176"/>
      <c r="X9" s="176"/>
      <c r="Y9" s="176"/>
      <c r="Z9" s="176"/>
      <c r="AA9" s="176"/>
      <c r="AB9" s="176"/>
      <c r="AC9" s="176"/>
      <c r="AD9" s="176"/>
      <c r="AE9" s="176"/>
      <c r="AF9" s="176"/>
    </row>
    <row r="10" spans="1:32" ht="29.25" customHeight="1" thickBot="1" thickTop="1">
      <c r="A10" s="176" t="s">
        <v>1421</v>
      </c>
      <c r="B10" s="176"/>
      <c r="C10" s="176"/>
      <c r="D10" s="176"/>
      <c r="E10" s="176"/>
      <c r="F10" s="290"/>
      <c r="G10" s="290"/>
      <c r="H10" s="290"/>
      <c r="I10" s="290"/>
      <c r="J10" s="290"/>
      <c r="K10" s="290"/>
      <c r="L10" s="290"/>
      <c r="M10" s="290"/>
      <c r="N10" s="290"/>
      <c r="O10" s="290"/>
      <c r="P10" s="290"/>
      <c r="Q10" s="290"/>
      <c r="R10" s="290"/>
      <c r="S10" s="290"/>
      <c r="T10" s="290"/>
      <c r="U10" s="176" t="s">
        <v>1421</v>
      </c>
      <c r="V10" s="176"/>
      <c r="W10" s="176"/>
      <c r="X10" s="176"/>
      <c r="Y10" s="176"/>
      <c r="Z10" s="176"/>
      <c r="AA10" s="176"/>
      <c r="AB10" s="176"/>
      <c r="AC10" s="176"/>
      <c r="AD10" s="176"/>
      <c r="AE10" s="176"/>
      <c r="AF10" s="176"/>
    </row>
    <row r="11" spans="1:32" s="19" customFormat="1" ht="43.5" customHeight="1" thickBot="1" thickTop="1">
      <c r="A11" s="192" t="s">
        <v>1401</v>
      </c>
      <c r="B11" s="192"/>
      <c r="C11" s="192"/>
      <c r="D11" s="192"/>
      <c r="E11" s="192"/>
      <c r="F11" s="193" t="s">
        <v>1422</v>
      </c>
      <c r="G11" s="193"/>
      <c r="H11" s="193"/>
      <c r="I11" s="193"/>
      <c r="J11" s="193"/>
      <c r="K11" s="193"/>
      <c r="L11" s="193"/>
      <c r="M11" s="193"/>
      <c r="N11" s="193"/>
      <c r="O11" s="193"/>
      <c r="P11" s="192" t="s">
        <v>1401</v>
      </c>
      <c r="Q11" s="192"/>
      <c r="R11" s="192"/>
      <c r="S11" s="192"/>
      <c r="T11" s="192"/>
      <c r="U11" s="193" t="s">
        <v>1422</v>
      </c>
      <c r="V11" s="193"/>
      <c r="W11" s="193"/>
      <c r="X11" s="193"/>
      <c r="Y11" s="193"/>
      <c r="Z11" s="193"/>
      <c r="AA11" s="193"/>
      <c r="AB11" s="193"/>
      <c r="AC11" s="193"/>
      <c r="AD11" s="193"/>
      <c r="AE11" s="193"/>
      <c r="AF11" s="193"/>
    </row>
    <row r="12" spans="1:32" ht="51" customHeight="1" thickBot="1" thickTop="1">
      <c r="A12" s="67" t="s">
        <v>1</v>
      </c>
      <c r="B12" s="69" t="s">
        <v>0</v>
      </c>
      <c r="C12" s="158" t="s">
        <v>140</v>
      </c>
      <c r="D12" s="158"/>
      <c r="E12" s="158"/>
      <c r="F12" s="158"/>
      <c r="G12" s="158"/>
      <c r="H12" s="158"/>
      <c r="I12" s="158"/>
      <c r="J12" s="158"/>
      <c r="K12" s="158"/>
      <c r="L12" s="158"/>
      <c r="M12" s="196" t="s">
        <v>1252</v>
      </c>
      <c r="N12" s="291" t="s">
        <v>1414</v>
      </c>
      <c r="O12" s="291"/>
      <c r="P12" s="291"/>
      <c r="Q12" s="291"/>
      <c r="R12" s="196" t="s">
        <v>1395</v>
      </c>
      <c r="S12" s="196"/>
      <c r="T12" s="196"/>
      <c r="U12" s="195" t="s">
        <v>1382</v>
      </c>
      <c r="V12" s="195"/>
      <c r="W12" s="195"/>
      <c r="X12" s="195"/>
      <c r="Y12" s="195"/>
      <c r="Z12" s="195"/>
      <c r="AA12" s="195"/>
      <c r="AB12" s="195"/>
      <c r="AC12" s="195"/>
      <c r="AD12" s="195"/>
      <c r="AE12" s="195"/>
      <c r="AF12" s="195"/>
    </row>
    <row r="13" spans="1:32" ht="54" customHeight="1" thickBot="1" thickTop="1">
      <c r="A13" s="160" t="s">
        <v>131</v>
      </c>
      <c r="B13" s="160"/>
      <c r="C13" s="160" t="s">
        <v>132</v>
      </c>
      <c r="D13" s="160"/>
      <c r="E13" s="160" t="s">
        <v>143</v>
      </c>
      <c r="F13" s="160"/>
      <c r="G13" s="160" t="s">
        <v>145</v>
      </c>
      <c r="H13" s="160"/>
      <c r="I13" s="160" t="s">
        <v>129</v>
      </c>
      <c r="J13" s="160"/>
      <c r="K13" s="160" t="s">
        <v>147</v>
      </c>
      <c r="L13" s="160"/>
      <c r="M13" s="196"/>
      <c r="N13" s="7" t="s">
        <v>1249</v>
      </c>
      <c r="O13" s="7" t="s">
        <v>133</v>
      </c>
      <c r="P13" s="7" t="s">
        <v>1307</v>
      </c>
      <c r="Q13" s="7" t="s">
        <v>134</v>
      </c>
      <c r="R13" s="196"/>
      <c r="S13" s="196"/>
      <c r="T13" s="196"/>
      <c r="U13" s="68" t="s">
        <v>1383</v>
      </c>
      <c r="V13" s="68" t="s">
        <v>1384</v>
      </c>
      <c r="W13" s="68" t="s">
        <v>1385</v>
      </c>
      <c r="X13" s="68" t="s">
        <v>1386</v>
      </c>
      <c r="Y13" s="68" t="s">
        <v>1387</v>
      </c>
      <c r="Z13" s="68" t="s">
        <v>1388</v>
      </c>
      <c r="AA13" s="68" t="s">
        <v>1389</v>
      </c>
      <c r="AB13" s="68" t="s">
        <v>1390</v>
      </c>
      <c r="AC13" s="68" t="s">
        <v>1391</v>
      </c>
      <c r="AD13" s="68" t="s">
        <v>1392</v>
      </c>
      <c r="AE13" s="68" t="s">
        <v>1393</v>
      </c>
      <c r="AF13" s="68" t="s">
        <v>1394</v>
      </c>
    </row>
    <row r="14" spans="1:32" ht="61.5" customHeight="1" thickBot="1" thickTop="1">
      <c r="A14" s="6" t="s">
        <v>2</v>
      </c>
      <c r="B14" s="5" t="s">
        <v>148</v>
      </c>
      <c r="C14" s="159" t="s">
        <v>149</v>
      </c>
      <c r="D14" s="159"/>
      <c r="E14" s="159" t="s">
        <v>150</v>
      </c>
      <c r="F14" s="159"/>
      <c r="G14" s="159">
        <v>0</v>
      </c>
      <c r="H14" s="159"/>
      <c r="I14" s="242" t="s">
        <v>151</v>
      </c>
      <c r="J14" s="242"/>
      <c r="K14" s="159">
        <v>16</v>
      </c>
      <c r="L14" s="159"/>
      <c r="M14" s="72">
        <f>0.2*K14</f>
        <v>3.2</v>
      </c>
      <c r="N14" s="7">
        <v>1</v>
      </c>
      <c r="O14" s="7"/>
      <c r="P14" s="7"/>
      <c r="Q14" s="7">
        <v>0</v>
      </c>
      <c r="R14" s="214" t="s">
        <v>1483</v>
      </c>
      <c r="S14" s="215"/>
      <c r="T14" s="216"/>
      <c r="U14" s="7"/>
      <c r="V14" s="7"/>
      <c r="W14" s="32"/>
      <c r="X14" s="7"/>
      <c r="Y14" s="7"/>
      <c r="Z14" s="7"/>
      <c r="AA14" s="7"/>
      <c r="AB14" s="96"/>
      <c r="AC14" s="7"/>
      <c r="AD14" s="7"/>
      <c r="AE14" s="97"/>
      <c r="AF14" s="7"/>
    </row>
    <row r="15" spans="1:32" ht="59.25" customHeight="1" thickBot="1" thickTop="1">
      <c r="A15" s="6" t="s">
        <v>4</v>
      </c>
      <c r="B15" s="5" t="s">
        <v>152</v>
      </c>
      <c r="C15" s="159"/>
      <c r="D15" s="159"/>
      <c r="E15" s="159" t="s">
        <v>153</v>
      </c>
      <c r="F15" s="159"/>
      <c r="G15" s="159">
        <v>0</v>
      </c>
      <c r="H15" s="159"/>
      <c r="I15" s="242" t="s">
        <v>154</v>
      </c>
      <c r="J15" s="242"/>
      <c r="K15" s="159">
        <v>3</v>
      </c>
      <c r="L15" s="159"/>
      <c r="M15" s="72">
        <f>0.2*K15</f>
        <v>0.6000000000000001</v>
      </c>
      <c r="N15" s="7"/>
      <c r="O15" s="7">
        <v>3</v>
      </c>
      <c r="P15" s="7"/>
      <c r="Q15" s="7">
        <v>0</v>
      </c>
      <c r="R15" s="223"/>
      <c r="S15" s="224"/>
      <c r="T15" s="225"/>
      <c r="U15" s="7"/>
      <c r="V15" s="7"/>
      <c r="W15" s="32"/>
      <c r="X15" s="7"/>
      <c r="Y15" s="7"/>
      <c r="Z15" s="7"/>
      <c r="AA15" s="7"/>
      <c r="AB15" s="72"/>
      <c r="AC15" s="7"/>
      <c r="AD15" s="7"/>
      <c r="AE15" s="7"/>
      <c r="AF15" s="97"/>
    </row>
    <row r="16" spans="1:32" ht="78.75" customHeight="1" thickBot="1" thickTop="1">
      <c r="A16" s="8" t="s">
        <v>165</v>
      </c>
      <c r="B16" s="5" t="s">
        <v>166</v>
      </c>
      <c r="C16" s="159" t="s">
        <v>167</v>
      </c>
      <c r="D16" s="159"/>
      <c r="E16" s="159" t="s">
        <v>168</v>
      </c>
      <c r="F16" s="159"/>
      <c r="G16" s="159">
        <v>0</v>
      </c>
      <c r="H16" s="159"/>
      <c r="I16" s="162" t="s">
        <v>164</v>
      </c>
      <c r="J16" s="162"/>
      <c r="K16" s="159">
        <v>3</v>
      </c>
      <c r="L16" s="159"/>
      <c r="M16" s="72">
        <f>0.2*K16</f>
        <v>0.6000000000000001</v>
      </c>
      <c r="N16" s="7"/>
      <c r="O16" s="7">
        <v>4</v>
      </c>
      <c r="P16" s="7"/>
      <c r="Q16" s="7">
        <v>0</v>
      </c>
      <c r="R16" s="217"/>
      <c r="S16" s="218"/>
      <c r="T16" s="219"/>
      <c r="U16" s="7"/>
      <c r="V16" s="7"/>
      <c r="W16" s="32"/>
      <c r="X16" s="7"/>
      <c r="Y16" s="7"/>
      <c r="Z16" s="7"/>
      <c r="AA16" s="7"/>
      <c r="AB16" s="72"/>
      <c r="AC16" s="7"/>
      <c r="AD16" s="97"/>
      <c r="AE16" s="97"/>
      <c r="AF16" s="97"/>
    </row>
    <row r="17" spans="1:32" ht="51" customHeight="1" thickBot="1" thickTop="1">
      <c r="A17" s="5" t="s">
        <v>7</v>
      </c>
      <c r="B17" s="4" t="s">
        <v>0</v>
      </c>
      <c r="C17" s="158" t="s">
        <v>174</v>
      </c>
      <c r="D17" s="158"/>
      <c r="E17" s="158"/>
      <c r="F17" s="158"/>
      <c r="G17" s="158"/>
      <c r="H17" s="158"/>
      <c r="I17" s="158"/>
      <c r="J17" s="158"/>
      <c r="K17" s="158"/>
      <c r="L17" s="158"/>
      <c r="M17" s="220"/>
      <c r="N17" s="221"/>
      <c r="O17" s="221"/>
      <c r="P17" s="221"/>
      <c r="Q17" s="221"/>
      <c r="R17" s="221"/>
      <c r="S17" s="221"/>
      <c r="T17" s="222"/>
      <c r="U17" s="199"/>
      <c r="V17" s="200"/>
      <c r="W17" s="200"/>
      <c r="X17" s="200"/>
      <c r="Y17" s="200"/>
      <c r="Z17" s="200"/>
      <c r="AA17" s="200"/>
      <c r="AB17" s="200"/>
      <c r="AC17" s="200"/>
      <c r="AD17" s="200"/>
      <c r="AE17" s="200"/>
      <c r="AF17" s="201"/>
    </row>
    <row r="18" spans="1:32" ht="51" customHeight="1" thickBot="1" thickTop="1">
      <c r="A18" s="160" t="s">
        <v>131</v>
      </c>
      <c r="B18" s="160"/>
      <c r="C18" s="160" t="s">
        <v>132</v>
      </c>
      <c r="D18" s="160"/>
      <c r="E18" s="160" t="s">
        <v>143</v>
      </c>
      <c r="F18" s="160"/>
      <c r="G18" s="160" t="s">
        <v>145</v>
      </c>
      <c r="H18" s="160"/>
      <c r="I18" s="160" t="s">
        <v>129</v>
      </c>
      <c r="J18" s="160"/>
      <c r="K18" s="160" t="s">
        <v>147</v>
      </c>
      <c r="L18" s="160"/>
      <c r="M18" s="65" t="s">
        <v>1252</v>
      </c>
      <c r="N18" s="7" t="s">
        <v>1249</v>
      </c>
      <c r="O18" s="7" t="s">
        <v>133</v>
      </c>
      <c r="P18" s="7" t="s">
        <v>1307</v>
      </c>
      <c r="Q18" s="7" t="s">
        <v>134</v>
      </c>
      <c r="R18" s="214" t="s">
        <v>1484</v>
      </c>
      <c r="S18" s="215"/>
      <c r="T18" s="216"/>
      <c r="U18" s="202"/>
      <c r="V18" s="203"/>
      <c r="W18" s="203"/>
      <c r="X18" s="203"/>
      <c r="Y18" s="203"/>
      <c r="Z18" s="203"/>
      <c r="AA18" s="203"/>
      <c r="AB18" s="203"/>
      <c r="AC18" s="203"/>
      <c r="AD18" s="203"/>
      <c r="AE18" s="203"/>
      <c r="AF18" s="204"/>
    </row>
    <row r="19" spans="1:32" ht="66.75" customHeight="1" thickBot="1" thickTop="1">
      <c r="A19" s="57" t="s">
        <v>12</v>
      </c>
      <c r="B19" s="22" t="s">
        <v>208</v>
      </c>
      <c r="C19" s="159" t="s">
        <v>211</v>
      </c>
      <c r="D19" s="159"/>
      <c r="E19" s="159" t="s">
        <v>212</v>
      </c>
      <c r="F19" s="159"/>
      <c r="G19" s="159">
        <v>2</v>
      </c>
      <c r="H19" s="159"/>
      <c r="I19" s="242" t="s">
        <v>213</v>
      </c>
      <c r="J19" s="242"/>
      <c r="K19" s="159">
        <v>12</v>
      </c>
      <c r="L19" s="159"/>
      <c r="M19" s="72">
        <f>K19*0.2</f>
        <v>2.4000000000000004</v>
      </c>
      <c r="N19" s="7">
        <v>2</v>
      </c>
      <c r="O19" s="7">
        <v>4</v>
      </c>
      <c r="P19" s="7"/>
      <c r="Q19" s="7"/>
      <c r="R19" s="217"/>
      <c r="S19" s="218"/>
      <c r="T19" s="219"/>
      <c r="U19" s="7"/>
      <c r="V19" s="7"/>
      <c r="W19" s="32"/>
      <c r="X19" s="97"/>
      <c r="Y19" s="7"/>
      <c r="Z19" s="7"/>
      <c r="AA19" s="7"/>
      <c r="AB19" s="72"/>
      <c r="AC19" s="7"/>
      <c r="AD19" s="7"/>
      <c r="AE19" s="7"/>
      <c r="AF19" s="7"/>
    </row>
    <row r="20" spans="1:32" ht="53.25" customHeight="1" thickBot="1" thickTop="1">
      <c r="A20" s="5" t="s">
        <v>27</v>
      </c>
      <c r="B20" s="4" t="s">
        <v>0</v>
      </c>
      <c r="C20" s="158" t="s">
        <v>292</v>
      </c>
      <c r="D20" s="158"/>
      <c r="E20" s="158"/>
      <c r="F20" s="158"/>
      <c r="G20" s="158"/>
      <c r="H20" s="158"/>
      <c r="I20" s="158"/>
      <c r="J20" s="158"/>
      <c r="K20" s="158"/>
      <c r="L20" s="158"/>
      <c r="M20" s="220"/>
      <c r="N20" s="221"/>
      <c r="O20" s="221"/>
      <c r="P20" s="221"/>
      <c r="Q20" s="221"/>
      <c r="R20" s="221"/>
      <c r="S20" s="221"/>
      <c r="T20" s="222"/>
      <c r="U20" s="199"/>
      <c r="V20" s="200"/>
      <c r="W20" s="200"/>
      <c r="X20" s="200"/>
      <c r="Y20" s="200"/>
      <c r="Z20" s="200"/>
      <c r="AA20" s="200"/>
      <c r="AB20" s="200"/>
      <c r="AC20" s="200"/>
      <c r="AD20" s="200"/>
      <c r="AE20" s="200"/>
      <c r="AF20" s="201"/>
    </row>
    <row r="21" spans="1:32" ht="54" customHeight="1" thickBot="1" thickTop="1">
      <c r="A21" s="160" t="s">
        <v>131</v>
      </c>
      <c r="B21" s="160"/>
      <c r="C21" s="160" t="s">
        <v>132</v>
      </c>
      <c r="D21" s="160"/>
      <c r="E21" s="160" t="s">
        <v>143</v>
      </c>
      <c r="F21" s="160"/>
      <c r="G21" s="160" t="s">
        <v>145</v>
      </c>
      <c r="H21" s="160"/>
      <c r="I21" s="160" t="s">
        <v>129</v>
      </c>
      <c r="J21" s="160"/>
      <c r="K21" s="160" t="s">
        <v>147</v>
      </c>
      <c r="L21" s="160"/>
      <c r="M21" s="65" t="s">
        <v>1252</v>
      </c>
      <c r="N21" s="7" t="s">
        <v>1249</v>
      </c>
      <c r="O21" s="7" t="s">
        <v>133</v>
      </c>
      <c r="P21" s="7" t="s">
        <v>1307</v>
      </c>
      <c r="Q21" s="7" t="s">
        <v>134</v>
      </c>
      <c r="R21" s="214" t="s">
        <v>1485</v>
      </c>
      <c r="S21" s="215"/>
      <c r="T21" s="216"/>
      <c r="U21" s="202"/>
      <c r="V21" s="203"/>
      <c r="W21" s="203"/>
      <c r="X21" s="203"/>
      <c r="Y21" s="203"/>
      <c r="Z21" s="203"/>
      <c r="AA21" s="203"/>
      <c r="AB21" s="203"/>
      <c r="AC21" s="203"/>
      <c r="AD21" s="203"/>
      <c r="AE21" s="203"/>
      <c r="AF21" s="204"/>
    </row>
    <row r="22" spans="1:32" ht="64.5" customHeight="1" thickBot="1" thickTop="1">
      <c r="A22" s="292" t="s">
        <v>29</v>
      </c>
      <c r="B22" s="249" t="s">
        <v>301</v>
      </c>
      <c r="C22" s="159" t="s">
        <v>305</v>
      </c>
      <c r="D22" s="159"/>
      <c r="E22" s="159" t="s">
        <v>1344</v>
      </c>
      <c r="F22" s="159"/>
      <c r="G22" s="159">
        <v>0</v>
      </c>
      <c r="H22" s="159"/>
      <c r="I22" s="171" t="s">
        <v>306</v>
      </c>
      <c r="J22" s="171"/>
      <c r="K22" s="159">
        <v>4</v>
      </c>
      <c r="L22" s="159"/>
      <c r="M22" s="72">
        <f>K22*0.2</f>
        <v>0.8</v>
      </c>
      <c r="N22" s="7">
        <v>2</v>
      </c>
      <c r="O22" s="7">
        <v>2</v>
      </c>
      <c r="P22" s="7"/>
      <c r="Q22" s="7"/>
      <c r="R22" s="223"/>
      <c r="S22" s="224"/>
      <c r="T22" s="225"/>
      <c r="U22" s="7"/>
      <c r="V22" s="7"/>
      <c r="W22" s="32"/>
      <c r="X22" s="7"/>
      <c r="Y22" s="7"/>
      <c r="Z22" s="7"/>
      <c r="AA22" s="97"/>
      <c r="AB22" s="72"/>
      <c r="AC22" s="7"/>
      <c r="AD22" s="7"/>
      <c r="AE22" s="7"/>
      <c r="AF22" s="7"/>
    </row>
    <row r="23" spans="1:32" ht="68.25" customHeight="1" thickBot="1" thickTop="1">
      <c r="A23" s="294"/>
      <c r="B23" s="250"/>
      <c r="C23" s="159" t="s">
        <v>307</v>
      </c>
      <c r="D23" s="159"/>
      <c r="E23" s="159" t="s">
        <v>308</v>
      </c>
      <c r="F23" s="159"/>
      <c r="G23" s="159">
        <v>0</v>
      </c>
      <c r="H23" s="159"/>
      <c r="I23" s="162" t="s">
        <v>309</v>
      </c>
      <c r="J23" s="162"/>
      <c r="K23" s="159">
        <v>2</v>
      </c>
      <c r="L23" s="159"/>
      <c r="M23" s="72">
        <f>K23*0.2</f>
        <v>0.4</v>
      </c>
      <c r="N23" s="7"/>
      <c r="O23" s="7">
        <v>1</v>
      </c>
      <c r="P23" s="7"/>
      <c r="Q23" s="7"/>
      <c r="R23" s="217"/>
      <c r="S23" s="218"/>
      <c r="T23" s="219"/>
      <c r="U23" s="7"/>
      <c r="V23" s="7"/>
      <c r="W23" s="32"/>
      <c r="X23" s="7"/>
      <c r="Y23" s="7"/>
      <c r="Z23" s="7"/>
      <c r="AA23" s="7"/>
      <c r="AB23" s="72"/>
      <c r="AC23" s="97"/>
      <c r="AD23" s="97"/>
      <c r="AE23" s="97"/>
      <c r="AF23" s="97"/>
    </row>
    <row r="24" spans="1:32" ht="54.75" customHeight="1" thickBot="1" thickTop="1">
      <c r="A24" s="5" t="s">
        <v>30</v>
      </c>
      <c r="B24" s="4" t="s">
        <v>0</v>
      </c>
      <c r="C24" s="243" t="s">
        <v>310</v>
      </c>
      <c r="D24" s="244"/>
      <c r="E24" s="244"/>
      <c r="F24" s="244"/>
      <c r="G24" s="244"/>
      <c r="H24" s="244"/>
      <c r="I24" s="244"/>
      <c r="J24" s="244"/>
      <c r="K24" s="244"/>
      <c r="L24" s="245"/>
      <c r="M24" s="220"/>
      <c r="N24" s="221"/>
      <c r="O24" s="221"/>
      <c r="P24" s="221"/>
      <c r="Q24" s="221"/>
      <c r="R24" s="221"/>
      <c r="S24" s="221"/>
      <c r="T24" s="222"/>
      <c r="U24" s="199"/>
      <c r="V24" s="200"/>
      <c r="W24" s="200"/>
      <c r="X24" s="200"/>
      <c r="Y24" s="200"/>
      <c r="Z24" s="200"/>
      <c r="AA24" s="200"/>
      <c r="AB24" s="200"/>
      <c r="AC24" s="200"/>
      <c r="AD24" s="200"/>
      <c r="AE24" s="200"/>
      <c r="AF24" s="201"/>
    </row>
    <row r="25" spans="1:32" ht="59.25" customHeight="1" thickBot="1" thickTop="1">
      <c r="A25" s="240" t="s">
        <v>131</v>
      </c>
      <c r="B25" s="241"/>
      <c r="C25" s="240" t="s">
        <v>132</v>
      </c>
      <c r="D25" s="241"/>
      <c r="E25" s="240" t="s">
        <v>143</v>
      </c>
      <c r="F25" s="241"/>
      <c r="G25" s="240" t="s">
        <v>145</v>
      </c>
      <c r="H25" s="241"/>
      <c r="I25" s="240" t="s">
        <v>129</v>
      </c>
      <c r="J25" s="241"/>
      <c r="K25" s="240" t="s">
        <v>147</v>
      </c>
      <c r="L25" s="241"/>
      <c r="M25" s="65" t="s">
        <v>1252</v>
      </c>
      <c r="N25" s="7" t="s">
        <v>1249</v>
      </c>
      <c r="O25" s="7" t="s">
        <v>133</v>
      </c>
      <c r="P25" s="7" t="s">
        <v>1307</v>
      </c>
      <c r="Q25" s="7" t="s">
        <v>134</v>
      </c>
      <c r="R25" s="214" t="s">
        <v>1486</v>
      </c>
      <c r="S25" s="215"/>
      <c r="T25" s="216"/>
      <c r="U25" s="202"/>
      <c r="V25" s="203"/>
      <c r="W25" s="203"/>
      <c r="X25" s="203"/>
      <c r="Y25" s="203"/>
      <c r="Z25" s="203"/>
      <c r="AA25" s="203"/>
      <c r="AB25" s="203"/>
      <c r="AC25" s="203"/>
      <c r="AD25" s="203"/>
      <c r="AE25" s="203"/>
      <c r="AF25" s="204"/>
    </row>
    <row r="26" spans="1:32" ht="78" customHeight="1" thickBot="1" thickTop="1">
      <c r="A26" s="11" t="s">
        <v>34</v>
      </c>
      <c r="B26" s="5" t="s">
        <v>328</v>
      </c>
      <c r="C26" s="159" t="s">
        <v>329</v>
      </c>
      <c r="D26" s="159"/>
      <c r="E26" s="159" t="s">
        <v>330</v>
      </c>
      <c r="F26" s="159"/>
      <c r="G26" s="159">
        <v>0</v>
      </c>
      <c r="H26" s="159"/>
      <c r="I26" s="162" t="s">
        <v>331</v>
      </c>
      <c r="J26" s="162"/>
      <c r="K26" s="159">
        <v>4</v>
      </c>
      <c r="L26" s="159"/>
      <c r="M26" s="72">
        <f>K26*0.2</f>
        <v>0.8</v>
      </c>
      <c r="N26" s="7"/>
      <c r="O26" s="7">
        <v>2</v>
      </c>
      <c r="P26" s="7"/>
      <c r="Q26" s="7"/>
      <c r="R26" s="217"/>
      <c r="S26" s="218"/>
      <c r="T26" s="219"/>
      <c r="U26" s="7"/>
      <c r="V26" s="7"/>
      <c r="W26" s="32"/>
      <c r="X26" s="7"/>
      <c r="Y26" s="7"/>
      <c r="Z26" s="7"/>
      <c r="AA26" s="7"/>
      <c r="AB26" s="96"/>
      <c r="AC26" s="7"/>
      <c r="AD26" s="7"/>
      <c r="AE26" s="7"/>
      <c r="AF26" s="97"/>
    </row>
    <row r="27" spans="1:32" ht="55.5" customHeight="1" thickBot="1" thickTop="1">
      <c r="A27" s="5" t="s">
        <v>603</v>
      </c>
      <c r="B27" s="4" t="s">
        <v>0</v>
      </c>
      <c r="C27" s="158" t="s">
        <v>604</v>
      </c>
      <c r="D27" s="158"/>
      <c r="E27" s="158"/>
      <c r="F27" s="158"/>
      <c r="G27" s="158"/>
      <c r="H27" s="158"/>
      <c r="I27" s="158"/>
      <c r="J27" s="158"/>
      <c r="K27" s="158"/>
      <c r="L27" s="158"/>
      <c r="M27" s="220"/>
      <c r="N27" s="221"/>
      <c r="O27" s="221"/>
      <c r="P27" s="221"/>
      <c r="Q27" s="221"/>
      <c r="R27" s="221"/>
      <c r="S27" s="221"/>
      <c r="T27" s="222"/>
      <c r="U27" s="199"/>
      <c r="V27" s="200"/>
      <c r="W27" s="200"/>
      <c r="X27" s="200"/>
      <c r="Y27" s="200"/>
      <c r="Z27" s="200"/>
      <c r="AA27" s="200"/>
      <c r="AB27" s="200"/>
      <c r="AC27" s="200"/>
      <c r="AD27" s="200"/>
      <c r="AE27" s="200"/>
      <c r="AF27" s="201"/>
    </row>
    <row r="28" spans="1:32" ht="59.25" customHeight="1" thickBot="1" thickTop="1">
      <c r="A28" s="160" t="s">
        <v>131</v>
      </c>
      <c r="B28" s="160"/>
      <c r="C28" s="160" t="s">
        <v>132</v>
      </c>
      <c r="D28" s="160"/>
      <c r="E28" s="160" t="s">
        <v>143</v>
      </c>
      <c r="F28" s="160"/>
      <c r="G28" s="160" t="s">
        <v>145</v>
      </c>
      <c r="H28" s="160"/>
      <c r="I28" s="160" t="s">
        <v>129</v>
      </c>
      <c r="J28" s="160"/>
      <c r="K28" s="160" t="s">
        <v>147</v>
      </c>
      <c r="L28" s="160"/>
      <c r="M28" s="65" t="s">
        <v>1252</v>
      </c>
      <c r="N28" s="7" t="s">
        <v>1249</v>
      </c>
      <c r="O28" s="7" t="s">
        <v>133</v>
      </c>
      <c r="P28" s="7" t="s">
        <v>1307</v>
      </c>
      <c r="Q28" s="7" t="s">
        <v>134</v>
      </c>
      <c r="R28" s="214" t="s">
        <v>1487</v>
      </c>
      <c r="S28" s="215"/>
      <c r="T28" s="216"/>
      <c r="U28" s="202"/>
      <c r="V28" s="203"/>
      <c r="W28" s="203"/>
      <c r="X28" s="203"/>
      <c r="Y28" s="203"/>
      <c r="Z28" s="203"/>
      <c r="AA28" s="203"/>
      <c r="AB28" s="203"/>
      <c r="AC28" s="203"/>
      <c r="AD28" s="203"/>
      <c r="AE28" s="203"/>
      <c r="AF28" s="204"/>
    </row>
    <row r="29" spans="1:32" ht="66" customHeight="1" thickBot="1" thickTop="1">
      <c r="A29" s="69" t="s">
        <v>607</v>
      </c>
      <c r="B29" s="67" t="s">
        <v>80</v>
      </c>
      <c r="C29" s="159" t="s">
        <v>608</v>
      </c>
      <c r="D29" s="159"/>
      <c r="E29" s="159" t="s">
        <v>609</v>
      </c>
      <c r="F29" s="159"/>
      <c r="G29" s="159">
        <v>0</v>
      </c>
      <c r="H29" s="159"/>
      <c r="I29" s="246" t="s">
        <v>610</v>
      </c>
      <c r="J29" s="246"/>
      <c r="K29" s="159">
        <v>4</v>
      </c>
      <c r="L29" s="159"/>
      <c r="M29" s="72">
        <f>K29/4</f>
        <v>1</v>
      </c>
      <c r="N29" s="7"/>
      <c r="O29" s="7">
        <v>0.5</v>
      </c>
      <c r="P29" s="7"/>
      <c r="Q29" s="7"/>
      <c r="R29" s="217"/>
      <c r="S29" s="218"/>
      <c r="T29" s="219"/>
      <c r="U29" s="7"/>
      <c r="V29" s="7"/>
      <c r="W29" s="32"/>
      <c r="X29" s="7"/>
      <c r="Y29" s="97"/>
      <c r="Z29" s="7"/>
      <c r="AA29" s="7"/>
      <c r="AB29" s="72"/>
      <c r="AC29" s="97"/>
      <c r="AD29" s="7"/>
      <c r="AE29" s="7"/>
      <c r="AF29" s="97"/>
    </row>
    <row r="30" spans="1:32" ht="54.75" customHeight="1" thickBot="1" thickTop="1">
      <c r="A30" s="5" t="s">
        <v>611</v>
      </c>
      <c r="B30" s="4" t="s">
        <v>0</v>
      </c>
      <c r="C30" s="158" t="s">
        <v>612</v>
      </c>
      <c r="D30" s="158"/>
      <c r="E30" s="158"/>
      <c r="F30" s="158"/>
      <c r="G30" s="158"/>
      <c r="H30" s="158"/>
      <c r="I30" s="158"/>
      <c r="J30" s="158"/>
      <c r="K30" s="158"/>
      <c r="L30" s="158"/>
      <c r="M30" s="220"/>
      <c r="N30" s="221"/>
      <c r="O30" s="221"/>
      <c r="P30" s="221"/>
      <c r="Q30" s="221"/>
      <c r="R30" s="221"/>
      <c r="S30" s="221"/>
      <c r="T30" s="222"/>
      <c r="U30" s="199"/>
      <c r="V30" s="200"/>
      <c r="W30" s="200"/>
      <c r="X30" s="200"/>
      <c r="Y30" s="200"/>
      <c r="Z30" s="200"/>
      <c r="AA30" s="200"/>
      <c r="AB30" s="200"/>
      <c r="AC30" s="200"/>
      <c r="AD30" s="200"/>
      <c r="AE30" s="200"/>
      <c r="AF30" s="201"/>
    </row>
    <row r="31" spans="1:32" ht="56.25" customHeight="1" thickBot="1" thickTop="1">
      <c r="A31" s="160" t="s">
        <v>131</v>
      </c>
      <c r="B31" s="160"/>
      <c r="C31" s="160" t="s">
        <v>132</v>
      </c>
      <c r="D31" s="160"/>
      <c r="E31" s="160" t="s">
        <v>143</v>
      </c>
      <c r="F31" s="160"/>
      <c r="G31" s="160" t="s">
        <v>145</v>
      </c>
      <c r="H31" s="160"/>
      <c r="I31" s="160" t="s">
        <v>129</v>
      </c>
      <c r="J31" s="160"/>
      <c r="K31" s="160" t="s">
        <v>147</v>
      </c>
      <c r="L31" s="160"/>
      <c r="M31" s="65" t="s">
        <v>1252</v>
      </c>
      <c r="N31" s="7" t="s">
        <v>1249</v>
      </c>
      <c r="O31" s="7" t="s">
        <v>133</v>
      </c>
      <c r="P31" s="7" t="s">
        <v>1307</v>
      </c>
      <c r="Q31" s="7" t="s">
        <v>134</v>
      </c>
      <c r="R31" s="214" t="s">
        <v>1488</v>
      </c>
      <c r="S31" s="215"/>
      <c r="T31" s="216"/>
      <c r="U31" s="202"/>
      <c r="V31" s="203"/>
      <c r="W31" s="203"/>
      <c r="X31" s="203"/>
      <c r="Y31" s="203"/>
      <c r="Z31" s="203"/>
      <c r="AA31" s="203"/>
      <c r="AB31" s="203"/>
      <c r="AC31" s="203"/>
      <c r="AD31" s="203"/>
      <c r="AE31" s="203"/>
      <c r="AF31" s="204"/>
    </row>
    <row r="32" spans="1:32" ht="43.5" customHeight="1" thickBot="1" thickTop="1">
      <c r="A32" s="74" t="s">
        <v>626</v>
      </c>
      <c r="B32" s="73" t="s">
        <v>627</v>
      </c>
      <c r="C32" s="159" t="s">
        <v>642</v>
      </c>
      <c r="D32" s="159"/>
      <c r="E32" s="159" t="s">
        <v>643</v>
      </c>
      <c r="F32" s="159"/>
      <c r="G32" s="159">
        <v>0</v>
      </c>
      <c r="H32" s="159"/>
      <c r="I32" s="242" t="s">
        <v>647</v>
      </c>
      <c r="J32" s="242"/>
      <c r="K32" s="159">
        <v>4</v>
      </c>
      <c r="L32" s="159"/>
      <c r="M32" s="72">
        <f>K32*0.2</f>
        <v>0.8</v>
      </c>
      <c r="N32" s="7"/>
      <c r="O32" s="7">
        <v>2</v>
      </c>
      <c r="P32" s="7"/>
      <c r="Q32" s="7"/>
      <c r="R32" s="217"/>
      <c r="S32" s="218"/>
      <c r="T32" s="219"/>
      <c r="U32" s="7"/>
      <c r="V32" s="7"/>
      <c r="W32" s="32"/>
      <c r="X32" s="7"/>
      <c r="Y32" s="7"/>
      <c r="Z32" s="7"/>
      <c r="AA32" s="7"/>
      <c r="AB32" s="72"/>
      <c r="AC32" s="7"/>
      <c r="AD32" s="97"/>
      <c r="AE32" s="7"/>
      <c r="AF32" s="7"/>
    </row>
    <row r="33" spans="1:32" ht="59.25" customHeight="1" thickBot="1" thickTop="1">
      <c r="A33" s="5" t="s">
        <v>767</v>
      </c>
      <c r="B33" s="4" t="s">
        <v>0</v>
      </c>
      <c r="C33" s="161" t="s">
        <v>768</v>
      </c>
      <c r="D33" s="161"/>
      <c r="E33" s="161"/>
      <c r="F33" s="161"/>
      <c r="G33" s="161"/>
      <c r="H33" s="161"/>
      <c r="I33" s="161"/>
      <c r="J33" s="161"/>
      <c r="K33" s="161"/>
      <c r="L33" s="161"/>
      <c r="M33" s="220"/>
      <c r="N33" s="221"/>
      <c r="O33" s="221"/>
      <c r="P33" s="221"/>
      <c r="Q33" s="221"/>
      <c r="R33" s="221"/>
      <c r="S33" s="221"/>
      <c r="T33" s="222"/>
      <c r="U33" s="199"/>
      <c r="V33" s="200"/>
      <c r="W33" s="200"/>
      <c r="X33" s="200"/>
      <c r="Y33" s="200"/>
      <c r="Z33" s="200"/>
      <c r="AA33" s="200"/>
      <c r="AB33" s="200"/>
      <c r="AC33" s="200"/>
      <c r="AD33" s="200"/>
      <c r="AE33" s="200"/>
      <c r="AF33" s="201"/>
    </row>
    <row r="34" spans="1:32" ht="60.75" customHeight="1" thickBot="1" thickTop="1">
      <c r="A34" s="160" t="s">
        <v>131</v>
      </c>
      <c r="B34" s="160"/>
      <c r="C34" s="160" t="s">
        <v>132</v>
      </c>
      <c r="D34" s="160"/>
      <c r="E34" s="160" t="s">
        <v>143</v>
      </c>
      <c r="F34" s="160"/>
      <c r="G34" s="160" t="s">
        <v>145</v>
      </c>
      <c r="H34" s="160"/>
      <c r="I34" s="160" t="s">
        <v>129</v>
      </c>
      <c r="J34" s="160"/>
      <c r="K34" s="160" t="s">
        <v>147</v>
      </c>
      <c r="L34" s="160"/>
      <c r="M34" s="65" t="s">
        <v>1252</v>
      </c>
      <c r="N34" s="7" t="s">
        <v>1249</v>
      </c>
      <c r="O34" s="7" t="s">
        <v>133</v>
      </c>
      <c r="P34" s="7" t="s">
        <v>1307</v>
      </c>
      <c r="Q34" s="7" t="s">
        <v>134</v>
      </c>
      <c r="R34" s="214" t="s">
        <v>1489</v>
      </c>
      <c r="S34" s="215"/>
      <c r="T34" s="216"/>
      <c r="U34" s="202"/>
      <c r="V34" s="203"/>
      <c r="W34" s="203"/>
      <c r="X34" s="203"/>
      <c r="Y34" s="203"/>
      <c r="Z34" s="203"/>
      <c r="AA34" s="203"/>
      <c r="AB34" s="203"/>
      <c r="AC34" s="203"/>
      <c r="AD34" s="203"/>
      <c r="AE34" s="203"/>
      <c r="AF34" s="204"/>
    </row>
    <row r="35" spans="1:32" ht="67.5" customHeight="1" thickBot="1" thickTop="1">
      <c r="A35" s="75" t="s">
        <v>790</v>
      </c>
      <c r="B35" s="73" t="s">
        <v>791</v>
      </c>
      <c r="C35" s="159" t="s">
        <v>798</v>
      </c>
      <c r="D35" s="159"/>
      <c r="E35" s="159" t="s">
        <v>799</v>
      </c>
      <c r="F35" s="159"/>
      <c r="G35" s="159">
        <v>0</v>
      </c>
      <c r="H35" s="159"/>
      <c r="I35" s="163" t="s">
        <v>800</v>
      </c>
      <c r="J35" s="163"/>
      <c r="K35" s="159">
        <v>8</v>
      </c>
      <c r="L35" s="159"/>
      <c r="M35" s="72">
        <f>K35*0.2</f>
        <v>1.6</v>
      </c>
      <c r="N35" s="7"/>
      <c r="O35" s="7">
        <v>1</v>
      </c>
      <c r="P35" s="7"/>
      <c r="Q35" s="7"/>
      <c r="R35" s="217"/>
      <c r="S35" s="218"/>
      <c r="T35" s="219"/>
      <c r="U35" s="7"/>
      <c r="V35" s="7"/>
      <c r="W35" s="32"/>
      <c r="X35" s="7"/>
      <c r="Y35" s="7"/>
      <c r="Z35" s="7"/>
      <c r="AA35" s="97"/>
      <c r="AB35" s="72"/>
      <c r="AC35" s="7"/>
      <c r="AD35" s="7"/>
      <c r="AE35" s="97"/>
      <c r="AF35" s="7"/>
    </row>
    <row r="36" spans="1:32" ht="57" customHeight="1" thickBot="1" thickTop="1">
      <c r="A36" s="5" t="s">
        <v>61</v>
      </c>
      <c r="B36" s="4" t="s">
        <v>0</v>
      </c>
      <c r="C36" s="166" t="s">
        <v>973</v>
      </c>
      <c r="D36" s="166"/>
      <c r="E36" s="166"/>
      <c r="F36" s="166"/>
      <c r="G36" s="166"/>
      <c r="H36" s="166"/>
      <c r="I36" s="166"/>
      <c r="J36" s="166"/>
      <c r="K36" s="166"/>
      <c r="L36" s="166"/>
      <c r="M36" s="220"/>
      <c r="N36" s="221"/>
      <c r="O36" s="221"/>
      <c r="P36" s="221"/>
      <c r="Q36" s="221"/>
      <c r="R36" s="221"/>
      <c r="S36" s="221"/>
      <c r="T36" s="222"/>
      <c r="U36" s="208"/>
      <c r="V36" s="209"/>
      <c r="W36" s="209"/>
      <c r="X36" s="209"/>
      <c r="Y36" s="209"/>
      <c r="Z36" s="209"/>
      <c r="AA36" s="209"/>
      <c r="AB36" s="209"/>
      <c r="AC36" s="209"/>
      <c r="AD36" s="209"/>
      <c r="AE36" s="209"/>
      <c r="AF36" s="210"/>
    </row>
    <row r="37" spans="1:32" ht="60" customHeight="1" thickBot="1" thickTop="1">
      <c r="A37" s="160" t="s">
        <v>131</v>
      </c>
      <c r="B37" s="160"/>
      <c r="C37" s="160" t="s">
        <v>132</v>
      </c>
      <c r="D37" s="160"/>
      <c r="E37" s="160" t="s">
        <v>143</v>
      </c>
      <c r="F37" s="160"/>
      <c r="G37" s="160" t="s">
        <v>145</v>
      </c>
      <c r="H37" s="160"/>
      <c r="I37" s="160" t="s">
        <v>129</v>
      </c>
      <c r="J37" s="160"/>
      <c r="K37" s="160" t="s">
        <v>147</v>
      </c>
      <c r="L37" s="160"/>
      <c r="M37" s="65" t="s">
        <v>1252</v>
      </c>
      <c r="N37" s="7" t="s">
        <v>1249</v>
      </c>
      <c r="O37" s="7" t="s">
        <v>133</v>
      </c>
      <c r="P37" s="7" t="s">
        <v>1307</v>
      </c>
      <c r="Q37" s="7" t="s">
        <v>134</v>
      </c>
      <c r="R37" s="214" t="s">
        <v>1490</v>
      </c>
      <c r="S37" s="226"/>
      <c r="T37" s="227"/>
      <c r="U37" s="211"/>
      <c r="V37" s="212"/>
      <c r="W37" s="212"/>
      <c r="X37" s="212"/>
      <c r="Y37" s="212"/>
      <c r="Z37" s="212"/>
      <c r="AA37" s="212"/>
      <c r="AB37" s="212"/>
      <c r="AC37" s="212"/>
      <c r="AD37" s="212"/>
      <c r="AE37" s="212"/>
      <c r="AF37" s="213"/>
    </row>
    <row r="38" spans="1:32" ht="65.25" customHeight="1" thickBot="1" thickTop="1">
      <c r="A38" s="167" t="s">
        <v>62</v>
      </c>
      <c r="B38" s="159" t="s">
        <v>976</v>
      </c>
      <c r="C38" s="159" t="s">
        <v>977</v>
      </c>
      <c r="D38" s="159"/>
      <c r="E38" s="159" t="s">
        <v>978</v>
      </c>
      <c r="F38" s="159"/>
      <c r="G38" s="159">
        <v>0</v>
      </c>
      <c r="H38" s="159"/>
      <c r="I38" s="162" t="s">
        <v>979</v>
      </c>
      <c r="J38" s="162"/>
      <c r="K38" s="159">
        <v>12</v>
      </c>
      <c r="L38" s="159"/>
      <c r="M38" s="72">
        <f>K38*0.2</f>
        <v>2.4000000000000004</v>
      </c>
      <c r="N38" s="7">
        <v>1</v>
      </c>
      <c r="O38" s="7"/>
      <c r="P38" s="7"/>
      <c r="Q38" s="7"/>
      <c r="R38" s="228"/>
      <c r="S38" s="229"/>
      <c r="T38" s="230"/>
      <c r="U38" s="7"/>
      <c r="V38" s="7"/>
      <c r="W38" s="32"/>
      <c r="X38" s="7"/>
      <c r="Y38" s="97"/>
      <c r="Z38" s="7"/>
      <c r="AA38" s="7"/>
      <c r="AB38" s="96"/>
      <c r="AC38" s="7"/>
      <c r="AD38" s="7"/>
      <c r="AE38" s="97"/>
      <c r="AF38" s="7"/>
    </row>
    <row r="39" spans="1:32" ht="73.5" customHeight="1" thickBot="1" thickTop="1">
      <c r="A39" s="167"/>
      <c r="B39" s="159"/>
      <c r="C39" s="159"/>
      <c r="D39" s="159"/>
      <c r="E39" s="159" t="s">
        <v>980</v>
      </c>
      <c r="F39" s="159"/>
      <c r="G39" s="159">
        <v>3</v>
      </c>
      <c r="H39" s="159"/>
      <c r="I39" s="162" t="s">
        <v>981</v>
      </c>
      <c r="J39" s="162"/>
      <c r="K39" s="159">
        <v>4</v>
      </c>
      <c r="L39" s="159"/>
      <c r="M39" s="72">
        <v>4</v>
      </c>
      <c r="N39" s="7">
        <v>6</v>
      </c>
      <c r="O39" s="7"/>
      <c r="P39" s="7"/>
      <c r="Q39" s="7"/>
      <c r="R39" s="228"/>
      <c r="S39" s="229"/>
      <c r="T39" s="230"/>
      <c r="U39" s="97"/>
      <c r="V39" s="97"/>
      <c r="W39" s="98"/>
      <c r="X39" s="97"/>
      <c r="Y39" s="97"/>
      <c r="Z39" s="97"/>
      <c r="AA39" s="97"/>
      <c r="AB39" s="96"/>
      <c r="AC39" s="97"/>
      <c r="AD39" s="97"/>
      <c r="AE39" s="97"/>
      <c r="AF39" s="97"/>
    </row>
    <row r="40" spans="1:32" ht="54" customHeight="1" thickBot="1" thickTop="1">
      <c r="A40" s="167"/>
      <c r="B40" s="159"/>
      <c r="C40" s="159"/>
      <c r="D40" s="159"/>
      <c r="E40" s="159" t="s">
        <v>982</v>
      </c>
      <c r="F40" s="159"/>
      <c r="G40" s="159">
        <v>0</v>
      </c>
      <c r="H40" s="159"/>
      <c r="I40" s="162" t="s">
        <v>983</v>
      </c>
      <c r="J40" s="162"/>
      <c r="K40" s="159">
        <v>70</v>
      </c>
      <c r="L40" s="159"/>
      <c r="M40" s="72">
        <v>30</v>
      </c>
      <c r="N40" s="7"/>
      <c r="O40" s="7">
        <v>5</v>
      </c>
      <c r="P40" s="7"/>
      <c r="Q40" s="7"/>
      <c r="R40" s="228"/>
      <c r="S40" s="229"/>
      <c r="T40" s="230"/>
      <c r="U40" s="7"/>
      <c r="V40" s="7"/>
      <c r="W40" s="98"/>
      <c r="X40" s="97"/>
      <c r="Y40" s="97"/>
      <c r="Z40" s="97"/>
      <c r="AA40" s="97"/>
      <c r="AB40" s="96"/>
      <c r="AC40" s="97"/>
      <c r="AD40" s="97"/>
      <c r="AE40" s="97"/>
      <c r="AF40" s="97"/>
    </row>
    <row r="41" spans="1:32" ht="53.25" customHeight="1" thickBot="1" thickTop="1">
      <c r="A41" s="263" t="s">
        <v>63</v>
      </c>
      <c r="B41" s="159" t="s">
        <v>984</v>
      </c>
      <c r="C41" s="159" t="s">
        <v>985</v>
      </c>
      <c r="D41" s="159"/>
      <c r="E41" s="159" t="s">
        <v>986</v>
      </c>
      <c r="F41" s="159"/>
      <c r="G41" s="159">
        <v>22</v>
      </c>
      <c r="H41" s="159"/>
      <c r="I41" s="242" t="s">
        <v>987</v>
      </c>
      <c r="J41" s="242"/>
      <c r="K41" s="159">
        <v>56</v>
      </c>
      <c r="L41" s="159"/>
      <c r="M41" s="72">
        <f aca="true" t="shared" si="0" ref="M41:M57">K41*0.2</f>
        <v>11.200000000000001</v>
      </c>
      <c r="N41" s="7"/>
      <c r="O41" s="7">
        <v>3</v>
      </c>
      <c r="P41" s="7"/>
      <c r="Q41" s="7"/>
      <c r="R41" s="228"/>
      <c r="S41" s="229"/>
      <c r="T41" s="230"/>
      <c r="U41" s="7"/>
      <c r="V41" s="7"/>
      <c r="W41" s="32"/>
      <c r="X41" s="7"/>
      <c r="Y41" s="97"/>
      <c r="Z41" s="97"/>
      <c r="AA41" s="97"/>
      <c r="AB41" s="96"/>
      <c r="AC41" s="97"/>
      <c r="AD41" s="97"/>
      <c r="AE41" s="7"/>
      <c r="AF41" s="7"/>
    </row>
    <row r="42" spans="1:32" ht="65.25" customHeight="1" thickBot="1" thickTop="1">
      <c r="A42" s="263"/>
      <c r="B42" s="159"/>
      <c r="C42" s="159"/>
      <c r="D42" s="159"/>
      <c r="E42" s="159" t="s">
        <v>988</v>
      </c>
      <c r="F42" s="159"/>
      <c r="G42" s="159">
        <v>100</v>
      </c>
      <c r="H42" s="159"/>
      <c r="I42" s="242" t="s">
        <v>989</v>
      </c>
      <c r="J42" s="242"/>
      <c r="K42" s="159">
        <v>500</v>
      </c>
      <c r="L42" s="159"/>
      <c r="M42" s="72">
        <f t="shared" si="0"/>
        <v>100</v>
      </c>
      <c r="N42" s="7"/>
      <c r="O42" s="7">
        <v>1</v>
      </c>
      <c r="P42" s="7"/>
      <c r="Q42" s="7"/>
      <c r="R42" s="228"/>
      <c r="S42" s="229"/>
      <c r="T42" s="230"/>
      <c r="U42" s="7"/>
      <c r="V42" s="7"/>
      <c r="W42" s="32"/>
      <c r="X42" s="7"/>
      <c r="Y42" s="97"/>
      <c r="Z42" s="97"/>
      <c r="AA42" s="97"/>
      <c r="AB42" s="96"/>
      <c r="AC42" s="97"/>
      <c r="AD42" s="97"/>
      <c r="AE42" s="97"/>
      <c r="AF42" s="97"/>
    </row>
    <row r="43" spans="1:32" ht="70.5" customHeight="1" thickBot="1" thickTop="1">
      <c r="A43" s="263"/>
      <c r="B43" s="159"/>
      <c r="C43" s="159"/>
      <c r="D43" s="159"/>
      <c r="E43" s="159" t="s">
        <v>990</v>
      </c>
      <c r="F43" s="159"/>
      <c r="G43" s="159">
        <v>6</v>
      </c>
      <c r="H43" s="159"/>
      <c r="I43" s="242" t="s">
        <v>991</v>
      </c>
      <c r="J43" s="242"/>
      <c r="K43" s="159">
        <v>12</v>
      </c>
      <c r="L43" s="159"/>
      <c r="M43" s="72">
        <f t="shared" si="0"/>
        <v>2.4000000000000004</v>
      </c>
      <c r="N43" s="7"/>
      <c r="O43" s="7">
        <v>5</v>
      </c>
      <c r="P43" s="7"/>
      <c r="Q43" s="7"/>
      <c r="R43" s="228"/>
      <c r="S43" s="229"/>
      <c r="T43" s="230"/>
      <c r="U43" s="7"/>
      <c r="V43" s="7"/>
      <c r="W43" s="32"/>
      <c r="X43" s="7"/>
      <c r="Y43" s="7"/>
      <c r="Z43" s="7"/>
      <c r="AA43" s="7"/>
      <c r="AB43" s="72"/>
      <c r="AC43" s="97"/>
      <c r="AD43" s="97"/>
      <c r="AE43" s="7"/>
      <c r="AF43" s="7"/>
    </row>
    <row r="44" spans="1:32" ht="48.75" customHeight="1" thickBot="1" thickTop="1">
      <c r="A44" s="263" t="s">
        <v>64</v>
      </c>
      <c r="B44" s="159" t="s">
        <v>992</v>
      </c>
      <c r="C44" s="159" t="s">
        <v>993</v>
      </c>
      <c r="D44" s="159"/>
      <c r="E44" s="159" t="s">
        <v>994</v>
      </c>
      <c r="F44" s="159"/>
      <c r="G44" s="159">
        <v>20</v>
      </c>
      <c r="H44" s="159"/>
      <c r="I44" s="242" t="s">
        <v>995</v>
      </c>
      <c r="J44" s="242"/>
      <c r="K44" s="159">
        <v>96</v>
      </c>
      <c r="L44" s="159"/>
      <c r="M44" s="72">
        <f t="shared" si="0"/>
        <v>19.200000000000003</v>
      </c>
      <c r="N44" s="7">
        <v>2</v>
      </c>
      <c r="O44" s="7"/>
      <c r="P44" s="7"/>
      <c r="Q44" s="7"/>
      <c r="R44" s="228"/>
      <c r="S44" s="229"/>
      <c r="T44" s="230"/>
      <c r="U44" s="7"/>
      <c r="V44" s="7"/>
      <c r="W44" s="98"/>
      <c r="X44" s="97"/>
      <c r="Y44" s="97"/>
      <c r="Z44" s="97"/>
      <c r="AA44" s="97"/>
      <c r="AB44" s="96"/>
      <c r="AC44" s="97"/>
      <c r="AD44" s="97"/>
      <c r="AE44" s="97"/>
      <c r="AF44" s="97"/>
    </row>
    <row r="45" spans="1:32" ht="48.75" customHeight="1" thickBot="1" thickTop="1">
      <c r="A45" s="263"/>
      <c r="B45" s="159"/>
      <c r="C45" s="159"/>
      <c r="D45" s="159"/>
      <c r="E45" s="159" t="s">
        <v>996</v>
      </c>
      <c r="F45" s="159"/>
      <c r="G45" s="159">
        <v>1</v>
      </c>
      <c r="H45" s="159"/>
      <c r="I45" s="242" t="s">
        <v>997</v>
      </c>
      <c r="J45" s="242"/>
      <c r="K45" s="159">
        <v>4</v>
      </c>
      <c r="L45" s="159"/>
      <c r="M45" s="72">
        <f t="shared" si="0"/>
        <v>0.8</v>
      </c>
      <c r="N45" s="7"/>
      <c r="O45" s="7">
        <v>4</v>
      </c>
      <c r="P45" s="7"/>
      <c r="Q45" s="7"/>
      <c r="R45" s="228"/>
      <c r="S45" s="229"/>
      <c r="T45" s="230"/>
      <c r="U45" s="7"/>
      <c r="V45" s="7"/>
      <c r="W45" s="32"/>
      <c r="X45" s="97"/>
      <c r="Y45" s="7"/>
      <c r="Z45" s="7"/>
      <c r="AA45" s="7"/>
      <c r="AB45" s="72"/>
      <c r="AC45" s="7"/>
      <c r="AD45" s="97"/>
      <c r="AE45" s="7"/>
      <c r="AF45" s="7"/>
    </row>
    <row r="46" spans="1:32" ht="59.25" customHeight="1" thickBot="1" thickTop="1">
      <c r="A46" s="263"/>
      <c r="B46" s="159"/>
      <c r="C46" s="159"/>
      <c r="D46" s="159"/>
      <c r="E46" s="159" t="s">
        <v>998</v>
      </c>
      <c r="F46" s="159"/>
      <c r="G46" s="159">
        <v>0</v>
      </c>
      <c r="H46" s="159"/>
      <c r="I46" s="242" t="s">
        <v>999</v>
      </c>
      <c r="J46" s="242"/>
      <c r="K46" s="159">
        <v>4</v>
      </c>
      <c r="L46" s="159"/>
      <c r="M46" s="72">
        <f t="shared" si="0"/>
        <v>0.8</v>
      </c>
      <c r="N46" s="7"/>
      <c r="O46" s="7">
        <v>1</v>
      </c>
      <c r="P46" s="7"/>
      <c r="Q46" s="7"/>
      <c r="R46" s="228"/>
      <c r="S46" s="229"/>
      <c r="T46" s="230"/>
      <c r="U46" s="7"/>
      <c r="V46" s="7"/>
      <c r="W46" s="32"/>
      <c r="X46" s="7"/>
      <c r="Y46" s="7"/>
      <c r="Z46" s="7"/>
      <c r="AA46" s="97"/>
      <c r="AB46" s="96"/>
      <c r="AC46" s="97"/>
      <c r="AD46" s="97"/>
      <c r="AE46" s="97"/>
      <c r="AF46" s="7"/>
    </row>
    <row r="47" spans="1:32" ht="54.75" customHeight="1" thickBot="1" thickTop="1">
      <c r="A47" s="263"/>
      <c r="B47" s="159"/>
      <c r="C47" s="159"/>
      <c r="D47" s="159"/>
      <c r="E47" s="159" t="s">
        <v>1000</v>
      </c>
      <c r="F47" s="159"/>
      <c r="G47" s="159">
        <v>0</v>
      </c>
      <c r="H47" s="159"/>
      <c r="I47" s="242" t="s">
        <v>1001</v>
      </c>
      <c r="J47" s="242"/>
      <c r="K47" s="159">
        <v>4</v>
      </c>
      <c r="L47" s="159"/>
      <c r="M47" s="72">
        <f t="shared" si="0"/>
        <v>0.8</v>
      </c>
      <c r="N47" s="7"/>
      <c r="O47" s="7">
        <v>1</v>
      </c>
      <c r="P47" s="7"/>
      <c r="Q47" s="7"/>
      <c r="R47" s="228"/>
      <c r="S47" s="229"/>
      <c r="T47" s="230"/>
      <c r="U47" s="7"/>
      <c r="V47" s="7"/>
      <c r="W47" s="32"/>
      <c r="X47" s="7"/>
      <c r="Y47" s="7"/>
      <c r="Z47" s="7"/>
      <c r="AA47" s="7"/>
      <c r="AB47" s="72"/>
      <c r="AC47" s="97"/>
      <c r="AD47" s="97"/>
      <c r="AE47" s="97"/>
      <c r="AF47" s="7"/>
    </row>
    <row r="48" spans="1:32" ht="60.75" customHeight="1" thickBot="1" thickTop="1">
      <c r="A48" s="263" t="s">
        <v>65</v>
      </c>
      <c r="B48" s="159" t="s">
        <v>1002</v>
      </c>
      <c r="C48" s="159" t="s">
        <v>1003</v>
      </c>
      <c r="D48" s="159"/>
      <c r="E48" s="159" t="s">
        <v>1004</v>
      </c>
      <c r="F48" s="159"/>
      <c r="G48" s="159">
        <v>50</v>
      </c>
      <c r="H48" s="159"/>
      <c r="I48" s="242" t="s">
        <v>1005</v>
      </c>
      <c r="J48" s="242"/>
      <c r="K48" s="159">
        <v>200</v>
      </c>
      <c r="L48" s="159"/>
      <c r="M48" s="72">
        <f t="shared" si="0"/>
        <v>40</v>
      </c>
      <c r="N48" s="7"/>
      <c r="O48" s="7">
        <v>10</v>
      </c>
      <c r="P48" s="7"/>
      <c r="Q48" s="7"/>
      <c r="R48" s="228"/>
      <c r="S48" s="229"/>
      <c r="T48" s="230"/>
      <c r="U48" s="7"/>
      <c r="V48" s="7"/>
      <c r="W48" s="32"/>
      <c r="X48" s="7"/>
      <c r="Y48" s="97"/>
      <c r="Z48" s="97"/>
      <c r="AA48" s="97"/>
      <c r="AB48" s="96"/>
      <c r="AC48" s="97"/>
      <c r="AD48" s="97"/>
      <c r="AE48" s="97"/>
      <c r="AF48" s="7"/>
    </row>
    <row r="49" spans="1:32" ht="76.5" customHeight="1" thickBot="1" thickTop="1">
      <c r="A49" s="263"/>
      <c r="B49" s="159"/>
      <c r="C49" s="159"/>
      <c r="D49" s="159"/>
      <c r="E49" s="159" t="s">
        <v>1006</v>
      </c>
      <c r="F49" s="159"/>
      <c r="G49" s="159">
        <v>12</v>
      </c>
      <c r="H49" s="159"/>
      <c r="I49" s="242" t="s">
        <v>1007</v>
      </c>
      <c r="J49" s="242"/>
      <c r="K49" s="159">
        <v>80</v>
      </c>
      <c r="L49" s="159"/>
      <c r="M49" s="72">
        <f t="shared" si="0"/>
        <v>16</v>
      </c>
      <c r="N49" s="7"/>
      <c r="O49" s="7">
        <v>10</v>
      </c>
      <c r="P49" s="7"/>
      <c r="Q49" s="7"/>
      <c r="R49" s="228"/>
      <c r="S49" s="229"/>
      <c r="T49" s="230"/>
      <c r="U49" s="7"/>
      <c r="V49" s="7"/>
      <c r="W49" s="32"/>
      <c r="X49" s="7"/>
      <c r="Y49" s="7"/>
      <c r="Z49" s="97"/>
      <c r="AA49" s="97"/>
      <c r="AB49" s="96"/>
      <c r="AC49" s="97"/>
      <c r="AD49" s="97"/>
      <c r="AE49" s="97"/>
      <c r="AF49" s="7"/>
    </row>
    <row r="50" spans="1:32" ht="70.5" customHeight="1" thickBot="1" thickTop="1">
      <c r="A50" s="263"/>
      <c r="B50" s="159"/>
      <c r="C50" s="159"/>
      <c r="D50" s="159"/>
      <c r="E50" s="159" t="s">
        <v>1008</v>
      </c>
      <c r="F50" s="159"/>
      <c r="G50" s="159">
        <v>6</v>
      </c>
      <c r="H50" s="159"/>
      <c r="I50" s="242" t="s">
        <v>1009</v>
      </c>
      <c r="J50" s="242"/>
      <c r="K50" s="159">
        <v>80</v>
      </c>
      <c r="L50" s="159"/>
      <c r="M50" s="72">
        <f t="shared" si="0"/>
        <v>16</v>
      </c>
      <c r="N50" s="7"/>
      <c r="O50" s="7">
        <v>10</v>
      </c>
      <c r="P50" s="7"/>
      <c r="Q50" s="7"/>
      <c r="R50" s="228"/>
      <c r="S50" s="229"/>
      <c r="T50" s="230"/>
      <c r="U50" s="7"/>
      <c r="V50" s="7"/>
      <c r="W50" s="32"/>
      <c r="X50" s="7"/>
      <c r="Y50" s="7"/>
      <c r="Z50" s="7"/>
      <c r="AA50" s="97"/>
      <c r="AB50" s="96"/>
      <c r="AC50" s="97"/>
      <c r="AD50" s="97"/>
      <c r="AE50" s="97"/>
      <c r="AF50" s="7"/>
    </row>
    <row r="51" spans="1:32" ht="67.5" customHeight="1" thickBot="1" thickTop="1">
      <c r="A51" s="263"/>
      <c r="B51" s="159"/>
      <c r="C51" s="159"/>
      <c r="D51" s="159"/>
      <c r="E51" s="159" t="s">
        <v>1010</v>
      </c>
      <c r="F51" s="159"/>
      <c r="G51" s="159">
        <v>12</v>
      </c>
      <c r="H51" s="159"/>
      <c r="I51" s="242" t="s">
        <v>1011</v>
      </c>
      <c r="J51" s="242"/>
      <c r="K51" s="159">
        <v>25</v>
      </c>
      <c r="L51" s="159"/>
      <c r="M51" s="72">
        <f t="shared" si="0"/>
        <v>5</v>
      </c>
      <c r="N51" s="7"/>
      <c r="O51" s="7">
        <v>8</v>
      </c>
      <c r="P51" s="7"/>
      <c r="Q51" s="7"/>
      <c r="R51" s="228"/>
      <c r="S51" s="229"/>
      <c r="T51" s="230"/>
      <c r="U51" s="7"/>
      <c r="V51" s="7"/>
      <c r="W51" s="32"/>
      <c r="X51" s="7"/>
      <c r="Y51" s="7"/>
      <c r="Z51" s="7"/>
      <c r="AA51" s="97"/>
      <c r="AB51" s="96"/>
      <c r="AC51" s="97"/>
      <c r="AD51" s="97"/>
      <c r="AE51" s="97"/>
      <c r="AF51" s="7"/>
    </row>
    <row r="52" spans="1:32" ht="80.25" customHeight="1" thickBot="1" thickTop="1">
      <c r="A52" s="17" t="s">
        <v>1020</v>
      </c>
      <c r="B52" s="5" t="s">
        <v>1021</v>
      </c>
      <c r="C52" s="159" t="s">
        <v>1022</v>
      </c>
      <c r="D52" s="159"/>
      <c r="E52" s="159" t="s">
        <v>1023</v>
      </c>
      <c r="F52" s="159"/>
      <c r="G52" s="159">
        <v>4</v>
      </c>
      <c r="H52" s="159"/>
      <c r="I52" s="162" t="s">
        <v>1028</v>
      </c>
      <c r="J52" s="162"/>
      <c r="K52" s="159">
        <v>24</v>
      </c>
      <c r="L52" s="159"/>
      <c r="M52" s="72">
        <f t="shared" si="0"/>
        <v>4.800000000000001</v>
      </c>
      <c r="N52" s="7"/>
      <c r="O52" s="7">
        <v>15</v>
      </c>
      <c r="P52" s="7"/>
      <c r="Q52" s="7"/>
      <c r="R52" s="228"/>
      <c r="S52" s="229"/>
      <c r="T52" s="230"/>
      <c r="U52" s="97"/>
      <c r="V52" s="97"/>
      <c r="W52" s="98"/>
      <c r="X52" s="97"/>
      <c r="Y52" s="97"/>
      <c r="Z52" s="97"/>
      <c r="AA52" s="97"/>
      <c r="AB52" s="96"/>
      <c r="AC52" s="97"/>
      <c r="AD52" s="97"/>
      <c r="AE52" s="97"/>
      <c r="AF52" s="97"/>
    </row>
    <row r="53" spans="1:32" ht="54.75" customHeight="1" thickBot="1" thickTop="1">
      <c r="A53" s="167" t="s">
        <v>1025</v>
      </c>
      <c r="B53" s="159" t="s">
        <v>1026</v>
      </c>
      <c r="C53" s="159"/>
      <c r="D53" s="159"/>
      <c r="E53" s="159" t="s">
        <v>1027</v>
      </c>
      <c r="F53" s="159"/>
      <c r="G53" s="159">
        <v>0</v>
      </c>
      <c r="H53" s="159"/>
      <c r="I53" s="162" t="s">
        <v>1029</v>
      </c>
      <c r="J53" s="162"/>
      <c r="K53" s="159">
        <v>4</v>
      </c>
      <c r="L53" s="159"/>
      <c r="M53" s="72">
        <f t="shared" si="0"/>
        <v>0.8</v>
      </c>
      <c r="N53" s="7"/>
      <c r="O53" s="7">
        <v>1</v>
      </c>
      <c r="P53" s="7"/>
      <c r="Q53" s="7"/>
      <c r="R53" s="228"/>
      <c r="S53" s="229"/>
      <c r="T53" s="230"/>
      <c r="U53" s="97"/>
      <c r="V53" s="97"/>
      <c r="W53" s="98"/>
      <c r="X53" s="97"/>
      <c r="Y53" s="97"/>
      <c r="Z53" s="97"/>
      <c r="AA53" s="97"/>
      <c r="AB53" s="96"/>
      <c r="AC53" s="97"/>
      <c r="AD53" s="97"/>
      <c r="AE53" s="97"/>
      <c r="AF53" s="97"/>
    </row>
    <row r="54" spans="1:32" ht="49.5" customHeight="1" thickBot="1" thickTop="1">
      <c r="A54" s="167"/>
      <c r="B54" s="159"/>
      <c r="C54" s="159"/>
      <c r="D54" s="159"/>
      <c r="E54" s="159" t="s">
        <v>1282</v>
      </c>
      <c r="F54" s="159"/>
      <c r="G54" s="159">
        <v>2</v>
      </c>
      <c r="H54" s="159"/>
      <c r="I54" s="162" t="s">
        <v>1033</v>
      </c>
      <c r="J54" s="162"/>
      <c r="K54" s="159">
        <v>24</v>
      </c>
      <c r="L54" s="159"/>
      <c r="M54" s="72">
        <f t="shared" si="0"/>
        <v>4.800000000000001</v>
      </c>
      <c r="N54" s="7"/>
      <c r="O54" s="7">
        <v>2</v>
      </c>
      <c r="P54" s="7"/>
      <c r="Q54" s="7"/>
      <c r="R54" s="228"/>
      <c r="S54" s="229"/>
      <c r="T54" s="230"/>
      <c r="U54" s="97"/>
      <c r="V54" s="97"/>
      <c r="W54" s="98"/>
      <c r="X54" s="97"/>
      <c r="Y54" s="97"/>
      <c r="Z54" s="97"/>
      <c r="AA54" s="97"/>
      <c r="AB54" s="96"/>
      <c r="AC54" s="97"/>
      <c r="AD54" s="97"/>
      <c r="AE54" s="97"/>
      <c r="AF54" s="97"/>
    </row>
    <row r="55" spans="1:32" ht="69" customHeight="1" thickBot="1" thickTop="1">
      <c r="A55" s="167" t="s">
        <v>1030</v>
      </c>
      <c r="B55" s="159" t="s">
        <v>1031</v>
      </c>
      <c r="C55" s="159"/>
      <c r="D55" s="159"/>
      <c r="E55" s="159" t="s">
        <v>1032</v>
      </c>
      <c r="F55" s="159"/>
      <c r="G55" s="159">
        <v>2</v>
      </c>
      <c r="H55" s="159"/>
      <c r="I55" s="162" t="s">
        <v>1035</v>
      </c>
      <c r="J55" s="162"/>
      <c r="K55" s="159">
        <v>12</v>
      </c>
      <c r="L55" s="159"/>
      <c r="M55" s="72">
        <f t="shared" si="0"/>
        <v>2.4000000000000004</v>
      </c>
      <c r="N55" s="7"/>
      <c r="O55" s="7">
        <v>2</v>
      </c>
      <c r="P55" s="7"/>
      <c r="Q55" s="7"/>
      <c r="R55" s="228"/>
      <c r="S55" s="229"/>
      <c r="T55" s="230"/>
      <c r="U55" s="97"/>
      <c r="V55" s="97"/>
      <c r="W55" s="98"/>
      <c r="X55" s="97"/>
      <c r="Y55" s="97"/>
      <c r="Z55" s="97"/>
      <c r="AA55" s="97"/>
      <c r="AB55" s="96"/>
      <c r="AC55" s="97"/>
      <c r="AD55" s="97"/>
      <c r="AE55" s="97"/>
      <c r="AF55" s="97"/>
    </row>
    <row r="56" spans="1:32" ht="59.25" customHeight="1" thickBot="1" thickTop="1">
      <c r="A56" s="167"/>
      <c r="B56" s="159"/>
      <c r="C56" s="159"/>
      <c r="D56" s="159"/>
      <c r="E56" s="159" t="s">
        <v>1034</v>
      </c>
      <c r="F56" s="159"/>
      <c r="G56" s="159">
        <v>2</v>
      </c>
      <c r="H56" s="159"/>
      <c r="I56" s="162" t="s">
        <v>1039</v>
      </c>
      <c r="J56" s="162"/>
      <c r="K56" s="159">
        <v>8</v>
      </c>
      <c r="L56" s="159"/>
      <c r="M56" s="72">
        <f t="shared" si="0"/>
        <v>1.6</v>
      </c>
      <c r="N56" s="7"/>
      <c r="O56" s="7">
        <v>2</v>
      </c>
      <c r="P56" s="7"/>
      <c r="Q56" s="7"/>
      <c r="R56" s="228"/>
      <c r="S56" s="229"/>
      <c r="T56" s="230"/>
      <c r="U56" s="97"/>
      <c r="V56" s="97"/>
      <c r="W56" s="98"/>
      <c r="X56" s="97"/>
      <c r="Y56" s="97"/>
      <c r="Z56" s="97"/>
      <c r="AA56" s="97"/>
      <c r="AB56" s="96"/>
      <c r="AC56" s="97"/>
      <c r="AD56" s="97"/>
      <c r="AE56" s="97"/>
      <c r="AF56" s="97"/>
    </row>
    <row r="57" spans="1:32" ht="63.75" customHeight="1" thickBot="1" thickTop="1">
      <c r="A57" s="17" t="s">
        <v>1036</v>
      </c>
      <c r="B57" s="5" t="s">
        <v>1037</v>
      </c>
      <c r="C57" s="159"/>
      <c r="D57" s="159"/>
      <c r="E57" s="159" t="s">
        <v>1038</v>
      </c>
      <c r="F57" s="159"/>
      <c r="G57" s="159">
        <v>0</v>
      </c>
      <c r="H57" s="159"/>
      <c r="I57" s="162" t="s">
        <v>1336</v>
      </c>
      <c r="J57" s="162"/>
      <c r="K57" s="159">
        <v>4</v>
      </c>
      <c r="L57" s="159"/>
      <c r="M57" s="72">
        <f t="shared" si="0"/>
        <v>0.8</v>
      </c>
      <c r="N57" s="7"/>
      <c r="O57" s="7">
        <v>2</v>
      </c>
      <c r="P57" s="7"/>
      <c r="Q57" s="7"/>
      <c r="R57" s="231"/>
      <c r="S57" s="232"/>
      <c r="T57" s="233"/>
      <c r="U57" s="97"/>
      <c r="V57" s="7"/>
      <c r="W57" s="98"/>
      <c r="X57" s="7"/>
      <c r="Y57" s="7"/>
      <c r="Z57" s="7"/>
      <c r="AA57" s="7"/>
      <c r="AB57" s="72"/>
      <c r="AC57" s="7"/>
      <c r="AD57" s="7"/>
      <c r="AE57" s="7"/>
      <c r="AF57" s="7"/>
    </row>
    <row r="58" spans="14:32" ht="15.75" thickTop="1">
      <c r="N58" s="2"/>
      <c r="O58" s="2"/>
      <c r="P58" s="2"/>
      <c r="Q58" s="2"/>
      <c r="S58" s="2"/>
      <c r="T58" s="2"/>
      <c r="U58" s="2"/>
      <c r="V58" s="2"/>
      <c r="X58" s="2"/>
      <c r="Y58" s="2"/>
      <c r="Z58" s="2"/>
      <c r="AA58" s="2"/>
      <c r="AC58" s="2"/>
      <c r="AD58" s="2"/>
      <c r="AE58" s="2"/>
      <c r="AF58" s="2"/>
    </row>
    <row r="59" spans="14:32" ht="15">
      <c r="N59" s="2"/>
      <c r="O59" s="2"/>
      <c r="P59" s="2"/>
      <c r="Q59" s="2"/>
      <c r="S59" s="2"/>
      <c r="T59" s="2"/>
      <c r="U59" s="2"/>
      <c r="V59" s="2"/>
      <c r="X59" s="2"/>
      <c r="Y59" s="2"/>
      <c r="Z59" s="2"/>
      <c r="AA59" s="2"/>
      <c r="AC59" s="2"/>
      <c r="AD59" s="2"/>
      <c r="AE59" s="2"/>
      <c r="AF59" s="2"/>
    </row>
    <row r="60" spans="1:6" ht="15">
      <c r="A60" s="172"/>
      <c r="B60" s="172"/>
      <c r="C60" s="172"/>
      <c r="D60" s="172"/>
      <c r="E60" s="172"/>
      <c r="F60" s="172"/>
    </row>
    <row r="63" ht="15">
      <c r="N63" s="3"/>
    </row>
  </sheetData>
  <sheetProtection/>
  <mergeCells count="258">
    <mergeCell ref="U30:AF31"/>
    <mergeCell ref="M30:T30"/>
    <mergeCell ref="R31:T32"/>
    <mergeCell ref="M33:T33"/>
    <mergeCell ref="U33:AF34"/>
    <mergeCell ref="R34:T35"/>
    <mergeCell ref="M36:T36"/>
    <mergeCell ref="U36:AF37"/>
    <mergeCell ref="R37:T57"/>
    <mergeCell ref="U17:AF18"/>
    <mergeCell ref="R18:T19"/>
    <mergeCell ref="M20:T20"/>
    <mergeCell ref="U20:AF21"/>
    <mergeCell ref="R21:T23"/>
    <mergeCell ref="M24:T24"/>
    <mergeCell ref="U24:AF25"/>
    <mergeCell ref="R25:T26"/>
    <mergeCell ref="M27:T27"/>
    <mergeCell ref="U27:AF28"/>
    <mergeCell ref="R28:T29"/>
    <mergeCell ref="A60:F60"/>
    <mergeCell ref="E57:F57"/>
    <mergeCell ref="G57:H57"/>
    <mergeCell ref="I57:J57"/>
    <mergeCell ref="K57:L57"/>
    <mergeCell ref="A55:A56"/>
    <mergeCell ref="B55:B56"/>
    <mergeCell ref="E55:F55"/>
    <mergeCell ref="G55:H55"/>
    <mergeCell ref="I55:J55"/>
    <mergeCell ref="K55:L55"/>
    <mergeCell ref="E56:F56"/>
    <mergeCell ref="G56:H56"/>
    <mergeCell ref="I56:J56"/>
    <mergeCell ref="K56:L56"/>
    <mergeCell ref="A53:A54"/>
    <mergeCell ref="B53:B54"/>
    <mergeCell ref="E53:F53"/>
    <mergeCell ref="G53:H53"/>
    <mergeCell ref="I53:J53"/>
    <mergeCell ref="K53:L53"/>
    <mergeCell ref="E54:F54"/>
    <mergeCell ref="G54:H54"/>
    <mergeCell ref="I54:J54"/>
    <mergeCell ref="K54:L54"/>
    <mergeCell ref="C52:D57"/>
    <mergeCell ref="E52:F52"/>
    <mergeCell ref="G52:H52"/>
    <mergeCell ref="I52:J52"/>
    <mergeCell ref="K52:L52"/>
    <mergeCell ref="K48:L48"/>
    <mergeCell ref="E49:F49"/>
    <mergeCell ref="G49:H49"/>
    <mergeCell ref="I49:J49"/>
    <mergeCell ref="K49:L49"/>
    <mergeCell ref="G51:H51"/>
    <mergeCell ref="I51:J51"/>
    <mergeCell ref="K51:L51"/>
    <mergeCell ref="I48:J48"/>
    <mergeCell ref="A48:A51"/>
    <mergeCell ref="B48:B51"/>
    <mergeCell ref="C48:D51"/>
    <mergeCell ref="E48:F48"/>
    <mergeCell ref="G48:H48"/>
    <mergeCell ref="E45:F45"/>
    <mergeCell ref="G45:H45"/>
    <mergeCell ref="I45:J45"/>
    <mergeCell ref="K45:L45"/>
    <mergeCell ref="E46:F46"/>
    <mergeCell ref="G46:H46"/>
    <mergeCell ref="I46:J46"/>
    <mergeCell ref="K46:L46"/>
    <mergeCell ref="E50:F50"/>
    <mergeCell ref="G50:H50"/>
    <mergeCell ref="I50:J50"/>
    <mergeCell ref="K50:L50"/>
    <mergeCell ref="E51:F51"/>
    <mergeCell ref="A44:A47"/>
    <mergeCell ref="B44:B47"/>
    <mergeCell ref="C44:D47"/>
    <mergeCell ref="E44:F44"/>
    <mergeCell ref="G44:H44"/>
    <mergeCell ref="I44:J44"/>
    <mergeCell ref="K44:L44"/>
    <mergeCell ref="E47:F47"/>
    <mergeCell ref="G47:H47"/>
    <mergeCell ref="I47:J47"/>
    <mergeCell ref="K47:L47"/>
    <mergeCell ref="K41:L41"/>
    <mergeCell ref="E42:F42"/>
    <mergeCell ref="G42:H42"/>
    <mergeCell ref="I42:J42"/>
    <mergeCell ref="K42:L42"/>
    <mergeCell ref="K43:L43"/>
    <mergeCell ref="A41:A43"/>
    <mergeCell ref="B41:B43"/>
    <mergeCell ref="C41:D43"/>
    <mergeCell ref="E41:F41"/>
    <mergeCell ref="G41:H41"/>
    <mergeCell ref="I41:J41"/>
    <mergeCell ref="E43:F43"/>
    <mergeCell ref="G43:H43"/>
    <mergeCell ref="I43:J43"/>
    <mergeCell ref="K37:L37"/>
    <mergeCell ref="A38:A40"/>
    <mergeCell ref="B38:B40"/>
    <mergeCell ref="C38:D40"/>
    <mergeCell ref="E38:F38"/>
    <mergeCell ref="G38:H38"/>
    <mergeCell ref="I38:J38"/>
    <mergeCell ref="K38:L38"/>
    <mergeCell ref="A37:B37"/>
    <mergeCell ref="C37:D37"/>
    <mergeCell ref="E37:F37"/>
    <mergeCell ref="G37:H37"/>
    <mergeCell ref="I37:J37"/>
    <mergeCell ref="E39:F39"/>
    <mergeCell ref="G39:H39"/>
    <mergeCell ref="I39:J39"/>
    <mergeCell ref="K39:L39"/>
    <mergeCell ref="E40:F40"/>
    <mergeCell ref="G40:H40"/>
    <mergeCell ref="I40:J40"/>
    <mergeCell ref="K40:L40"/>
    <mergeCell ref="C36:L36"/>
    <mergeCell ref="K35:L35"/>
    <mergeCell ref="C35:D35"/>
    <mergeCell ref="E35:F35"/>
    <mergeCell ref="G35:H35"/>
    <mergeCell ref="I35:J35"/>
    <mergeCell ref="A34:B34"/>
    <mergeCell ref="C34:D34"/>
    <mergeCell ref="E34:F34"/>
    <mergeCell ref="G34:H34"/>
    <mergeCell ref="I34:J34"/>
    <mergeCell ref="K34:L34"/>
    <mergeCell ref="C33:L33"/>
    <mergeCell ref="C32:D32"/>
    <mergeCell ref="E32:F32"/>
    <mergeCell ref="G32:H32"/>
    <mergeCell ref="I32:J32"/>
    <mergeCell ref="K32:L32"/>
    <mergeCell ref="A31:B31"/>
    <mergeCell ref="C31:D31"/>
    <mergeCell ref="E31:F31"/>
    <mergeCell ref="G31:H31"/>
    <mergeCell ref="I31:J31"/>
    <mergeCell ref="K31:L31"/>
    <mergeCell ref="C30:L30"/>
    <mergeCell ref="C29:D29"/>
    <mergeCell ref="E29:F29"/>
    <mergeCell ref="G29:H29"/>
    <mergeCell ref="I29:J29"/>
    <mergeCell ref="K29:L29"/>
    <mergeCell ref="A28:B28"/>
    <mergeCell ref="C28:D28"/>
    <mergeCell ref="E28:F28"/>
    <mergeCell ref="G28:H28"/>
    <mergeCell ref="I28:J28"/>
    <mergeCell ref="K28:L28"/>
    <mergeCell ref="C27:L27"/>
    <mergeCell ref="C26:D26"/>
    <mergeCell ref="E26:F26"/>
    <mergeCell ref="G26:H26"/>
    <mergeCell ref="I26:J26"/>
    <mergeCell ref="K26:L26"/>
    <mergeCell ref="A25:B25"/>
    <mergeCell ref="C25:D25"/>
    <mergeCell ref="E25:F25"/>
    <mergeCell ref="G25:H25"/>
    <mergeCell ref="I25:J25"/>
    <mergeCell ref="K25:L25"/>
    <mergeCell ref="C24:L24"/>
    <mergeCell ref="C23:D23"/>
    <mergeCell ref="E23:F23"/>
    <mergeCell ref="G23:H23"/>
    <mergeCell ref="I23:J23"/>
    <mergeCell ref="A22:A23"/>
    <mergeCell ref="B22:B23"/>
    <mergeCell ref="K23:L23"/>
    <mergeCell ref="C22:D22"/>
    <mergeCell ref="E22:F22"/>
    <mergeCell ref="G22:H22"/>
    <mergeCell ref="I22:J22"/>
    <mergeCell ref="K22:L22"/>
    <mergeCell ref="A21:B21"/>
    <mergeCell ref="C21:D21"/>
    <mergeCell ref="E21:F21"/>
    <mergeCell ref="G21:H21"/>
    <mergeCell ref="I21:J21"/>
    <mergeCell ref="K21:L21"/>
    <mergeCell ref="C20:L20"/>
    <mergeCell ref="C19:D19"/>
    <mergeCell ref="E19:F19"/>
    <mergeCell ref="G19:H19"/>
    <mergeCell ref="I19:J19"/>
    <mergeCell ref="K19:L19"/>
    <mergeCell ref="I14:J14"/>
    <mergeCell ref="K14:L14"/>
    <mergeCell ref="E15:F15"/>
    <mergeCell ref="G15:H15"/>
    <mergeCell ref="I15:J15"/>
    <mergeCell ref="A18:B18"/>
    <mergeCell ref="C18:D18"/>
    <mergeCell ref="E18:F18"/>
    <mergeCell ref="G18:H18"/>
    <mergeCell ref="I18:J18"/>
    <mergeCell ref="K18:L18"/>
    <mergeCell ref="C17:L17"/>
    <mergeCell ref="C16:D16"/>
    <mergeCell ref="E16:F16"/>
    <mergeCell ref="G16:H16"/>
    <mergeCell ref="I16:J16"/>
    <mergeCell ref="K16:L16"/>
    <mergeCell ref="R14:T16"/>
    <mergeCell ref="M17:T17"/>
    <mergeCell ref="A10:E10"/>
    <mergeCell ref="U10:AF10"/>
    <mergeCell ref="A11:E11"/>
    <mergeCell ref="F11:O11"/>
    <mergeCell ref="P11:T11"/>
    <mergeCell ref="U11:AF11"/>
    <mergeCell ref="M12:M13"/>
    <mergeCell ref="N12:Q12"/>
    <mergeCell ref="A13:B13"/>
    <mergeCell ref="C13:D13"/>
    <mergeCell ref="E13:F13"/>
    <mergeCell ref="G13:H13"/>
    <mergeCell ref="I13:J13"/>
    <mergeCell ref="K13:L13"/>
    <mergeCell ref="R12:T13"/>
    <mergeCell ref="U12:AF12"/>
    <mergeCell ref="C12:L12"/>
    <mergeCell ref="F10:T10"/>
    <mergeCell ref="K15:L15"/>
    <mergeCell ref="C14:D15"/>
    <mergeCell ref="E14:F14"/>
    <mergeCell ref="G14:H14"/>
    <mergeCell ref="A1:AF1"/>
    <mergeCell ref="A2:N2"/>
    <mergeCell ref="O2:AF2"/>
    <mergeCell ref="A4:E5"/>
    <mergeCell ref="A3:AF3"/>
    <mergeCell ref="F4:T4"/>
    <mergeCell ref="U4:AF5"/>
    <mergeCell ref="F5:T5"/>
    <mergeCell ref="A8:E8"/>
    <mergeCell ref="U8:AF8"/>
    <mergeCell ref="A9:E9"/>
    <mergeCell ref="U9:AF9"/>
    <mergeCell ref="A6:E6"/>
    <mergeCell ref="U6:AF6"/>
    <mergeCell ref="A7:E7"/>
    <mergeCell ref="U7:AF7"/>
    <mergeCell ref="F6:T6"/>
    <mergeCell ref="F7:T7"/>
    <mergeCell ref="F8:T8"/>
    <mergeCell ref="F9:T9"/>
  </mergeCells>
  <printOptions horizontalCentered="1" verticalCentered="1"/>
  <pageMargins left="0.5118110236220472" right="0.5118110236220472" top="0.5511811023622047" bottom="0.35433070866141736" header="0.11811023622047245" footer="0.11811023622047245"/>
  <pageSetup horizontalDpi="600" verticalDpi="600" orientation="portrait" paperSize="26" scale="90" r:id="rId2"/>
  <headerFooter>
    <oddHeader>&amp;R&amp;"Arial,Normal"&amp;8PLAN DE DESARROLLO RAGONVALIA 2012 - 2015</oddHeader>
    <oddFooter>&amp;CPágina &amp;P</oddFooter>
  </headerFooter>
  <drawing r:id="rId1"/>
</worksheet>
</file>

<file path=xl/worksheets/sheet9.xml><?xml version="1.0" encoding="utf-8"?>
<worksheet xmlns="http://schemas.openxmlformats.org/spreadsheetml/2006/main" xmlns:r="http://schemas.openxmlformats.org/officeDocument/2006/relationships">
  <sheetPr>
    <tabColor rgb="FF92D050"/>
  </sheetPr>
  <dimension ref="A1:AF45"/>
  <sheetViews>
    <sheetView zoomScale="55" zoomScaleNormal="55" zoomScalePageLayoutView="0" workbookViewId="0" topLeftCell="A1">
      <selection activeCell="A3" sqref="A3:AF3"/>
    </sheetView>
  </sheetViews>
  <sheetFormatPr defaultColWidth="11.421875" defaultRowHeight="15"/>
  <cols>
    <col min="1" max="1" width="10.7109375" style="1" customWidth="1"/>
    <col min="2" max="2" width="14.00390625" style="0" customWidth="1"/>
    <col min="3" max="3" width="12.57421875" style="0" customWidth="1"/>
    <col min="4" max="4" width="9.7109375" style="0" customWidth="1"/>
    <col min="5" max="5" width="12.28125" style="0" customWidth="1"/>
    <col min="6" max="6" width="7.7109375" style="0" customWidth="1"/>
    <col min="7" max="7" width="4.8515625" style="0" customWidth="1"/>
    <col min="8" max="8" width="5.28125" style="0" customWidth="1"/>
    <col min="9" max="9" width="4.28125" style="0" customWidth="1"/>
    <col min="10" max="10" width="5.57421875" style="0" customWidth="1"/>
    <col min="11" max="11" width="7.28125" style="0" customWidth="1"/>
    <col min="12" max="12" width="7.140625" style="0" customWidth="1"/>
    <col min="13" max="13" width="11.57421875" style="29" customWidth="1"/>
    <col min="14" max="14" width="8.8515625" style="0" customWidth="1"/>
    <col min="15" max="15" width="8.57421875" style="0" customWidth="1"/>
    <col min="16" max="16" width="16.421875" style="0" customWidth="1"/>
    <col min="17" max="17" width="11.421875" style="0" customWidth="1"/>
    <col min="18" max="18" width="11.57421875" style="29" customWidth="1"/>
    <col min="21" max="21" width="6.57421875" style="0" customWidth="1"/>
    <col min="22" max="22" width="5.57421875" style="0" customWidth="1"/>
    <col min="23" max="23" width="5.8515625" style="30" customWidth="1"/>
    <col min="24" max="24" width="5.140625" style="0" customWidth="1"/>
    <col min="25" max="25" width="6.28125" style="0" customWidth="1"/>
    <col min="26" max="26" width="5.7109375" style="0" customWidth="1"/>
    <col min="27" max="27" width="4.8515625" style="0" customWidth="1"/>
    <col min="28" max="28" width="5.57421875" style="29" customWidth="1"/>
    <col min="29" max="29" width="5.28125" style="0" customWidth="1"/>
    <col min="30" max="30" width="4.421875" style="0" customWidth="1"/>
    <col min="31" max="32" width="4.28125" style="0" customWidth="1"/>
  </cols>
  <sheetData>
    <row r="1" spans="1:32" ht="69.75"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2" ht="69.75" customHeight="1" thickBot="1">
      <c r="A2" s="234" t="s">
        <v>1397</v>
      </c>
      <c r="B2" s="234"/>
      <c r="C2" s="234"/>
      <c r="D2" s="234"/>
      <c r="E2" s="234"/>
      <c r="F2" s="234"/>
      <c r="G2" s="234"/>
      <c r="H2" s="234"/>
      <c r="I2" s="234"/>
      <c r="J2" s="234"/>
      <c r="K2" s="234"/>
      <c r="L2" s="234"/>
      <c r="M2" s="234"/>
      <c r="N2" s="234"/>
      <c r="O2" s="234" t="s">
        <v>1397</v>
      </c>
      <c r="P2" s="234"/>
      <c r="Q2" s="234"/>
      <c r="R2" s="234"/>
      <c r="S2" s="234"/>
      <c r="T2" s="234"/>
      <c r="U2" s="234"/>
      <c r="V2" s="234"/>
      <c r="W2" s="234"/>
      <c r="X2" s="234"/>
      <c r="Y2" s="234"/>
      <c r="Z2" s="234"/>
      <c r="AA2" s="234"/>
      <c r="AB2" s="234"/>
      <c r="AC2" s="234"/>
      <c r="AD2" s="234"/>
      <c r="AE2" s="234"/>
      <c r="AF2" s="234"/>
    </row>
    <row r="3" spans="1:32" ht="32.25" customHeight="1" thickBot="1" thickTop="1">
      <c r="A3" s="180" t="s">
        <v>1396</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2"/>
    </row>
    <row r="4" spans="1:32" ht="30.75" customHeight="1" thickBot="1" thickTop="1">
      <c r="A4" s="175" t="s">
        <v>1398</v>
      </c>
      <c r="B4" s="175"/>
      <c r="C4" s="175"/>
      <c r="D4" s="175"/>
      <c r="E4" s="175"/>
      <c r="F4" s="141" t="s">
        <v>1399</v>
      </c>
      <c r="G4" s="142"/>
      <c r="H4" s="142"/>
      <c r="I4" s="142"/>
      <c r="J4" s="142"/>
      <c r="K4" s="142"/>
      <c r="L4" s="142"/>
      <c r="M4" s="142"/>
      <c r="N4" s="142"/>
      <c r="O4" s="142"/>
      <c r="P4" s="142"/>
      <c r="Q4" s="142"/>
      <c r="R4" s="142"/>
      <c r="S4" s="142"/>
      <c r="T4" s="143"/>
      <c r="U4" s="141" t="s">
        <v>1398</v>
      </c>
      <c r="V4" s="142"/>
      <c r="W4" s="142"/>
      <c r="X4" s="142"/>
      <c r="Y4" s="142"/>
      <c r="Z4" s="142"/>
      <c r="AA4" s="142"/>
      <c r="AB4" s="142"/>
      <c r="AC4" s="142"/>
      <c r="AD4" s="142"/>
      <c r="AE4" s="142"/>
      <c r="AF4" s="143"/>
    </row>
    <row r="5" spans="1:32" ht="23.25" customHeight="1" thickBot="1" thickTop="1">
      <c r="A5" s="175"/>
      <c r="B5" s="175"/>
      <c r="C5" s="175"/>
      <c r="D5" s="175"/>
      <c r="E5" s="175"/>
      <c r="F5" s="144" t="s">
        <v>1400</v>
      </c>
      <c r="G5" s="145"/>
      <c r="H5" s="145"/>
      <c r="I5" s="145"/>
      <c r="J5" s="145"/>
      <c r="K5" s="145"/>
      <c r="L5" s="145"/>
      <c r="M5" s="145"/>
      <c r="N5" s="145"/>
      <c r="O5" s="145"/>
      <c r="P5" s="145"/>
      <c r="Q5" s="145"/>
      <c r="R5" s="145"/>
      <c r="S5" s="145"/>
      <c r="T5" s="146"/>
      <c r="U5" s="144"/>
      <c r="V5" s="145"/>
      <c r="W5" s="145"/>
      <c r="X5" s="145"/>
      <c r="Y5" s="145"/>
      <c r="Z5" s="145"/>
      <c r="AA5" s="145"/>
      <c r="AB5" s="145"/>
      <c r="AC5" s="145"/>
      <c r="AD5" s="145"/>
      <c r="AE5" s="145"/>
      <c r="AF5" s="146"/>
    </row>
    <row r="6" spans="1:32" ht="30.75" customHeight="1" thickBot="1" thickTop="1">
      <c r="A6" s="176" t="s">
        <v>1417</v>
      </c>
      <c r="B6" s="176"/>
      <c r="C6" s="176"/>
      <c r="D6" s="176"/>
      <c r="E6" s="176"/>
      <c r="F6" s="286"/>
      <c r="G6" s="286"/>
      <c r="H6" s="286"/>
      <c r="I6" s="286"/>
      <c r="J6" s="286"/>
      <c r="K6" s="286"/>
      <c r="L6" s="286"/>
      <c r="M6" s="286"/>
      <c r="N6" s="286"/>
      <c r="O6" s="286"/>
      <c r="P6" s="286"/>
      <c r="Q6" s="286"/>
      <c r="R6" s="286"/>
      <c r="S6" s="286"/>
      <c r="T6" s="286"/>
      <c r="U6" s="176" t="s">
        <v>1417</v>
      </c>
      <c r="V6" s="176"/>
      <c r="W6" s="176"/>
      <c r="X6" s="176"/>
      <c r="Y6" s="176"/>
      <c r="Z6" s="176"/>
      <c r="AA6" s="176"/>
      <c r="AB6" s="176"/>
      <c r="AC6" s="176"/>
      <c r="AD6" s="176"/>
      <c r="AE6" s="176"/>
      <c r="AF6" s="176"/>
    </row>
    <row r="7" spans="1:32" ht="28.5" customHeight="1" thickBot="1" thickTop="1">
      <c r="A7" s="176" t="s">
        <v>1418</v>
      </c>
      <c r="B7" s="176"/>
      <c r="C7" s="176"/>
      <c r="D7" s="176"/>
      <c r="E7" s="176"/>
      <c r="F7" s="287"/>
      <c r="G7" s="287"/>
      <c r="H7" s="287"/>
      <c r="I7" s="287"/>
      <c r="J7" s="287"/>
      <c r="K7" s="287"/>
      <c r="L7" s="287"/>
      <c r="M7" s="287"/>
      <c r="N7" s="287"/>
      <c r="O7" s="287"/>
      <c r="P7" s="287"/>
      <c r="Q7" s="287"/>
      <c r="R7" s="287"/>
      <c r="S7" s="287"/>
      <c r="T7" s="287"/>
      <c r="U7" s="176" t="s">
        <v>1418</v>
      </c>
      <c r="V7" s="176"/>
      <c r="W7" s="176"/>
      <c r="X7" s="176"/>
      <c r="Y7" s="176"/>
      <c r="Z7" s="176"/>
      <c r="AA7" s="176"/>
      <c r="AB7" s="176"/>
      <c r="AC7" s="176"/>
      <c r="AD7" s="176"/>
      <c r="AE7" s="176"/>
      <c r="AF7" s="176"/>
    </row>
    <row r="8" spans="1:32" ht="37.5" customHeight="1" thickBot="1" thickTop="1">
      <c r="A8" s="176" t="s">
        <v>1419</v>
      </c>
      <c r="B8" s="176"/>
      <c r="C8" s="176"/>
      <c r="D8" s="176"/>
      <c r="E8" s="176"/>
      <c r="F8" s="288"/>
      <c r="G8" s="288"/>
      <c r="H8" s="288"/>
      <c r="I8" s="288"/>
      <c r="J8" s="288"/>
      <c r="K8" s="288"/>
      <c r="L8" s="288"/>
      <c r="M8" s="288"/>
      <c r="N8" s="288"/>
      <c r="O8" s="288"/>
      <c r="P8" s="288"/>
      <c r="Q8" s="288"/>
      <c r="R8" s="288"/>
      <c r="S8" s="288"/>
      <c r="T8" s="288"/>
      <c r="U8" s="176" t="s">
        <v>1419</v>
      </c>
      <c r="V8" s="176"/>
      <c r="W8" s="176"/>
      <c r="X8" s="176"/>
      <c r="Y8" s="176"/>
      <c r="Z8" s="176"/>
      <c r="AA8" s="176"/>
      <c r="AB8" s="176"/>
      <c r="AC8" s="176"/>
      <c r="AD8" s="176"/>
      <c r="AE8" s="176"/>
      <c r="AF8" s="176"/>
    </row>
    <row r="9" spans="1:32" ht="33.75" customHeight="1" thickBot="1" thickTop="1">
      <c r="A9" s="176" t="s">
        <v>1420</v>
      </c>
      <c r="B9" s="176"/>
      <c r="C9" s="176"/>
      <c r="D9" s="176"/>
      <c r="E9" s="176"/>
      <c r="F9" s="289"/>
      <c r="G9" s="289"/>
      <c r="H9" s="289"/>
      <c r="I9" s="289"/>
      <c r="J9" s="289"/>
      <c r="K9" s="289"/>
      <c r="L9" s="289"/>
      <c r="M9" s="289"/>
      <c r="N9" s="289"/>
      <c r="O9" s="289"/>
      <c r="P9" s="289"/>
      <c r="Q9" s="289"/>
      <c r="R9" s="289"/>
      <c r="S9" s="289"/>
      <c r="T9" s="289"/>
      <c r="U9" s="176" t="s">
        <v>1420</v>
      </c>
      <c r="V9" s="176"/>
      <c r="W9" s="176"/>
      <c r="X9" s="176"/>
      <c r="Y9" s="176"/>
      <c r="Z9" s="176"/>
      <c r="AA9" s="176"/>
      <c r="AB9" s="176"/>
      <c r="AC9" s="176"/>
      <c r="AD9" s="176"/>
      <c r="AE9" s="176"/>
      <c r="AF9" s="176"/>
    </row>
    <row r="10" spans="1:32" ht="29.25" customHeight="1" thickBot="1" thickTop="1">
      <c r="A10" s="176" t="s">
        <v>1421</v>
      </c>
      <c r="B10" s="176"/>
      <c r="C10" s="176"/>
      <c r="D10" s="176"/>
      <c r="E10" s="176"/>
      <c r="F10" s="290"/>
      <c r="G10" s="290"/>
      <c r="H10" s="290"/>
      <c r="I10" s="290"/>
      <c r="J10" s="290"/>
      <c r="K10" s="290"/>
      <c r="L10" s="290"/>
      <c r="M10" s="290"/>
      <c r="N10" s="290"/>
      <c r="O10" s="290"/>
      <c r="P10" s="290"/>
      <c r="Q10" s="290"/>
      <c r="R10" s="290"/>
      <c r="S10" s="290"/>
      <c r="T10" s="290"/>
      <c r="U10" s="176" t="s">
        <v>1421</v>
      </c>
      <c r="V10" s="176"/>
      <c r="W10" s="176"/>
      <c r="X10" s="176"/>
      <c r="Y10" s="176"/>
      <c r="Z10" s="176"/>
      <c r="AA10" s="176"/>
      <c r="AB10" s="176"/>
      <c r="AC10" s="176"/>
      <c r="AD10" s="176"/>
      <c r="AE10" s="176"/>
      <c r="AF10" s="176"/>
    </row>
    <row r="11" spans="1:32" s="19" customFormat="1" ht="43.5" customHeight="1" thickBot="1" thickTop="1">
      <c r="A11" s="192" t="s">
        <v>1401</v>
      </c>
      <c r="B11" s="192"/>
      <c r="C11" s="192"/>
      <c r="D11" s="192"/>
      <c r="E11" s="192"/>
      <c r="F11" s="193" t="s">
        <v>1309</v>
      </c>
      <c r="G11" s="193"/>
      <c r="H11" s="193"/>
      <c r="I11" s="193"/>
      <c r="J11" s="193"/>
      <c r="K11" s="193"/>
      <c r="L11" s="193"/>
      <c r="M11" s="193"/>
      <c r="N11" s="193"/>
      <c r="O11" s="193"/>
      <c r="P11" s="192" t="s">
        <v>1401</v>
      </c>
      <c r="Q11" s="192"/>
      <c r="R11" s="192"/>
      <c r="S11" s="192"/>
      <c r="T11" s="192"/>
      <c r="U11" s="193" t="s">
        <v>1309</v>
      </c>
      <c r="V11" s="193"/>
      <c r="W11" s="193"/>
      <c r="X11" s="193"/>
      <c r="Y11" s="193"/>
      <c r="Z11" s="193"/>
      <c r="AA11" s="193"/>
      <c r="AB11" s="193"/>
      <c r="AC11" s="193"/>
      <c r="AD11" s="193"/>
      <c r="AE11" s="193"/>
      <c r="AF11" s="193"/>
    </row>
    <row r="12" spans="1:32" ht="34.5" customHeight="1" thickBot="1" thickTop="1">
      <c r="A12" s="80" t="s">
        <v>41</v>
      </c>
      <c r="B12" s="79" t="s">
        <v>0</v>
      </c>
      <c r="C12" s="161" t="s">
        <v>686</v>
      </c>
      <c r="D12" s="161"/>
      <c r="E12" s="161"/>
      <c r="F12" s="161"/>
      <c r="G12" s="161"/>
      <c r="H12" s="161"/>
      <c r="I12" s="161"/>
      <c r="J12" s="161"/>
      <c r="K12" s="161"/>
      <c r="L12" s="161"/>
      <c r="M12" s="196" t="s">
        <v>1252</v>
      </c>
      <c r="N12" s="291" t="s">
        <v>1414</v>
      </c>
      <c r="O12" s="291"/>
      <c r="P12" s="291"/>
      <c r="Q12" s="291"/>
      <c r="R12" s="196" t="s">
        <v>1395</v>
      </c>
      <c r="S12" s="196"/>
      <c r="T12" s="196"/>
      <c r="U12" s="195" t="s">
        <v>1382</v>
      </c>
      <c r="V12" s="195"/>
      <c r="W12" s="195"/>
      <c r="X12" s="195"/>
      <c r="Y12" s="195"/>
      <c r="Z12" s="195"/>
      <c r="AA12" s="195"/>
      <c r="AB12" s="195"/>
      <c r="AC12" s="195"/>
      <c r="AD12" s="195"/>
      <c r="AE12" s="195"/>
      <c r="AF12" s="195"/>
    </row>
    <row r="13" spans="1:32" ht="57" customHeight="1" thickBot="1" thickTop="1">
      <c r="A13" s="160" t="s">
        <v>131</v>
      </c>
      <c r="B13" s="160"/>
      <c r="C13" s="160" t="s">
        <v>132</v>
      </c>
      <c r="D13" s="160"/>
      <c r="E13" s="160" t="s">
        <v>143</v>
      </c>
      <c r="F13" s="160"/>
      <c r="G13" s="160" t="s">
        <v>145</v>
      </c>
      <c r="H13" s="160"/>
      <c r="I13" s="160" t="s">
        <v>129</v>
      </c>
      <c r="J13" s="160"/>
      <c r="K13" s="160" t="s">
        <v>147</v>
      </c>
      <c r="L13" s="160"/>
      <c r="M13" s="196"/>
      <c r="N13" s="91" t="s">
        <v>1249</v>
      </c>
      <c r="O13" s="91" t="s">
        <v>133</v>
      </c>
      <c r="P13" s="91" t="s">
        <v>1307</v>
      </c>
      <c r="Q13" s="91" t="s">
        <v>134</v>
      </c>
      <c r="R13" s="196"/>
      <c r="S13" s="196"/>
      <c r="T13" s="196"/>
      <c r="U13" s="84" t="s">
        <v>1383</v>
      </c>
      <c r="V13" s="84" t="s">
        <v>1384</v>
      </c>
      <c r="W13" s="84" t="s">
        <v>1385</v>
      </c>
      <c r="X13" s="84" t="s">
        <v>1386</v>
      </c>
      <c r="Y13" s="84" t="s">
        <v>1387</v>
      </c>
      <c r="Z13" s="84" t="s">
        <v>1388</v>
      </c>
      <c r="AA13" s="84" t="s">
        <v>1389</v>
      </c>
      <c r="AB13" s="84" t="s">
        <v>1390</v>
      </c>
      <c r="AC13" s="84" t="s">
        <v>1391</v>
      </c>
      <c r="AD13" s="84" t="s">
        <v>1392</v>
      </c>
      <c r="AE13" s="84" t="s">
        <v>1393</v>
      </c>
      <c r="AF13" s="84" t="s">
        <v>1394</v>
      </c>
    </row>
    <row r="14" spans="1:32" ht="83.25" customHeight="1" thickBot="1" thickTop="1">
      <c r="A14" s="194" t="s">
        <v>46</v>
      </c>
      <c r="B14" s="159" t="s">
        <v>752</v>
      </c>
      <c r="C14" s="159" t="s">
        <v>720</v>
      </c>
      <c r="D14" s="159"/>
      <c r="E14" s="159" t="s">
        <v>753</v>
      </c>
      <c r="F14" s="159"/>
      <c r="G14" s="159">
        <v>0</v>
      </c>
      <c r="H14" s="159"/>
      <c r="I14" s="163" t="s">
        <v>754</v>
      </c>
      <c r="J14" s="163"/>
      <c r="K14" s="159">
        <v>100</v>
      </c>
      <c r="L14" s="159"/>
      <c r="M14" s="78">
        <f>K14*0.2</f>
        <v>20</v>
      </c>
      <c r="N14" s="91"/>
      <c r="O14" s="91">
        <v>6</v>
      </c>
      <c r="P14" s="91">
        <v>4</v>
      </c>
      <c r="Q14" s="91"/>
      <c r="R14" s="214" t="s">
        <v>1491</v>
      </c>
      <c r="S14" s="215"/>
      <c r="T14" s="216"/>
      <c r="U14" s="91"/>
      <c r="V14" s="91"/>
      <c r="W14" s="92"/>
      <c r="X14" s="91"/>
      <c r="Y14" s="91"/>
      <c r="Z14" s="103"/>
      <c r="AA14" s="103"/>
      <c r="AB14" s="104"/>
      <c r="AC14" s="103"/>
      <c r="AD14" s="103"/>
      <c r="AE14" s="103"/>
      <c r="AF14" s="103"/>
    </row>
    <row r="15" spans="1:32" ht="99" customHeight="1" thickBot="1" thickTop="1">
      <c r="A15" s="194"/>
      <c r="B15" s="159"/>
      <c r="C15" s="159" t="s">
        <v>758</v>
      </c>
      <c r="D15" s="159"/>
      <c r="E15" s="159" t="s">
        <v>759</v>
      </c>
      <c r="F15" s="159"/>
      <c r="G15" s="159">
        <v>15</v>
      </c>
      <c r="H15" s="159"/>
      <c r="I15" s="163" t="s">
        <v>760</v>
      </c>
      <c r="J15" s="163"/>
      <c r="K15" s="159">
        <v>80</v>
      </c>
      <c r="L15" s="159"/>
      <c r="M15" s="78">
        <f>K15*0.2</f>
        <v>16</v>
      </c>
      <c r="N15" s="91"/>
      <c r="O15" s="91">
        <v>15</v>
      </c>
      <c r="P15" s="91">
        <v>4</v>
      </c>
      <c r="Q15" s="91"/>
      <c r="R15" s="223"/>
      <c r="S15" s="224"/>
      <c r="T15" s="225"/>
      <c r="U15" s="91"/>
      <c r="V15" s="91"/>
      <c r="W15" s="92"/>
      <c r="X15" s="91"/>
      <c r="Y15" s="103"/>
      <c r="Z15" s="103"/>
      <c r="AA15" s="103"/>
      <c r="AB15" s="104"/>
      <c r="AC15" s="103"/>
      <c r="AD15" s="103"/>
      <c r="AE15" s="103"/>
      <c r="AF15" s="103"/>
    </row>
    <row r="16" spans="1:32" ht="90.75" customHeight="1" thickBot="1" thickTop="1">
      <c r="A16" s="194"/>
      <c r="B16" s="159"/>
      <c r="C16" s="159" t="s">
        <v>761</v>
      </c>
      <c r="D16" s="159"/>
      <c r="E16" s="159" t="s">
        <v>762</v>
      </c>
      <c r="F16" s="159"/>
      <c r="G16" s="159">
        <v>15</v>
      </c>
      <c r="H16" s="159"/>
      <c r="I16" s="163" t="s">
        <v>763</v>
      </c>
      <c r="J16" s="163"/>
      <c r="K16" s="159">
        <v>100</v>
      </c>
      <c r="L16" s="159"/>
      <c r="M16" s="78">
        <v>30</v>
      </c>
      <c r="N16" s="91"/>
      <c r="O16" s="91">
        <v>10</v>
      </c>
      <c r="P16" s="91">
        <v>4</v>
      </c>
      <c r="Q16" s="91"/>
      <c r="R16" s="217"/>
      <c r="S16" s="218"/>
      <c r="T16" s="219"/>
      <c r="U16" s="91"/>
      <c r="V16" s="91"/>
      <c r="W16" s="92"/>
      <c r="X16" s="91"/>
      <c r="Y16" s="91"/>
      <c r="Z16" s="103"/>
      <c r="AA16" s="103"/>
      <c r="AB16" s="104"/>
      <c r="AC16" s="103"/>
      <c r="AD16" s="103"/>
      <c r="AE16" s="103"/>
      <c r="AF16" s="103"/>
    </row>
    <row r="17" spans="1:32" ht="51" customHeight="1" thickBot="1" thickTop="1">
      <c r="A17" s="80" t="s">
        <v>53</v>
      </c>
      <c r="B17" s="79" t="s">
        <v>0</v>
      </c>
      <c r="C17" s="164" t="s">
        <v>908</v>
      </c>
      <c r="D17" s="164"/>
      <c r="E17" s="164"/>
      <c r="F17" s="164"/>
      <c r="G17" s="164"/>
      <c r="H17" s="164"/>
      <c r="I17" s="164"/>
      <c r="J17" s="164"/>
      <c r="K17" s="164"/>
      <c r="L17" s="164"/>
      <c r="M17" s="220"/>
      <c r="N17" s="221"/>
      <c r="O17" s="221"/>
      <c r="P17" s="221"/>
      <c r="Q17" s="221"/>
      <c r="R17" s="221"/>
      <c r="S17" s="221"/>
      <c r="T17" s="222"/>
      <c r="U17" s="199"/>
      <c r="V17" s="200"/>
      <c r="W17" s="200"/>
      <c r="X17" s="200"/>
      <c r="Y17" s="200"/>
      <c r="Z17" s="200"/>
      <c r="AA17" s="200"/>
      <c r="AB17" s="200"/>
      <c r="AC17" s="200"/>
      <c r="AD17" s="200"/>
      <c r="AE17" s="200"/>
      <c r="AF17" s="201"/>
    </row>
    <row r="18" spans="1:32" ht="60.75" customHeight="1" thickBot="1" thickTop="1">
      <c r="A18" s="160" t="s">
        <v>131</v>
      </c>
      <c r="B18" s="160"/>
      <c r="C18" s="160" t="s">
        <v>132</v>
      </c>
      <c r="D18" s="160"/>
      <c r="E18" s="160" t="s">
        <v>143</v>
      </c>
      <c r="F18" s="160"/>
      <c r="G18" s="160" t="s">
        <v>145</v>
      </c>
      <c r="H18" s="160"/>
      <c r="I18" s="160" t="s">
        <v>129</v>
      </c>
      <c r="J18" s="160"/>
      <c r="K18" s="160" t="s">
        <v>147</v>
      </c>
      <c r="L18" s="160"/>
      <c r="M18" s="85" t="s">
        <v>1252</v>
      </c>
      <c r="N18" s="91" t="s">
        <v>1249</v>
      </c>
      <c r="O18" s="91" t="s">
        <v>133</v>
      </c>
      <c r="P18" s="91" t="s">
        <v>1307</v>
      </c>
      <c r="Q18" s="91" t="s">
        <v>134</v>
      </c>
      <c r="R18" s="214" t="s">
        <v>1492</v>
      </c>
      <c r="S18" s="215"/>
      <c r="T18" s="216"/>
      <c r="U18" s="202"/>
      <c r="V18" s="203"/>
      <c r="W18" s="203"/>
      <c r="X18" s="203"/>
      <c r="Y18" s="203"/>
      <c r="Z18" s="203"/>
      <c r="AA18" s="203"/>
      <c r="AB18" s="203"/>
      <c r="AC18" s="203"/>
      <c r="AD18" s="203"/>
      <c r="AE18" s="203"/>
      <c r="AF18" s="204"/>
    </row>
    <row r="19" spans="1:32" ht="104.25" customHeight="1" thickBot="1" thickTop="1">
      <c r="A19" s="170" t="s">
        <v>55</v>
      </c>
      <c r="B19" s="159" t="s">
        <v>911</v>
      </c>
      <c r="C19" s="159" t="s">
        <v>912</v>
      </c>
      <c r="D19" s="159"/>
      <c r="E19" s="159" t="s">
        <v>913</v>
      </c>
      <c r="F19" s="159"/>
      <c r="G19" s="159">
        <v>1</v>
      </c>
      <c r="H19" s="159"/>
      <c r="I19" s="171" t="s">
        <v>914</v>
      </c>
      <c r="J19" s="171"/>
      <c r="K19" s="159">
        <v>4</v>
      </c>
      <c r="L19" s="159"/>
      <c r="M19" s="78">
        <f>K19*0.2</f>
        <v>0.8</v>
      </c>
      <c r="N19" s="91">
        <v>8</v>
      </c>
      <c r="O19" s="91">
        <v>20</v>
      </c>
      <c r="P19" s="91">
        <v>10</v>
      </c>
      <c r="Q19" s="91"/>
      <c r="R19" s="223"/>
      <c r="S19" s="224"/>
      <c r="T19" s="225"/>
      <c r="U19" s="91"/>
      <c r="V19" s="91"/>
      <c r="W19" s="105"/>
      <c r="X19" s="103"/>
      <c r="Y19" s="103"/>
      <c r="Z19" s="103"/>
      <c r="AA19" s="103"/>
      <c r="AB19" s="104"/>
      <c r="AC19" s="103"/>
      <c r="AD19" s="103"/>
      <c r="AE19" s="103"/>
      <c r="AF19" s="103"/>
    </row>
    <row r="20" spans="1:32" ht="54" customHeight="1" thickBot="1" thickTop="1">
      <c r="A20" s="170"/>
      <c r="B20" s="159"/>
      <c r="C20" s="159" t="s">
        <v>915</v>
      </c>
      <c r="D20" s="159"/>
      <c r="E20" s="159" t="s">
        <v>916</v>
      </c>
      <c r="F20" s="159"/>
      <c r="G20" s="159">
        <v>86.3</v>
      </c>
      <c r="H20" s="159"/>
      <c r="I20" s="171" t="s">
        <v>1254</v>
      </c>
      <c r="J20" s="171"/>
      <c r="K20" s="159">
        <v>90</v>
      </c>
      <c r="L20" s="159"/>
      <c r="M20" s="78">
        <v>87</v>
      </c>
      <c r="N20" s="91"/>
      <c r="O20" s="91">
        <v>20</v>
      </c>
      <c r="P20" s="91"/>
      <c r="Q20" s="91"/>
      <c r="R20" s="223"/>
      <c r="S20" s="224"/>
      <c r="T20" s="225"/>
      <c r="U20" s="103"/>
      <c r="V20" s="103"/>
      <c r="W20" s="105"/>
      <c r="X20" s="103"/>
      <c r="Y20" s="103"/>
      <c r="Z20" s="103"/>
      <c r="AA20" s="103"/>
      <c r="AB20" s="104"/>
      <c r="AC20" s="103"/>
      <c r="AD20" s="103"/>
      <c r="AE20" s="103"/>
      <c r="AF20" s="103"/>
    </row>
    <row r="21" spans="1:32" ht="60" customHeight="1" thickBot="1" thickTop="1">
      <c r="A21" s="170"/>
      <c r="B21" s="159"/>
      <c r="C21" s="159" t="s">
        <v>917</v>
      </c>
      <c r="D21" s="159"/>
      <c r="E21" s="159" t="s">
        <v>918</v>
      </c>
      <c r="F21" s="159"/>
      <c r="G21" s="159">
        <v>100</v>
      </c>
      <c r="H21" s="159"/>
      <c r="I21" s="171" t="s">
        <v>1255</v>
      </c>
      <c r="J21" s="171"/>
      <c r="K21" s="159">
        <v>300</v>
      </c>
      <c r="L21" s="159"/>
      <c r="M21" s="78">
        <f aca="true" t="shared" si="0" ref="M21:M36">K21*0.2</f>
        <v>60</v>
      </c>
      <c r="N21" s="91"/>
      <c r="O21" s="91">
        <v>20</v>
      </c>
      <c r="P21" s="91">
        <v>20</v>
      </c>
      <c r="Q21" s="91"/>
      <c r="R21" s="223"/>
      <c r="S21" s="224"/>
      <c r="T21" s="225"/>
      <c r="U21" s="91"/>
      <c r="V21" s="91"/>
      <c r="W21" s="92"/>
      <c r="X21" s="91"/>
      <c r="Y21" s="91"/>
      <c r="Z21" s="91"/>
      <c r="AA21" s="91"/>
      <c r="AB21" s="78"/>
      <c r="AC21" s="103"/>
      <c r="AD21" s="103"/>
      <c r="AE21" s="103"/>
      <c r="AF21" s="103"/>
    </row>
    <row r="22" spans="1:32" ht="42" customHeight="1" thickBot="1" thickTop="1">
      <c r="A22" s="170"/>
      <c r="B22" s="159"/>
      <c r="C22" s="159" t="s">
        <v>919</v>
      </c>
      <c r="D22" s="159"/>
      <c r="E22" s="159" t="s">
        <v>920</v>
      </c>
      <c r="F22" s="159"/>
      <c r="G22" s="159">
        <v>0</v>
      </c>
      <c r="H22" s="159"/>
      <c r="I22" s="171" t="s">
        <v>1256</v>
      </c>
      <c r="J22" s="171"/>
      <c r="K22" s="159">
        <v>3</v>
      </c>
      <c r="L22" s="159"/>
      <c r="M22" s="78">
        <f t="shared" si="0"/>
        <v>0.6000000000000001</v>
      </c>
      <c r="N22" s="91"/>
      <c r="O22" s="91">
        <v>10</v>
      </c>
      <c r="P22" s="91"/>
      <c r="Q22" s="91"/>
      <c r="R22" s="223"/>
      <c r="S22" s="224"/>
      <c r="T22" s="225"/>
      <c r="U22" s="91"/>
      <c r="V22" s="91"/>
      <c r="W22" s="92"/>
      <c r="X22" s="91"/>
      <c r="Y22" s="91"/>
      <c r="Z22" s="91"/>
      <c r="AA22" s="91"/>
      <c r="AB22" s="78"/>
      <c r="AC22" s="91"/>
      <c r="AD22" s="91"/>
      <c r="AE22" s="103"/>
      <c r="AF22" s="103"/>
    </row>
    <row r="23" spans="1:32" ht="43.5" customHeight="1" thickBot="1" thickTop="1">
      <c r="A23" s="170"/>
      <c r="B23" s="159"/>
      <c r="C23" s="159" t="s">
        <v>921</v>
      </c>
      <c r="D23" s="159"/>
      <c r="E23" s="159" t="s">
        <v>922</v>
      </c>
      <c r="F23" s="159"/>
      <c r="G23" s="159" t="s">
        <v>923</v>
      </c>
      <c r="H23" s="159"/>
      <c r="I23" s="171" t="s">
        <v>1257</v>
      </c>
      <c r="J23" s="171"/>
      <c r="K23" s="159" t="s">
        <v>924</v>
      </c>
      <c r="L23" s="159"/>
      <c r="M23" s="78" t="s">
        <v>924</v>
      </c>
      <c r="N23" s="91"/>
      <c r="O23" s="91">
        <v>5</v>
      </c>
      <c r="P23" s="91"/>
      <c r="Q23" s="91"/>
      <c r="R23" s="223"/>
      <c r="S23" s="224"/>
      <c r="T23" s="225"/>
      <c r="U23" s="103"/>
      <c r="V23" s="103"/>
      <c r="W23" s="105"/>
      <c r="X23" s="103"/>
      <c r="Y23" s="103"/>
      <c r="Z23" s="103"/>
      <c r="AA23" s="103"/>
      <c r="AB23" s="104"/>
      <c r="AC23" s="103"/>
      <c r="AD23" s="103"/>
      <c r="AE23" s="103"/>
      <c r="AF23" s="103"/>
    </row>
    <row r="24" spans="1:32" ht="59.25" customHeight="1" thickBot="1" thickTop="1">
      <c r="A24" s="170"/>
      <c r="B24" s="159"/>
      <c r="C24" s="159" t="s">
        <v>925</v>
      </c>
      <c r="D24" s="159"/>
      <c r="E24" s="159" t="s">
        <v>926</v>
      </c>
      <c r="F24" s="159"/>
      <c r="G24" s="159">
        <v>19.3</v>
      </c>
      <c r="H24" s="159"/>
      <c r="I24" s="163" t="s">
        <v>1258</v>
      </c>
      <c r="J24" s="163"/>
      <c r="K24" s="159">
        <v>12</v>
      </c>
      <c r="L24" s="159"/>
      <c r="M24" s="78">
        <v>19</v>
      </c>
      <c r="N24" s="91"/>
      <c r="O24" s="91">
        <v>2</v>
      </c>
      <c r="P24" s="91"/>
      <c r="Q24" s="91"/>
      <c r="R24" s="223"/>
      <c r="S24" s="224"/>
      <c r="T24" s="225"/>
      <c r="U24" s="103"/>
      <c r="V24" s="103"/>
      <c r="W24" s="105"/>
      <c r="X24" s="103"/>
      <c r="Y24" s="103"/>
      <c r="Z24" s="103"/>
      <c r="AA24" s="103"/>
      <c r="AB24" s="104"/>
      <c r="AC24" s="103"/>
      <c r="AD24" s="103"/>
      <c r="AE24" s="103"/>
      <c r="AF24" s="103"/>
    </row>
    <row r="25" spans="1:32" ht="63" customHeight="1" thickBot="1" thickTop="1">
      <c r="A25" s="170"/>
      <c r="B25" s="159"/>
      <c r="C25" s="159" t="s">
        <v>83</v>
      </c>
      <c r="D25" s="159"/>
      <c r="E25" s="159" t="s">
        <v>927</v>
      </c>
      <c r="F25" s="159"/>
      <c r="G25" s="159">
        <v>2</v>
      </c>
      <c r="H25" s="159"/>
      <c r="I25" s="171" t="s">
        <v>1259</v>
      </c>
      <c r="J25" s="171"/>
      <c r="K25" s="159">
        <v>4</v>
      </c>
      <c r="L25" s="159"/>
      <c r="M25" s="78">
        <f t="shared" si="0"/>
        <v>0.8</v>
      </c>
      <c r="N25" s="91"/>
      <c r="O25" s="91">
        <v>14</v>
      </c>
      <c r="P25" s="91"/>
      <c r="Q25" s="91"/>
      <c r="R25" s="223"/>
      <c r="S25" s="224"/>
      <c r="T25" s="225"/>
      <c r="U25" s="91"/>
      <c r="V25" s="91"/>
      <c r="W25" s="92"/>
      <c r="X25" s="91"/>
      <c r="Y25" s="91"/>
      <c r="Z25" s="103"/>
      <c r="AA25" s="103"/>
      <c r="AB25" s="104"/>
      <c r="AC25" s="103"/>
      <c r="AD25" s="103"/>
      <c r="AE25" s="103"/>
      <c r="AF25" s="103"/>
    </row>
    <row r="26" spans="1:32" ht="72" customHeight="1" thickBot="1" thickTop="1">
      <c r="A26" s="170"/>
      <c r="B26" s="159"/>
      <c r="C26" s="159" t="s">
        <v>928</v>
      </c>
      <c r="D26" s="159"/>
      <c r="E26" s="159" t="s">
        <v>929</v>
      </c>
      <c r="F26" s="159"/>
      <c r="G26" s="159">
        <v>0</v>
      </c>
      <c r="H26" s="159"/>
      <c r="I26" s="163" t="s">
        <v>1260</v>
      </c>
      <c r="J26" s="163"/>
      <c r="K26" s="159">
        <v>4</v>
      </c>
      <c r="L26" s="159"/>
      <c r="M26" s="78">
        <f t="shared" si="0"/>
        <v>0.8</v>
      </c>
      <c r="N26" s="91"/>
      <c r="O26" s="91">
        <v>10</v>
      </c>
      <c r="P26" s="91">
        <v>10</v>
      </c>
      <c r="Q26" s="91"/>
      <c r="R26" s="223"/>
      <c r="S26" s="224"/>
      <c r="T26" s="225"/>
      <c r="U26" s="91"/>
      <c r="V26" s="91"/>
      <c r="W26" s="92"/>
      <c r="X26" s="91"/>
      <c r="Y26" s="91"/>
      <c r="Z26" s="91"/>
      <c r="AA26" s="91"/>
      <c r="AB26" s="78"/>
      <c r="AC26" s="91"/>
      <c r="AD26" s="91"/>
      <c r="AE26" s="103"/>
      <c r="AF26" s="103"/>
    </row>
    <row r="27" spans="1:32" ht="72.75" customHeight="1" thickBot="1" thickTop="1">
      <c r="A27" s="170"/>
      <c r="B27" s="159"/>
      <c r="C27" s="159" t="s">
        <v>1365</v>
      </c>
      <c r="D27" s="159"/>
      <c r="E27" s="159" t="s">
        <v>1366</v>
      </c>
      <c r="F27" s="159"/>
      <c r="G27" s="159">
        <v>0</v>
      </c>
      <c r="H27" s="159"/>
      <c r="I27" s="163" t="s">
        <v>1261</v>
      </c>
      <c r="J27" s="163"/>
      <c r="K27" s="159">
        <v>4</v>
      </c>
      <c r="L27" s="159"/>
      <c r="M27" s="78">
        <f t="shared" si="0"/>
        <v>0.8</v>
      </c>
      <c r="N27" s="91"/>
      <c r="O27" s="91">
        <v>2.5</v>
      </c>
      <c r="P27" s="91">
        <v>0</v>
      </c>
      <c r="Q27" s="91"/>
      <c r="R27" s="223"/>
      <c r="S27" s="224"/>
      <c r="T27" s="225"/>
      <c r="U27" s="91"/>
      <c r="V27" s="91"/>
      <c r="W27" s="92"/>
      <c r="X27" s="91"/>
      <c r="Y27" s="103"/>
      <c r="Z27" s="103"/>
      <c r="AA27" s="103"/>
      <c r="AB27" s="104"/>
      <c r="AC27" s="103"/>
      <c r="AD27" s="103"/>
      <c r="AE27" s="103"/>
      <c r="AF27" s="103"/>
    </row>
    <row r="28" spans="1:32" ht="89.25" customHeight="1" thickBot="1" thickTop="1">
      <c r="A28" s="170"/>
      <c r="B28" s="159"/>
      <c r="C28" s="159" t="s">
        <v>128</v>
      </c>
      <c r="D28" s="159"/>
      <c r="E28" s="159" t="s">
        <v>930</v>
      </c>
      <c r="F28" s="159"/>
      <c r="G28" s="159">
        <v>1</v>
      </c>
      <c r="H28" s="159"/>
      <c r="I28" s="163" t="s">
        <v>1262</v>
      </c>
      <c r="J28" s="163"/>
      <c r="K28" s="159">
        <v>4</v>
      </c>
      <c r="L28" s="159"/>
      <c r="M28" s="78">
        <f t="shared" si="0"/>
        <v>0.8</v>
      </c>
      <c r="N28" s="91"/>
      <c r="O28" s="91">
        <v>1</v>
      </c>
      <c r="P28" s="91"/>
      <c r="Q28" s="91"/>
      <c r="R28" s="223"/>
      <c r="S28" s="224"/>
      <c r="T28" s="225"/>
      <c r="U28" s="91"/>
      <c r="V28" s="91"/>
      <c r="W28" s="105"/>
      <c r="X28" s="91"/>
      <c r="Y28" s="91"/>
      <c r="Z28" s="91"/>
      <c r="AA28" s="103"/>
      <c r="AB28" s="78"/>
      <c r="AC28" s="91"/>
      <c r="AD28" s="91"/>
      <c r="AE28" s="103"/>
      <c r="AF28" s="91"/>
    </row>
    <row r="29" spans="1:32" ht="71.25" customHeight="1" thickBot="1" thickTop="1">
      <c r="A29" s="170" t="s">
        <v>56</v>
      </c>
      <c r="B29" s="159" t="s">
        <v>931</v>
      </c>
      <c r="C29" s="159" t="s">
        <v>932</v>
      </c>
      <c r="D29" s="159"/>
      <c r="E29" s="159" t="s">
        <v>933</v>
      </c>
      <c r="F29" s="159"/>
      <c r="G29" s="159">
        <v>0</v>
      </c>
      <c r="H29" s="159"/>
      <c r="I29" s="165" t="s">
        <v>1263</v>
      </c>
      <c r="J29" s="165"/>
      <c r="K29" s="159">
        <v>100</v>
      </c>
      <c r="L29" s="159"/>
      <c r="M29" s="78">
        <f t="shared" si="0"/>
        <v>20</v>
      </c>
      <c r="N29" s="91"/>
      <c r="O29" s="91">
        <v>2</v>
      </c>
      <c r="P29" s="91"/>
      <c r="Q29" s="91"/>
      <c r="R29" s="223"/>
      <c r="S29" s="224"/>
      <c r="T29" s="225"/>
      <c r="U29" s="91"/>
      <c r="V29" s="91"/>
      <c r="W29" s="92"/>
      <c r="X29" s="91"/>
      <c r="Y29" s="103"/>
      <c r="Z29" s="103"/>
      <c r="AA29" s="103"/>
      <c r="AB29" s="104"/>
      <c r="AC29" s="103"/>
      <c r="AD29" s="103"/>
      <c r="AE29" s="103"/>
      <c r="AF29" s="103"/>
    </row>
    <row r="30" spans="1:32" ht="66.75" customHeight="1" thickBot="1" thickTop="1">
      <c r="A30" s="170"/>
      <c r="B30" s="159"/>
      <c r="C30" s="159" t="s">
        <v>934</v>
      </c>
      <c r="D30" s="159"/>
      <c r="E30" s="159" t="s">
        <v>935</v>
      </c>
      <c r="F30" s="159"/>
      <c r="G30" s="159">
        <v>95.7</v>
      </c>
      <c r="H30" s="159"/>
      <c r="I30" s="171" t="s">
        <v>1264</v>
      </c>
      <c r="J30" s="171"/>
      <c r="K30" s="159">
        <v>100</v>
      </c>
      <c r="L30" s="159"/>
      <c r="M30" s="78">
        <v>96</v>
      </c>
      <c r="N30" s="91"/>
      <c r="O30" s="91">
        <v>10</v>
      </c>
      <c r="P30" s="91"/>
      <c r="Q30" s="91"/>
      <c r="R30" s="223"/>
      <c r="S30" s="224"/>
      <c r="T30" s="225"/>
      <c r="U30" s="103"/>
      <c r="V30" s="103"/>
      <c r="W30" s="105"/>
      <c r="X30" s="103"/>
      <c r="Y30" s="103"/>
      <c r="Z30" s="103"/>
      <c r="AA30" s="103"/>
      <c r="AB30" s="104"/>
      <c r="AC30" s="103"/>
      <c r="AD30" s="103"/>
      <c r="AE30" s="103"/>
      <c r="AF30" s="103"/>
    </row>
    <row r="31" spans="1:32" ht="87.75" customHeight="1" thickBot="1" thickTop="1">
      <c r="A31" s="170"/>
      <c r="B31" s="159"/>
      <c r="C31" s="159" t="s">
        <v>936</v>
      </c>
      <c r="D31" s="159"/>
      <c r="E31" s="159" t="s">
        <v>937</v>
      </c>
      <c r="F31" s="159"/>
      <c r="G31" s="159">
        <v>0</v>
      </c>
      <c r="H31" s="159"/>
      <c r="I31" s="171" t="s">
        <v>1265</v>
      </c>
      <c r="J31" s="171"/>
      <c r="K31" s="159">
        <v>20</v>
      </c>
      <c r="L31" s="159"/>
      <c r="M31" s="78">
        <f t="shared" si="0"/>
        <v>4</v>
      </c>
      <c r="N31" s="91"/>
      <c r="O31" s="91">
        <v>1</v>
      </c>
      <c r="P31" s="91"/>
      <c r="Q31" s="91"/>
      <c r="R31" s="223"/>
      <c r="S31" s="224"/>
      <c r="T31" s="225"/>
      <c r="U31" s="91"/>
      <c r="V31" s="91"/>
      <c r="W31" s="92"/>
      <c r="X31" s="91"/>
      <c r="Y31" s="103"/>
      <c r="Z31" s="91"/>
      <c r="AA31" s="91"/>
      <c r="AB31" s="78"/>
      <c r="AC31" s="103"/>
      <c r="AD31" s="91"/>
      <c r="AE31" s="91"/>
      <c r="AF31" s="91"/>
    </row>
    <row r="32" spans="1:32" ht="52.5" customHeight="1" thickBot="1" thickTop="1">
      <c r="A32" s="170" t="s">
        <v>58</v>
      </c>
      <c r="B32" s="159" t="s">
        <v>938</v>
      </c>
      <c r="C32" s="159" t="s">
        <v>939</v>
      </c>
      <c r="D32" s="159"/>
      <c r="E32" s="159" t="s">
        <v>940</v>
      </c>
      <c r="F32" s="159"/>
      <c r="G32" s="159">
        <v>200</v>
      </c>
      <c r="H32" s="159"/>
      <c r="I32" s="171" t="s">
        <v>1266</v>
      </c>
      <c r="J32" s="171"/>
      <c r="K32" s="159">
        <v>500</v>
      </c>
      <c r="L32" s="159"/>
      <c r="M32" s="78">
        <f t="shared" si="0"/>
        <v>100</v>
      </c>
      <c r="N32" s="91"/>
      <c r="O32" s="91">
        <v>15</v>
      </c>
      <c r="P32" s="91">
        <v>15</v>
      </c>
      <c r="Q32" s="91"/>
      <c r="R32" s="223"/>
      <c r="S32" s="224"/>
      <c r="T32" s="225"/>
      <c r="U32" s="91"/>
      <c r="V32" s="91"/>
      <c r="W32" s="105"/>
      <c r="X32" s="103"/>
      <c r="Y32" s="103"/>
      <c r="Z32" s="103"/>
      <c r="AA32" s="103"/>
      <c r="AB32" s="104"/>
      <c r="AC32" s="103"/>
      <c r="AD32" s="103"/>
      <c r="AE32" s="103"/>
      <c r="AF32" s="103"/>
    </row>
    <row r="33" spans="1:32" ht="56.25" customHeight="1" thickBot="1" thickTop="1">
      <c r="A33" s="170"/>
      <c r="B33" s="159"/>
      <c r="C33" s="159" t="s">
        <v>941</v>
      </c>
      <c r="D33" s="159"/>
      <c r="E33" s="159" t="s">
        <v>942</v>
      </c>
      <c r="F33" s="159"/>
      <c r="G33" s="159">
        <v>0</v>
      </c>
      <c r="H33" s="159"/>
      <c r="I33" s="171" t="s">
        <v>1267</v>
      </c>
      <c r="J33" s="171"/>
      <c r="K33" s="159">
        <v>3</v>
      </c>
      <c r="L33" s="159"/>
      <c r="M33" s="78">
        <f t="shared" si="0"/>
        <v>0.6000000000000001</v>
      </c>
      <c r="N33" s="91"/>
      <c r="O33" s="91">
        <v>10</v>
      </c>
      <c r="P33" s="91">
        <v>10</v>
      </c>
      <c r="Q33" s="91"/>
      <c r="R33" s="223"/>
      <c r="S33" s="224"/>
      <c r="T33" s="225"/>
      <c r="U33" s="91"/>
      <c r="V33" s="91"/>
      <c r="W33" s="92"/>
      <c r="X33" s="91"/>
      <c r="Y33" s="91"/>
      <c r="Z33" s="91"/>
      <c r="AA33" s="91"/>
      <c r="AB33" s="78"/>
      <c r="AC33" s="91"/>
      <c r="AD33" s="91"/>
      <c r="AE33" s="103"/>
      <c r="AF33" s="103"/>
    </row>
    <row r="34" spans="1:32" ht="51.75" customHeight="1" thickBot="1" thickTop="1">
      <c r="A34" s="170"/>
      <c r="B34" s="159"/>
      <c r="C34" s="159" t="s">
        <v>943</v>
      </c>
      <c r="D34" s="159"/>
      <c r="E34" s="159" t="s">
        <v>944</v>
      </c>
      <c r="F34" s="159"/>
      <c r="G34" s="159">
        <v>98</v>
      </c>
      <c r="H34" s="159"/>
      <c r="I34" s="171" t="s">
        <v>1268</v>
      </c>
      <c r="J34" s="171"/>
      <c r="K34" s="159">
        <v>100</v>
      </c>
      <c r="L34" s="159"/>
      <c r="M34" s="78">
        <v>98</v>
      </c>
      <c r="N34" s="91"/>
      <c r="O34" s="91">
        <v>12</v>
      </c>
      <c r="P34" s="91"/>
      <c r="Q34" s="91"/>
      <c r="R34" s="223"/>
      <c r="S34" s="224"/>
      <c r="T34" s="225"/>
      <c r="U34" s="103"/>
      <c r="V34" s="103"/>
      <c r="W34" s="105"/>
      <c r="X34" s="103"/>
      <c r="Y34" s="103"/>
      <c r="Z34" s="103"/>
      <c r="AA34" s="103"/>
      <c r="AB34" s="104"/>
      <c r="AC34" s="103"/>
      <c r="AD34" s="103"/>
      <c r="AE34" s="103"/>
      <c r="AF34" s="103"/>
    </row>
    <row r="35" spans="1:32" ht="58.5" customHeight="1" thickBot="1" thickTop="1">
      <c r="A35" s="170"/>
      <c r="B35" s="159"/>
      <c r="C35" s="159" t="s">
        <v>945</v>
      </c>
      <c r="D35" s="159"/>
      <c r="E35" s="159" t="s">
        <v>946</v>
      </c>
      <c r="F35" s="159"/>
      <c r="G35" s="159">
        <v>20</v>
      </c>
      <c r="H35" s="159"/>
      <c r="I35" s="171" t="s">
        <v>1269</v>
      </c>
      <c r="J35" s="171"/>
      <c r="K35" s="159">
        <v>40</v>
      </c>
      <c r="L35" s="159"/>
      <c r="M35" s="78">
        <f t="shared" si="0"/>
        <v>8</v>
      </c>
      <c r="N35" s="91"/>
      <c r="O35" s="91">
        <v>21</v>
      </c>
      <c r="P35" s="91">
        <v>50</v>
      </c>
      <c r="Q35" s="91"/>
      <c r="R35" s="223"/>
      <c r="S35" s="224"/>
      <c r="T35" s="225"/>
      <c r="U35" s="91"/>
      <c r="V35" s="91"/>
      <c r="W35" s="92"/>
      <c r="X35" s="91"/>
      <c r="Y35" s="91"/>
      <c r="Z35" s="91"/>
      <c r="AA35" s="91"/>
      <c r="AB35" s="104"/>
      <c r="AC35" s="103"/>
      <c r="AD35" s="103"/>
      <c r="AE35" s="103"/>
      <c r="AF35" s="103"/>
    </row>
    <row r="36" spans="1:32" ht="49.5" customHeight="1" thickBot="1" thickTop="1">
      <c r="A36" s="170" t="s">
        <v>60</v>
      </c>
      <c r="B36" s="159" t="s">
        <v>947</v>
      </c>
      <c r="C36" s="159" t="s">
        <v>948</v>
      </c>
      <c r="D36" s="159"/>
      <c r="E36" s="159" t="s">
        <v>949</v>
      </c>
      <c r="F36" s="159"/>
      <c r="G36" s="159">
        <v>20</v>
      </c>
      <c r="H36" s="159"/>
      <c r="I36" s="171" t="s">
        <v>1270</v>
      </c>
      <c r="J36" s="171"/>
      <c r="K36" s="159">
        <v>100</v>
      </c>
      <c r="L36" s="159"/>
      <c r="M36" s="78">
        <f t="shared" si="0"/>
        <v>20</v>
      </c>
      <c r="N36" s="91">
        <v>4</v>
      </c>
      <c r="O36" s="91"/>
      <c r="P36" s="91"/>
      <c r="Q36" s="91"/>
      <c r="R36" s="223"/>
      <c r="S36" s="224"/>
      <c r="T36" s="225"/>
      <c r="U36" s="91"/>
      <c r="V36" s="91"/>
      <c r="W36" s="92"/>
      <c r="X36" s="91"/>
      <c r="Y36" s="91"/>
      <c r="Z36" s="91"/>
      <c r="AA36" s="91"/>
      <c r="AB36" s="78"/>
      <c r="AC36" s="91"/>
      <c r="AD36" s="103"/>
      <c r="AE36" s="103"/>
      <c r="AF36" s="103"/>
    </row>
    <row r="37" spans="1:32" ht="51.75" customHeight="1" thickBot="1" thickTop="1">
      <c r="A37" s="170"/>
      <c r="B37" s="159"/>
      <c r="C37" s="159" t="s">
        <v>950</v>
      </c>
      <c r="D37" s="159"/>
      <c r="E37" s="159" t="s">
        <v>951</v>
      </c>
      <c r="F37" s="159"/>
      <c r="G37" s="159">
        <v>8.2</v>
      </c>
      <c r="H37" s="159"/>
      <c r="I37" s="171" t="s">
        <v>1271</v>
      </c>
      <c r="J37" s="171"/>
      <c r="K37" s="159">
        <v>4</v>
      </c>
      <c r="L37" s="159"/>
      <c r="M37" s="78">
        <v>8</v>
      </c>
      <c r="N37" s="91"/>
      <c r="O37" s="91">
        <v>2</v>
      </c>
      <c r="P37" s="91"/>
      <c r="Q37" s="91"/>
      <c r="R37" s="223"/>
      <c r="S37" s="224"/>
      <c r="T37" s="225"/>
      <c r="U37" s="103"/>
      <c r="V37" s="103"/>
      <c r="W37" s="105"/>
      <c r="X37" s="103"/>
      <c r="Y37" s="103"/>
      <c r="Z37" s="103"/>
      <c r="AA37" s="103"/>
      <c r="AB37" s="104"/>
      <c r="AC37" s="103"/>
      <c r="AD37" s="103"/>
      <c r="AE37" s="103"/>
      <c r="AF37" s="103"/>
    </row>
    <row r="38" spans="1:32" ht="80.25" customHeight="1" thickBot="1" thickTop="1">
      <c r="A38" s="170"/>
      <c r="B38" s="159"/>
      <c r="C38" s="159" t="s">
        <v>952</v>
      </c>
      <c r="D38" s="159"/>
      <c r="E38" s="159" t="s">
        <v>953</v>
      </c>
      <c r="F38" s="159"/>
      <c r="G38" s="159">
        <v>80</v>
      </c>
      <c r="H38" s="159"/>
      <c r="I38" s="171" t="s">
        <v>1272</v>
      </c>
      <c r="J38" s="171"/>
      <c r="K38" s="159">
        <v>100</v>
      </c>
      <c r="L38" s="159"/>
      <c r="M38" s="78">
        <v>100</v>
      </c>
      <c r="N38" s="91"/>
      <c r="O38" s="91">
        <v>3</v>
      </c>
      <c r="P38" s="91"/>
      <c r="Q38" s="91"/>
      <c r="R38" s="223"/>
      <c r="S38" s="224"/>
      <c r="T38" s="225"/>
      <c r="U38" s="103"/>
      <c r="V38" s="103"/>
      <c r="W38" s="105"/>
      <c r="X38" s="103"/>
      <c r="Y38" s="103"/>
      <c r="Z38" s="103"/>
      <c r="AA38" s="103"/>
      <c r="AB38" s="104"/>
      <c r="AC38" s="103"/>
      <c r="AD38" s="103"/>
      <c r="AE38" s="103"/>
      <c r="AF38" s="103"/>
    </row>
    <row r="39" spans="1:32" ht="60" customHeight="1" thickBot="1" thickTop="1">
      <c r="A39" s="170"/>
      <c r="B39" s="159"/>
      <c r="C39" s="159" t="s">
        <v>954</v>
      </c>
      <c r="D39" s="159"/>
      <c r="E39" s="159" t="s">
        <v>955</v>
      </c>
      <c r="F39" s="159"/>
      <c r="G39" s="159">
        <v>70</v>
      </c>
      <c r="H39" s="159"/>
      <c r="I39" s="171" t="s">
        <v>1273</v>
      </c>
      <c r="J39" s="171"/>
      <c r="K39" s="159">
        <v>100</v>
      </c>
      <c r="L39" s="159"/>
      <c r="M39" s="78">
        <v>100</v>
      </c>
      <c r="N39" s="91">
        <v>18</v>
      </c>
      <c r="O39" s="91">
        <v>8</v>
      </c>
      <c r="P39" s="91"/>
      <c r="Q39" s="91"/>
      <c r="R39" s="217"/>
      <c r="S39" s="218"/>
      <c r="T39" s="219"/>
      <c r="U39" s="103"/>
      <c r="V39" s="103"/>
      <c r="W39" s="105"/>
      <c r="X39" s="103"/>
      <c r="Y39" s="103"/>
      <c r="Z39" s="103"/>
      <c r="AA39" s="103"/>
      <c r="AB39" s="104"/>
      <c r="AC39" s="103"/>
      <c r="AD39" s="103"/>
      <c r="AE39" s="103"/>
      <c r="AF39" s="103"/>
    </row>
    <row r="40" spans="14:32" ht="15.75" thickTop="1">
      <c r="N40" s="2"/>
      <c r="O40" s="2"/>
      <c r="P40" s="2"/>
      <c r="Q40" s="2"/>
      <c r="S40" s="2"/>
      <c r="T40" s="2"/>
      <c r="U40" s="2"/>
      <c r="V40" s="2"/>
      <c r="X40" s="2"/>
      <c r="Y40" s="2"/>
      <c r="Z40" s="2"/>
      <c r="AA40" s="2"/>
      <c r="AC40" s="2"/>
      <c r="AD40" s="2"/>
      <c r="AE40" s="2"/>
      <c r="AF40" s="2"/>
    </row>
    <row r="41" spans="14:32" ht="15">
      <c r="N41" s="2"/>
      <c r="O41" s="2"/>
      <c r="P41" s="2"/>
      <c r="Q41" s="2"/>
      <c r="S41" s="2"/>
      <c r="T41" s="2"/>
      <c r="U41" s="2"/>
      <c r="V41" s="2"/>
      <c r="X41" s="2"/>
      <c r="Y41" s="2"/>
      <c r="Z41" s="2"/>
      <c r="AA41" s="2"/>
      <c r="AC41" s="2"/>
      <c r="AD41" s="2"/>
      <c r="AE41" s="2"/>
      <c r="AF41" s="2"/>
    </row>
    <row r="42" spans="1:6" ht="15">
      <c r="A42" s="172"/>
      <c r="B42" s="172"/>
      <c r="C42" s="172"/>
      <c r="D42" s="172"/>
      <c r="E42" s="172"/>
      <c r="F42" s="172"/>
    </row>
    <row r="45" ht="15">
      <c r="N45" s="3"/>
    </row>
  </sheetData>
  <sheetProtection/>
  <mergeCells count="180">
    <mergeCell ref="M17:T17"/>
    <mergeCell ref="U17:AF18"/>
    <mergeCell ref="R18:T39"/>
    <mergeCell ref="K38:L38"/>
    <mergeCell ref="C39:D39"/>
    <mergeCell ref="E39:F39"/>
    <mergeCell ref="G39:H39"/>
    <mergeCell ref="I39:J39"/>
    <mergeCell ref="K39:L39"/>
    <mergeCell ref="K33:L33"/>
    <mergeCell ref="K36:L36"/>
    <mergeCell ref="K37:L37"/>
    <mergeCell ref="K29:L29"/>
    <mergeCell ref="C30:D30"/>
    <mergeCell ref="E30:F30"/>
    <mergeCell ref="G30:H30"/>
    <mergeCell ref="I30:J30"/>
    <mergeCell ref="K30:L30"/>
    <mergeCell ref="K31:L31"/>
    <mergeCell ref="C23:D23"/>
    <mergeCell ref="E23:F23"/>
    <mergeCell ref="G23:H23"/>
    <mergeCell ref="I23:J23"/>
    <mergeCell ref="K23:L23"/>
    <mergeCell ref="A42:F42"/>
    <mergeCell ref="A36:A39"/>
    <mergeCell ref="B36:B39"/>
    <mergeCell ref="C36:D36"/>
    <mergeCell ref="E36:F36"/>
    <mergeCell ref="G36:H36"/>
    <mergeCell ref="I36:J36"/>
    <mergeCell ref="C38:D38"/>
    <mergeCell ref="E38:F38"/>
    <mergeCell ref="G38:H38"/>
    <mergeCell ref="I38:J38"/>
    <mergeCell ref="C37:D37"/>
    <mergeCell ref="E37:F37"/>
    <mergeCell ref="G37:H37"/>
    <mergeCell ref="I37:J37"/>
    <mergeCell ref="A29:A31"/>
    <mergeCell ref="B29:B31"/>
    <mergeCell ref="C29:D29"/>
    <mergeCell ref="E29:F29"/>
    <mergeCell ref="G29:H29"/>
    <mergeCell ref="I29:J29"/>
    <mergeCell ref="C31:D31"/>
    <mergeCell ref="E31:F31"/>
    <mergeCell ref="G31:H31"/>
    <mergeCell ref="I31:J31"/>
    <mergeCell ref="A32:A35"/>
    <mergeCell ref="B32:B35"/>
    <mergeCell ref="C32:D32"/>
    <mergeCell ref="E32:F32"/>
    <mergeCell ref="G32:H32"/>
    <mergeCell ref="I32:J32"/>
    <mergeCell ref="K32:L32"/>
    <mergeCell ref="C35:D35"/>
    <mergeCell ref="E35:F35"/>
    <mergeCell ref="G35:H35"/>
    <mergeCell ref="I35:J35"/>
    <mergeCell ref="K35:L35"/>
    <mergeCell ref="C34:D34"/>
    <mergeCell ref="E34:F34"/>
    <mergeCell ref="G34:H34"/>
    <mergeCell ref="I34:J34"/>
    <mergeCell ref="K34:L34"/>
    <mergeCell ref="C33:D33"/>
    <mergeCell ref="E33:F33"/>
    <mergeCell ref="G33:H33"/>
    <mergeCell ref="I33:J33"/>
    <mergeCell ref="C28:D28"/>
    <mergeCell ref="E28:F28"/>
    <mergeCell ref="G28:H28"/>
    <mergeCell ref="I28:J28"/>
    <mergeCell ref="K28:L28"/>
    <mergeCell ref="C27:D27"/>
    <mergeCell ref="E27:F27"/>
    <mergeCell ref="G27:H27"/>
    <mergeCell ref="I27:J27"/>
    <mergeCell ref="K27:L27"/>
    <mergeCell ref="C26:D26"/>
    <mergeCell ref="E26:F26"/>
    <mergeCell ref="G26:H26"/>
    <mergeCell ref="I26:J26"/>
    <mergeCell ref="K26:L26"/>
    <mergeCell ref="C25:D25"/>
    <mergeCell ref="E25:F25"/>
    <mergeCell ref="G25:H25"/>
    <mergeCell ref="I25:J25"/>
    <mergeCell ref="K25:L25"/>
    <mergeCell ref="E24:F24"/>
    <mergeCell ref="G24:H24"/>
    <mergeCell ref="I24:J24"/>
    <mergeCell ref="K24:L24"/>
    <mergeCell ref="C22:D22"/>
    <mergeCell ref="E22:F22"/>
    <mergeCell ref="G22:H22"/>
    <mergeCell ref="I22:J22"/>
    <mergeCell ref="K22:L22"/>
    <mergeCell ref="A19:A28"/>
    <mergeCell ref="B19:B28"/>
    <mergeCell ref="C19:D19"/>
    <mergeCell ref="E19:F19"/>
    <mergeCell ref="G19:H19"/>
    <mergeCell ref="I19:J19"/>
    <mergeCell ref="K19:L19"/>
    <mergeCell ref="C20:D20"/>
    <mergeCell ref="A18:B18"/>
    <mergeCell ref="C18:D18"/>
    <mergeCell ref="E18:F18"/>
    <mergeCell ref="G18:H18"/>
    <mergeCell ref="I18:J18"/>
    <mergeCell ref="K18:L18"/>
    <mergeCell ref="E20:F20"/>
    <mergeCell ref="G20:H20"/>
    <mergeCell ref="I20:J20"/>
    <mergeCell ref="K20:L20"/>
    <mergeCell ref="C21:D21"/>
    <mergeCell ref="E21:F21"/>
    <mergeCell ref="G21:H21"/>
    <mergeCell ref="I21:J21"/>
    <mergeCell ref="K21:L21"/>
    <mergeCell ref="C24:D24"/>
    <mergeCell ref="C17:L17"/>
    <mergeCell ref="C14:D14"/>
    <mergeCell ref="E14:F14"/>
    <mergeCell ref="G14:H14"/>
    <mergeCell ref="I14:J14"/>
    <mergeCell ref="C15:D15"/>
    <mergeCell ref="E15:F15"/>
    <mergeCell ref="G15:H15"/>
    <mergeCell ref="I15:J15"/>
    <mergeCell ref="K15:L15"/>
    <mergeCell ref="R14:T16"/>
    <mergeCell ref="B14:B16"/>
    <mergeCell ref="A14:A16"/>
    <mergeCell ref="C12:L12"/>
    <mergeCell ref="K13:L13"/>
    <mergeCell ref="A13:B13"/>
    <mergeCell ref="C13:D13"/>
    <mergeCell ref="E13:F13"/>
    <mergeCell ref="G13:H13"/>
    <mergeCell ref="I13:J13"/>
    <mergeCell ref="K14:L14"/>
    <mergeCell ref="C16:D16"/>
    <mergeCell ref="E16:F16"/>
    <mergeCell ref="G16:H16"/>
    <mergeCell ref="I16:J16"/>
    <mergeCell ref="K16:L16"/>
    <mergeCell ref="A10:E10"/>
    <mergeCell ref="U10:AF10"/>
    <mergeCell ref="A11:E11"/>
    <mergeCell ref="F11:O11"/>
    <mergeCell ref="P11:T11"/>
    <mergeCell ref="U11:AF11"/>
    <mergeCell ref="M12:M13"/>
    <mergeCell ref="N12:Q12"/>
    <mergeCell ref="R12:T13"/>
    <mergeCell ref="U12:AF12"/>
    <mergeCell ref="F10:T10"/>
    <mergeCell ref="A1:AF1"/>
    <mergeCell ref="A2:N2"/>
    <mergeCell ref="O2:AF2"/>
    <mergeCell ref="A4:E5"/>
    <mergeCell ref="A3:AF3"/>
    <mergeCell ref="F4:T4"/>
    <mergeCell ref="A8:E8"/>
    <mergeCell ref="U8:AF8"/>
    <mergeCell ref="A9:E9"/>
    <mergeCell ref="U9:AF9"/>
    <mergeCell ref="A6:E6"/>
    <mergeCell ref="U6:AF6"/>
    <mergeCell ref="A7:E7"/>
    <mergeCell ref="U7:AF7"/>
    <mergeCell ref="U4:AF5"/>
    <mergeCell ref="F5:T5"/>
    <mergeCell ref="F6:T6"/>
    <mergeCell ref="F7:T7"/>
    <mergeCell ref="F8:T8"/>
    <mergeCell ref="F9:T9"/>
  </mergeCells>
  <printOptions horizontalCentered="1" verticalCentered="1"/>
  <pageMargins left="0.5118110236220472" right="0.5118110236220472" top="0.5511811023622047" bottom="0.35433070866141736" header="0.11811023622047245" footer="0.11811023622047245"/>
  <pageSetup horizontalDpi="600" verticalDpi="600" orientation="portrait" paperSize="26" scale="90" r:id="rId2"/>
  <headerFooter>
    <oddHeader>&amp;R&amp;"Arial,Normal"&amp;8PLAN DE DESARROLLO RAGONVALIA 2012 - 2015</oddHeader>
    <oddFooter>&amp;CPágina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 rubiano</dc:creator>
  <cp:keywords/>
  <dc:description/>
  <cp:lastModifiedBy>Mayra Leguizamon</cp:lastModifiedBy>
  <cp:lastPrinted>2012-06-10T14:24:22Z</cp:lastPrinted>
  <dcterms:created xsi:type="dcterms:W3CDTF">2011-12-09T16:51:07Z</dcterms:created>
  <dcterms:modified xsi:type="dcterms:W3CDTF">2014-01-24T20:30:24Z</dcterms:modified>
  <cp:category/>
  <cp:version/>
  <cp:contentType/>
  <cp:contentStatus/>
</cp:coreProperties>
</file>