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CULTURA" sheetId="1" r:id="rId1"/>
    <sheet name="DEPORTE" sheetId="2" r:id="rId2"/>
  </sheets>
  <definedNames/>
  <calcPr fullCalcOnLoad="1"/>
</workbook>
</file>

<file path=xl/sharedStrings.xml><?xml version="1.0" encoding="utf-8"?>
<sst xmlns="http://schemas.openxmlformats.org/spreadsheetml/2006/main" count="155" uniqueCount="82">
  <si>
    <t>SGP</t>
  </si>
  <si>
    <t>Nombre</t>
  </si>
  <si>
    <t>Actividades</t>
  </si>
  <si>
    <t>Fuentes de Financiación</t>
  </si>
  <si>
    <t>Rec. Propios</t>
  </si>
  <si>
    <t>Crédito</t>
  </si>
  <si>
    <t xml:space="preserve">Otros </t>
  </si>
  <si>
    <t>Responsable</t>
  </si>
  <si>
    <t>I       Trim.</t>
  </si>
  <si>
    <t>II       Trim.</t>
  </si>
  <si>
    <t>III       Trim.</t>
  </si>
  <si>
    <t>IV       Trim.</t>
  </si>
  <si>
    <t>Observaciones</t>
  </si>
  <si>
    <t>Cronograma de Actividades</t>
  </si>
  <si>
    <t>Proyecto</t>
  </si>
  <si>
    <t>Meta de Proyecto</t>
  </si>
  <si>
    <t>SGR</t>
  </si>
  <si>
    <t>Transf. Dptales.</t>
  </si>
  <si>
    <t>PROGRAMA</t>
  </si>
  <si>
    <t>META DE RESULTADO</t>
  </si>
  <si>
    <t>X</t>
  </si>
  <si>
    <t>AÑO 2013</t>
  </si>
  <si>
    <t>Valor Esperado Dic./2013</t>
  </si>
  <si>
    <t>PLAN DE ACCION DEL MUNICIPIO DE TORO VALLE</t>
  </si>
  <si>
    <t>Costo Total Proyecto 2013</t>
  </si>
  <si>
    <t>Sector: CULTURA</t>
  </si>
  <si>
    <r>
      <t xml:space="preserve">Nombre de la Dependencia o Entidad: </t>
    </r>
    <r>
      <rPr>
        <sz val="11"/>
        <rFont val="Arial"/>
        <family val="2"/>
      </rPr>
      <t>COORDINACIÓN DE CULTURA Y DEPORTE</t>
    </r>
  </si>
  <si>
    <r>
      <t xml:space="preserve">Eje o Dimensión del Plan de Desarrollo: </t>
    </r>
    <r>
      <rPr>
        <sz val="11"/>
        <rFont val="Arial"/>
        <family val="2"/>
      </rPr>
      <t>EJE SOCIAL DE INCLUSIÓN Y DERECHOS</t>
    </r>
  </si>
  <si>
    <r>
      <rPr>
        <b/>
        <sz val="11"/>
        <rFont val="Arial"/>
        <family val="2"/>
      </rPr>
      <t>Objetivo Sector:</t>
    </r>
    <r>
      <rPr>
        <sz val="11"/>
        <rFont val="Arial"/>
        <family val="2"/>
      </rPr>
      <t xml:space="preserve"> Promover el rescate de tradiciones, actividades culturales y autóctonas perdidas en el municipio de Toro, a través de programas proyectos y actividades que fomenten en la población la apropiación de la cultura como elemento propio de la identidad toresana</t>
    </r>
  </si>
  <si>
    <r>
      <rPr>
        <b/>
        <sz val="11"/>
        <rFont val="Arial"/>
        <family val="2"/>
      </rPr>
      <t>Objetivo General:</t>
    </r>
    <r>
      <rPr>
        <sz val="11"/>
        <rFont val="Arial"/>
        <family val="2"/>
      </rPr>
      <t xml:space="preserve"> Garantizar una atención integral a la población toresana, teniendo en cuenta sus características y diferencias poblacionales, para lograr el mejoramiento de las condiciones de vida basado en la igualdad de oportunidades con una institucionalidad garante de la equidad social.</t>
    </r>
  </si>
  <si>
    <r>
      <t xml:space="preserve">programa: </t>
    </r>
    <r>
      <rPr>
        <sz val="11"/>
        <rFont val="Arial"/>
        <family val="2"/>
      </rPr>
      <t>DESARROLLO INTEGRAL DE EXPRESIONES ARTISTICAS Y CULTURALES</t>
    </r>
  </si>
  <si>
    <r>
      <t xml:space="preserve">Meta de resultado: </t>
    </r>
    <r>
      <rPr>
        <sz val="11"/>
        <rFont val="Arial"/>
        <family val="2"/>
      </rPr>
      <t>10% de la población toresana que participa en espacios de promoción artística y cultural</t>
    </r>
  </si>
  <si>
    <t>DESARROLLO INTEGRAL DE EXPRESIONES ARTISTICAS Y CULTURALES</t>
  </si>
  <si>
    <t>10% de la población toresana que participa en espacios de promoción artística y cultural</t>
  </si>
  <si>
    <t>MEJORAMIENTO O CONSTRUCCIÓN DE ESPACIOS PARA LA PROMOCIÓN DEL ARTE Y LA CULTURA</t>
  </si>
  <si>
    <t>FOMENTO Y FORTALECIMIENTO A EXPRESIONES CULTURALES</t>
  </si>
  <si>
    <t>APOYO A EVENTOS CULTURALES</t>
  </si>
  <si>
    <t>4 labores de mejoramiento locativo en espacios culturales y patrimonio histórico en el cuatrienio</t>
  </si>
  <si>
    <t>3 expresiones culturales apoyadas para facilitar acceso de la población a formaciones culturales en el cuatrienio</t>
  </si>
  <si>
    <t>mantener 4 iniciativas para eventos culturales en el cuatrienio</t>
  </si>
  <si>
    <t>No de labores de mejoramiento locativo en espacios culturales y patrimonio histórico</t>
  </si>
  <si>
    <t>No de expresiones culturales apoyadas para facilitar acceso de la población a formaciones culturales</t>
  </si>
  <si>
    <t>No de iniciativas apoyadas para eventos culturales</t>
  </si>
  <si>
    <t>Pago de 2 monitores de cultura</t>
  </si>
  <si>
    <t>Apoyo celebración cumpleaños de Toro</t>
  </si>
  <si>
    <t>Apoyo Festival Internacional de Cine de Toro</t>
  </si>
  <si>
    <t>Mantenimiento capilla de Bohío</t>
  </si>
  <si>
    <t xml:space="preserve">Mantenimiento plaza de toros Santa Helena </t>
  </si>
  <si>
    <t>Sector: DEPORTE Y RECREACIÓN</t>
  </si>
  <si>
    <r>
      <rPr>
        <b/>
        <sz val="11"/>
        <rFont val="Arial"/>
        <family val="2"/>
      </rPr>
      <t>Objetivo Sector:</t>
    </r>
    <r>
      <rPr>
        <sz val="11"/>
        <rFont val="Arial"/>
        <family val="2"/>
      </rPr>
      <t xml:space="preserve"> Optimizar constantemente la práctica deportiva como medio de mejoramiento en la calidad de vida de los toresanos y desarrollar programas con la participación activa de la población en los diferentes grupos de edad a través del fomento de estilos de vida saludables y la buena utilización del tiempo libre.</t>
    </r>
  </si>
  <si>
    <r>
      <t xml:space="preserve">programa: </t>
    </r>
    <r>
      <rPr>
        <sz val="11"/>
        <rFont val="Arial"/>
        <family val="2"/>
      </rPr>
      <t>DESARROLLO INTEGRAL DEL DEPORTE Y LA RECREACION</t>
    </r>
  </si>
  <si>
    <r>
      <t xml:space="preserve">Meta de resultado: </t>
    </r>
    <r>
      <rPr>
        <sz val="11"/>
        <rFont val="Arial"/>
        <family val="2"/>
      </rPr>
      <t>5% de la población que participa en eventos deportivos y recreativos</t>
    </r>
  </si>
  <si>
    <t>DESARROLLO INTEGRAL DEL DEPORTE Y LA RECREACION</t>
  </si>
  <si>
    <t>5% de la población que participa en eventos deportivos y recreativos</t>
  </si>
  <si>
    <t>ADECUACIÓN O CONSTRUCCION DE ESCENARIOS DEPORTIVOS</t>
  </si>
  <si>
    <t>2 espacios deportivos, dotados o sostenidos.</t>
  </si>
  <si>
    <t>No de espacios deportivos, dotados o sostenidos.</t>
  </si>
  <si>
    <t>APOYO PARA EVENTOS DEPORTIVOS Y RECREATIVOS MUNICIPALES, REGIONALES Y NACIONALES</t>
  </si>
  <si>
    <t>2 programas para facilitar acceso de la población a la competencia deportiva y actividades recreativas municipales regionales y nacionales.</t>
  </si>
  <si>
    <t>No de programas para facilitar acceso de la población a la competencia deportiva y actividades recreativas municipales y nacionales.</t>
  </si>
  <si>
    <t>FORTALECER ESCUELAS DE FORMACIÓN EN LAS DIFERENTES DISCIPLINAS DEPORTIVAS.</t>
  </si>
  <si>
    <t>Mantener 3 escuelas deportivas en diferentes disciplinas</t>
  </si>
  <si>
    <t>N° de escuelas deportivas en diferentes disciplinas deportivas mantenidas</t>
  </si>
  <si>
    <t>Pago Monitor futbol juvenil</t>
  </si>
  <si>
    <t>Pago Monitor futbol infantil</t>
  </si>
  <si>
    <t>Pago Monitor Natación Menores</t>
  </si>
  <si>
    <t>Apoyo construcción polideportivo municipal</t>
  </si>
  <si>
    <t>Apoyo Campeonatos Zona Rural</t>
  </si>
  <si>
    <t>Apoyo Campeonatos Zona Urbana</t>
  </si>
  <si>
    <t>Apoyo juegos departamentales</t>
  </si>
  <si>
    <t>Indicador de Producto</t>
  </si>
  <si>
    <t>Línea de Base Dic./12</t>
  </si>
  <si>
    <t>Apoyo semana cultural en el marco de las festividades civico patronales</t>
  </si>
  <si>
    <t>Apoyo realización Toro Carnavalero en el marco de las fiestas cívicas</t>
  </si>
  <si>
    <t>Apoyo juegos inter colegiados</t>
  </si>
  <si>
    <t>No de espacios deportivos, dotados o sostenidos</t>
  </si>
  <si>
    <t>Nº de labores de mejoramiento locativo en espacios culturales y patrimonio histórico</t>
  </si>
  <si>
    <t>Se apoyaron tres expresiones culturales: Danza, Teatro y Artes Plásticas</t>
  </si>
  <si>
    <t>Se apoyaron en el 2012  4 eventos culturales en el marco de las festividades civicopatronales de Toro: Festival de la canción, Feria artesanal, Día cultural y Encuentro de bandas marciales.                   Por otra parte se apoyaron otros 3 eventos en 2012 como: Festival Internacional de Cine de Toro, Realizaciòn Toro Carnavalero y el Cumpleaños del Municipio</t>
  </si>
  <si>
    <t>NO se llevaron a cabo en el 2012 mejoramientos  a espacios culturales con el presupuesto del sector cultura</t>
  </si>
  <si>
    <t>Coordinación de cultura y deporte</t>
  </si>
  <si>
    <t>Mantenimiento estado (pago vigilancia y ser. Publicos)</t>
  </si>
</sst>
</file>

<file path=xl/styles.xml><?xml version="1.0" encoding="utf-8"?>
<styleSheet xmlns="http://schemas.openxmlformats.org/spreadsheetml/2006/main">
  <numFmts count="5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_-* #,##0\ _€_-;\-* #,##0\ _€_-;_-* &quot;-&quot;??\ _€_-;_-@_-"/>
    <numFmt numFmtId="205" formatCode="_(* #,##0_);_(* \(#,##0\);_(* &quot;-&quot;??_);_(@_)"/>
    <numFmt numFmtId="206" formatCode="&quot;$&quot;\ #,##0"/>
    <numFmt numFmtId="207" formatCode="0_ ;\-0\ "/>
    <numFmt numFmtId="208" formatCode="#,##0_ ;\-#,##0\ "/>
  </numFmts>
  <fonts count="4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2" borderId="0" xfId="0" applyFont="1" applyFill="1" applyBorder="1" applyAlignment="1">
      <alignment vertical="center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08" fontId="2" fillId="0" borderId="10" xfId="46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208" fontId="2" fillId="0" borderId="10" xfId="0" applyNumberFormat="1" applyFont="1" applyFill="1" applyBorder="1" applyAlignment="1">
      <alignment horizontal="center" vertical="center" wrapText="1"/>
    </xf>
    <xf numFmtId="208" fontId="0" fillId="0" borderId="0" xfId="0" applyNumberFormat="1" applyAlignment="1">
      <alignment/>
    </xf>
    <xf numFmtId="3" fontId="2" fillId="32" borderId="10" xfId="0" applyNumberFormat="1" applyFont="1" applyFill="1" applyBorder="1" applyAlignment="1">
      <alignment horizontal="center" vertical="center" wrapText="1"/>
    </xf>
    <xf numFmtId="203" fontId="0" fillId="0" borderId="0" xfId="46" applyFont="1" applyAlignment="1">
      <alignment/>
    </xf>
    <xf numFmtId="203" fontId="0" fillId="0" borderId="0" xfId="46" applyFont="1" applyAlignment="1">
      <alignment/>
    </xf>
    <xf numFmtId="208" fontId="2" fillId="0" borderId="11" xfId="46" applyNumberFormat="1" applyFont="1" applyFill="1" applyBorder="1" applyAlignment="1">
      <alignment horizontal="center" vertical="center"/>
    </xf>
    <xf numFmtId="208" fontId="2" fillId="0" borderId="12" xfId="46" applyNumberFormat="1" applyFont="1" applyFill="1" applyBorder="1" applyAlignment="1">
      <alignment horizontal="center" vertical="center"/>
    </xf>
    <xf numFmtId="208" fontId="2" fillId="0" borderId="13" xfId="46" applyNumberFormat="1" applyFont="1" applyFill="1" applyBorder="1" applyAlignment="1">
      <alignment horizontal="center" vertical="center"/>
    </xf>
    <xf numFmtId="208" fontId="2" fillId="0" borderId="11" xfId="0" applyNumberFormat="1" applyFont="1" applyFill="1" applyBorder="1" applyAlignment="1">
      <alignment horizontal="center" vertical="center" wrapText="1"/>
    </xf>
    <xf numFmtId="208" fontId="2" fillId="0" borderId="13" xfId="0" applyNumberFormat="1" applyFont="1" applyFill="1" applyBorder="1" applyAlignment="1">
      <alignment horizontal="center" vertical="center" wrapText="1"/>
    </xf>
    <xf numFmtId="208" fontId="2" fillId="0" borderId="12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9" fontId="1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3" fontId="2" fillId="32" borderId="11" xfId="0" applyNumberFormat="1" applyFont="1" applyFill="1" applyBorder="1" applyAlignment="1">
      <alignment horizontal="center" vertical="center" wrapText="1"/>
    </xf>
    <xf numFmtId="3" fontId="2" fillId="32" borderId="1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="80" zoomScaleNormal="80" zoomScalePageLayoutView="0" workbookViewId="0" topLeftCell="A1">
      <selection activeCell="A1" sqref="A1:V1"/>
    </sheetView>
  </sheetViews>
  <sheetFormatPr defaultColWidth="11.421875" defaultRowHeight="12.75"/>
  <cols>
    <col min="1" max="1" width="13.7109375" style="0" customWidth="1"/>
    <col min="3" max="3" width="15.7109375" style="0" customWidth="1"/>
    <col min="6" max="6" width="18.57421875" style="0" customWidth="1"/>
    <col min="7" max="7" width="13.00390625" style="0" customWidth="1"/>
    <col min="9" max="9" width="13.421875" style="0" customWidth="1"/>
    <col min="10" max="10" width="6.140625" style="0" customWidth="1"/>
    <col min="11" max="11" width="5.28125" style="0" customWidth="1"/>
    <col min="12" max="12" width="6.421875" style="0" customWidth="1"/>
    <col min="13" max="13" width="6.28125" style="0" customWidth="1"/>
    <col min="15" max="15" width="11.28125" style="3" bestFit="1" customWidth="1"/>
    <col min="20" max="20" width="12.7109375" style="3" customWidth="1"/>
    <col min="21" max="21" width="14.00390625" style="0" customWidth="1"/>
    <col min="22" max="22" width="17.00390625" style="0" customWidth="1"/>
  </cols>
  <sheetData>
    <row r="1" spans="1:22" ht="15.75">
      <c r="A1" s="34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15.75">
      <c r="A2" s="35" t="s">
        <v>21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15">
      <c r="A3" s="36" t="s">
        <v>26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ht="15">
      <c r="A4" s="37" t="s">
        <v>27</v>
      </c>
      <c r="B4" s="37"/>
      <c r="C4" s="37"/>
      <c r="D4" s="37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22" ht="31.5" customHeight="1">
      <c r="A5" s="38" t="s">
        <v>29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2" ht="15">
      <c r="A6" s="37" t="s">
        <v>25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1:22" ht="29.25" customHeight="1">
      <c r="A7" s="38" t="s">
        <v>28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2" ht="15">
      <c r="A8" s="31" t="s">
        <v>30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 ht="15">
      <c r="A9" s="31" t="s">
        <v>31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</row>
    <row r="10" spans="1:22" ht="12.7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</row>
    <row r="11" spans="1:22" ht="12.75">
      <c r="A11" s="32" t="s">
        <v>18</v>
      </c>
      <c r="B11" s="40" t="s">
        <v>19</v>
      </c>
      <c r="C11" s="32" t="s">
        <v>70</v>
      </c>
      <c r="D11" s="32"/>
      <c r="E11" s="32"/>
      <c r="F11" s="32" t="s">
        <v>14</v>
      </c>
      <c r="G11" s="32" t="s">
        <v>15</v>
      </c>
      <c r="H11" s="32" t="s">
        <v>70</v>
      </c>
      <c r="I11" s="32" t="s">
        <v>2</v>
      </c>
      <c r="J11" s="32" t="s">
        <v>13</v>
      </c>
      <c r="K11" s="32"/>
      <c r="L11" s="32"/>
      <c r="M11" s="32"/>
      <c r="N11" s="32" t="s">
        <v>3</v>
      </c>
      <c r="O11" s="32"/>
      <c r="P11" s="32"/>
      <c r="Q11" s="32"/>
      <c r="R11" s="32"/>
      <c r="S11" s="32"/>
      <c r="T11" s="32" t="s">
        <v>24</v>
      </c>
      <c r="U11" s="32" t="s">
        <v>7</v>
      </c>
      <c r="V11" s="32" t="s">
        <v>12</v>
      </c>
    </row>
    <row r="12" spans="1:22" ht="12.75">
      <c r="A12" s="32"/>
      <c r="B12" s="40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41"/>
      <c r="O12" s="41"/>
      <c r="P12" s="41"/>
      <c r="Q12" s="41"/>
      <c r="R12" s="41"/>
      <c r="S12" s="41"/>
      <c r="T12" s="32"/>
      <c r="U12" s="32"/>
      <c r="V12" s="32"/>
    </row>
    <row r="13" spans="1:22" ht="33.75">
      <c r="A13" s="32"/>
      <c r="B13" s="40"/>
      <c r="C13" s="10" t="s">
        <v>1</v>
      </c>
      <c r="D13" s="10" t="s">
        <v>71</v>
      </c>
      <c r="E13" s="10" t="s">
        <v>22</v>
      </c>
      <c r="F13" s="32"/>
      <c r="G13" s="32"/>
      <c r="H13" s="32"/>
      <c r="I13" s="32"/>
      <c r="J13" s="10" t="s">
        <v>8</v>
      </c>
      <c r="K13" s="10" t="s">
        <v>9</v>
      </c>
      <c r="L13" s="10" t="s">
        <v>10</v>
      </c>
      <c r="M13" s="10" t="s">
        <v>11</v>
      </c>
      <c r="N13" s="10" t="s">
        <v>4</v>
      </c>
      <c r="O13" s="10" t="s">
        <v>0</v>
      </c>
      <c r="P13" s="10" t="s">
        <v>16</v>
      </c>
      <c r="Q13" s="10" t="s">
        <v>17</v>
      </c>
      <c r="R13" s="10" t="s">
        <v>5</v>
      </c>
      <c r="S13" s="16" t="s">
        <v>6</v>
      </c>
      <c r="T13" s="32"/>
      <c r="U13" s="32"/>
      <c r="V13" s="32"/>
    </row>
    <row r="14" spans="1:22" ht="36">
      <c r="A14" s="39" t="s">
        <v>32</v>
      </c>
      <c r="B14" s="33" t="s">
        <v>33</v>
      </c>
      <c r="C14" s="33" t="s">
        <v>76</v>
      </c>
      <c r="D14" s="29">
        <v>0</v>
      </c>
      <c r="E14" s="29">
        <v>2</v>
      </c>
      <c r="F14" s="30" t="s">
        <v>34</v>
      </c>
      <c r="G14" s="33" t="s">
        <v>37</v>
      </c>
      <c r="H14" s="33" t="s">
        <v>40</v>
      </c>
      <c r="I14" s="13" t="s">
        <v>47</v>
      </c>
      <c r="J14" s="2"/>
      <c r="K14" s="2"/>
      <c r="L14" s="2" t="s">
        <v>20</v>
      </c>
      <c r="M14" s="2"/>
      <c r="N14" s="23"/>
      <c r="O14" s="23">
        <v>3820490</v>
      </c>
      <c r="P14" s="23"/>
      <c r="Q14" s="23"/>
      <c r="R14" s="23"/>
      <c r="S14" s="23"/>
      <c r="T14" s="23">
        <v>3820490</v>
      </c>
      <c r="U14" s="26" t="s">
        <v>80</v>
      </c>
      <c r="V14" s="30" t="s">
        <v>79</v>
      </c>
    </row>
    <row r="15" spans="1:22" ht="51" customHeight="1">
      <c r="A15" s="39"/>
      <c r="B15" s="33"/>
      <c r="C15" s="33"/>
      <c r="D15" s="29"/>
      <c r="E15" s="29"/>
      <c r="F15" s="30"/>
      <c r="G15" s="33"/>
      <c r="H15" s="33"/>
      <c r="I15" s="13" t="s">
        <v>46</v>
      </c>
      <c r="J15" s="2"/>
      <c r="K15" s="2"/>
      <c r="L15" s="2" t="s">
        <v>20</v>
      </c>
      <c r="M15" s="2"/>
      <c r="N15" s="24"/>
      <c r="O15" s="24"/>
      <c r="P15" s="24"/>
      <c r="Q15" s="24"/>
      <c r="R15" s="24"/>
      <c r="S15" s="24"/>
      <c r="T15" s="24"/>
      <c r="U15" s="28"/>
      <c r="V15" s="30"/>
    </row>
    <row r="16" spans="1:22" ht="120" customHeight="1">
      <c r="A16" s="39"/>
      <c r="B16" s="33"/>
      <c r="C16" s="2" t="s">
        <v>41</v>
      </c>
      <c r="D16" s="20">
        <v>3</v>
      </c>
      <c r="E16" s="20">
        <v>3</v>
      </c>
      <c r="F16" s="1" t="s">
        <v>35</v>
      </c>
      <c r="G16" s="2" t="s">
        <v>38</v>
      </c>
      <c r="H16" s="2" t="s">
        <v>41</v>
      </c>
      <c r="I16" s="14" t="s">
        <v>43</v>
      </c>
      <c r="J16" s="1" t="s">
        <v>20</v>
      </c>
      <c r="K16" s="1" t="s">
        <v>20</v>
      </c>
      <c r="L16" s="1" t="s">
        <v>20</v>
      </c>
      <c r="M16" s="1" t="s">
        <v>20</v>
      </c>
      <c r="N16" s="15"/>
      <c r="O16" s="15">
        <v>26000000</v>
      </c>
      <c r="P16" s="15"/>
      <c r="Q16" s="15"/>
      <c r="R16" s="15"/>
      <c r="S16" s="15"/>
      <c r="T16" s="15">
        <v>26000000</v>
      </c>
      <c r="U16" s="18" t="s">
        <v>80</v>
      </c>
      <c r="V16" s="1" t="s">
        <v>77</v>
      </c>
    </row>
    <row r="17" spans="1:22" ht="72">
      <c r="A17" s="39"/>
      <c r="B17" s="33"/>
      <c r="C17" s="33" t="s">
        <v>42</v>
      </c>
      <c r="D17" s="29">
        <v>7</v>
      </c>
      <c r="E17" s="29">
        <v>4</v>
      </c>
      <c r="F17" s="30" t="s">
        <v>36</v>
      </c>
      <c r="G17" s="33" t="s">
        <v>39</v>
      </c>
      <c r="H17" s="33" t="s">
        <v>42</v>
      </c>
      <c r="I17" s="14" t="s">
        <v>72</v>
      </c>
      <c r="J17" s="14"/>
      <c r="K17" s="1"/>
      <c r="L17" s="1" t="s">
        <v>20</v>
      </c>
      <c r="M17" s="14"/>
      <c r="N17" s="23"/>
      <c r="O17" s="23">
        <v>8000000</v>
      </c>
      <c r="P17" s="23"/>
      <c r="Q17" s="23"/>
      <c r="R17" s="23"/>
      <c r="S17" s="23"/>
      <c r="T17" s="23">
        <v>8000000</v>
      </c>
      <c r="U17" s="26" t="s">
        <v>80</v>
      </c>
      <c r="V17" s="30" t="s">
        <v>78</v>
      </c>
    </row>
    <row r="18" spans="1:22" ht="60">
      <c r="A18" s="39"/>
      <c r="B18" s="33"/>
      <c r="C18" s="33"/>
      <c r="D18" s="29"/>
      <c r="E18" s="29"/>
      <c r="F18" s="30"/>
      <c r="G18" s="33"/>
      <c r="H18" s="33"/>
      <c r="I18" s="14" t="s">
        <v>73</v>
      </c>
      <c r="J18" s="14"/>
      <c r="K18" s="1"/>
      <c r="L18" s="1" t="s">
        <v>20</v>
      </c>
      <c r="M18" s="14"/>
      <c r="N18" s="25"/>
      <c r="O18" s="25"/>
      <c r="P18" s="25"/>
      <c r="Q18" s="25"/>
      <c r="R18" s="25"/>
      <c r="S18" s="25"/>
      <c r="T18" s="25"/>
      <c r="U18" s="27"/>
      <c r="V18" s="30"/>
    </row>
    <row r="19" spans="1:22" ht="48">
      <c r="A19" s="39"/>
      <c r="B19" s="33"/>
      <c r="C19" s="33"/>
      <c r="D19" s="29"/>
      <c r="E19" s="29"/>
      <c r="F19" s="30"/>
      <c r="G19" s="33"/>
      <c r="H19" s="33"/>
      <c r="I19" s="14" t="s">
        <v>44</v>
      </c>
      <c r="J19" s="12"/>
      <c r="K19" s="11" t="s">
        <v>20</v>
      </c>
      <c r="L19" s="12"/>
      <c r="M19" s="12"/>
      <c r="N19" s="25"/>
      <c r="O19" s="25"/>
      <c r="P19" s="25"/>
      <c r="Q19" s="25"/>
      <c r="R19" s="25"/>
      <c r="S19" s="25"/>
      <c r="T19" s="25"/>
      <c r="U19" s="27"/>
      <c r="V19" s="30"/>
    </row>
    <row r="20" spans="1:22" ht="89.25" customHeight="1">
      <c r="A20" s="39"/>
      <c r="B20" s="33"/>
      <c r="C20" s="33"/>
      <c r="D20" s="29"/>
      <c r="E20" s="29"/>
      <c r="F20" s="30"/>
      <c r="G20" s="33"/>
      <c r="H20" s="33"/>
      <c r="I20" s="14" t="s">
        <v>45</v>
      </c>
      <c r="J20" s="12"/>
      <c r="K20" s="12"/>
      <c r="L20" s="12"/>
      <c r="M20" s="11" t="s">
        <v>20</v>
      </c>
      <c r="N20" s="24"/>
      <c r="O20" s="24"/>
      <c r="P20" s="24"/>
      <c r="Q20" s="24"/>
      <c r="R20" s="24"/>
      <c r="S20" s="24"/>
      <c r="T20" s="24"/>
      <c r="U20" s="28"/>
      <c r="V20" s="30"/>
    </row>
    <row r="21" spans="2:20" ht="19.5" customHeight="1">
      <c r="B21" s="4"/>
      <c r="C21" s="4"/>
      <c r="O21" s="5">
        <f>SUM(O14:O20)</f>
        <v>37820490</v>
      </c>
      <c r="T21" s="6">
        <f>SUM(T14:T20)</f>
        <v>37820490</v>
      </c>
    </row>
    <row r="23" ht="12.75">
      <c r="T23" s="5"/>
    </row>
  </sheetData>
  <sheetProtection/>
  <mergeCells count="54">
    <mergeCell ref="G11:G13"/>
    <mergeCell ref="H11:H13"/>
    <mergeCell ref="A10:V10"/>
    <mergeCell ref="H17:H20"/>
    <mergeCell ref="F14:F15"/>
    <mergeCell ref="G14:G15"/>
    <mergeCell ref="V11:V13"/>
    <mergeCell ref="A11:A13"/>
    <mergeCell ref="E14:E15"/>
    <mergeCell ref="F17:F20"/>
    <mergeCell ref="A7:V7"/>
    <mergeCell ref="A14:A20"/>
    <mergeCell ref="B14:B20"/>
    <mergeCell ref="B11:B13"/>
    <mergeCell ref="T11:T13"/>
    <mergeCell ref="C11:E12"/>
    <mergeCell ref="F11:F13"/>
    <mergeCell ref="I11:I13"/>
    <mergeCell ref="J11:M12"/>
    <mergeCell ref="N11:S12"/>
    <mergeCell ref="G17:G20"/>
    <mergeCell ref="H14:H15"/>
    <mergeCell ref="A1:V1"/>
    <mergeCell ref="A2:V2"/>
    <mergeCell ref="A3:V3"/>
    <mergeCell ref="A4:V4"/>
    <mergeCell ref="A5:V5"/>
    <mergeCell ref="A6:V6"/>
    <mergeCell ref="C17:C20"/>
    <mergeCell ref="D17:D20"/>
    <mergeCell ref="E17:E20"/>
    <mergeCell ref="V17:V20"/>
    <mergeCell ref="V14:V15"/>
    <mergeCell ref="A8:V8"/>
    <mergeCell ref="A9:V9"/>
    <mergeCell ref="U11:U13"/>
    <mergeCell ref="C14:C15"/>
    <mergeCell ref="D14:D15"/>
    <mergeCell ref="O17:O20"/>
    <mergeCell ref="N17:N20"/>
    <mergeCell ref="O14:O15"/>
    <mergeCell ref="N14:N15"/>
    <mergeCell ref="P14:P15"/>
    <mergeCell ref="Q14:Q15"/>
    <mergeCell ref="R14:R15"/>
    <mergeCell ref="S14:S15"/>
    <mergeCell ref="T14:T15"/>
    <mergeCell ref="T17:T20"/>
    <mergeCell ref="U17:U20"/>
    <mergeCell ref="U14:U15"/>
    <mergeCell ref="P17:P20"/>
    <mergeCell ref="Q17:Q20"/>
    <mergeCell ref="R17:R20"/>
    <mergeCell ref="S17:S20"/>
  </mergeCells>
  <printOptions/>
  <pageMargins left="0.75" right="0.75" top="1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6"/>
  <sheetViews>
    <sheetView zoomScalePageLayoutView="0" workbookViewId="0" topLeftCell="A1">
      <selection activeCell="A1" sqref="A1:V1"/>
    </sheetView>
  </sheetViews>
  <sheetFormatPr defaultColWidth="11.421875" defaultRowHeight="12.75"/>
  <cols>
    <col min="1" max="1" width="13.7109375" style="0" customWidth="1"/>
    <col min="6" max="6" width="18.57421875" style="0" customWidth="1"/>
    <col min="9" max="9" width="15.8515625" style="0" customWidth="1"/>
    <col min="10" max="10" width="6.140625" style="0" customWidth="1"/>
    <col min="11" max="11" width="5.28125" style="0" customWidth="1"/>
    <col min="12" max="12" width="6.421875" style="0" customWidth="1"/>
    <col min="13" max="13" width="6.28125" style="0" customWidth="1"/>
    <col min="15" max="15" width="12.00390625" style="3" customWidth="1"/>
    <col min="17" max="17" width="15.421875" style="0" bestFit="1" customWidth="1"/>
    <col min="19" max="19" width="12.140625" style="0" customWidth="1"/>
    <col min="20" max="20" width="11.57421875" style="3" customWidth="1"/>
    <col min="27" max="28" width="16.421875" style="0" bestFit="1" customWidth="1"/>
  </cols>
  <sheetData>
    <row r="1" spans="1:22" ht="15.75">
      <c r="A1" s="34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15.75">
      <c r="A2" s="35" t="s">
        <v>21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15">
      <c r="A3" s="36" t="s">
        <v>26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ht="15">
      <c r="A4" s="37" t="s">
        <v>27</v>
      </c>
      <c r="B4" s="37"/>
      <c r="C4" s="37"/>
      <c r="D4" s="37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22" ht="31.5" customHeight="1">
      <c r="A5" s="38" t="s">
        <v>29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2" ht="15">
      <c r="A6" s="37" t="s">
        <v>48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1:22" ht="29.25" customHeight="1">
      <c r="A7" s="38" t="s">
        <v>49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2" ht="15">
      <c r="A8" s="31" t="s">
        <v>50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 ht="15">
      <c r="A9" s="31" t="s">
        <v>51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</row>
    <row r="10" spans="1:22" ht="12.7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</row>
    <row r="11" spans="1:22" ht="12.75">
      <c r="A11" s="32" t="s">
        <v>18</v>
      </c>
      <c r="B11" s="40" t="s">
        <v>19</v>
      </c>
      <c r="C11" s="32" t="s">
        <v>70</v>
      </c>
      <c r="D11" s="32"/>
      <c r="E11" s="32"/>
      <c r="F11" s="32" t="s">
        <v>14</v>
      </c>
      <c r="G11" s="32" t="s">
        <v>15</v>
      </c>
      <c r="H11" s="32" t="s">
        <v>70</v>
      </c>
      <c r="I11" s="32" t="s">
        <v>2</v>
      </c>
      <c r="J11" s="32" t="s">
        <v>13</v>
      </c>
      <c r="K11" s="32"/>
      <c r="L11" s="32"/>
      <c r="M11" s="32"/>
      <c r="N11" s="32" t="s">
        <v>3</v>
      </c>
      <c r="O11" s="32"/>
      <c r="P11" s="32"/>
      <c r="Q11" s="32"/>
      <c r="R11" s="32"/>
      <c r="S11" s="32"/>
      <c r="T11" s="32" t="s">
        <v>24</v>
      </c>
      <c r="U11" s="32" t="s">
        <v>7</v>
      </c>
      <c r="V11" s="32" t="s">
        <v>12</v>
      </c>
    </row>
    <row r="12" spans="1:22" ht="12.75">
      <c r="A12" s="32"/>
      <c r="B12" s="40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41"/>
      <c r="O12" s="41"/>
      <c r="P12" s="41"/>
      <c r="Q12" s="41"/>
      <c r="R12" s="41"/>
      <c r="S12" s="41"/>
      <c r="T12" s="32"/>
      <c r="U12" s="32"/>
      <c r="V12" s="32"/>
    </row>
    <row r="13" spans="1:22" ht="33.75">
      <c r="A13" s="32"/>
      <c r="B13" s="40"/>
      <c r="C13" s="10" t="s">
        <v>1</v>
      </c>
      <c r="D13" s="10" t="s">
        <v>71</v>
      </c>
      <c r="E13" s="10" t="s">
        <v>22</v>
      </c>
      <c r="F13" s="32"/>
      <c r="G13" s="32"/>
      <c r="H13" s="32"/>
      <c r="I13" s="32"/>
      <c r="J13" s="10" t="s">
        <v>8</v>
      </c>
      <c r="K13" s="10" t="s">
        <v>9</v>
      </c>
      <c r="L13" s="10" t="s">
        <v>10</v>
      </c>
      <c r="M13" s="10" t="s">
        <v>11</v>
      </c>
      <c r="N13" s="10" t="s">
        <v>4</v>
      </c>
      <c r="O13" s="10" t="s">
        <v>0</v>
      </c>
      <c r="P13" s="10" t="s">
        <v>16</v>
      </c>
      <c r="Q13" s="10" t="s">
        <v>17</v>
      </c>
      <c r="R13" s="10" t="s">
        <v>5</v>
      </c>
      <c r="S13" s="16" t="s">
        <v>6</v>
      </c>
      <c r="T13" s="32"/>
      <c r="U13" s="32"/>
      <c r="V13" s="32"/>
    </row>
    <row r="14" spans="1:22" ht="60" customHeight="1">
      <c r="A14" s="39" t="s">
        <v>52</v>
      </c>
      <c r="B14" s="33" t="s">
        <v>53</v>
      </c>
      <c r="C14" s="49" t="s">
        <v>75</v>
      </c>
      <c r="D14" s="51">
        <v>1</v>
      </c>
      <c r="E14" s="51">
        <v>1</v>
      </c>
      <c r="F14" s="43" t="s">
        <v>54</v>
      </c>
      <c r="G14" s="49" t="s">
        <v>55</v>
      </c>
      <c r="H14" s="49" t="s">
        <v>56</v>
      </c>
      <c r="I14" s="49" t="s">
        <v>66</v>
      </c>
      <c r="J14" s="49"/>
      <c r="K14" s="49" t="s">
        <v>20</v>
      </c>
      <c r="L14" s="49" t="s">
        <v>20</v>
      </c>
      <c r="M14" s="49"/>
      <c r="N14" s="23"/>
      <c r="O14" s="23">
        <v>10000000</v>
      </c>
      <c r="P14" s="23"/>
      <c r="Q14" s="23"/>
      <c r="R14" s="23"/>
      <c r="S14" s="23">
        <v>10000000</v>
      </c>
      <c r="T14" s="23">
        <f>SUM(N14:S14)</f>
        <v>20000000</v>
      </c>
      <c r="U14" s="43" t="s">
        <v>80</v>
      </c>
      <c r="V14" s="46"/>
    </row>
    <row r="15" spans="1:22" ht="12.75">
      <c r="A15" s="39"/>
      <c r="B15" s="33"/>
      <c r="C15" s="50"/>
      <c r="D15" s="52"/>
      <c r="E15" s="52"/>
      <c r="F15" s="45"/>
      <c r="G15" s="50"/>
      <c r="H15" s="50"/>
      <c r="I15" s="50"/>
      <c r="J15" s="50"/>
      <c r="K15" s="50"/>
      <c r="L15" s="50"/>
      <c r="M15" s="50"/>
      <c r="N15" s="24"/>
      <c r="O15" s="48"/>
      <c r="P15" s="24"/>
      <c r="Q15" s="24"/>
      <c r="R15" s="24"/>
      <c r="S15" s="24"/>
      <c r="T15" s="24"/>
      <c r="U15" s="45"/>
      <c r="V15" s="47"/>
    </row>
    <row r="16" spans="1:23" ht="36">
      <c r="A16" s="39"/>
      <c r="B16" s="33"/>
      <c r="C16" s="53" t="s">
        <v>59</v>
      </c>
      <c r="D16" s="29">
        <v>4</v>
      </c>
      <c r="E16" s="29">
        <v>5</v>
      </c>
      <c r="F16" s="30" t="s">
        <v>57</v>
      </c>
      <c r="G16" s="33" t="s">
        <v>58</v>
      </c>
      <c r="H16" s="33" t="s">
        <v>59</v>
      </c>
      <c r="I16" s="14" t="s">
        <v>67</v>
      </c>
      <c r="J16" s="1" t="s">
        <v>20</v>
      </c>
      <c r="K16" s="1"/>
      <c r="L16" s="1" t="s">
        <v>20</v>
      </c>
      <c r="M16" s="1"/>
      <c r="N16" s="23"/>
      <c r="O16" s="23">
        <v>29027923</v>
      </c>
      <c r="P16" s="23"/>
      <c r="Q16" s="23"/>
      <c r="R16" s="23"/>
      <c r="S16" s="23">
        <v>5000000</v>
      </c>
      <c r="T16" s="23">
        <f aca="true" t="shared" si="0" ref="T16:T23">SUM(N16:S16)</f>
        <v>34027923</v>
      </c>
      <c r="U16" s="43" t="s">
        <v>80</v>
      </c>
      <c r="V16" s="43"/>
      <c r="W16" s="19"/>
    </row>
    <row r="17" spans="1:28" ht="36">
      <c r="A17" s="39"/>
      <c r="B17" s="33"/>
      <c r="C17" s="53"/>
      <c r="D17" s="29"/>
      <c r="E17" s="29"/>
      <c r="F17" s="30"/>
      <c r="G17" s="33"/>
      <c r="H17" s="33"/>
      <c r="I17" s="14" t="s">
        <v>68</v>
      </c>
      <c r="J17" s="1"/>
      <c r="K17" s="1" t="s">
        <v>20</v>
      </c>
      <c r="L17" s="1"/>
      <c r="M17" s="1" t="s">
        <v>20</v>
      </c>
      <c r="N17" s="25"/>
      <c r="O17" s="25"/>
      <c r="P17" s="25"/>
      <c r="Q17" s="25"/>
      <c r="R17" s="25"/>
      <c r="S17" s="25"/>
      <c r="T17" s="25"/>
      <c r="U17" s="44"/>
      <c r="V17" s="44"/>
      <c r="AB17" s="22">
        <f>750000*12</f>
        <v>9000000</v>
      </c>
    </row>
    <row r="18" spans="1:27" ht="36" customHeight="1">
      <c r="A18" s="39"/>
      <c r="B18" s="33"/>
      <c r="C18" s="53"/>
      <c r="D18" s="29"/>
      <c r="E18" s="29"/>
      <c r="F18" s="30"/>
      <c r="G18" s="33"/>
      <c r="H18" s="33"/>
      <c r="I18" s="14" t="s">
        <v>74</v>
      </c>
      <c r="J18" s="1"/>
      <c r="K18" s="1"/>
      <c r="L18" s="1" t="s">
        <v>20</v>
      </c>
      <c r="M18" s="1"/>
      <c r="N18" s="25"/>
      <c r="O18" s="25"/>
      <c r="P18" s="25"/>
      <c r="Q18" s="25"/>
      <c r="R18" s="25"/>
      <c r="S18" s="25"/>
      <c r="T18" s="25"/>
      <c r="U18" s="44"/>
      <c r="V18" s="44"/>
      <c r="AA18" s="22">
        <f>1275000*2</f>
        <v>2550000</v>
      </c>
    </row>
    <row r="19" spans="1:28" ht="48">
      <c r="A19" s="39"/>
      <c r="B19" s="33"/>
      <c r="C19" s="53"/>
      <c r="D19" s="29"/>
      <c r="E19" s="29"/>
      <c r="F19" s="30"/>
      <c r="G19" s="33"/>
      <c r="H19" s="33"/>
      <c r="I19" s="14" t="s">
        <v>81</v>
      </c>
      <c r="J19" s="1" t="s">
        <v>20</v>
      </c>
      <c r="K19" s="1" t="s">
        <v>20</v>
      </c>
      <c r="L19" s="1" t="s">
        <v>20</v>
      </c>
      <c r="M19" s="1" t="s">
        <v>20</v>
      </c>
      <c r="N19" s="25"/>
      <c r="O19" s="25"/>
      <c r="P19" s="25"/>
      <c r="Q19" s="25"/>
      <c r="R19" s="25"/>
      <c r="S19" s="25"/>
      <c r="T19" s="25"/>
      <c r="U19" s="44"/>
      <c r="V19" s="44"/>
      <c r="AA19" s="22">
        <f>750000*6</f>
        <v>4500000</v>
      </c>
      <c r="AB19" s="21">
        <f>91890+599000+404120+279690+213650+210320+4120+400340</f>
        <v>2203130</v>
      </c>
    </row>
    <row r="20" spans="1:22" ht="36" customHeight="1">
      <c r="A20" s="39"/>
      <c r="B20" s="33"/>
      <c r="C20" s="53"/>
      <c r="D20" s="29"/>
      <c r="E20" s="29"/>
      <c r="F20" s="30"/>
      <c r="G20" s="33"/>
      <c r="H20" s="33"/>
      <c r="I20" s="14" t="s">
        <v>69</v>
      </c>
      <c r="J20" s="1"/>
      <c r="K20" s="1"/>
      <c r="L20" s="1"/>
      <c r="M20" s="1" t="s">
        <v>20</v>
      </c>
      <c r="N20" s="24"/>
      <c r="O20" s="24"/>
      <c r="P20" s="24"/>
      <c r="Q20" s="24"/>
      <c r="R20" s="24"/>
      <c r="S20" s="24"/>
      <c r="T20" s="24"/>
      <c r="U20" s="45"/>
      <c r="V20" s="45"/>
    </row>
    <row r="21" spans="1:23" ht="36" customHeight="1">
      <c r="A21" s="39"/>
      <c r="B21" s="33"/>
      <c r="C21" s="53" t="s">
        <v>62</v>
      </c>
      <c r="D21" s="29">
        <v>3</v>
      </c>
      <c r="E21" s="29">
        <v>3</v>
      </c>
      <c r="F21" s="30" t="s">
        <v>60</v>
      </c>
      <c r="G21" s="33" t="s">
        <v>61</v>
      </c>
      <c r="H21" s="33" t="s">
        <v>62</v>
      </c>
      <c r="I21" s="17" t="s">
        <v>63</v>
      </c>
      <c r="J21" s="1" t="s">
        <v>20</v>
      </c>
      <c r="K21" s="1" t="s">
        <v>20</v>
      </c>
      <c r="L21" s="1" t="s">
        <v>20</v>
      </c>
      <c r="M21" s="1" t="s">
        <v>20</v>
      </c>
      <c r="N21" s="23"/>
      <c r="O21" s="23">
        <v>17000000</v>
      </c>
      <c r="P21" s="23"/>
      <c r="Q21" s="23">
        <v>15000000</v>
      </c>
      <c r="R21" s="23"/>
      <c r="S21" s="23"/>
      <c r="T21" s="23">
        <f t="shared" si="0"/>
        <v>32000000</v>
      </c>
      <c r="U21" s="43" t="s">
        <v>80</v>
      </c>
      <c r="V21" s="43"/>
      <c r="W21" s="19"/>
    </row>
    <row r="22" spans="1:22" ht="36" customHeight="1">
      <c r="A22" s="39"/>
      <c r="B22" s="33"/>
      <c r="C22" s="53"/>
      <c r="D22" s="29"/>
      <c r="E22" s="29"/>
      <c r="F22" s="30"/>
      <c r="G22" s="33"/>
      <c r="H22" s="33"/>
      <c r="I22" s="17" t="s">
        <v>64</v>
      </c>
      <c r="J22" s="1" t="s">
        <v>20</v>
      </c>
      <c r="K22" s="1" t="s">
        <v>20</v>
      </c>
      <c r="L22" s="1" t="s">
        <v>20</v>
      </c>
      <c r="M22" s="1" t="s">
        <v>20</v>
      </c>
      <c r="N22" s="25"/>
      <c r="O22" s="25"/>
      <c r="P22" s="25"/>
      <c r="Q22" s="25"/>
      <c r="R22" s="25"/>
      <c r="S22" s="25"/>
      <c r="T22" s="25">
        <f t="shared" si="0"/>
        <v>0</v>
      </c>
      <c r="U22" s="44"/>
      <c r="V22" s="44"/>
    </row>
    <row r="23" spans="1:22" ht="36" customHeight="1">
      <c r="A23" s="39"/>
      <c r="B23" s="33"/>
      <c r="C23" s="53"/>
      <c r="D23" s="29"/>
      <c r="E23" s="29"/>
      <c r="F23" s="30"/>
      <c r="G23" s="33"/>
      <c r="H23" s="33"/>
      <c r="I23" s="17" t="s">
        <v>65</v>
      </c>
      <c r="J23" s="1" t="s">
        <v>20</v>
      </c>
      <c r="K23" s="1" t="s">
        <v>20</v>
      </c>
      <c r="L23" s="1" t="s">
        <v>20</v>
      </c>
      <c r="M23" s="1" t="s">
        <v>20</v>
      </c>
      <c r="N23" s="24"/>
      <c r="O23" s="24"/>
      <c r="P23" s="24"/>
      <c r="Q23" s="24"/>
      <c r="R23" s="24"/>
      <c r="S23" s="24"/>
      <c r="T23" s="24">
        <f t="shared" si="0"/>
        <v>0</v>
      </c>
      <c r="U23" s="45"/>
      <c r="V23" s="45"/>
    </row>
    <row r="24" spans="2:20" ht="19.5" customHeight="1">
      <c r="B24" s="4"/>
      <c r="C24" s="4"/>
      <c r="O24" s="7">
        <f>SUM(O14:O23)</f>
        <v>56027923</v>
      </c>
      <c r="P24" s="8"/>
      <c r="Q24" s="9">
        <f>SUM(Q14:Q23)</f>
        <v>15000000</v>
      </c>
      <c r="R24" s="8"/>
      <c r="S24" s="9">
        <f>SUM(S14:S23)</f>
        <v>15000000</v>
      </c>
      <c r="T24" s="7">
        <f>SUM(T14:T23)</f>
        <v>86027923</v>
      </c>
    </row>
    <row r="25" ht="12.75">
      <c r="T25" s="5"/>
    </row>
    <row r="26" ht="12.75">
      <c r="T26" s="5"/>
    </row>
  </sheetData>
  <sheetProtection/>
  <mergeCells count="74">
    <mergeCell ref="A14:A23"/>
    <mergeCell ref="B14:B23"/>
    <mergeCell ref="I11:I13"/>
    <mergeCell ref="B11:B13"/>
    <mergeCell ref="C11:E12"/>
    <mergeCell ref="F11:F13"/>
    <mergeCell ref="G11:G13"/>
    <mergeCell ref="F21:F23"/>
    <mergeCell ref="G21:G23"/>
    <mergeCell ref="H21:H23"/>
    <mergeCell ref="U11:U13"/>
    <mergeCell ref="V11:V13"/>
    <mergeCell ref="A7:V7"/>
    <mergeCell ref="A8:V8"/>
    <mergeCell ref="A9:V9"/>
    <mergeCell ref="A10:V10"/>
    <mergeCell ref="A11:A13"/>
    <mergeCell ref="H11:H13"/>
    <mergeCell ref="J11:M12"/>
    <mergeCell ref="N11:S12"/>
    <mergeCell ref="A1:V1"/>
    <mergeCell ref="A2:V2"/>
    <mergeCell ref="A3:V3"/>
    <mergeCell ref="A4:V4"/>
    <mergeCell ref="A5:V5"/>
    <mergeCell ref="A6:V6"/>
    <mergeCell ref="T11:T13"/>
    <mergeCell ref="C21:C23"/>
    <mergeCell ref="D21:D23"/>
    <mergeCell ref="E21:E23"/>
    <mergeCell ref="C16:C20"/>
    <mergeCell ref="D16:D20"/>
    <mergeCell ref="E16:E20"/>
    <mergeCell ref="F16:F20"/>
    <mergeCell ref="G16:G20"/>
    <mergeCell ref="H16:H20"/>
    <mergeCell ref="F14:F15"/>
    <mergeCell ref="C14:C15"/>
    <mergeCell ref="D14:D15"/>
    <mergeCell ref="E14:E15"/>
    <mergeCell ref="G14:G15"/>
    <mergeCell ref="H14:H15"/>
    <mergeCell ref="I14:I15"/>
    <mergeCell ref="J14:J15"/>
    <mergeCell ref="K14:K15"/>
    <mergeCell ref="L14:L15"/>
    <mergeCell ref="M14:M15"/>
    <mergeCell ref="N14:N15"/>
    <mergeCell ref="V14:V15"/>
    <mergeCell ref="O16:O20"/>
    <mergeCell ref="N16:N20"/>
    <mergeCell ref="P16:P20"/>
    <mergeCell ref="Q16:Q20"/>
    <mergeCell ref="R16:R20"/>
    <mergeCell ref="S16:S20"/>
    <mergeCell ref="T16:T20"/>
    <mergeCell ref="O14:O15"/>
    <mergeCell ref="P14:P15"/>
    <mergeCell ref="N21:N23"/>
    <mergeCell ref="P21:P23"/>
    <mergeCell ref="Q21:Q23"/>
    <mergeCell ref="R21:R23"/>
    <mergeCell ref="S21:S23"/>
    <mergeCell ref="U14:U15"/>
    <mergeCell ref="Q14:Q15"/>
    <mergeCell ref="R14:R15"/>
    <mergeCell ref="S14:S15"/>
    <mergeCell ref="T14:T15"/>
    <mergeCell ref="T21:T23"/>
    <mergeCell ref="U21:U23"/>
    <mergeCell ref="V21:V23"/>
    <mergeCell ref="U16:U20"/>
    <mergeCell ref="V16:V20"/>
    <mergeCell ref="O21:O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AUXILIAR PLANEACION</cp:lastModifiedBy>
  <cp:lastPrinted>2012-09-21T15:03:10Z</cp:lastPrinted>
  <dcterms:created xsi:type="dcterms:W3CDTF">1996-11-27T10:00:04Z</dcterms:created>
  <dcterms:modified xsi:type="dcterms:W3CDTF">2013-01-31T23:34:03Z</dcterms:modified>
  <cp:category/>
  <cp:version/>
  <cp:contentType/>
  <cp:contentStatus/>
</cp:coreProperties>
</file>