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05" activeTab="0"/>
  </bookViews>
  <sheets>
    <sheet name="2013" sheetId="1" r:id="rId1"/>
  </sheets>
  <definedNames>
    <definedName name="_xlnm.Print_Area" localSheetId="0">'2013'!$A$1:$F$37</definedName>
  </definedNames>
  <calcPr fullCalcOnLoad="1"/>
</workbook>
</file>

<file path=xl/sharedStrings.xml><?xml version="1.0" encoding="utf-8"?>
<sst xmlns="http://schemas.openxmlformats.org/spreadsheetml/2006/main" count="75" uniqueCount="69">
  <si>
    <t>ma</t>
  </si>
  <si>
    <t>PLAN DE COMPRAS AÑO 2013</t>
  </si>
  <si>
    <t>Nombre de la Entidad [Maximo 100 caracteres]</t>
  </si>
  <si>
    <t>Nit de la Entidad [3 - 10 digitos]</t>
  </si>
  <si>
    <t>Tipo Identificacion Funcionario Responsable</t>
  </si>
  <si>
    <t>Identificacion Funcionario Responsable [Maximo 15 digitos]</t>
  </si>
  <si>
    <t>Año Fiscal [AAAA]</t>
  </si>
  <si>
    <t>Valor Total [Maximo 20 digitos]No utilice comas, puntos ni signo $</t>
  </si>
  <si>
    <t>Alcaldia Municipal de Melgar</t>
  </si>
  <si>
    <t>NIT</t>
  </si>
  <si>
    <t>Codigo CUBS</t>
  </si>
  <si>
    <t>Modalidad de Contratacion [Entre 1 y 5]</t>
  </si>
  <si>
    <t>Mes Proyectado de Compra [1 - 12]</t>
  </si>
  <si>
    <t>Cantidad [Maximo 10 digitos]</t>
  </si>
  <si>
    <t>Valor Presupuestado incluido IVA</t>
  </si>
  <si>
    <t>Descripcion del Elemento</t>
  </si>
  <si>
    <t xml:space="preserve">1- ADQUISICIÓN DE BIENES </t>
  </si>
  <si>
    <t>Consolidado</t>
  </si>
  <si>
    <t>1.1  COMPRA DE EQUIPO</t>
  </si>
  <si>
    <t>1.36.1  Teléfonos</t>
  </si>
  <si>
    <t xml:space="preserve">Telefonos </t>
  </si>
  <si>
    <t>1.36.1  Tarjetas de telefonos</t>
  </si>
  <si>
    <t>Tarjetas telefonos</t>
  </si>
  <si>
    <t>1.47.1  Computadores, imprsoras y Accesorios</t>
  </si>
  <si>
    <t>1-3</t>
  </si>
  <si>
    <t>Computadores, impresoras, multifuncional, fotocopiadora  repuestos y accesorios de computo</t>
  </si>
  <si>
    <t>1.48.1  Mobiliario y Equipo</t>
  </si>
  <si>
    <t>Mesas, sillas,modulos, persianas, y accesorios</t>
  </si>
  <si>
    <t xml:space="preserve">1.2  MATERIALES Y SUMINISTROS </t>
  </si>
  <si>
    <t>1.35.1  Elementos y materiales para construcción</t>
  </si>
  <si>
    <t>Cemento, varilla, tuberia, llaves, rejillas, ladrillos, material de arrastre, materiales electricos, cables y otros</t>
  </si>
  <si>
    <t>1.45.1 Equipos y quimicos para piscina</t>
  </si>
  <si>
    <t>Cloro, granulado, sulfato de cobre, alumina, alumbre, nasa y otros</t>
  </si>
  <si>
    <t>1.52.1  Utiles de escritorio y papelería, Otros</t>
  </si>
  <si>
    <t>Papel bond, lapiceros, lapices, marcadores, resaltadores, formas continuas, acrilicos, Cd rom, cosedora, perforadora, sacaganchos, clips, borradores, carpetas y otros.</t>
  </si>
  <si>
    <t>1.56.2  Equipo y suministros de aseo</t>
  </si>
  <si>
    <t>Desechables, café, azúcar, ambientadores, cloro, productos de aseo en general, vasos vidrios, y otros</t>
  </si>
  <si>
    <t>1.65.1  Combustibles y lubricantes</t>
  </si>
  <si>
    <t>Gasolina, a.c.p.m, aceites, grasas y lubricantes</t>
  </si>
  <si>
    <t>1.7.4  Mobiliarios y accesorios  para vehículos</t>
  </si>
  <si>
    <t>Repuestos para vehículos, accesorios y otros</t>
  </si>
  <si>
    <t>1.7.4  Mobiliarios y accesorios  para motocicletas</t>
  </si>
  <si>
    <t>Repuestos para mototcicletas, accesorios y otros</t>
  </si>
  <si>
    <t xml:space="preserve">2- ADQUISICIÓN DE SERVICIOS </t>
  </si>
  <si>
    <t>2.31.8 Mantenimiento y Reparaciones</t>
  </si>
  <si>
    <t xml:space="preserve">Repuestos y mano de obra para los aires acondicionados, ascensor, vehiculos y motocicletas entre otros. </t>
  </si>
  <si>
    <t xml:space="preserve">2.31.1  Otros Gastos Generales </t>
  </si>
  <si>
    <t>Varios</t>
  </si>
  <si>
    <t>2.32.7  Comunicación y transporte</t>
  </si>
  <si>
    <t>Envio de correspondencias, Peajes  y otros</t>
  </si>
  <si>
    <t>2.31.17 Impresos y Publicaciones</t>
  </si>
  <si>
    <t>Papelería preimpresa, folletos, volantes, recibos, tarjetas, sellos y otros</t>
  </si>
  <si>
    <t>2.31.13 Seguros</t>
  </si>
  <si>
    <t>Seguros y polizas</t>
  </si>
  <si>
    <t>2.31.6 Fotocopias</t>
  </si>
  <si>
    <t>Fotocopias</t>
  </si>
  <si>
    <t>2.31.1 Dotación Personal</t>
  </si>
  <si>
    <t>Uniformes para personal alcaldía</t>
  </si>
  <si>
    <t>2.34.5 Servicios Publicos</t>
  </si>
  <si>
    <t>Pago de acueducto, alcantarillado, aseo, energia, telefono movil fijo y celular</t>
  </si>
  <si>
    <t>2.39.3 Viaticos y Gastos de viajes</t>
  </si>
  <si>
    <t>Viaticos y Gastos de viajes personal de administrativo</t>
  </si>
  <si>
    <t>243.2 Arrendamientos</t>
  </si>
  <si>
    <t>Arrendamiento de bienes muebles e inmuebles</t>
  </si>
  <si>
    <t>1   PARA LICITACION NACIONAL</t>
  </si>
  <si>
    <t>2   PARA LICITACION INTERNACIONAL</t>
  </si>
  <si>
    <t>3   PARA  CONTRATACION DIRECTA-MINIMA CUANTIA</t>
  </si>
  <si>
    <t>4   PARA CONTRATACION DIRECTA CON FORMALIDADES PLENAS - ABREVIADA</t>
  </si>
  <si>
    <t>5   PARA CONTRATACION DIRECTA SIN FORMALIDADES PLENAS -MINIMA CUANTIA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</si>
</sst>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6">
    <font>
      <sz val="10"/>
      <name val="Arial"/>
      <family val="0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0" applyNumberFormat="0" applyBorder="0" applyAlignment="0" applyProtection="0"/>
    <xf numFmtId="0" fontId="4" fillId="10" borderId="0" applyNumberFormat="0" applyBorder="0" applyAlignment="0" applyProtection="0"/>
    <xf numFmtId="0" fontId="34" fillId="41" borderId="1" applyNumberFormat="0" applyAlignment="0" applyProtection="0"/>
    <xf numFmtId="0" fontId="5" fillId="42" borderId="2" applyNumberFormat="0" applyAlignment="0" applyProtection="0"/>
    <xf numFmtId="0" fontId="6" fillId="43" borderId="3" applyNumberFormat="0" applyAlignment="0" applyProtection="0"/>
    <xf numFmtId="0" fontId="7" fillId="0" borderId="4" applyNumberFormat="0" applyFill="0" applyAlignment="0" applyProtection="0"/>
    <xf numFmtId="0" fontId="35" fillId="44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8" borderId="0" applyNumberFormat="0" applyBorder="0" applyAlignment="0" applyProtection="0"/>
    <xf numFmtId="0" fontId="9" fillId="13" borderId="2" applyNumberFormat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1" fillId="50" borderId="1" applyNumberFormat="0" applyAlignment="0" applyProtection="0"/>
    <xf numFmtId="0" fontId="42" fillId="0" borderId="9" applyNumberFormat="0" applyFill="0" applyAlignment="0" applyProtection="0"/>
    <xf numFmtId="0" fontId="11" fillId="51" borderId="0" applyNumberFormat="0" applyBorder="0" applyAlignment="0" applyProtection="0"/>
    <xf numFmtId="0" fontId="1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43" fillId="41" borderId="12" applyNumberFormat="0" applyAlignment="0" applyProtection="0"/>
    <xf numFmtId="9" fontId="0" fillId="0" borderId="0" applyFont="0" applyFill="0" applyBorder="0" applyAlignment="0" applyProtection="0"/>
    <xf numFmtId="0" fontId="12" fillId="42" borderId="13" applyNumberFormat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8" fillId="0" borderId="16" applyNumberFormat="0" applyFill="0" applyAlignment="0" applyProtection="0"/>
    <xf numFmtId="0" fontId="18" fillId="0" borderId="17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9" fontId="19" fillId="0" borderId="0" xfId="87" applyNumberFormat="1" applyFont="1" applyAlignment="1" applyProtection="1">
      <alignment/>
      <protection hidden="1"/>
    </xf>
    <xf numFmtId="1" fontId="20" fillId="0" borderId="0" xfId="87" applyNumberFormat="1" applyFont="1" applyAlignment="1">
      <alignment/>
      <protection/>
    </xf>
    <xf numFmtId="49" fontId="22" fillId="42" borderId="18" xfId="87" applyNumberFormat="1" applyFont="1" applyFill="1" applyBorder="1" applyAlignment="1">
      <alignment horizontal="center" wrapText="1"/>
      <protection/>
    </xf>
    <xf numFmtId="1" fontId="23" fillId="42" borderId="19" xfId="87" applyNumberFormat="1" applyFont="1" applyFill="1" applyBorder="1" applyAlignment="1">
      <alignment horizontal="center" wrapText="1"/>
      <protection/>
    </xf>
    <xf numFmtId="0" fontId="23" fillId="42" borderId="19" xfId="87" applyNumberFormat="1" applyFont="1" applyFill="1" applyBorder="1" applyAlignment="1">
      <alignment horizontal="center" wrapText="1"/>
      <protection/>
    </xf>
    <xf numFmtId="0" fontId="23" fillId="42" borderId="20" xfId="87" applyNumberFormat="1" applyFont="1" applyFill="1" applyBorder="1" applyAlignment="1">
      <alignment horizontal="center" wrapText="1"/>
      <protection/>
    </xf>
    <xf numFmtId="0" fontId="23" fillId="42" borderId="21" xfId="87" applyNumberFormat="1" applyFont="1" applyFill="1" applyBorder="1" applyAlignment="1">
      <alignment horizontal="center"/>
      <protection/>
    </xf>
    <xf numFmtId="0" fontId="22" fillId="42" borderId="22" xfId="87" applyNumberFormat="1" applyFont="1" applyFill="1" applyBorder="1" applyAlignment="1">
      <alignment horizontal="center" wrapText="1"/>
      <protection/>
    </xf>
    <xf numFmtId="49" fontId="24" fillId="0" borderId="23" xfId="87" applyNumberFormat="1" applyFont="1" applyBorder="1" applyAlignment="1">
      <alignment horizontal="left"/>
      <protection/>
    </xf>
    <xf numFmtId="0" fontId="0" fillId="0" borderId="23" xfId="87" applyNumberFormat="1" applyFont="1" applyBorder="1" applyAlignment="1">
      <alignment horizontal="center"/>
      <protection/>
    </xf>
    <xf numFmtId="0" fontId="24" fillId="0" borderId="23" xfId="87" applyNumberFormat="1" applyFont="1" applyBorder="1" applyAlignment="1">
      <alignment horizontal="center"/>
      <protection/>
    </xf>
    <xf numFmtId="1" fontId="24" fillId="0" borderId="23" xfId="87" applyNumberFormat="1" applyFont="1" applyBorder="1" applyAlignment="1">
      <alignment horizontal="center"/>
      <protection/>
    </xf>
    <xf numFmtId="4" fontId="25" fillId="0" borderId="23" xfId="87" applyNumberFormat="1" applyFont="1" applyBorder="1" applyAlignment="1">
      <alignment horizontal="left"/>
      <protection/>
    </xf>
    <xf numFmtId="4" fontId="0" fillId="0" borderId="0" xfId="0" applyNumberFormat="1" applyAlignment="1">
      <alignment/>
    </xf>
    <xf numFmtId="49" fontId="0" fillId="0" borderId="0" xfId="87" applyNumberFormat="1" applyFont="1" applyAlignment="1">
      <alignment horizontal="left"/>
      <protection/>
    </xf>
    <xf numFmtId="1" fontId="0" fillId="0" borderId="0" xfId="87" applyNumberFormat="1" applyFont="1" applyAlignment="1">
      <alignment horizontal="right"/>
      <protection/>
    </xf>
    <xf numFmtId="1" fontId="0" fillId="0" borderId="24" xfId="87" applyNumberFormat="1" applyFont="1" applyBorder="1" applyAlignment="1">
      <alignment horizontal="right"/>
      <protection/>
    </xf>
    <xf numFmtId="4" fontId="0" fillId="0" borderId="25" xfId="87" applyNumberFormat="1" applyFont="1" applyBorder="1" applyAlignment="1">
      <alignment horizontal="left"/>
      <protection/>
    </xf>
    <xf numFmtId="49" fontId="25" fillId="42" borderId="18" xfId="87" applyNumberFormat="1" applyFont="1" applyFill="1" applyBorder="1" applyAlignment="1">
      <alignment horizontal="center"/>
      <protection/>
    </xf>
    <xf numFmtId="0" fontId="26" fillId="42" borderId="19" xfId="87" applyNumberFormat="1" applyFont="1" applyFill="1" applyBorder="1" applyAlignment="1">
      <alignment horizontal="center" wrapText="1"/>
      <protection/>
    </xf>
    <xf numFmtId="0" fontId="26" fillId="42" borderId="26" xfId="87" applyNumberFormat="1" applyFont="1" applyFill="1" applyBorder="1" applyAlignment="1">
      <alignment horizontal="center" wrapText="1"/>
      <protection/>
    </xf>
    <xf numFmtId="0" fontId="25" fillId="42" borderId="22" xfId="87" applyNumberFormat="1" applyFont="1" applyFill="1" applyBorder="1" applyAlignment="1">
      <alignment horizontal="center" wrapText="1"/>
      <protection/>
    </xf>
    <xf numFmtId="4" fontId="27" fillId="0" borderId="27" xfId="87" applyNumberFormat="1" applyFont="1" applyBorder="1" applyAlignment="1">
      <alignment horizontal="left"/>
      <protection/>
    </xf>
    <xf numFmtId="1" fontId="24" fillId="0" borderId="27" xfId="87" applyNumberFormat="1" applyFont="1" applyBorder="1" applyAlignment="1">
      <alignment horizontal="center"/>
      <protection/>
    </xf>
    <xf numFmtId="1" fontId="28" fillId="0" borderId="27" xfId="87" applyNumberFormat="1" applyFont="1" applyBorder="1" applyAlignment="1">
      <alignment horizontal="right"/>
      <protection/>
    </xf>
    <xf numFmtId="4" fontId="28" fillId="0" borderId="27" xfId="87" applyNumberFormat="1" applyFont="1" applyBorder="1">
      <alignment/>
      <protection/>
    </xf>
    <xf numFmtId="0" fontId="0" fillId="0" borderId="27" xfId="87" applyNumberFormat="1" applyFont="1" applyFill="1" applyBorder="1" applyAlignment="1">
      <alignment horizontal="left"/>
      <protection/>
    </xf>
    <xf numFmtId="0" fontId="27" fillId="0" borderId="27" xfId="87" applyFont="1" applyBorder="1">
      <alignment/>
      <protection/>
    </xf>
    <xf numFmtId="4" fontId="28" fillId="0" borderId="27" xfId="87" applyNumberFormat="1" applyFont="1" applyBorder="1" applyAlignment="1">
      <alignment horizontal="right"/>
      <protection/>
    </xf>
    <xf numFmtId="0" fontId="0" fillId="0" borderId="27" xfId="87" applyFont="1" applyBorder="1">
      <alignment/>
      <protection/>
    </xf>
    <xf numFmtId="1" fontId="24" fillId="0" borderId="27" xfId="87" applyNumberFormat="1" applyFont="1" applyBorder="1" applyAlignment="1">
      <alignment horizontal="right"/>
      <protection/>
    </xf>
    <xf numFmtId="4" fontId="24" fillId="0" borderId="27" xfId="87" applyNumberFormat="1" applyFont="1" applyFill="1" applyBorder="1">
      <alignment/>
      <protection/>
    </xf>
    <xf numFmtId="1" fontId="24" fillId="0" borderId="27" xfId="87" applyNumberFormat="1" applyFont="1" applyBorder="1" applyAlignment="1" quotePrefix="1">
      <alignment horizontal="center"/>
      <protection/>
    </xf>
    <xf numFmtId="0" fontId="0" fillId="0" borderId="27" xfId="87" applyNumberFormat="1" applyFont="1" applyFill="1" applyBorder="1" applyAlignment="1">
      <alignment horizontal="left" wrapText="1"/>
      <protection/>
    </xf>
    <xf numFmtId="1" fontId="29" fillId="0" borderId="27" xfId="87" applyNumberFormat="1" applyFont="1" applyBorder="1" applyAlignment="1">
      <alignment horizontal="center"/>
      <protection/>
    </xf>
    <xf numFmtId="4" fontId="28" fillId="0" borderId="27" xfId="87" applyNumberFormat="1" applyFont="1" applyFill="1" applyBorder="1" applyAlignment="1">
      <alignment horizontal="right"/>
      <protection/>
    </xf>
    <xf numFmtId="1" fontId="0" fillId="0" borderId="27" xfId="87" applyNumberFormat="1" applyFont="1" applyBorder="1" applyAlignment="1">
      <alignment wrapText="1"/>
      <protection/>
    </xf>
    <xf numFmtId="0" fontId="0" fillId="0" borderId="27" xfId="0" applyBorder="1" applyAlignment="1">
      <alignment/>
    </xf>
    <xf numFmtId="4" fontId="0" fillId="0" borderId="27" xfId="87" applyNumberFormat="1" applyFont="1" applyFill="1" applyBorder="1" applyAlignment="1">
      <alignment horizontal="left" wrapText="1"/>
      <protection/>
    </xf>
    <xf numFmtId="1" fontId="0" fillId="0" borderId="27" xfId="87" applyNumberFormat="1" applyFont="1" applyBorder="1">
      <alignment/>
      <protection/>
    </xf>
    <xf numFmtId="4" fontId="0" fillId="0" borderId="27" xfId="87" applyNumberFormat="1" applyFont="1" applyBorder="1" applyAlignment="1">
      <alignment horizontal="left"/>
      <protection/>
    </xf>
    <xf numFmtId="0" fontId="0" fillId="0" borderId="27" xfId="87" applyNumberFormat="1" applyFont="1" applyBorder="1" applyAlignment="1">
      <alignment horizontal="left" wrapText="1"/>
      <protection/>
    </xf>
    <xf numFmtId="0" fontId="0" fillId="0" borderId="27" xfId="87" applyNumberFormat="1" applyFont="1" applyBorder="1" applyAlignment="1">
      <alignment horizontal="left"/>
      <protection/>
    </xf>
    <xf numFmtId="4" fontId="24" fillId="0" borderId="27" xfId="87" applyNumberFormat="1" applyFont="1" applyFill="1" applyBorder="1" applyAlignment="1">
      <alignment horizontal="right" wrapText="1"/>
      <protection/>
    </xf>
    <xf numFmtId="4" fontId="0" fillId="54" borderId="27" xfId="87" applyNumberFormat="1" applyFont="1" applyFill="1" applyBorder="1">
      <alignment/>
      <protection/>
    </xf>
    <xf numFmtId="4" fontId="0" fillId="0" borderId="0" xfId="87" applyNumberFormat="1" applyFont="1" applyBorder="1" applyAlignment="1">
      <alignment horizontal="left" vertical="justify"/>
      <protection/>
    </xf>
    <xf numFmtId="1" fontId="24" fillId="0" borderId="0" xfId="87" applyNumberFormat="1" applyFont="1" applyBorder="1" applyAlignment="1">
      <alignment horizontal="right"/>
      <protection/>
    </xf>
    <xf numFmtId="4" fontId="24" fillId="0" borderId="0" xfId="87" applyNumberFormat="1" applyFont="1" applyFill="1" applyBorder="1">
      <alignment/>
      <protection/>
    </xf>
    <xf numFmtId="4" fontId="0" fillId="0" borderId="0" xfId="87" applyNumberFormat="1" applyFont="1" applyFill="1" applyBorder="1" applyAlignment="1">
      <alignment horizontal="left" wrapText="1"/>
      <protection/>
    </xf>
    <xf numFmtId="49" fontId="30" fillId="0" borderId="0" xfId="87" applyNumberFormat="1" applyFont="1" applyAlignment="1">
      <alignment horizontal="left"/>
      <protection/>
    </xf>
    <xf numFmtId="1" fontId="30" fillId="0" borderId="0" xfId="87" applyNumberFormat="1" applyFont="1" applyAlignment="1">
      <alignment horizontal="right"/>
      <protection/>
    </xf>
    <xf numFmtId="3" fontId="30" fillId="0" borderId="0" xfId="87" applyNumberFormat="1" applyFont="1" applyAlignment="1">
      <alignment horizontal="right"/>
      <protection/>
    </xf>
    <xf numFmtId="0" fontId="30" fillId="0" borderId="0" xfId="87" applyNumberFormat="1" applyFont="1" applyAlignment="1">
      <alignment horizontal="left"/>
      <protection/>
    </xf>
    <xf numFmtId="3" fontId="0" fillId="0" borderId="0" xfId="0" applyNumberFormat="1" applyAlignment="1">
      <alignment/>
    </xf>
    <xf numFmtId="0" fontId="21" fillId="0" borderId="0" xfId="87" applyFont="1" applyBorder="1" applyAlignment="1">
      <alignment horizontal="left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" xfId="64"/>
    <cellStyle name="Comma [0]" xfId="65"/>
    <cellStyle name="Currency" xfId="66"/>
    <cellStyle name="Currency [0]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stilo 1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Neutral" xfId="86"/>
    <cellStyle name="Normal_Hoja1" xfId="87"/>
    <cellStyle name="Notas" xfId="88"/>
    <cellStyle name="Note" xfId="89"/>
    <cellStyle name="Output" xfId="90"/>
    <cellStyle name="Percent" xfId="91"/>
    <cellStyle name="Salida" xfId="92"/>
    <cellStyle name="Style 1" xfId="93"/>
    <cellStyle name="Texto de advertencia" xfId="94"/>
    <cellStyle name="Texto explicativo" xfId="95"/>
    <cellStyle name="Title" xfId="96"/>
    <cellStyle name="Título" xfId="97"/>
    <cellStyle name="Título 1" xfId="98"/>
    <cellStyle name="Título 2" xfId="99"/>
    <cellStyle name="Título 3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1" sqref="A1:F37"/>
    </sheetView>
  </sheetViews>
  <sheetFormatPr defaultColWidth="21.8515625" defaultRowHeight="12.75"/>
  <cols>
    <col min="1" max="1" width="43.421875" style="0" customWidth="1"/>
    <col min="2" max="2" width="13.00390625" style="0" customWidth="1"/>
    <col min="3" max="3" width="15.28125" style="0" customWidth="1"/>
    <col min="4" max="4" width="12.8515625" style="0" customWidth="1"/>
    <col min="5" max="5" width="18.421875" style="0" customWidth="1"/>
    <col min="6" max="6" width="62.8515625" style="0" customWidth="1"/>
  </cols>
  <sheetData>
    <row r="1" spans="1:6" ht="23.25">
      <c r="A1" s="1" t="s">
        <v>0</v>
      </c>
      <c r="B1" s="2" t="s">
        <v>1</v>
      </c>
      <c r="C1" s="2"/>
      <c r="D1" s="2"/>
      <c r="E1" s="2"/>
      <c r="F1" s="2"/>
    </row>
    <row r="2" spans="1:6" ht="13.5" thickBot="1">
      <c r="A2" s="55"/>
      <c r="B2" s="55"/>
      <c r="C2" s="55"/>
      <c r="D2" s="55"/>
      <c r="E2" s="55"/>
      <c r="F2" s="55"/>
    </row>
    <row r="3" spans="1:6" ht="56.25">
      <c r="A3" s="3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8" t="s">
        <v>7</v>
      </c>
    </row>
    <row r="4" spans="1:7" ht="15.75" thickBot="1">
      <c r="A4" s="9" t="s">
        <v>8</v>
      </c>
      <c r="B4" s="10">
        <v>8907019334</v>
      </c>
      <c r="C4" s="11" t="s">
        <v>9</v>
      </c>
      <c r="D4" s="11"/>
      <c r="E4" s="12">
        <v>2013</v>
      </c>
      <c r="F4" s="13">
        <f>+E7+E21</f>
        <v>1981400000</v>
      </c>
      <c r="G4" s="14">
        <v>2289627500.08</v>
      </c>
    </row>
    <row r="5" spans="1:7" ht="13.5" thickBot="1">
      <c r="A5" s="15"/>
      <c r="B5" s="16"/>
      <c r="C5" s="16"/>
      <c r="D5" s="16"/>
      <c r="E5" s="17"/>
      <c r="F5" s="18"/>
      <c r="G5" s="14">
        <f>+G4-F4</f>
        <v>308227500.0799999</v>
      </c>
    </row>
    <row r="6" spans="1:6" ht="36.75">
      <c r="A6" s="19" t="s">
        <v>10</v>
      </c>
      <c r="B6" s="20" t="s">
        <v>11</v>
      </c>
      <c r="C6" s="20" t="s">
        <v>12</v>
      </c>
      <c r="D6" s="20" t="s">
        <v>13</v>
      </c>
      <c r="E6" s="21" t="s">
        <v>14</v>
      </c>
      <c r="F6" s="22" t="s">
        <v>15</v>
      </c>
    </row>
    <row r="7" spans="1:6" ht="15">
      <c r="A7" s="23" t="s">
        <v>16</v>
      </c>
      <c r="B7" s="24"/>
      <c r="C7" s="24"/>
      <c r="D7" s="25">
        <v>166742.1</v>
      </c>
      <c r="E7" s="26">
        <f>+E8+E13</f>
        <v>614400000</v>
      </c>
      <c r="F7" s="27" t="s">
        <v>17</v>
      </c>
    </row>
    <row r="8" spans="1:6" ht="15">
      <c r="A8" s="28" t="s">
        <v>18</v>
      </c>
      <c r="B8" s="24"/>
      <c r="C8" s="24"/>
      <c r="D8" s="25">
        <f>+D10+D11+D12</f>
        <v>140</v>
      </c>
      <c r="E8" s="29">
        <f>SUM(E9:E12)</f>
        <v>140400000</v>
      </c>
      <c r="F8" s="27" t="s">
        <v>17</v>
      </c>
    </row>
    <row r="9" spans="1:6" ht="14.25">
      <c r="A9" s="30" t="s">
        <v>19</v>
      </c>
      <c r="B9" s="24">
        <v>3</v>
      </c>
      <c r="C9" s="24">
        <v>12</v>
      </c>
      <c r="D9" s="31">
        <v>20</v>
      </c>
      <c r="E9" s="32">
        <v>1000000</v>
      </c>
      <c r="F9" s="27" t="s">
        <v>20</v>
      </c>
    </row>
    <row r="10" spans="1:6" ht="14.25">
      <c r="A10" s="30" t="s">
        <v>21</v>
      </c>
      <c r="B10" s="24">
        <v>3</v>
      </c>
      <c r="C10" s="24">
        <v>12</v>
      </c>
      <c r="D10" s="31">
        <v>4</v>
      </c>
      <c r="E10" s="32">
        <v>800000</v>
      </c>
      <c r="F10" s="27" t="s">
        <v>22</v>
      </c>
    </row>
    <row r="11" spans="1:6" ht="25.5">
      <c r="A11" s="30" t="s">
        <v>23</v>
      </c>
      <c r="B11" s="33" t="s">
        <v>24</v>
      </c>
      <c r="C11" s="24">
        <v>12</v>
      </c>
      <c r="D11" s="31">
        <v>76</v>
      </c>
      <c r="E11" s="32">
        <v>104100000</v>
      </c>
      <c r="F11" s="34" t="s">
        <v>25</v>
      </c>
    </row>
    <row r="12" spans="1:6" ht="14.25">
      <c r="A12" s="30" t="s">
        <v>26</v>
      </c>
      <c r="B12" s="24">
        <v>3</v>
      </c>
      <c r="C12" s="24">
        <v>12</v>
      </c>
      <c r="D12" s="31">
        <v>60</v>
      </c>
      <c r="E12" s="32">
        <v>34500000</v>
      </c>
      <c r="F12" s="34" t="s">
        <v>27</v>
      </c>
    </row>
    <row r="13" spans="1:6" ht="15">
      <c r="A13" s="28" t="s">
        <v>28</v>
      </c>
      <c r="B13" s="35"/>
      <c r="C13" s="24"/>
      <c r="D13" s="36">
        <f>SUM(D14:D20)</f>
        <v>2740</v>
      </c>
      <c r="E13" s="36">
        <f>SUM(E14:E20)</f>
        <v>474000000</v>
      </c>
      <c r="F13" s="27" t="s">
        <v>17</v>
      </c>
    </row>
    <row r="14" spans="1:6" ht="25.5">
      <c r="A14" s="37" t="s">
        <v>29</v>
      </c>
      <c r="B14" s="24">
        <v>3</v>
      </c>
      <c r="C14" s="24">
        <v>12</v>
      </c>
      <c r="D14" s="38">
        <v>400</v>
      </c>
      <c r="E14" s="32">
        <v>40000000</v>
      </c>
      <c r="F14" s="39" t="s">
        <v>30</v>
      </c>
    </row>
    <row r="15" spans="1:6" ht="14.25">
      <c r="A15" s="37" t="s">
        <v>31</v>
      </c>
      <c r="B15" s="24">
        <v>3</v>
      </c>
      <c r="C15" s="24">
        <v>12</v>
      </c>
      <c r="D15" s="38">
        <v>40</v>
      </c>
      <c r="E15" s="32">
        <v>12000000</v>
      </c>
      <c r="F15" s="39" t="s">
        <v>32</v>
      </c>
    </row>
    <row r="16" spans="1:6" ht="38.25">
      <c r="A16" s="40" t="s">
        <v>33</v>
      </c>
      <c r="B16" s="24">
        <v>1</v>
      </c>
      <c r="C16" s="24">
        <v>12</v>
      </c>
      <c r="D16" s="38">
        <v>100</v>
      </c>
      <c r="E16" s="32">
        <v>90000000</v>
      </c>
      <c r="F16" s="34" t="s">
        <v>34</v>
      </c>
    </row>
    <row r="17" spans="1:6" ht="25.5">
      <c r="A17" s="40" t="s">
        <v>35</v>
      </c>
      <c r="B17" s="24">
        <v>3</v>
      </c>
      <c r="C17" s="24">
        <v>12</v>
      </c>
      <c r="D17" s="38">
        <v>100</v>
      </c>
      <c r="E17" s="32">
        <v>34000000</v>
      </c>
      <c r="F17" s="34" t="s">
        <v>36</v>
      </c>
    </row>
    <row r="18" spans="1:6" ht="14.25">
      <c r="A18" s="40" t="s">
        <v>37</v>
      </c>
      <c r="B18" s="33" t="s">
        <v>24</v>
      </c>
      <c r="C18" s="24">
        <v>12</v>
      </c>
      <c r="D18" s="38">
        <v>1400</v>
      </c>
      <c r="E18" s="32">
        <v>230000000</v>
      </c>
      <c r="F18" s="27" t="s">
        <v>38</v>
      </c>
    </row>
    <row r="19" spans="1:6" ht="14.25">
      <c r="A19" s="37" t="s">
        <v>39</v>
      </c>
      <c r="B19" s="24">
        <v>3</v>
      </c>
      <c r="C19" s="24">
        <v>4</v>
      </c>
      <c r="D19" s="38">
        <v>350</v>
      </c>
      <c r="E19" s="32">
        <v>34000000</v>
      </c>
      <c r="F19" s="27" t="s">
        <v>40</v>
      </c>
    </row>
    <row r="20" spans="1:6" ht="14.25">
      <c r="A20" s="37" t="s">
        <v>41</v>
      </c>
      <c r="B20" s="24">
        <v>3</v>
      </c>
      <c r="C20" s="24">
        <v>4</v>
      </c>
      <c r="D20" s="38">
        <v>350</v>
      </c>
      <c r="E20" s="32">
        <v>34000000</v>
      </c>
      <c r="F20" s="27" t="s">
        <v>42</v>
      </c>
    </row>
    <row r="21" spans="1:6" ht="15">
      <c r="A21" s="23" t="s">
        <v>43</v>
      </c>
      <c r="B21" s="35"/>
      <c r="C21" s="24"/>
      <c r="D21" s="25">
        <f>SUM(D22:D31)</f>
        <v>64735</v>
      </c>
      <c r="E21" s="36">
        <f>SUM(E22:E31)</f>
        <v>1367000000</v>
      </c>
      <c r="F21" s="27" t="s">
        <v>17</v>
      </c>
    </row>
    <row r="22" spans="1:6" ht="25.5">
      <c r="A22" s="41" t="s">
        <v>44</v>
      </c>
      <c r="B22" s="33" t="s">
        <v>24</v>
      </c>
      <c r="C22" s="24">
        <v>12</v>
      </c>
      <c r="D22" s="38">
        <v>90</v>
      </c>
      <c r="E22" s="32">
        <v>130000000</v>
      </c>
      <c r="F22" s="42" t="s">
        <v>45</v>
      </c>
    </row>
    <row r="23" spans="1:6" ht="14.25">
      <c r="A23" s="40" t="s">
        <v>46</v>
      </c>
      <c r="B23" s="24">
        <v>3</v>
      </c>
      <c r="C23" s="24">
        <v>12</v>
      </c>
      <c r="D23" s="38">
        <v>500</v>
      </c>
      <c r="E23" s="32">
        <v>25000000</v>
      </c>
      <c r="F23" s="43" t="s">
        <v>47</v>
      </c>
    </row>
    <row r="24" spans="1:6" ht="14.25">
      <c r="A24" s="41" t="s">
        <v>48</v>
      </c>
      <c r="B24" s="24">
        <v>3</v>
      </c>
      <c r="C24" s="24">
        <v>12</v>
      </c>
      <c r="D24" s="38">
        <v>5500</v>
      </c>
      <c r="E24" s="44">
        <v>50000000</v>
      </c>
      <c r="F24" s="43" t="s">
        <v>49</v>
      </c>
    </row>
    <row r="25" spans="1:6" ht="14.25">
      <c r="A25" s="41" t="s">
        <v>50</v>
      </c>
      <c r="B25" s="24">
        <v>3</v>
      </c>
      <c r="C25" s="24">
        <v>12</v>
      </c>
      <c r="D25" s="38">
        <v>38000</v>
      </c>
      <c r="E25" s="44">
        <v>11000000</v>
      </c>
      <c r="F25" s="43" t="s">
        <v>51</v>
      </c>
    </row>
    <row r="26" spans="1:6" ht="14.25">
      <c r="A26" s="40" t="s">
        <v>52</v>
      </c>
      <c r="B26" s="24">
        <v>1</v>
      </c>
      <c r="C26" s="24">
        <v>12</v>
      </c>
      <c r="D26" s="38">
        <v>95</v>
      </c>
      <c r="E26" s="32">
        <v>600000000</v>
      </c>
      <c r="F26" s="43" t="s">
        <v>53</v>
      </c>
    </row>
    <row r="27" spans="1:6" ht="14.25">
      <c r="A27" s="45" t="s">
        <v>54</v>
      </c>
      <c r="B27" s="24">
        <v>3</v>
      </c>
      <c r="C27" s="24">
        <v>12</v>
      </c>
      <c r="D27" s="38">
        <v>20000</v>
      </c>
      <c r="E27" s="32">
        <v>28000000</v>
      </c>
      <c r="F27" s="43" t="s">
        <v>55</v>
      </c>
    </row>
    <row r="28" spans="1:6" ht="14.25">
      <c r="A28" s="41" t="s">
        <v>56</v>
      </c>
      <c r="B28" s="24">
        <v>3</v>
      </c>
      <c r="C28" s="24">
        <v>12</v>
      </c>
      <c r="D28" s="38">
        <v>180</v>
      </c>
      <c r="E28" s="44">
        <v>23000000</v>
      </c>
      <c r="F28" s="43" t="s">
        <v>57</v>
      </c>
    </row>
    <row r="29" spans="1:6" ht="14.25">
      <c r="A29" s="41" t="s">
        <v>58</v>
      </c>
      <c r="B29" s="33" t="s">
        <v>24</v>
      </c>
      <c r="C29" s="24">
        <v>12</v>
      </c>
      <c r="D29" s="38">
        <v>150</v>
      </c>
      <c r="E29" s="44">
        <v>260000000</v>
      </c>
      <c r="F29" s="43" t="s">
        <v>59</v>
      </c>
    </row>
    <row r="30" spans="1:6" ht="14.25">
      <c r="A30" s="41" t="s">
        <v>60</v>
      </c>
      <c r="B30" s="24">
        <v>4</v>
      </c>
      <c r="C30" s="24">
        <v>12</v>
      </c>
      <c r="D30" s="38">
        <v>200</v>
      </c>
      <c r="E30" s="44">
        <v>150000000</v>
      </c>
      <c r="F30" s="43" t="s">
        <v>61</v>
      </c>
    </row>
    <row r="31" spans="1:6" ht="14.25">
      <c r="A31" s="41" t="s">
        <v>62</v>
      </c>
      <c r="B31" s="24">
        <v>3</v>
      </c>
      <c r="C31" s="24">
        <v>12</v>
      </c>
      <c r="D31" s="38">
        <v>20</v>
      </c>
      <c r="E31" s="44">
        <v>90000000</v>
      </c>
      <c r="F31" s="43" t="s">
        <v>63</v>
      </c>
    </row>
    <row r="32" spans="1:6" ht="14.25">
      <c r="A32" s="46"/>
      <c r="B32" s="47"/>
      <c r="C32" s="47"/>
      <c r="D32" s="47"/>
      <c r="E32" s="48"/>
      <c r="F32" s="49"/>
    </row>
    <row r="33" spans="1:6" ht="12.75">
      <c r="A33" s="50" t="s">
        <v>64</v>
      </c>
      <c r="B33" s="51"/>
      <c r="C33" s="51"/>
      <c r="D33" s="51"/>
      <c r="E33" s="52"/>
      <c r="F33" s="53"/>
    </row>
    <row r="34" spans="1:6" ht="12.75">
      <c r="A34" s="50" t="s">
        <v>65</v>
      </c>
      <c r="B34" s="51"/>
      <c r="C34" s="51"/>
      <c r="D34" s="51"/>
      <c r="E34" s="52"/>
      <c r="F34" s="53"/>
    </row>
    <row r="35" spans="1:6" ht="12.75">
      <c r="A35" s="50" t="s">
        <v>66</v>
      </c>
      <c r="B35" s="51"/>
      <c r="C35" s="51"/>
      <c r="D35" s="51"/>
      <c r="E35" s="52"/>
      <c r="F35" s="53"/>
    </row>
    <row r="36" spans="1:6" ht="12.75">
      <c r="A36" s="50" t="s">
        <v>67</v>
      </c>
      <c r="B36" s="51"/>
      <c r="C36" s="51"/>
      <c r="D36" s="51"/>
      <c r="E36" s="52"/>
      <c r="F36" s="53"/>
    </row>
    <row r="37" spans="1:6" ht="12.75">
      <c r="A37" s="50" t="s">
        <v>68</v>
      </c>
      <c r="B37" s="51"/>
      <c r="C37" s="51"/>
      <c r="D37" s="51"/>
      <c r="E37" s="52"/>
      <c r="F37" s="53"/>
    </row>
    <row r="40" ht="12.75">
      <c r="E40" s="54"/>
    </row>
    <row r="42" ht="12.75">
      <c r="E42" s="54"/>
    </row>
  </sheetData>
  <sheetProtection/>
  <mergeCells count="1">
    <mergeCell ref="A2:F2"/>
  </mergeCells>
  <printOptions/>
  <pageMargins left="0.4724409448818898" right="0.5511811023622047" top="0.3937007874015748" bottom="0.5511811023622047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almasecretaria-pc</dc:creator>
  <cp:keywords/>
  <dc:description/>
  <cp:lastModifiedBy>Mayra</cp:lastModifiedBy>
  <dcterms:created xsi:type="dcterms:W3CDTF">2013-01-24T15:48:07Z</dcterms:created>
  <dcterms:modified xsi:type="dcterms:W3CDTF">2013-12-18T02:23:38Z</dcterms:modified>
  <cp:category/>
  <cp:version/>
  <cp:contentType/>
  <cp:contentStatus/>
</cp:coreProperties>
</file>