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380" windowWidth="5475" windowHeight="8760" activeTab="1"/>
  </bookViews>
  <sheets>
    <sheet name="Seguim Plan de AccSDER." sheetId="1" r:id="rId1"/>
    <sheet name="PA SDER 2012" sheetId="2" r:id="rId2"/>
    <sheet name="Plan de accion turismo" sheetId="3" r:id="rId3"/>
    <sheet name="Seguimiento turismo" sheetId="4" r:id="rId4"/>
  </sheets>
  <definedNames>
    <definedName name="_xlnm.Print_Titles" localSheetId="0">'Seguim Plan de AccSDER.'!$1:$4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AB1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C1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D1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E1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F1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G1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B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C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D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E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F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G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comments2.xml><?xml version="1.0" encoding="utf-8"?>
<comments xmlns="http://schemas.openxmlformats.org/spreadsheetml/2006/main">
  <authors>
    <author>Maribel</author>
  </authors>
  <commentList>
    <comment ref="AC10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D10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E10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F10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G10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H10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0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comments3.xml><?xml version="1.0" encoding="utf-8"?>
<comments xmlns="http://schemas.openxmlformats.org/spreadsheetml/2006/main">
  <authors>
    <author>Maribel</author>
  </authors>
  <commentList>
    <comment ref="C15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5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5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5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5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5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5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5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6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7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7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7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7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7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comments4.xml><?xml version="1.0" encoding="utf-8"?>
<comments xmlns="http://schemas.openxmlformats.org/spreadsheetml/2006/main">
  <authors>
    <author>Maribel</author>
  </authors>
  <commentList>
    <comment ref="D13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F13" authorId="0">
      <text>
        <r>
          <rPr>
            <sz val="8"/>
            <rFont val="Tahoma"/>
            <family val="0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G13" authorId="0">
      <text>
        <r>
          <rPr>
            <sz val="8"/>
            <rFont val="Tahoma"/>
            <family val="0"/>
          </rPr>
          <t xml:space="preserve">Digite en esta columna los avances alcanzados a diciembre 31 de 2011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I13" authorId="0">
      <text>
        <r>
          <rPr>
            <sz val="8"/>
            <rFont val="Tahoma"/>
            <family val="0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0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0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0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K13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0"/>
          </rPr>
          <t xml:space="preserve">
 </t>
        </r>
      </text>
    </comment>
    <comment ref="L13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0"/>
          </rPr>
          <t xml:space="preserve">
</t>
        </r>
      </text>
    </comment>
    <comment ref="O13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0"/>
          </rPr>
          <t xml:space="preserve">
durante los meses de enero a marzo</t>
        </r>
      </text>
    </comment>
    <comment ref="Q13" authorId="0">
      <text>
        <r>
          <rPr>
            <sz val="8"/>
            <rFont val="Tahoma"/>
            <family val="0"/>
          </rPr>
          <t>Digite en esta columna los avances alcanzados de acuerdo al indicador durante los meses de abril a junio</t>
        </r>
      </text>
    </comment>
    <comment ref="S13" authorId="0">
      <text>
        <r>
          <rPr>
            <sz val="8"/>
            <rFont val="Tahoma"/>
            <family val="0"/>
          </rPr>
          <t xml:space="preserve">Digite en esta columna los avances alcanzados de acuerdo al indicador  durante los meses de julio a  septiembre
</t>
        </r>
      </text>
    </comment>
    <comment ref="U13" authorId="0">
      <text>
        <r>
          <rPr>
            <sz val="8"/>
            <rFont val="Tahoma"/>
            <family val="0"/>
          </rPr>
          <t>Digite en esta columna los avances alcanzados de acuerdo al indicador  durante los meses de octubre a diciembre</t>
        </r>
      </text>
    </comment>
    <comment ref="W13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0"/>
          </rPr>
          <t xml:space="preserve">
</t>
        </r>
      </text>
    </comment>
    <comment ref="Z13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0"/>
          </rPr>
          <t xml:space="preserve">
</t>
        </r>
      </text>
    </comment>
    <comment ref="AA13" authorId="0">
      <text>
        <r>
          <rPr>
            <sz val="8"/>
            <rFont val="Tahoma"/>
            <family val="0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J13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0"/>
          </rPr>
          <t xml:space="preserve">
</t>
        </r>
      </text>
    </comment>
    <comment ref="AL13" authorId="0">
      <text>
        <r>
          <rPr>
            <sz val="8"/>
            <rFont val="Tahoma"/>
            <family val="0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M13" authorId="0">
      <text>
        <r>
          <rPr>
            <sz val="8"/>
            <rFont val="Tahoma"/>
            <family val="0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N13" authorId="0">
      <text>
        <r>
          <rPr>
            <sz val="8"/>
            <rFont val="Tahoma"/>
            <family val="0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B14" authorId="0">
      <text>
        <r>
          <rPr>
            <sz val="8"/>
            <rFont val="Tahoma"/>
            <family val="0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0"/>
          </rPr>
          <t xml:space="preserve">  
Consular la ejecución presupuestal</t>
        </r>
      </text>
    </comment>
    <comment ref="AB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C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D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E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F1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G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<sst xmlns="http://schemas.openxmlformats.org/spreadsheetml/2006/main" count="1712" uniqueCount="537">
  <si>
    <t>SGP</t>
  </si>
  <si>
    <t>PROGRAMA:</t>
  </si>
  <si>
    <t>META DE RESULTADO:</t>
  </si>
  <si>
    <t>CODIGO</t>
  </si>
  <si>
    <t>RESPONSABLE</t>
  </si>
  <si>
    <t>SINERGIA</t>
  </si>
  <si>
    <t>OTROS</t>
  </si>
  <si>
    <t>TOTAL</t>
  </si>
  <si>
    <t>NOMBRE DE LA DEPENDENCIA O ENTIDAD:</t>
  </si>
  <si>
    <t>SECTOR:</t>
  </si>
  <si>
    <t>OBSERVACIONES</t>
  </si>
  <si>
    <t>RECURSOS  PROPIOS</t>
  </si>
  <si>
    <t>Actividades</t>
  </si>
  <si>
    <t>Indicador Actividad</t>
  </si>
  <si>
    <t>RECURSOS EJECUTADOS</t>
  </si>
  <si>
    <t>%  Recursos Ejecutados</t>
  </si>
  <si>
    <t>ESTRATEGIA: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</si>
  <si>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</si>
  <si>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</si>
  <si>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r>
      <t xml:space="preserve">PROYECTO     </t>
    </r>
    <r>
      <rPr>
        <sz val="7"/>
        <rFont val="Arial"/>
        <family val="2"/>
      </rPr>
      <t xml:space="preserve">              Localización  (Comuna,Barrio/ Corregimiento,Vereda)</t>
    </r>
  </si>
  <si>
    <t>SUBPROGRAMA</t>
  </si>
  <si>
    <t>OBJETIVO GENERAL:</t>
  </si>
  <si>
    <t>Pond%</t>
  </si>
  <si>
    <t>INDICADOR DE  META  PRODUCTO</t>
  </si>
  <si>
    <t xml:space="preserve">SISTEMA INTEGRADO DE GESTIÓN 
DE LA CALIDAD Y MECI 
</t>
  </si>
  <si>
    <t>CODIGO:</t>
  </si>
  <si>
    <t>VERSIÓN:</t>
  </si>
  <si>
    <t>FECHA:</t>
  </si>
  <si>
    <t>PAGINA:</t>
  </si>
  <si>
    <t>1.0</t>
  </si>
  <si>
    <t>1  DE 1</t>
  </si>
  <si>
    <t xml:space="preserve"> SEGUIMIENTO AL PLAN DE ACCIÓN</t>
  </si>
  <si>
    <t>META PRODUCTO          2012</t>
  </si>
  <si>
    <t>Valor  del indicador al finalizar la vigencia  2011(Línea de Base)</t>
  </si>
  <si>
    <t>Valor de la Meta Producto al  2012</t>
  </si>
  <si>
    <t>Valor esperado del indicador al finalizar la vigencia  2012</t>
  </si>
  <si>
    <t>Valor alcanzado del indicador al finalizar la vigencia  2012</t>
  </si>
  <si>
    <t>Valor Esperado del Indicador Trimestre I 2012</t>
  </si>
  <si>
    <r>
      <t>Valor de cumplimiento del indicador Tri</t>
    </r>
    <r>
      <rPr>
        <sz val="7"/>
        <rFont val="Arial"/>
        <family val="2"/>
      </rPr>
      <t>mestre I 2012</t>
    </r>
  </si>
  <si>
    <t>Valor Esperado del Indicador Trimestre II 2012</t>
  </si>
  <si>
    <r>
      <t xml:space="preserve">Valor de cumplimiento del indicador </t>
    </r>
    <r>
      <rPr>
        <sz val="7"/>
        <rFont val="Arial"/>
        <family val="2"/>
      </rPr>
      <t>Trimestre II 2012</t>
    </r>
  </si>
  <si>
    <t>Valor Esperado del Indicador Trimestre III 2012</t>
  </si>
  <si>
    <r>
      <t xml:space="preserve">Valor de cumplimiento del indicador </t>
    </r>
    <r>
      <rPr>
        <sz val="7"/>
        <rFont val="Arial"/>
        <family val="2"/>
      </rPr>
      <t>Trimestre III 2012</t>
    </r>
  </si>
  <si>
    <t>Valor Esperado del Indicador Trimestre IV 2012</t>
  </si>
  <si>
    <r>
      <t xml:space="preserve">Valor de cumplimiento del indicador </t>
    </r>
    <r>
      <rPr>
        <sz val="7"/>
        <rFont val="Arial"/>
        <family val="2"/>
      </rPr>
      <t>Trimestre IV 2012</t>
    </r>
  </si>
  <si>
    <t>Valor del Indicador acumulado al 2012</t>
  </si>
  <si>
    <t>%  de cumplimiento del  indicador  2012</t>
  </si>
  <si>
    <t>Descripción Resultados Esperados             2012</t>
  </si>
  <si>
    <t>COSTO TOTAL PROYECTO           2012</t>
  </si>
  <si>
    <t>COFINANCIACIÓN NACIÓN</t>
  </si>
  <si>
    <t>COFINANCIACIÓN DEPARTAMENTO</t>
  </si>
  <si>
    <t>SGR</t>
  </si>
  <si>
    <t>CREDITO (INTERNO / EXTERNO)</t>
  </si>
  <si>
    <t>Elaboraciòn del proyecto</t>
  </si>
  <si>
    <t>Selección de beneficiarios</t>
  </si>
  <si>
    <t>SDER</t>
  </si>
  <si>
    <t>ESTE PROYECTO NO CUENTA CON RECURSOS DISPONIBLES EN LA UNIDAD DE PRESUPUESTO PARA DARLE VIABILIDAD A SU REQUERIMIENTO</t>
  </si>
  <si>
    <t>Implementacion de Cultivos de Pan Coger en Zona Rural   del Distrito de Buenaventura</t>
  </si>
  <si>
    <t>Implementación de Huertas</t>
  </si>
  <si>
    <t>Proyecto  realizado</t>
  </si>
  <si>
    <t>No. De Beneficiarios</t>
  </si>
  <si>
    <t>No. De Huertas implementadas</t>
  </si>
  <si>
    <t>EJE ESTRATEGICO:</t>
  </si>
  <si>
    <t>MACROINDICADOR DE RESULTADO:</t>
  </si>
  <si>
    <t>OBJETIVO ESPECÍFICO:</t>
  </si>
  <si>
    <t xml:space="preserve">Realización de convenio </t>
  </si>
  <si>
    <t>Fortalecimiento de mypimes</t>
  </si>
  <si>
    <t>No. De convenios realizados</t>
  </si>
  <si>
    <t>No. De pymes beneficiarias</t>
  </si>
  <si>
    <t>No. De Mypimes fortalecidas</t>
  </si>
  <si>
    <t>31/09/2012</t>
  </si>
  <si>
    <t xml:space="preserve">El Distrito de Buenaventura cuenta con 50(cincuenta) PYMES capacitadas  y Fortalecidas con microcréditos a diciembre 31 del  2012 </t>
  </si>
  <si>
    <t>NO</t>
  </si>
  <si>
    <t>Programa de Microcréditos/ Btura Produciendo</t>
  </si>
  <si>
    <t>Formulacion del proyecto</t>
  </si>
  <si>
    <t>análisis de créditos</t>
  </si>
  <si>
    <t>entrega de recursos financieros en calidad de créditos</t>
  </si>
  <si>
    <t>No. De proyectos formulados</t>
  </si>
  <si>
    <t>No. De análisis</t>
  </si>
  <si>
    <t>No. De documentos procesados con informacion</t>
  </si>
  <si>
    <t>31/12/20112</t>
  </si>
  <si>
    <t>Se fortalecerá a PYMES El Distrito de Buenaventura con la entrega de microcréditos diciembre 31 del  2012</t>
  </si>
  <si>
    <t>Fortalecimiento del sector artesanal</t>
  </si>
  <si>
    <t>Selección de Beneficiarios</t>
  </si>
  <si>
    <t>capacitacion y dotacion de beneficiarios</t>
  </si>
  <si>
    <t>No. De beneficiarios</t>
  </si>
  <si>
    <t>No. productores beneficiados</t>
  </si>
  <si>
    <t>SPRBUN</t>
  </si>
  <si>
    <t>Expoferia Campesina Casco Urbano (Parque Nestor Urbano Tenorio) en el distrito de buenaventura</t>
  </si>
  <si>
    <t>Identificaciòn de las cuencas participantes</t>
  </si>
  <si>
    <t>Desarrollo del evento</t>
  </si>
  <si>
    <t># de cuencas</t>
  </si>
  <si>
    <t>No. de eventos de Exposicion realizados</t>
  </si>
  <si>
    <t>Se fortalecerá a 100 Productores y Transformadores de la region en el Distrito de Buenaventura, a diciembre 31 del  2012</t>
  </si>
  <si>
    <t>Se ha realizado en un 100%  la VII EXPOFERIA CAMPESINA, en el Distrito de Buenaventura, a diciembre 31 del  2012</t>
  </si>
  <si>
    <t>Se ha logrado brindar a 600(seis sientas) personas en situacion de desplazamiento con el proyecto de seguridad alimentaria en el Distrito de Buenaventura, a diciembre 31 del  2012</t>
  </si>
  <si>
    <t>Enriquecimiento de bosque</t>
  </si>
  <si>
    <t>Selección de zonas</t>
  </si>
  <si>
    <t>Implementación de zonas</t>
  </si>
  <si>
    <t>No. De proyectos elaborados</t>
  </si>
  <si>
    <t>No. zonas seleccionadas</t>
  </si>
  <si>
    <t>No. zonas boscosas enriquecidas</t>
  </si>
  <si>
    <t>Se ha logrado repoblar 20 Zonas Boscosas en el Distrito de Buenaventura, a diciembre 31 del  2012</t>
  </si>
  <si>
    <t>Fortalecimiento del espiritú empresarial de las mujeres victimas de violencia</t>
  </si>
  <si>
    <t>identificación  de beneficiarias</t>
  </si>
  <si>
    <t>Fortalecimiento de mujeres</t>
  </si>
  <si>
    <t>No. De beneficiarias selecionadas</t>
  </si>
  <si>
    <t>No. De mujeres</t>
  </si>
  <si>
    <t>31/04/2012</t>
  </si>
  <si>
    <t>Se ha logrado atender a 50(cincuenta) mujeres victimas de  violencia en el Distrito de Buenaventura, a diciembre 31 del  2012</t>
  </si>
  <si>
    <t>Recuperación  de Cultivos  de Arroz y chontaduro en el Distrito de buenaventura</t>
  </si>
  <si>
    <t>Selección de PSD</t>
  </si>
  <si>
    <t>Establecimiento de cultivos</t>
  </si>
  <si>
    <t>No. Cultivadores</t>
  </si>
  <si>
    <t>No. de PSD selecionadas</t>
  </si>
  <si>
    <t>31-04-2012</t>
  </si>
  <si>
    <t>Se ha logrado Beneficiar  a 400(cuatro cientas) PSD con cultivos de arroz y chontaduro en el Distrito de Buenaventura, a diciembre 31 del  2012</t>
  </si>
  <si>
    <t>Implementacion  de Parcelas Integrales  y Agroforestales en Zona Rural del distrito de buenaventura</t>
  </si>
  <si>
    <t>Selección de parcelas</t>
  </si>
  <si>
    <t>Implementación de parcelas</t>
  </si>
  <si>
    <t>No. Parcelas integrales imlementadas</t>
  </si>
  <si>
    <t>No. De parcelas</t>
  </si>
  <si>
    <t>31-04-2011</t>
  </si>
  <si>
    <t>Se ha logrado realizar la implementacion de 2 parcelas  integrales de PSD en el Distrito de Buenaventura, a diciembre 31 del  2012</t>
  </si>
  <si>
    <t>Programa de seguridad alimentaria para 41 familias</t>
  </si>
  <si>
    <t xml:space="preserve">caracterizacion  de familias </t>
  </si>
  <si>
    <t xml:space="preserve">Familias realizando Siembra  para su seguridad alimentaria </t>
  </si>
  <si>
    <t xml:space="preserve">No. familias </t>
  </si>
  <si>
    <t>No. De familias caracterizadas</t>
  </si>
  <si>
    <t>Se ha logrado atender  41 familias en seguridad alimentaria en el Distrito de Buenaventura, a diciembre 31 del  2012</t>
  </si>
  <si>
    <t xml:space="preserve">Estudios fitozanitarios  de cultivos </t>
  </si>
  <si>
    <t>Selección de cultivos</t>
  </si>
  <si>
    <t>No. De cultivos selecionados para estudio fitosanitario</t>
  </si>
  <si>
    <t>Investigaciones realizadas</t>
  </si>
  <si>
    <t xml:space="preserve">No. De Investigaciones realizadas </t>
  </si>
  <si>
    <t>0107-2012</t>
  </si>
  <si>
    <t>Se ha logrado realizar 3 estudios fitosanitarios de cultivos en el Distrito de Buenaventura, a diciembre 31 del  2012</t>
  </si>
  <si>
    <t>Fortalecimiento a Artesanos</t>
  </si>
  <si>
    <t>No. De beneficiarios selecionados</t>
  </si>
  <si>
    <t>No. De productores fortalecidos</t>
  </si>
  <si>
    <t>Fortalecimiento a productores y transformadores de la region</t>
  </si>
  <si>
    <t>Se ha logrado fortalecer a 200(dos cientos) artesanos realizar en el Distrito de Buenaventura, a diciembre 31 del  2012</t>
  </si>
  <si>
    <t>Fortalecimiento del Sector Minero A</t>
  </si>
  <si>
    <t>Fortalecimiento a Mineros</t>
  </si>
  <si>
    <t>No. De proyectos formulAdos</t>
  </si>
  <si>
    <t>No. De mineros fortalecidos</t>
  </si>
  <si>
    <t>Se ha logrado fortalecer a 100 mineros artesanales en el Distrito de Buenaventura, a diciembre 31 del  2012</t>
  </si>
  <si>
    <t>Se atenderan 20 productores con cultivos de productos promisorios del Pacífico</t>
  </si>
  <si>
    <t xml:space="preserve">Fomento de Productos Promisorios en la Zona Rural del Municipio </t>
  </si>
  <si>
    <t>Formulacion del Proyecto</t>
  </si>
  <si>
    <t>Selección de productores</t>
  </si>
  <si>
    <t>fortalecimiento de productores</t>
  </si>
  <si>
    <t>N° De Proyectos formulados</t>
  </si>
  <si>
    <t>N° de Cuencas selecionadas</t>
  </si>
  <si>
    <t>N° de cuencas fortalecidas</t>
  </si>
  <si>
    <t>Se ha logrado atender a 20 productores con cultivos de productos promisorios del pacifico en el Distrito de Buenaventura, a diciembre 31 del  2012</t>
  </si>
  <si>
    <t>Celebracion dia del campesino</t>
  </si>
  <si>
    <t>Selección de campesinos</t>
  </si>
  <si>
    <t>invitación y atención a campesinos en 1 evento</t>
  </si>
  <si>
    <t>No. De microempresarios seleciondos</t>
  </si>
  <si>
    <t>No. De eventos participdos</t>
  </si>
  <si>
    <t>031-04-2011</t>
  </si>
  <si>
    <t>Caracterización del sector acuicula</t>
  </si>
  <si>
    <t>Formulacion de la Ficha tecnica del proyecto</t>
  </si>
  <si>
    <t>Salidas de campo</t>
  </si>
  <si>
    <t>Procesamiento de la infromación</t>
  </si>
  <si>
    <t>No. De fichas</t>
  </si>
  <si>
    <t>No. De salidas</t>
  </si>
  <si>
    <t>No. De documentos</t>
  </si>
  <si>
    <t>Se ha logrado caracterizar el sector acuicola de la zona continental  y costera   en el Distrito de Buenaventura, a diciembre 31 del  2012</t>
  </si>
  <si>
    <t>Caracterización del sector pesquero artesanal del municipio de Buenaventura pesca industrial</t>
  </si>
  <si>
    <t>31-04-20112</t>
  </si>
  <si>
    <t>Se ha logrado la caracterizacion pesquera industrial actualizada de la costa pacifica en el Distrito de Buenaventura, a diciembre 31 del  2012</t>
  </si>
  <si>
    <t>Se ha logrado la caracterizacion pesquera artesanal actualizada de la costa pacifica en el Distrito de Buenaventura, a diciembre 31 del  2012</t>
  </si>
  <si>
    <t>CADENAS PRODUCTIVAS</t>
  </si>
  <si>
    <t xml:space="preserve">Promoción de capacitación para el empleo en PYMES zonas urbana y rural </t>
  </si>
  <si>
    <t xml:space="preserve"> capacitados 100 Mypimes </t>
  </si>
  <si>
    <t>Se ha realizado la entrega 175 créditos</t>
  </si>
  <si>
    <t>Se han fotalecido a 100 artesanos</t>
  </si>
  <si>
    <t xml:space="preserve">PROMOCIÓN Y COMERCIALIZACIÓN </t>
  </si>
  <si>
    <t>se ha realizado la SEPTIMA Expoferia  Campesina del cuatrienio</t>
  </si>
  <si>
    <t>IMPLEMENTACIÓN DE PARCELAS INTEGRALESIMPLEMENTACIÓN DE PARCELAS INTEGRALES</t>
  </si>
  <si>
    <t>4 cuencas atendidas en seguridad alimentaria y evaluaciones agrícolas</t>
  </si>
  <si>
    <t xml:space="preserve">se ha enriquecido 20 PSD zonas boscosas </t>
  </si>
  <si>
    <t>SILVICULTURA</t>
  </si>
  <si>
    <t xml:space="preserve">CADENAS PRODUCTIVAS </t>
  </si>
  <si>
    <t>se ha atendido a 50 mujeres vicitmas de violencia</t>
  </si>
  <si>
    <t>IMPLEMENTACIÓN DE PARCELAS INTEGRALES</t>
  </si>
  <si>
    <t xml:space="preserve">se ha atendido a 400 PSD con cultivos de arroz y chontaduro      </t>
  </si>
  <si>
    <t>se ha implementado 2 parcelas  integrales</t>
  </si>
  <si>
    <t>se han atendido  41 familias en seguridad alimentaria</t>
  </si>
  <si>
    <t>CONTROLES SANITARIOS</t>
  </si>
  <si>
    <t xml:space="preserve"> se han realizado 1 estudios de control fitosanitario</t>
  </si>
  <si>
    <t>APOYO EMPRESARIAL</t>
  </si>
  <si>
    <t xml:space="preserve">se ha fortalecido 50 artesanos de  </t>
  </si>
  <si>
    <t xml:space="preserve"> PLANES DE MANEJO E INSUMOS PARA MINERÍA</t>
  </si>
  <si>
    <t>se ha fortalecido 80 mineros artesanales Se fortalcera a 100 mineros del municipio de Buenaventura</t>
  </si>
  <si>
    <t xml:space="preserve"> Se ha realizado 1 evento como homenaje a hombres y mujeres del campo y el mar</t>
  </si>
  <si>
    <t>FORTALECIMIENTO DE LAS CAPACIDADES INDIVIDUALES Y ORGANIZATIVAS DEL SECTOR PESQUERO Y ACUICOLA</t>
  </si>
  <si>
    <t xml:space="preserve">se ha caracterizado el sector acuicola </t>
  </si>
  <si>
    <t xml:space="preserve">se ha realizado la evaluacion pesquera de la costa pacifica valle caucana   </t>
  </si>
  <si>
    <t xml:space="preserve">se ha realizado la evaluacion pesquera artesanal de la costa pacifica valle caucana    </t>
  </si>
  <si>
    <t xml:space="preserve"> PLAN DE ACCIÓN</t>
  </si>
  <si>
    <t>SECRETARIA DE DESARROLLO ECONOMICO Y RURAL</t>
  </si>
  <si>
    <t>Empleo y desarrollo</t>
  </si>
  <si>
    <t>IMPULSAR EL DESARROLLO ECONOMICO EQUILIBRADO</t>
  </si>
  <si>
    <t>Reducir la probresa por ingreso</t>
  </si>
  <si>
    <t>Fortalecer el desarrollo sostenible de las actividades económicas productivas  y de los recursos naturales potenciales en el territorio, conservando la biodiversidad  desde lo productivo, para mejorar el nivel de vida de la población.</t>
  </si>
  <si>
    <t>Fortalecimiento de las practicas tradicionales de producion yadopcion de nuevas tecnologias.</t>
  </si>
  <si>
    <t>Agropecuario Pesquero</t>
  </si>
  <si>
    <t>SEGURIDAD ALIMENTARIA Y GENERACION DE INGRESOS</t>
  </si>
  <si>
    <t xml:space="preserve">                                                 A diciembre 31 de 2012, el 20% de las cuencas se encuentran realizando estrategias  de autonomía alimentaria y agricultura limpia .</t>
  </si>
  <si>
    <t>Huertas implementadas</t>
  </si>
  <si>
    <t>Cultivos Sembrados</t>
  </si>
  <si>
    <t xml:space="preserve">Familias Beneficiadas </t>
  </si>
  <si>
    <t>PLAN DE ACCION</t>
  </si>
  <si>
    <t xml:space="preserve">                                                </t>
  </si>
  <si>
    <t xml:space="preserve"> Mujeres Fortalecidas</t>
  </si>
  <si>
    <t xml:space="preserve"> Mypimes fortalecidas</t>
  </si>
  <si>
    <t>convenio realizado</t>
  </si>
  <si>
    <t>GENERACIÓN DE INGRESOS Y EMPLEO</t>
  </si>
  <si>
    <t xml:space="preserve">                                                A diciembre 31 de 2012, se ha fortalecido el 33% de las microempresas registradas en los  programas adelantados por la  administración   distrital</t>
  </si>
  <si>
    <t xml:space="preserve"> CONSERVACIÓN DE LA BIODIVERSIDAD</t>
  </si>
  <si>
    <t xml:space="preserve">Investigaciones realizadas </t>
  </si>
  <si>
    <t>Fortalecimiento del Sector Minero Artesanal</t>
  </si>
  <si>
    <t>MADERA PARA EL PROGRESO</t>
  </si>
  <si>
    <t>PESCA Y ACUICULTURA PARA EL PROGRESO</t>
  </si>
  <si>
    <t xml:space="preserve">                                                A diciembre 31 de 2012, se ha fortalecido el 10% de las microempresas registradas en los  programas adelantados por la  administración   distrital</t>
  </si>
  <si>
    <t>NOMBRE DEL PROYECTO IDENTIFICARLO</t>
  </si>
  <si>
    <t>Documentos Procesados</t>
  </si>
  <si>
    <t xml:space="preserve"> Ficha Formulada</t>
  </si>
  <si>
    <t>Cadena Conformada</t>
  </si>
  <si>
    <t>Unidades Capacitadas</t>
  </si>
  <si>
    <t>Expoferia  Realizada</t>
  </si>
  <si>
    <t>Evento de Exposicion realizado</t>
  </si>
  <si>
    <t>Personas Beneficiada</t>
  </si>
  <si>
    <t>Iniciativa Implementada</t>
  </si>
  <si>
    <t xml:space="preserve"> controles adelantados</t>
  </si>
  <si>
    <t>Personas Beneficiadas</t>
  </si>
  <si>
    <t>Plantualas Sembradas</t>
  </si>
  <si>
    <t>Estudios Adelantados</t>
  </si>
  <si>
    <t>Caracterización del sector pesquero Industrial del municipio de Buenaventura pesca industrial</t>
  </si>
  <si>
    <t>Caracterización del sector pesquero artesanal del municipio de Buenaventura pesca Artesanal</t>
  </si>
  <si>
    <t>Se ha logrado Realizar el Evento de Celebracion del dia del Campesino en el Distrito de Buenaventura, a diciembre 31 del  2012</t>
  </si>
  <si>
    <t>Se ha logrado fortalecer a 80 mineros artesanales en el Distrito de Buenaventura, a diciembre 31 del  2012</t>
  </si>
  <si>
    <t>LOS RECURSOS FINANCIEROS NO FUERON ASIGNADOS PARA LA EJECUCIÓN DEL PROYECTO</t>
  </si>
  <si>
    <t>ESTE PROYECTO NO CUENTA CON RECURSOS FINANCIEROS DISPONIBLES EN LA UNIDAD DE PRESUPUESTO PARA DARLE VIABILIDAD A SU REQUERIMIENTO</t>
  </si>
  <si>
    <r>
      <t xml:space="preserve">Implementacion de Cultivos de Pan Coger en Zona Rural   del Distrito de Buenaventura </t>
    </r>
    <r>
      <rPr>
        <sz val="11"/>
        <rFont val="Arial"/>
        <family val="2"/>
      </rPr>
      <t>--</t>
    </r>
    <r>
      <rPr>
        <b/>
        <i/>
        <u val="single"/>
        <sz val="9"/>
        <rFont val="Arial"/>
        <family val="2"/>
      </rPr>
      <t xml:space="preserve">AGROPECUARIO </t>
    </r>
    <r>
      <rPr>
        <b/>
        <i/>
        <sz val="9"/>
        <rFont val="Arial"/>
        <family val="2"/>
      </rPr>
      <t xml:space="preserve"> CODIGO 15.3.01.A.08</t>
    </r>
  </si>
  <si>
    <r>
      <t>Fomento de Productos Promisorios en la Zona Rural del Municipio</t>
    </r>
    <r>
      <rPr>
        <b/>
        <sz val="9"/>
        <rFont val="Arial"/>
        <family val="2"/>
      </rPr>
      <t xml:space="preserve">  --</t>
    </r>
    <r>
      <rPr>
        <b/>
        <i/>
        <u val="single"/>
        <sz val="9"/>
        <rFont val="Arial"/>
        <family val="2"/>
      </rPr>
      <t>AGROPECUARIO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CODIGO 15.3.01.A.08</t>
    </r>
  </si>
  <si>
    <t>Número de cuencas Intervenidas</t>
  </si>
  <si>
    <t>N° de cuencas</t>
  </si>
  <si>
    <r>
      <t xml:space="preserve">Expoferia Campesina Casco Urbano (Parque Nestor Urbano Tenorio) en el distrito de buenaventura  </t>
    </r>
    <r>
      <rPr>
        <b/>
        <i/>
        <sz val="9"/>
        <rFont val="Arial"/>
        <family val="2"/>
      </rPr>
      <t>--</t>
    </r>
    <r>
      <rPr>
        <b/>
        <i/>
        <u val="single"/>
        <sz val="9"/>
        <rFont val="Arial"/>
        <family val="2"/>
      </rPr>
      <t>AGROPECUARIO</t>
    </r>
    <r>
      <rPr>
        <b/>
        <i/>
        <sz val="9"/>
        <rFont val="Arial"/>
        <family val="2"/>
      </rPr>
      <t xml:space="preserve">  </t>
    </r>
    <r>
      <rPr>
        <b/>
        <sz val="9"/>
        <rFont val="Arial"/>
        <family val="2"/>
      </rPr>
      <t>CODIGO 15.3.01.A.08</t>
    </r>
  </si>
  <si>
    <t xml:space="preserve"> EJECUTADO A EL 100%</t>
  </si>
  <si>
    <r>
      <t xml:space="preserve">EJECUTADO A EL 100% --  </t>
    </r>
    <r>
      <rPr>
        <b/>
        <i/>
        <u val="single"/>
        <sz val="10"/>
        <rFont val="Arial"/>
        <family val="2"/>
      </rPr>
      <t>CODIGO</t>
    </r>
    <r>
      <rPr>
        <b/>
        <i/>
        <sz val="10"/>
        <rFont val="Arial"/>
        <family val="2"/>
      </rPr>
      <t xml:space="preserve"> 15.3.01.A.13.04.01.001</t>
    </r>
  </si>
  <si>
    <t>Fortalecimiento empresarial a mujeres Victimas de Violencia</t>
  </si>
  <si>
    <t>Proyecto formulado</t>
  </si>
  <si>
    <t>Cuencas fortalecidas</t>
  </si>
  <si>
    <t>Proyecto elaborado</t>
  </si>
  <si>
    <t xml:space="preserve">Evento Realizado </t>
  </si>
  <si>
    <t>Productores beneficiados</t>
  </si>
  <si>
    <t>Identificación  de beneficiarias</t>
  </si>
  <si>
    <t>Capacitacion y dotacion de beneficiarios</t>
  </si>
  <si>
    <t>Invitación y atención a campesinos en 1 evento</t>
  </si>
  <si>
    <t>Proyectos formulado</t>
  </si>
  <si>
    <t>Análisis de créditos</t>
  </si>
  <si>
    <t>Entrega de recursos financieros en calidad de créditos</t>
  </si>
  <si>
    <t>Documentos procesados con informacion</t>
  </si>
  <si>
    <t>Productores fortalecidos</t>
  </si>
  <si>
    <t xml:space="preserve"> Proyecto elaborado</t>
  </si>
  <si>
    <t>Proyectos elaborado</t>
  </si>
  <si>
    <t>Zonas boscosas enriquecidas</t>
  </si>
  <si>
    <t>Mineros fortalecidos</t>
  </si>
  <si>
    <t>NOMBRE DE LA DEPENDECIA O ENTIDAD:</t>
  </si>
  <si>
    <t>DIRECCIÓN TÉCNICA DE TURISMO</t>
  </si>
  <si>
    <t>EMPLEO Y DESARROLLO ECONÓMICO</t>
  </si>
  <si>
    <t>IMPULSAR EL DESARROLLO ECONÒMICO EQUILIBRADO</t>
  </si>
  <si>
    <t xml:space="preserve">REDUCIR LA POBREZA POR INGRESO </t>
  </si>
  <si>
    <t>BRINDAR GARANTÌAS Y CONFIANZA AL TURISTA Y A LOS GREMIOS INVOLUCRADOS EN LA ACTIVIDAD TURÌSTICA</t>
  </si>
  <si>
    <t>PLANIFICACIÓN INTEGRAL DEL SECTOR TURÍSTICO</t>
  </si>
  <si>
    <t>TURISMO</t>
  </si>
  <si>
    <t>FORTALECIMIENTO DEL TURISMO Y ECOTURISMO</t>
  </si>
  <si>
    <t xml:space="preserve">META DE RESULTADO:                     </t>
  </si>
  <si>
    <t xml:space="preserve">                                               Al 31 de dicimebre de2012 se ha incrementado en un38.2 % la afluencia de turistas en el Distrito de Buenaventura </t>
  </si>
  <si>
    <t>META  PRODUCTO DEL CUATRIENIO</t>
  </si>
  <si>
    <t>INDICADOR DE PRODUCTO</t>
  </si>
  <si>
    <t>PROYECTO                                   Localización  (Comuna,Barrio/ Corregimiento,Vereda)</t>
  </si>
  <si>
    <t>META DEL PROYECTO</t>
  </si>
  <si>
    <t>ACTIVIDADES</t>
  </si>
  <si>
    <t>META ACTIVIDAD</t>
  </si>
  <si>
    <t>PROGRAMACIÓN DE  ACTIVIDAD</t>
  </si>
  <si>
    <r>
      <t xml:space="preserve">Fecha de Inicio de la actividad         </t>
    </r>
    <r>
      <rPr>
        <sz val="9"/>
        <rFont val="Arial"/>
        <family val="2"/>
      </rPr>
      <t>(día / mes / año)</t>
    </r>
  </si>
  <si>
    <r>
      <t xml:space="preserve">Fecha de Terminación de la actividad            </t>
    </r>
    <r>
      <rPr>
        <sz val="9"/>
        <rFont val="Arial"/>
        <family val="2"/>
      </rPr>
      <t>(día / mes / año)</t>
    </r>
  </si>
  <si>
    <t>COSTO TOTAL                        PROYECTO                               2012</t>
  </si>
  <si>
    <t>FUENTES DE FINANCIACIÓN</t>
  </si>
  <si>
    <t>AÑO 2012</t>
  </si>
  <si>
    <t>NOMBRE</t>
  </si>
  <si>
    <t>LINEA BASE DIC/11             (Valor Inicial)</t>
  </si>
  <si>
    <t>VALOR  ESPERADO DIC/12</t>
  </si>
  <si>
    <t>NOMBRE  INDICADOR</t>
  </si>
  <si>
    <t>I Trimestre</t>
  </si>
  <si>
    <t>II Trimestre</t>
  </si>
  <si>
    <t>III Trimestre</t>
  </si>
  <si>
    <t>IV Trimestre</t>
  </si>
  <si>
    <t>OTRAS  TRANSFER. NACIONALES</t>
  </si>
  <si>
    <t xml:space="preserve">CREDITO </t>
  </si>
  <si>
    <t>DEPARTAMENTO</t>
  </si>
  <si>
    <t>APORTES</t>
  </si>
  <si>
    <t>CAPACITACIÓN</t>
  </si>
  <si>
    <t>A diciembre 31 de 2015 se han capacitado 40 pequeñas y medianas empresas vinculadas al sector turismo en temas de mejora continua</t>
  </si>
  <si>
    <t>N° de empresas fortalecidas</t>
  </si>
  <si>
    <t>Formación Para Promotores de Guianza Urbanos y Rurales Durante los Meses de Mayo a Diciembre de 2012</t>
  </si>
  <si>
    <t>A diciembre 31 de 2012 se ha realizado la formación de Promotores en Guainza turistica</t>
  </si>
  <si>
    <t>Diagnóstico situacional del atractivo incluyendo los socioeconómico</t>
  </si>
  <si>
    <t xml:space="preserve">Un (1) Diagnóstico situacional de los atractivos </t>
  </si>
  <si>
    <t>Diagnóstico Elaborado</t>
  </si>
  <si>
    <t xml:space="preserve"> </t>
  </si>
  <si>
    <t>Efrén Venté Noviteño. Coordinador oficina de turismo</t>
  </si>
  <si>
    <t>Oficina de Transito y Trasnporte, Oficina de Planeación Distrital</t>
  </si>
  <si>
    <t>Inventario de Flora y Fauna del destino</t>
  </si>
  <si>
    <t xml:space="preserve">Un (1) Inventario turistico de flora y fauna </t>
  </si>
  <si>
    <t>Inventario realizado</t>
  </si>
  <si>
    <t>Cátedras magistral es ponencias y resumenes evaluativos</t>
  </si>
  <si>
    <t xml:space="preserve">Veinte  (20) Catedras Magistrales </t>
  </si>
  <si>
    <t>No de cátedras</t>
  </si>
  <si>
    <t xml:space="preserve">Trabajo de campo en el medio u atractivo </t>
  </si>
  <si>
    <t xml:space="preserve">Un (1) Trabajo de campo </t>
  </si>
  <si>
    <t>Trabajo de campo realizado</t>
  </si>
  <si>
    <t>A diciembre 31 de 2015, se han fortalecido 5 instituciones Educativas con modalidad en turismo</t>
  </si>
  <si>
    <t>No de IE fortalecidas</t>
  </si>
  <si>
    <t>Capacitaciones a Instituciones Educativas( IE) con modalidad en Turismo</t>
  </si>
  <si>
    <t>A diciembre 31 de 2012 se ha capacitado IE con modalidad en turismo</t>
  </si>
  <si>
    <t>Clasificación del material didactico a justes de acuerdo al pensum académico</t>
  </si>
  <si>
    <r>
      <t>Un (1) material clasificado a</t>
    </r>
    <r>
      <rPr>
        <sz val="9"/>
        <color indexed="10"/>
        <rFont val="Arial"/>
        <family val="2"/>
      </rPr>
      <t xml:space="preserve"> </t>
    </r>
  </si>
  <si>
    <t>Material clasificado</t>
  </si>
  <si>
    <t>Visitas practicas por los sitios considerados patrimonios turisticos</t>
  </si>
  <si>
    <t xml:space="preserve">Cinco (5) Visitas practicas </t>
  </si>
  <si>
    <t>No de visitas</t>
  </si>
  <si>
    <t>Taller tecnico sobre gestión del turismo a docentes y directivos</t>
  </si>
  <si>
    <t>Un (1) Taller Tecnico</t>
  </si>
  <si>
    <t>Taller realizado</t>
  </si>
  <si>
    <t>FORTALECIMIENTO INSTITUCIONAL</t>
  </si>
  <si>
    <t>Adiciembre 31 de 2015 se ha creado la secretaria de Turismo Distrital</t>
  </si>
  <si>
    <t>Secretaria creada</t>
  </si>
  <si>
    <t>Estudio y Constitución de la Secretaría de Turismo Distrital de la Ciudad de Buenaventura</t>
  </si>
  <si>
    <t xml:space="preserve">A  diciembre 31 de 2012 se ha realizado un (1) Estudio para la constitución de la Secretaria de Turísmo Distrital  </t>
  </si>
  <si>
    <t>Diagnóstico de la situación del turismo en el  Distrito</t>
  </si>
  <si>
    <r>
      <t>Un (1) Diagnostico turistico</t>
    </r>
    <r>
      <rPr>
        <sz val="9"/>
        <color indexed="10"/>
        <rFont val="Arial"/>
        <family val="2"/>
      </rPr>
      <t xml:space="preserve"> </t>
    </r>
  </si>
  <si>
    <t>Diagnóstico elaborado</t>
  </si>
  <si>
    <t>Realizar encuestas, entrevistas, sondeo a expertos en turismo</t>
  </si>
  <si>
    <r>
      <t>700 Encuestas a</t>
    </r>
    <r>
      <rPr>
        <sz val="9"/>
        <color indexed="10"/>
        <rFont val="Arial"/>
        <family val="2"/>
      </rPr>
      <t xml:space="preserve"> </t>
    </r>
  </si>
  <si>
    <t>No de encuestas</t>
  </si>
  <si>
    <t>Realizar la propuesta del estudio</t>
  </si>
  <si>
    <t xml:space="preserve">Una (1) propuesta </t>
  </si>
  <si>
    <t>Propuesta realizada</t>
  </si>
  <si>
    <t>Análisis y determinación de la estructura administrativa y económica de la secretaría</t>
  </si>
  <si>
    <t>Un (1) análisis</t>
  </si>
  <si>
    <t>Análisis Realizado</t>
  </si>
  <si>
    <t>IMPLEMENTACIÓN DE LAS TICS</t>
  </si>
  <si>
    <t>A diciembre 31 de 2015 se ha implementado (1) página web de turismo en Buenaventura</t>
  </si>
  <si>
    <t>No. de páginas Web implementadas</t>
  </si>
  <si>
    <t>Implementación de una Página para la Promoción y Administración Turística y Ecoturística del distrito de Buenaventura</t>
  </si>
  <si>
    <t>A dieimbre 31 de 2012 se ha implementado la Página Web de la Oficina de Turismo Distrital</t>
  </si>
  <si>
    <t>Diagnóstico visual y diseño de la propuesta</t>
  </si>
  <si>
    <t xml:space="preserve">Un (1) diagnóstico visual y diseño </t>
  </si>
  <si>
    <t>Diagnóstico realizado</t>
  </si>
  <si>
    <t>Determinación de los componentes para la  estrategia visual</t>
  </si>
  <si>
    <t>Tres (3) componentes diseñados</t>
  </si>
  <si>
    <t>No de Componentes</t>
  </si>
  <si>
    <t>01/072012</t>
  </si>
  <si>
    <t>Diseño de estrategia de marketing virtual</t>
  </si>
  <si>
    <t xml:space="preserve">Un (1) estrategia  de marketing virtual </t>
  </si>
  <si>
    <t>Estrategia diseñada</t>
  </si>
  <si>
    <t>Presentación y lanzamiento de la Página Web a los prestadores de servicios turisticos</t>
  </si>
  <si>
    <t xml:space="preserve">Una (1) presentación de la pagina Web </t>
  </si>
  <si>
    <t>Página  web implementada</t>
  </si>
  <si>
    <t>PROMOCIÓN TURISTICA</t>
  </si>
  <si>
    <t>Adiciembre 31 de 2015 , se han realizado 8 videos promocionales</t>
  </si>
  <si>
    <t>No de videos realizados</t>
  </si>
  <si>
    <t>ND</t>
  </si>
  <si>
    <t>Divulgación de Videos Promocionales de los Diferentes Atractivos Turísticos del Distrito de Buenaventura</t>
  </si>
  <si>
    <t>A diciembre 31 de 2012 se ha divulgado videos promocionales de los diferentes atractivos turisticos</t>
  </si>
  <si>
    <t xml:space="preserve">Diseñar 2 videos </t>
  </si>
  <si>
    <t xml:space="preserve">Dos (2) Videos diseñados </t>
  </si>
  <si>
    <t>Nº de videos diseñados</t>
  </si>
  <si>
    <t xml:space="preserve">Realizar desplazamientos a sitios turísticos de playa y de río </t>
  </si>
  <si>
    <t xml:space="preserve">Dos (2) desplazamientos </t>
  </si>
  <si>
    <t>Nº de desplazamientos</t>
  </si>
  <si>
    <t xml:space="preserve">Emitir los videos promocionales </t>
  </si>
  <si>
    <t xml:space="preserve">Dos (2) videos emitidos </t>
  </si>
  <si>
    <t>Nº videos emitidos</t>
  </si>
  <si>
    <t>A diciembre de 2015 se ha participado anualmente en 10 ferias y/o eventos turísticos</t>
  </si>
  <si>
    <t>No de eventos en los que se ha participado</t>
  </si>
  <si>
    <t>Participación en Ferias y Eventos de Promoción Turistica</t>
  </si>
  <si>
    <t>A diciembre 31 de 2012 se ha Participado ferias y eventos turisticos</t>
  </si>
  <si>
    <t>Diseño de campaña de audiovisual</t>
  </si>
  <si>
    <r>
      <t>Una(1) campaña diseñada a</t>
    </r>
    <r>
      <rPr>
        <sz val="9"/>
        <color indexed="10"/>
        <rFont val="Arial"/>
        <family val="2"/>
      </rPr>
      <t xml:space="preserve"> </t>
    </r>
  </si>
  <si>
    <t>Campaña diseñada</t>
  </si>
  <si>
    <t>Participar en la Vitrina turística ANATO</t>
  </si>
  <si>
    <t xml:space="preserve">Una (1) Vitrina Turistica de ANATO </t>
  </si>
  <si>
    <t>Participacion  en Vitrina</t>
  </si>
  <si>
    <t>Implementar la Estrategia de Promoción Turistica de Buenaventura para el año 2012</t>
  </si>
  <si>
    <t xml:space="preserve">Una (1) estrategia implementada </t>
  </si>
  <si>
    <t>Estrategia implementada</t>
  </si>
  <si>
    <t>Promocionar el Festival de las Ballenas Yubarta para el año 2012</t>
  </si>
  <si>
    <t>Un (1) Festival promocionado a diciembre 31 de 2012</t>
  </si>
  <si>
    <t>Festival Promocionado</t>
  </si>
  <si>
    <t>Participar en el Festival Folklórico del litoral Pacífico.</t>
  </si>
  <si>
    <t>Un (1) festival a diciembre 31 de 2012</t>
  </si>
  <si>
    <t>Participacion en festival</t>
  </si>
  <si>
    <t>A diciembre de 2015 se ha ejecutado anualmente 13 planes de atención a los turistas</t>
  </si>
  <si>
    <t>No de Planes de atención ejecutados</t>
  </si>
  <si>
    <t>Implementación de  Planes de Atención a Turístas y Visitantes Durante las Temporadas de Puentes Festivos o Actividades Turísticas  del Distrito</t>
  </si>
  <si>
    <t>A diciembre 31 de 2012 se ha ejecutado 13 planes de atención a turistas</t>
  </si>
  <si>
    <t>Realizar la Propuesta para el Plan de Contingencia</t>
  </si>
  <si>
    <t>Trece (13) propuestas de Plan de contingencia a diciembre 31 de 2012</t>
  </si>
  <si>
    <t>Propuestas realizadas</t>
  </si>
  <si>
    <t>Socializar el Plan de Contingencia</t>
  </si>
  <si>
    <t>Trece (13) socializaciones a diciembre 31 de 2012</t>
  </si>
  <si>
    <t>No de socializaciones</t>
  </si>
  <si>
    <t>Distribución del personal a todos los atractivos turisticos</t>
  </si>
  <si>
    <t xml:space="preserve">Trece  (13) distribuciones de personal </t>
  </si>
  <si>
    <t>No de distribuciones de personal realizados</t>
  </si>
  <si>
    <t>Realizar la bienvenida y recibimiento a los turistas</t>
  </si>
  <si>
    <r>
      <t>Trece(13) Bienvenidas a turistas y nativos</t>
    </r>
    <r>
      <rPr>
        <sz val="9"/>
        <color indexed="10"/>
        <rFont val="Arial"/>
        <family val="2"/>
      </rPr>
      <t xml:space="preserve"> </t>
    </r>
  </si>
  <si>
    <t>No de bienvenidas</t>
  </si>
  <si>
    <t>Evaluación del Plan</t>
  </si>
  <si>
    <t xml:space="preserve">Evaluación de trece (13) Planes de contingenica </t>
  </si>
  <si>
    <t>Plan  evaluado</t>
  </si>
  <si>
    <t>INFRAESTRUCTURA TURÍSTICA</t>
  </si>
  <si>
    <t>A diciembre 31 de 2012 se ha construído un (1) Museo Etnográfico en la Ciudad de Buenaventura</t>
  </si>
  <si>
    <t>Museo Construído</t>
  </si>
  <si>
    <t>Diseño y Formulación de un Museo Etnografico en la Zona Urbana del Distrito de Buenaventura</t>
  </si>
  <si>
    <t>A diciembre 31 de 2012 se ha Diseñado  un Museo Etnográfico en el Distrito de Buenaventura</t>
  </si>
  <si>
    <t>Realizar Visitas tecnicas a museos de  similares caracteristicas.</t>
  </si>
  <si>
    <t xml:space="preserve">5 visitas tecnicas </t>
  </si>
  <si>
    <t>Nº de visitas realizadas</t>
  </si>
  <si>
    <t xml:space="preserve">Hacer el análisis y factibilidad para la construccion  de un museo etnografico en la ciudad de Buenaventura. </t>
  </si>
  <si>
    <t xml:space="preserve">Un (1) estudio de factibilidad </t>
  </si>
  <si>
    <t>Estudio realizado</t>
  </si>
  <si>
    <t>01/29/2012</t>
  </si>
  <si>
    <t>Realizar el trabajo de campo y recopilación de la información</t>
  </si>
  <si>
    <t xml:space="preserve">Cinco (5) salidas de campo para recopilar y registrar la informacion </t>
  </si>
  <si>
    <t>Nº de salidas de campo realizadas</t>
  </si>
  <si>
    <t>Implementar  trabajo fotográfico , grabación de videos,aplicación de entrevistas y transcripcion de las mismas.</t>
  </si>
  <si>
    <t xml:space="preserve">Un trabajo fotográfico </t>
  </si>
  <si>
    <t>Trabajo de campo</t>
  </si>
  <si>
    <t>Hacer Diseños arquitectónicos  y elaboracion de maquetas.</t>
  </si>
  <si>
    <t>30 planos arquitectónicos  deiseñados</t>
  </si>
  <si>
    <t>Nº de planos diseñados</t>
  </si>
  <si>
    <t xml:space="preserve">A diciembre 31 de 2015 se han construído y adecuado cinco (5) atractivos turísticos rurales y urbanos </t>
  </si>
  <si>
    <t>No de atractivos turísticos construídos</t>
  </si>
  <si>
    <t>Diseño, implementación de la primera etapa de un sendero ecológico en la Reserva Ecológica de San Cipriano.</t>
  </si>
  <si>
    <t>A diciembre 31 de 2012 se ha implementado la Pimera etapa de un Sendero en la Reserva Ecológica de San Cipriano</t>
  </si>
  <si>
    <t>Construcción (0.50 %) de sendero ecológico</t>
  </si>
  <si>
    <t>1a etapa (0.50 %) sendero construido</t>
  </si>
  <si>
    <t>1a etapa (0.50%) de Sendero construido</t>
  </si>
  <si>
    <t>0.5</t>
  </si>
  <si>
    <t>Señalización de la ruta a seguir para el Sendero Ecológico</t>
  </si>
  <si>
    <t xml:space="preserve">Señalizar una (1) ruta del Sendero Ecológico  </t>
  </si>
  <si>
    <t>Ruta señalizada</t>
  </si>
  <si>
    <t>Dotación del  sendero ecológico</t>
  </si>
  <si>
    <t xml:space="preserve">Una (1) dotación en el Sendero Ecológico </t>
  </si>
  <si>
    <t xml:space="preserve">Dotacion realizada </t>
  </si>
  <si>
    <t>Diseño, implementación de la primera etapa de un sendero ecológico en la Vereda Zacarías</t>
  </si>
  <si>
    <t>A diciembre de 2012 se ha Implementado La Primera etapa de un sendero ecológico en la comunidad de Zacarías (Río Dagua)</t>
  </si>
  <si>
    <r>
      <t>Un (1) sendero diseñado y construido</t>
    </r>
    <r>
      <rPr>
        <sz val="9"/>
        <color indexed="10"/>
        <rFont val="Arial"/>
        <family val="2"/>
      </rPr>
      <t xml:space="preserve"> </t>
    </r>
  </si>
  <si>
    <t>1a etapa (0.50%) de Senderoconstruido</t>
  </si>
  <si>
    <t xml:space="preserve">Señalizar una (1) ruta del Sendero Ecológico </t>
  </si>
  <si>
    <t>Nº de rutas señalizadas</t>
  </si>
  <si>
    <t xml:space="preserve">Una (1) dotación en el Sendero Ecológico  </t>
  </si>
  <si>
    <t>Dotacion realizada</t>
  </si>
  <si>
    <t>OFICINA DE TURISMO DISTRITAL</t>
  </si>
  <si>
    <t>DIMENSIÓN</t>
  </si>
  <si>
    <t>ECONÓMICA</t>
  </si>
  <si>
    <t>Dinamizar la actividad económica del turismo local a nivel nacional e internacional utilizando la promoción, publicidad y la calidad de los servicios turísticos con competitividad, productividad, sostenibilidad e innovación para garantizar la permanencia de turistas en nuestra ciudad puerto</t>
  </si>
  <si>
    <t xml:space="preserve">Digite en esta columna los avances alcanzados de acuerdo al indicador  durante los meses de </t>
  </si>
  <si>
    <t xml:space="preserve"> PROMOCIÓN PARA EL DESARROLLO</t>
  </si>
  <si>
    <t>TURISMO PARA EL PROGRESO</t>
  </si>
  <si>
    <t>Valor de cumplimiento del indicador Trimestre I 2012</t>
  </si>
  <si>
    <t>Valor de cumplimiento del indicador Trimestre II 2012</t>
  </si>
  <si>
    <t>Valor de cumplimiento del indicador Trimestre III 2012</t>
  </si>
  <si>
    <t>Valor de cumplimiento del indicador Trimestre IV 2012</t>
  </si>
  <si>
    <t>Fecha de Inicio de la actividad         (día / mes / año)</t>
  </si>
  <si>
    <t>Fecha de Terminación de la actividad            (día / mes / año)</t>
  </si>
  <si>
    <t>RECURSOS  (PRESUPUESTADOS)</t>
  </si>
  <si>
    <t>3.2.4.1 CAPACITACIÓN</t>
  </si>
  <si>
    <t>A diciembre 31 de 2012, se han capacitado 10 pequeñas y medianas empresas vinculadas  al sector turismo en temas de mejora continua</t>
  </si>
  <si>
    <t>No de empresas</t>
  </si>
  <si>
    <t>Diagnóstico situacional del atractivo incluyendo lo socioeconómico</t>
  </si>
  <si>
    <t>Las empresas presentaron mayor gestión en sus procesos y se aumento la calidad de los servicios prestados a  turistas.</t>
  </si>
  <si>
    <t>OFICINA DE TURISMO</t>
  </si>
  <si>
    <t>INSTITUCIONES EDUCATIVAS CON MODALIDAD EN TURISMO, SDER, CAMARA DE COMERCIO, COMFAMAR</t>
  </si>
  <si>
    <t>Cátedras magistra-les ponencias y resumenes evaluativos</t>
  </si>
  <si>
    <t>2 Instituciones Educativas Oficiales con modalidad en turismo fortalecidas a diciembre 31 de 2012</t>
  </si>
  <si>
    <t>No. de I.E. fortalecidas</t>
  </si>
  <si>
    <t>Capacitaciones a IE con modalidad en Turismo</t>
  </si>
  <si>
    <t>Clasificación del material didactico   ajustes de acuerdo al pensum académico</t>
  </si>
  <si>
    <t>Las IE con modalidad en turismos lograron adquirir mayor conciencia turistica de sus escolares,destreza en guianza y desarrollo de paquetes turisticos.</t>
  </si>
  <si>
    <t>3.2.4.2 FORTALECIMIENTO INSTITUCIONAL</t>
  </si>
  <si>
    <t>Se ha creado la Secretaria de Turismo Distrital a diciembre 31 de 2012</t>
  </si>
  <si>
    <t>Se creó la Secretaria de Turismo logrando una mayor gestión y competitividad turistica en sinergia con el sector.</t>
  </si>
  <si>
    <t xml:space="preserve">CAMARA DE COMERCIO, CONSEJO DISTRITAL, SDER, </t>
  </si>
  <si>
    <t>3.2.4.3 IMPLEMENTACIÓN DE LA  TICS</t>
  </si>
  <si>
    <t>Una (1) página Web de turismo en Buenaventura implementada a diciembre 31 de 2012</t>
  </si>
  <si>
    <t>No. de paginas Web implementadas</t>
  </si>
  <si>
    <t>Implementación de una Página para la Promoción y Administración Turística y Ecoturística del Distrito de Buenaventura</t>
  </si>
  <si>
    <t>Se creo la pagina Web, fortaleciendo la oferta turistica,  abierta al mundo generando una mayor afluencia de turistas.</t>
  </si>
  <si>
    <t>CAMARA DE COMERCIO, SDER, TRANSPORTADORES, OPERADORES TURISTICOS, CONSEJOS COMUNITARIOS</t>
  </si>
  <si>
    <t>Componentes estrategia</t>
  </si>
  <si>
    <t xml:space="preserve"> Videos diseñados</t>
  </si>
  <si>
    <t>ALCADIA DISTRITAL, ORGANISMOS DE SEGURIDAD Y CONTROL, MEDIOS DE COMUNICACIÓN, INCIVA, CONSEJOS COMUITARIOS, PRESTADORES DE SERVICIOS TURISTICOS</t>
  </si>
  <si>
    <t>Desplazamientos</t>
  </si>
  <si>
    <t>Videos emitidos</t>
  </si>
  <si>
    <t>3.2.4.4 PROMOCIÓN TURÍSTICA</t>
  </si>
  <si>
    <t>Se ha participado en 10 ferias y/o eventos turísticos a diciembre 31 de 2012</t>
  </si>
  <si>
    <t xml:space="preserve">No.  de ferias y/o eventos </t>
  </si>
  <si>
    <t>Diseño de campaña  audiovisual</t>
  </si>
  <si>
    <t>30/02/2012</t>
  </si>
  <si>
    <t>Se realizaron 10 ferias logrando una mayor sensibilidad turistica y aumento del posicionamiento del destino.</t>
  </si>
  <si>
    <t>CAMARA DE COMERCIO, DTC, TRASNPORTADORES, PRESTADORES DE SERVICIOS TURISTICOS</t>
  </si>
  <si>
    <t xml:space="preserve">Participacion  en Vitrina </t>
  </si>
  <si>
    <t>13 planes de atención a los turistas ejecutados a diciembre 31 de 2012</t>
  </si>
  <si>
    <t>No. de planes de atención ejecutados</t>
  </si>
  <si>
    <t>Realizar Propuestas para el Plan de Contingencia</t>
  </si>
  <si>
    <t>Se realizaron 13 planes de atención a los turistas aumentando el numero de turistas con deseos de repetir la visita a la ciudad en proxima oportunidad.</t>
  </si>
  <si>
    <t>3.2.4.7 INFRAESTRUCTURA TURÍSTICA</t>
  </si>
  <si>
    <t>Un (1) Estudio Previo para la Construcción de un Museo Etnográfico en el territorio Distrital  a diciembre 31 de 2012</t>
  </si>
  <si>
    <t>No de estudios realizados</t>
  </si>
  <si>
    <t>salidas de campo realizadas</t>
  </si>
  <si>
    <t>Dos (2) atractivos turísticos rurales construido a diciembre 31 de 2012</t>
  </si>
  <si>
    <t>No de atractivos construcidos</t>
  </si>
  <si>
    <t>Diseño, implementación de la primera etapa de un sedero ecológico en la Reserva Ecológica de San Cipriano.</t>
  </si>
  <si>
    <t>1ra etapa (0.50%) de Senderoconstruido</t>
  </si>
  <si>
    <t>FUNDACIÓN SAN CIPRIANO, CONSEJO COMUNITARIO DE CORDOBA Y SAN CIPRIANO, ALCADIA DISTRITAL, ORGANISMOS DE SEGURIDAD Y CONTROL, MEDIOS DE COMUNICACIÓN, INCIVA, CONSEJOS COMUITARIOS, PRESTADORES DE SERVICIOS TURISTICOS</t>
  </si>
  <si>
    <t>Diseño, implementación de la primera etapa de un sedero ecológico en la Vereda Zacarías</t>
  </si>
  <si>
    <t>COLEGIO ATANASIO GIRALDOTT, CONSEJO COMUINITARIO DE ZACARIAS,ALCADIA DISTRITAL, ORGANISMOS DE SEGURIDAD Y CONTROL, MEDIOS DE COMUNICACIÓN, INCIVA, CONSEJOS COMUITARIOS, PRESTADORES DE SERVICIOS TURISTICOS</t>
  </si>
  <si>
    <t>A diciembre 31 de 2012, el 10%  del Distrito cuenta con 2 cadenas productivas de los diferentes sectores económicos de la región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</si>
</sst>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.00\ _P_t_s_-;\-* #,##0.00\ _P_t_s_-;_-* &quot;-&quot;??\ _P_t_s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\ &quot;Pts&quot;_-;\-* #,##0\ &quot;Pts&quot;_-;_-* &quot;-&quot;\ &quot;Pts&quot;_-;_-@_-"/>
    <numFmt numFmtId="198" formatCode="_-* #,##0.00\ _P_t_a_-;\-* #,##0.00\ _P_t_a_-;_-* &quot;-&quot;??\ _P_t_a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\ &quot;pta&quot;_-;\-* #,##0\ &quot;pta&quot;_-;_-* &quot;-&quot;\ &quot;pta&quot;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;[Red]#,##0"/>
    <numFmt numFmtId="207" formatCode="0.0%"/>
  </numFmts>
  <fonts count="7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8"/>
      <name val="Tahoma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81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206" fontId="0" fillId="0" borderId="10" xfId="0" applyNumberFormat="1" applyFill="1" applyBorder="1" applyAlignment="1">
      <alignment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70" fillId="33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14" xfId="0" applyBorder="1" applyAlignment="1">
      <alignment/>
    </xf>
    <xf numFmtId="20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206" fontId="0" fillId="0" borderId="11" xfId="0" applyNumberFormat="1" applyFill="1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14" fontId="7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9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 textRotation="180" wrapText="1"/>
    </xf>
    <xf numFmtId="0" fontId="0" fillId="33" borderId="12" xfId="0" applyFont="1" applyFill="1" applyBorder="1" applyAlignment="1">
      <alignment horizontal="center" vertical="center" wrapText="1"/>
    </xf>
    <xf numFmtId="206" fontId="0" fillId="33" borderId="12" xfId="0" applyNumberFormat="1" applyFont="1" applyFill="1" applyBorder="1" applyAlignment="1">
      <alignment horizontal="center" vertical="center" wrapText="1"/>
    </xf>
    <xf numFmtId="206" fontId="0" fillId="34" borderId="12" xfId="0" applyNumberFormat="1" applyFont="1" applyFill="1" applyBorder="1" applyAlignment="1">
      <alignment horizontal="center" vertical="center" wrapText="1"/>
    </xf>
    <xf numFmtId="3" fontId="7" fillId="33" borderId="12" xfId="5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7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3" fontId="2" fillId="0" borderId="11" xfId="5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1" xfId="5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/>
    </xf>
    <xf numFmtId="3" fontId="21" fillId="0" borderId="11" xfId="5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vertical="center" wrapText="1"/>
    </xf>
    <xf numFmtId="3" fontId="21" fillId="0" borderId="11" xfId="5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1" fillId="33" borderId="19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9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4" borderId="14" xfId="0" applyFont="1" applyFill="1" applyBorder="1" applyAlignment="1">
      <alignment/>
    </xf>
    <xf numFmtId="0" fontId="1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5" xfId="0" applyBorder="1" applyAlignment="1">
      <alignment/>
    </xf>
    <xf numFmtId="0" fontId="1" fillId="33" borderId="11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justify"/>
    </xf>
    <xf numFmtId="0" fontId="23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horizontal="center"/>
    </xf>
    <xf numFmtId="206" fontId="0" fillId="0" borderId="11" xfId="0" applyNumberFormat="1" applyBorder="1" applyAlignment="1">
      <alignment horizontal="center" vertical="center"/>
    </xf>
    <xf numFmtId="14" fontId="2" fillId="34" borderId="17" xfId="0" applyNumberFormat="1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255" wrapText="1"/>
    </xf>
    <xf numFmtId="0" fontId="2" fillId="28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3" fillId="2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0" fillId="0" borderId="30" xfId="0" applyBorder="1" applyAlignment="1">
      <alignment horizontal="justify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206" fontId="0" fillId="0" borderId="17" xfId="0" applyNumberFormat="1" applyBorder="1" applyAlignment="1">
      <alignment horizontal="center" vertical="center"/>
    </xf>
    <xf numFmtId="206" fontId="0" fillId="0" borderId="13" xfId="0" applyNumberForma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206" fontId="0" fillId="0" borderId="18" xfId="0" applyNumberForma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textRotation="255" wrapText="1"/>
    </xf>
    <xf numFmtId="0" fontId="1" fillId="33" borderId="32" xfId="0" applyFont="1" applyFill="1" applyBorder="1" applyAlignment="1">
      <alignment horizontal="center" vertical="center" textRotation="255" wrapText="1"/>
    </xf>
    <xf numFmtId="0" fontId="1" fillId="33" borderId="33" xfId="0" applyFont="1" applyFill="1" applyBorder="1" applyAlignment="1">
      <alignment horizontal="center" vertical="center" textRotation="255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06" fontId="0" fillId="0" borderId="26" xfId="0" applyNumberForma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14" fontId="2" fillId="33" borderId="26" xfId="0" applyNumberFormat="1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3" fillId="36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0" fontId="67" fillId="13" borderId="28" xfId="0" applyFont="1" applyFill="1" applyBorder="1" applyAlignment="1">
      <alignment horizontal="justify" vertical="center"/>
    </xf>
    <xf numFmtId="0" fontId="67" fillId="13" borderId="29" xfId="0" applyFont="1" applyFill="1" applyBorder="1" applyAlignment="1">
      <alignment horizontal="justify" vertical="center"/>
    </xf>
    <xf numFmtId="0" fontId="67" fillId="13" borderId="30" xfId="0" applyFont="1" applyFill="1" applyBorder="1" applyAlignment="1">
      <alignment horizontal="justify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 wrapText="1"/>
    </xf>
    <xf numFmtId="14" fontId="2" fillId="34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0" fontId="72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20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textRotation="255" wrapText="1"/>
    </xf>
    <xf numFmtId="0" fontId="1" fillId="33" borderId="13" xfId="0" applyFont="1" applyFill="1" applyBorder="1" applyAlignment="1">
      <alignment horizontal="center" vertical="center" textRotation="255" wrapText="1"/>
    </xf>
    <xf numFmtId="0" fontId="1" fillId="33" borderId="12" xfId="0" applyFont="1" applyFill="1" applyBorder="1" applyAlignment="1">
      <alignment horizontal="center" vertical="center" textRotation="255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75" fillId="0" borderId="17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9" fontId="0" fillId="0" borderId="17" xfId="55" applyNumberFormat="1" applyFont="1" applyBorder="1" applyAlignment="1">
      <alignment horizontal="center" vertical="center"/>
    </xf>
    <xf numFmtId="9" fontId="0" fillId="0" borderId="13" xfId="55" applyNumberFormat="1" applyFont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9" fontId="0" fillId="0" borderId="11" xfId="55" applyFont="1" applyBorder="1" applyAlignment="1">
      <alignment horizontal="center" vertical="center"/>
    </xf>
    <xf numFmtId="0" fontId="75" fillId="34" borderId="28" xfId="0" applyFont="1" applyFill="1" applyBorder="1" applyAlignment="1">
      <alignment horizontal="justify" vertical="center"/>
    </xf>
    <xf numFmtId="0" fontId="75" fillId="34" borderId="29" xfId="0" applyFont="1" applyFill="1" applyBorder="1" applyAlignment="1">
      <alignment horizontal="justify" vertical="center"/>
    </xf>
    <xf numFmtId="0" fontId="75" fillId="34" borderId="30" xfId="0" applyFont="1" applyFill="1" applyBorder="1" applyAlignment="1">
      <alignment horizontal="justify" vertical="center"/>
    </xf>
    <xf numFmtId="0" fontId="76" fillId="0" borderId="11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206" fontId="0" fillId="0" borderId="11" xfId="0" applyNumberFormat="1" applyBorder="1" applyAlignment="1">
      <alignment horizontal="center"/>
    </xf>
    <xf numFmtId="9" fontId="0" fillId="0" borderId="18" xfId="55" applyNumberFormat="1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" fillId="33" borderId="17" xfId="0" applyFont="1" applyFill="1" applyBorder="1" applyAlignment="1">
      <alignment horizontal="center" vertical="center" textRotation="255" wrapText="1"/>
    </xf>
    <xf numFmtId="0" fontId="0" fillId="33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 textRotation="90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3" fontId="2" fillId="0" borderId="11" xfId="5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2" fillId="34" borderId="26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72" fillId="34" borderId="26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923925</xdr:colOff>
      <xdr:row>3</xdr:row>
      <xdr:rowOff>66675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466725" y="762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28575</xdr:rowOff>
    </xdr:from>
    <xdr:to>
      <xdr:col>2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304800" y="285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62</xdr:row>
      <xdr:rowOff>28575</xdr:rowOff>
    </xdr:from>
    <xdr:to>
      <xdr:col>2</xdr:col>
      <xdr:colOff>561975</xdr:colOff>
      <xdr:row>65</xdr:row>
      <xdr:rowOff>19050</xdr:rowOff>
    </xdr:to>
    <xdr:pic>
      <xdr:nvPicPr>
        <xdr:cNvPr id="2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304800" y="11706225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131</xdr:row>
      <xdr:rowOff>104775</xdr:rowOff>
    </xdr:from>
    <xdr:to>
      <xdr:col>2</xdr:col>
      <xdr:colOff>495300</xdr:colOff>
      <xdr:row>133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50888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189</xdr:row>
      <xdr:rowOff>28575</xdr:rowOff>
    </xdr:from>
    <xdr:to>
      <xdr:col>2</xdr:col>
      <xdr:colOff>561975</xdr:colOff>
      <xdr:row>192</xdr:row>
      <xdr:rowOff>19050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304800" y="361092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235</xdr:row>
      <xdr:rowOff>28575</xdr:rowOff>
    </xdr:from>
    <xdr:to>
      <xdr:col>2</xdr:col>
      <xdr:colOff>561975</xdr:colOff>
      <xdr:row>238</xdr:row>
      <xdr:rowOff>19050</xdr:rowOff>
    </xdr:to>
    <xdr:pic>
      <xdr:nvPicPr>
        <xdr:cNvPr id="5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304800" y="44977050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264</xdr:row>
      <xdr:rowOff>28575</xdr:rowOff>
    </xdr:from>
    <xdr:to>
      <xdr:col>2</xdr:col>
      <xdr:colOff>561975</xdr:colOff>
      <xdr:row>267</xdr:row>
      <xdr:rowOff>19050</xdr:rowOff>
    </xdr:to>
    <xdr:pic>
      <xdr:nvPicPr>
        <xdr:cNvPr id="6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304800" y="50558700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923925</xdr:colOff>
      <xdr:row>3</xdr:row>
      <xdr:rowOff>66675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466725" y="762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showGridLines="0" zoomScale="115" zoomScaleNormal="115" zoomScalePageLayoutView="0" workbookViewId="0" topLeftCell="Q1">
      <selection activeCell="X248" sqref="X248:Y258"/>
    </sheetView>
  </sheetViews>
  <sheetFormatPr defaultColWidth="11.421875" defaultRowHeight="12.75"/>
  <cols>
    <col min="1" max="1" width="6.28125" style="0" customWidth="1"/>
    <col min="2" max="2" width="16.8515625" style="0" customWidth="1"/>
    <col min="3" max="3" width="9.57421875" style="0" customWidth="1"/>
    <col min="4" max="4" width="14.00390625" style="0" customWidth="1"/>
    <col min="5" max="5" width="6.00390625" style="0" customWidth="1"/>
    <col min="6" max="6" width="10.8515625" style="0" customWidth="1"/>
    <col min="11" max="11" width="15.140625" style="0" customWidth="1"/>
    <col min="12" max="12" width="16.28125" style="0" customWidth="1"/>
    <col min="13" max="13" width="14.421875" style="0" customWidth="1"/>
    <col min="26" max="26" width="18.57421875" style="0" customWidth="1"/>
    <col min="37" max="37" width="11.57421875" style="0" customWidth="1"/>
    <col min="38" max="38" width="15.7109375" style="0" customWidth="1"/>
    <col min="39" max="39" width="11.421875" style="30" customWidth="1"/>
    <col min="40" max="40" width="21.7109375" style="0" customWidth="1"/>
  </cols>
  <sheetData>
    <row r="1" spans="1:40" ht="12.75" customHeight="1">
      <c r="A1" s="288"/>
      <c r="B1" s="288"/>
      <c r="C1" s="288"/>
      <c r="D1" s="289" t="s">
        <v>24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5" t="s">
        <v>25</v>
      </c>
      <c r="AN1" s="6"/>
    </row>
    <row r="2" spans="1:40" ht="26.25" customHeight="1">
      <c r="A2" s="288"/>
      <c r="B2" s="288"/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6" t="s">
        <v>26</v>
      </c>
      <c r="AN2" s="6" t="s">
        <v>29</v>
      </c>
    </row>
    <row r="3" spans="1:40" ht="12.75" customHeight="1">
      <c r="A3" s="288"/>
      <c r="B3" s="288"/>
      <c r="C3" s="288"/>
      <c r="D3" s="290" t="s">
        <v>31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2"/>
      <c r="AM3" s="26" t="s">
        <v>27</v>
      </c>
      <c r="AN3" s="7">
        <v>40142</v>
      </c>
    </row>
    <row r="4" spans="1:40" ht="12.75" customHeight="1">
      <c r="A4" s="288"/>
      <c r="B4" s="288"/>
      <c r="C4" s="288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  <c r="AM4" s="26" t="s">
        <v>28</v>
      </c>
      <c r="AN4" s="8" t="s">
        <v>30</v>
      </c>
    </row>
    <row r="5" spans="1:40" ht="12.75" customHeight="1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27"/>
      <c r="AN5" s="17"/>
    </row>
    <row r="6" spans="1:39" s="13" customFormat="1" ht="12">
      <c r="A6" s="1" t="s">
        <v>8</v>
      </c>
      <c r="B6" s="1"/>
      <c r="C6" s="11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M6" s="28"/>
    </row>
    <row r="7" spans="1:39" s="13" customFormat="1" ht="12">
      <c r="A7" s="2" t="s">
        <v>62</v>
      </c>
      <c r="C7" s="11"/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M7" s="28"/>
    </row>
    <row r="8" spans="1:39" s="13" customFormat="1" ht="12">
      <c r="A8" s="1" t="s">
        <v>21</v>
      </c>
      <c r="C8" s="14"/>
      <c r="D8" s="3"/>
      <c r="E8" s="3"/>
      <c r="F8" s="3"/>
      <c r="G8" s="3"/>
      <c r="H8" s="3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M8" s="28"/>
    </row>
    <row r="9" spans="1:39" s="13" customFormat="1" ht="12">
      <c r="A9" s="1" t="s">
        <v>63</v>
      </c>
      <c r="C9" s="14"/>
      <c r="D9" s="3"/>
      <c r="E9" s="3"/>
      <c r="F9" s="3"/>
      <c r="G9" s="3"/>
      <c r="H9" s="3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M9" s="28"/>
    </row>
    <row r="10" spans="1:39" s="13" customFormat="1" ht="12">
      <c r="A10" s="2" t="s">
        <v>64</v>
      </c>
      <c r="B10" s="2"/>
      <c r="C10" s="14"/>
      <c r="D10" s="3"/>
      <c r="E10" s="3"/>
      <c r="F10" s="3"/>
      <c r="G10" s="3"/>
      <c r="H10" s="3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M10" s="28"/>
    </row>
    <row r="11" spans="1:39" s="13" customFormat="1" ht="12">
      <c r="A11" s="2" t="s">
        <v>16</v>
      </c>
      <c r="B11" s="2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M11" s="28"/>
    </row>
    <row r="12" spans="1:39" s="13" customFormat="1" ht="12">
      <c r="A12" s="2" t="s">
        <v>9</v>
      </c>
      <c r="B12" s="2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M12" s="28"/>
    </row>
    <row r="13" spans="1:39" s="13" customFormat="1" ht="12">
      <c r="A13" s="2" t="s">
        <v>1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M13" s="28"/>
    </row>
    <row r="14" spans="1:39" s="13" customFormat="1" ht="12">
      <c r="A14" s="2" t="s">
        <v>2</v>
      </c>
      <c r="B14" s="2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M14" s="28"/>
    </row>
    <row r="15" spans="1:40" s="13" customFormat="1" ht="12">
      <c r="A15" s="280" t="s">
        <v>3</v>
      </c>
      <c r="B15" s="270" t="s">
        <v>20</v>
      </c>
      <c r="C15" s="275" t="s">
        <v>22</v>
      </c>
      <c r="D15" s="275" t="s">
        <v>32</v>
      </c>
      <c r="E15" s="275" t="s">
        <v>22</v>
      </c>
      <c r="F15" s="275" t="s">
        <v>23</v>
      </c>
      <c r="G15" s="275" t="s">
        <v>33</v>
      </c>
      <c r="H15" s="275" t="s">
        <v>34</v>
      </c>
      <c r="I15" s="275" t="s">
        <v>35</v>
      </c>
      <c r="J15" s="275" t="s">
        <v>36</v>
      </c>
      <c r="K15" s="275" t="s">
        <v>19</v>
      </c>
      <c r="L15" s="275" t="s">
        <v>12</v>
      </c>
      <c r="M15" s="275" t="s">
        <v>13</v>
      </c>
      <c r="N15" s="275" t="s">
        <v>37</v>
      </c>
      <c r="O15" s="275" t="s">
        <v>38</v>
      </c>
      <c r="P15" s="275" t="s">
        <v>39</v>
      </c>
      <c r="Q15" s="275" t="s">
        <v>40</v>
      </c>
      <c r="R15" s="275" t="s">
        <v>41</v>
      </c>
      <c r="S15" s="275" t="s">
        <v>42</v>
      </c>
      <c r="T15" s="275" t="s">
        <v>43</v>
      </c>
      <c r="U15" s="275" t="s">
        <v>44</v>
      </c>
      <c r="V15" s="275" t="s">
        <v>45</v>
      </c>
      <c r="W15" s="275" t="s">
        <v>46</v>
      </c>
      <c r="X15" s="275" t="s">
        <v>17</v>
      </c>
      <c r="Y15" s="275" t="s">
        <v>18</v>
      </c>
      <c r="Z15" s="275" t="s">
        <v>47</v>
      </c>
      <c r="AA15" s="275" t="s">
        <v>48</v>
      </c>
      <c r="AB15" s="14"/>
      <c r="AC15" s="22"/>
      <c r="AD15" s="22"/>
      <c r="AE15" s="22"/>
      <c r="AF15" s="22"/>
      <c r="AG15" s="22"/>
      <c r="AH15" s="22"/>
      <c r="AI15" s="22"/>
      <c r="AJ15" s="275" t="s">
        <v>14</v>
      </c>
      <c r="AK15" s="276" t="s">
        <v>15</v>
      </c>
      <c r="AL15" s="276" t="s">
        <v>4</v>
      </c>
      <c r="AM15" s="277" t="s">
        <v>5</v>
      </c>
      <c r="AN15" s="270" t="s">
        <v>10</v>
      </c>
    </row>
    <row r="16" spans="1:40" s="13" customFormat="1" ht="12">
      <c r="A16" s="280"/>
      <c r="B16" s="270"/>
      <c r="C16" s="275"/>
      <c r="D16" s="275"/>
      <c r="E16" s="275"/>
      <c r="F16" s="275"/>
      <c r="G16" s="275"/>
      <c r="H16" s="275"/>
      <c r="I16" s="275"/>
      <c r="J16" s="275"/>
      <c r="K16" s="278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14"/>
      <c r="AC16" s="22"/>
      <c r="AD16" s="22"/>
      <c r="AE16" s="22"/>
      <c r="AF16" s="22"/>
      <c r="AG16" s="22"/>
      <c r="AH16" s="22"/>
      <c r="AI16" s="22"/>
      <c r="AJ16" s="275"/>
      <c r="AK16" s="276"/>
      <c r="AL16" s="276"/>
      <c r="AM16" s="277"/>
      <c r="AN16" s="270"/>
    </row>
    <row r="17" spans="1:40" ht="35.25" customHeight="1" thickBot="1">
      <c r="A17" s="280"/>
      <c r="B17" s="270"/>
      <c r="C17" s="275"/>
      <c r="D17" s="275"/>
      <c r="E17" s="275"/>
      <c r="F17" s="275"/>
      <c r="G17" s="275"/>
      <c r="H17" s="275"/>
      <c r="I17" s="275"/>
      <c r="J17" s="275"/>
      <c r="K17" s="278"/>
      <c r="L17" s="275"/>
      <c r="M17" s="279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18" t="s">
        <v>11</v>
      </c>
      <c r="AC17" s="18" t="s">
        <v>0</v>
      </c>
      <c r="AD17" s="18" t="s">
        <v>49</v>
      </c>
      <c r="AE17" s="18" t="s">
        <v>50</v>
      </c>
      <c r="AF17" s="18" t="s">
        <v>51</v>
      </c>
      <c r="AG17" s="18" t="s">
        <v>52</v>
      </c>
      <c r="AH17" s="19" t="s">
        <v>6</v>
      </c>
      <c r="AI17" s="19" t="s">
        <v>7</v>
      </c>
      <c r="AJ17" s="275"/>
      <c r="AK17" s="276"/>
      <c r="AL17" s="276"/>
      <c r="AM17" s="277"/>
      <c r="AN17" s="270"/>
    </row>
    <row r="18" spans="1:40" s="13" customFormat="1" ht="12" customHeight="1">
      <c r="A18" s="199">
        <v>9080102011</v>
      </c>
      <c r="B18" s="306" t="s">
        <v>174</v>
      </c>
      <c r="C18" s="193"/>
      <c r="D18" s="186" t="s">
        <v>176</v>
      </c>
      <c r="E18" s="193"/>
      <c r="F18" s="271">
        <f>H18-G18</f>
        <v>100</v>
      </c>
      <c r="G18" s="271">
        <v>0</v>
      </c>
      <c r="H18" s="271">
        <v>100</v>
      </c>
      <c r="I18" s="271">
        <f>H18</f>
        <v>100</v>
      </c>
      <c r="J18" s="272">
        <v>0</v>
      </c>
      <c r="K18" s="273" t="s">
        <v>175</v>
      </c>
      <c r="L18" s="186" t="s">
        <v>65</v>
      </c>
      <c r="M18" s="281" t="s">
        <v>67</v>
      </c>
      <c r="N18" s="281"/>
      <c r="O18" s="281"/>
      <c r="P18" s="282">
        <v>1</v>
      </c>
      <c r="Q18" s="281">
        <v>1</v>
      </c>
      <c r="R18" s="281"/>
      <c r="S18" s="281"/>
      <c r="T18" s="281"/>
      <c r="U18" s="281"/>
      <c r="V18" s="281"/>
      <c r="W18" s="281"/>
      <c r="X18" s="195">
        <v>41000</v>
      </c>
      <c r="Y18" s="195">
        <v>41090</v>
      </c>
      <c r="Z18" s="198" t="s">
        <v>71</v>
      </c>
      <c r="AA18" s="272">
        <v>30000</v>
      </c>
      <c r="AB18" s="272">
        <f>AA18</f>
        <v>30000</v>
      </c>
      <c r="AC18" s="194"/>
      <c r="AD18" s="193"/>
      <c r="AE18" s="193"/>
      <c r="AF18" s="193"/>
      <c r="AG18" s="193"/>
      <c r="AH18" s="193"/>
      <c r="AI18" s="272">
        <f>AB18</f>
        <v>30000</v>
      </c>
      <c r="AJ18" s="188">
        <v>0</v>
      </c>
      <c r="AK18" s="188">
        <v>0</v>
      </c>
      <c r="AL18" s="189" t="s">
        <v>55</v>
      </c>
      <c r="AM18" s="303" t="s">
        <v>72</v>
      </c>
      <c r="AN18" s="191" t="s">
        <v>56</v>
      </c>
    </row>
    <row r="19" spans="1:40" ht="21" customHeight="1">
      <c r="A19" s="199"/>
      <c r="B19" s="306"/>
      <c r="C19" s="193"/>
      <c r="D19" s="186"/>
      <c r="E19" s="193"/>
      <c r="F19" s="224"/>
      <c r="G19" s="224"/>
      <c r="H19" s="224"/>
      <c r="I19" s="224"/>
      <c r="J19" s="237"/>
      <c r="K19" s="274"/>
      <c r="L19" s="186"/>
      <c r="M19" s="281"/>
      <c r="N19" s="281"/>
      <c r="O19" s="281"/>
      <c r="P19" s="282"/>
      <c r="Q19" s="281"/>
      <c r="R19" s="281"/>
      <c r="S19" s="281"/>
      <c r="T19" s="281"/>
      <c r="U19" s="281"/>
      <c r="V19" s="281"/>
      <c r="W19" s="281"/>
      <c r="X19" s="197"/>
      <c r="Y19" s="197"/>
      <c r="Z19" s="198"/>
      <c r="AA19" s="237"/>
      <c r="AB19" s="237"/>
      <c r="AC19" s="194"/>
      <c r="AD19" s="193"/>
      <c r="AE19" s="193"/>
      <c r="AF19" s="193"/>
      <c r="AG19" s="193"/>
      <c r="AH19" s="193"/>
      <c r="AI19" s="237"/>
      <c r="AJ19" s="188"/>
      <c r="AK19" s="188"/>
      <c r="AL19" s="188"/>
      <c r="AM19" s="228"/>
      <c r="AN19" s="192"/>
    </row>
    <row r="20" spans="1:40" ht="12.75" customHeight="1">
      <c r="A20" s="199"/>
      <c r="B20" s="306"/>
      <c r="C20" s="193"/>
      <c r="D20" s="186"/>
      <c r="E20" s="193"/>
      <c r="F20" s="224"/>
      <c r="G20" s="224"/>
      <c r="H20" s="224"/>
      <c r="I20" s="224"/>
      <c r="J20" s="237"/>
      <c r="K20" s="274"/>
      <c r="L20" s="186" t="s">
        <v>54</v>
      </c>
      <c r="M20" s="283" t="s">
        <v>68</v>
      </c>
      <c r="N20" s="283"/>
      <c r="O20" s="283"/>
      <c r="P20" s="283"/>
      <c r="Q20" s="283"/>
      <c r="R20" s="282">
        <v>50</v>
      </c>
      <c r="S20" s="281">
        <v>50</v>
      </c>
      <c r="T20" s="283"/>
      <c r="U20" s="283"/>
      <c r="V20" s="283"/>
      <c r="W20" s="283"/>
      <c r="X20" s="285">
        <v>41183</v>
      </c>
      <c r="Y20" s="285">
        <v>41274</v>
      </c>
      <c r="Z20" s="198"/>
      <c r="AA20" s="237"/>
      <c r="AB20" s="237"/>
      <c r="AC20" s="194"/>
      <c r="AD20" s="193"/>
      <c r="AE20" s="193"/>
      <c r="AF20" s="193"/>
      <c r="AG20" s="193"/>
      <c r="AH20" s="193"/>
      <c r="AI20" s="237"/>
      <c r="AJ20" s="188"/>
      <c r="AK20" s="188"/>
      <c r="AL20" s="188"/>
      <c r="AM20" s="228"/>
      <c r="AN20" s="192"/>
    </row>
    <row r="21" spans="1:40" ht="12.75">
      <c r="A21" s="199"/>
      <c r="B21" s="306"/>
      <c r="C21" s="193"/>
      <c r="D21" s="186"/>
      <c r="E21" s="193"/>
      <c r="F21" s="224"/>
      <c r="G21" s="224"/>
      <c r="H21" s="224"/>
      <c r="I21" s="224"/>
      <c r="J21" s="237"/>
      <c r="K21" s="274"/>
      <c r="L21" s="186"/>
      <c r="M21" s="284"/>
      <c r="N21" s="284"/>
      <c r="O21" s="284"/>
      <c r="P21" s="284"/>
      <c r="Q21" s="284"/>
      <c r="R21" s="282"/>
      <c r="S21" s="281"/>
      <c r="T21" s="284"/>
      <c r="U21" s="284"/>
      <c r="V21" s="284"/>
      <c r="W21" s="284"/>
      <c r="X21" s="285"/>
      <c r="Y21" s="285"/>
      <c r="Z21" s="198"/>
      <c r="AA21" s="237"/>
      <c r="AB21" s="237"/>
      <c r="AC21" s="194"/>
      <c r="AD21" s="193"/>
      <c r="AE21" s="193"/>
      <c r="AF21" s="193"/>
      <c r="AG21" s="193"/>
      <c r="AH21" s="193"/>
      <c r="AI21" s="237"/>
      <c r="AJ21" s="188"/>
      <c r="AK21" s="188"/>
      <c r="AL21" s="188"/>
      <c r="AM21" s="228"/>
      <c r="AN21" s="192"/>
    </row>
    <row r="22" spans="1:40" ht="12.75">
      <c r="A22" s="199"/>
      <c r="B22" s="306"/>
      <c r="C22" s="193"/>
      <c r="D22" s="186"/>
      <c r="E22" s="193"/>
      <c r="F22" s="224"/>
      <c r="G22" s="224"/>
      <c r="H22" s="224"/>
      <c r="I22" s="224"/>
      <c r="J22" s="237"/>
      <c r="K22" s="274"/>
      <c r="L22" s="186" t="s">
        <v>66</v>
      </c>
      <c r="M22" s="283" t="s">
        <v>69</v>
      </c>
      <c r="N22" s="283"/>
      <c r="O22" s="283"/>
      <c r="P22" s="283"/>
      <c r="Q22" s="283"/>
      <c r="R22" s="283"/>
      <c r="S22" s="283"/>
      <c r="T22" s="282">
        <v>50</v>
      </c>
      <c r="U22" s="281">
        <v>50</v>
      </c>
      <c r="V22" s="21"/>
      <c r="W22" s="21"/>
      <c r="X22" s="298">
        <v>41183</v>
      </c>
      <c r="Y22" s="298">
        <v>41274</v>
      </c>
      <c r="Z22" s="198"/>
      <c r="AA22" s="237"/>
      <c r="AB22" s="237"/>
      <c r="AC22" s="194"/>
      <c r="AD22" s="193"/>
      <c r="AE22" s="193"/>
      <c r="AF22" s="193"/>
      <c r="AG22" s="193"/>
      <c r="AH22" s="193"/>
      <c r="AI22" s="237"/>
      <c r="AJ22" s="188"/>
      <c r="AK22" s="188"/>
      <c r="AL22" s="188"/>
      <c r="AM22" s="228"/>
      <c r="AN22" s="192"/>
    </row>
    <row r="23" spans="1:40" ht="19.5" customHeight="1" thickBot="1">
      <c r="A23" s="199"/>
      <c r="B23" s="306"/>
      <c r="C23" s="193"/>
      <c r="D23" s="186"/>
      <c r="E23" s="193"/>
      <c r="F23" s="224"/>
      <c r="G23" s="224"/>
      <c r="H23" s="224"/>
      <c r="I23" s="224"/>
      <c r="J23" s="237"/>
      <c r="K23" s="274"/>
      <c r="L23" s="186"/>
      <c r="M23" s="284"/>
      <c r="N23" s="284"/>
      <c r="O23" s="284"/>
      <c r="P23" s="284"/>
      <c r="Q23" s="284"/>
      <c r="R23" s="284"/>
      <c r="S23" s="284"/>
      <c r="T23" s="282"/>
      <c r="U23" s="281"/>
      <c r="V23" s="20"/>
      <c r="W23" s="20"/>
      <c r="X23" s="299"/>
      <c r="Y23" s="299"/>
      <c r="Z23" s="198"/>
      <c r="AA23" s="237"/>
      <c r="AB23" s="237"/>
      <c r="AC23" s="194"/>
      <c r="AD23" s="193"/>
      <c r="AE23" s="193"/>
      <c r="AF23" s="193"/>
      <c r="AG23" s="193"/>
      <c r="AH23" s="193"/>
      <c r="AI23" s="237"/>
      <c r="AJ23" s="188"/>
      <c r="AK23" s="188"/>
      <c r="AL23" s="188"/>
      <c r="AM23" s="228"/>
      <c r="AN23" s="192"/>
    </row>
    <row r="24" spans="1:40" ht="12.75" customHeight="1" thickBot="1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27"/>
      <c r="AN24" s="17"/>
    </row>
    <row r="25" spans="1:40" s="13" customFormat="1" ht="12.75" customHeight="1">
      <c r="A25" s="213" t="s">
        <v>3</v>
      </c>
      <c r="B25" s="206" t="s">
        <v>20</v>
      </c>
      <c r="C25" s="207" t="s">
        <v>22</v>
      </c>
      <c r="D25" s="207" t="s">
        <v>32</v>
      </c>
      <c r="E25" s="207" t="s">
        <v>22</v>
      </c>
      <c r="F25" s="207" t="s">
        <v>23</v>
      </c>
      <c r="G25" s="207" t="s">
        <v>33</v>
      </c>
      <c r="H25" s="207" t="s">
        <v>34</v>
      </c>
      <c r="I25" s="207" t="s">
        <v>35</v>
      </c>
      <c r="J25" s="207" t="s">
        <v>36</v>
      </c>
      <c r="K25" s="207" t="s">
        <v>19</v>
      </c>
      <c r="L25" s="207" t="s">
        <v>12</v>
      </c>
      <c r="M25" s="207" t="s">
        <v>13</v>
      </c>
      <c r="N25" s="207" t="s">
        <v>37</v>
      </c>
      <c r="O25" s="207" t="s">
        <v>38</v>
      </c>
      <c r="P25" s="207" t="s">
        <v>39</v>
      </c>
      <c r="Q25" s="207" t="s">
        <v>40</v>
      </c>
      <c r="R25" s="207" t="s">
        <v>41</v>
      </c>
      <c r="S25" s="207" t="s">
        <v>42</v>
      </c>
      <c r="T25" s="207" t="s">
        <v>43</v>
      </c>
      <c r="U25" s="207" t="s">
        <v>44</v>
      </c>
      <c r="V25" s="207" t="s">
        <v>45</v>
      </c>
      <c r="W25" s="207" t="s">
        <v>46</v>
      </c>
      <c r="X25" s="207" t="s">
        <v>17</v>
      </c>
      <c r="Y25" s="207" t="s">
        <v>18</v>
      </c>
      <c r="Z25" s="207" t="s">
        <v>47</v>
      </c>
      <c r="AA25" s="207" t="s">
        <v>48</v>
      </c>
      <c r="AB25" s="3"/>
      <c r="AJ25" s="207" t="s">
        <v>14</v>
      </c>
      <c r="AK25" s="204" t="s">
        <v>15</v>
      </c>
      <c r="AL25" s="204" t="s">
        <v>4</v>
      </c>
      <c r="AM25" s="204" t="s">
        <v>5</v>
      </c>
      <c r="AN25" s="206" t="s">
        <v>10</v>
      </c>
    </row>
    <row r="26" spans="1:40" s="13" customFormat="1" ht="12.75" thickBot="1">
      <c r="A26" s="296"/>
      <c r="B26" s="214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3"/>
      <c r="AJ26" s="208"/>
      <c r="AK26" s="286"/>
      <c r="AL26" s="286"/>
      <c r="AM26" s="286"/>
      <c r="AN26" s="214"/>
    </row>
    <row r="27" spans="1:40" ht="25.5" thickBot="1">
      <c r="A27" s="297"/>
      <c r="B27" s="262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316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9" t="s">
        <v>11</v>
      </c>
      <c r="AC27" s="9" t="s">
        <v>0</v>
      </c>
      <c r="AD27" s="9" t="s">
        <v>49</v>
      </c>
      <c r="AE27" s="9" t="s">
        <v>50</v>
      </c>
      <c r="AF27" s="9" t="s">
        <v>51</v>
      </c>
      <c r="AG27" s="9" t="s">
        <v>52</v>
      </c>
      <c r="AH27" s="10" t="s">
        <v>6</v>
      </c>
      <c r="AI27" s="10" t="s">
        <v>7</v>
      </c>
      <c r="AJ27" s="261"/>
      <c r="AK27" s="287"/>
      <c r="AL27" s="287"/>
      <c r="AM27" s="287"/>
      <c r="AN27" s="262"/>
    </row>
    <row r="28" spans="1:40" ht="13.5" customHeight="1">
      <c r="A28" s="199"/>
      <c r="B28" s="258" t="s">
        <v>193</v>
      </c>
      <c r="C28" s="193"/>
      <c r="D28" s="186" t="s">
        <v>177</v>
      </c>
      <c r="E28" s="193"/>
      <c r="F28" s="188">
        <f>H28-G28</f>
        <v>175</v>
      </c>
      <c r="G28" s="188">
        <v>497</v>
      </c>
      <c r="H28" s="188">
        <v>672</v>
      </c>
      <c r="I28" s="188">
        <f>H28</f>
        <v>672</v>
      </c>
      <c r="J28" s="188">
        <v>0</v>
      </c>
      <c r="K28" s="186" t="s">
        <v>73</v>
      </c>
      <c r="L28" s="240" t="s">
        <v>74</v>
      </c>
      <c r="M28" s="186" t="s">
        <v>77</v>
      </c>
      <c r="N28" s="186"/>
      <c r="O28" s="186"/>
      <c r="P28" s="307">
        <v>1</v>
      </c>
      <c r="Q28" s="186">
        <v>1</v>
      </c>
      <c r="R28" s="186"/>
      <c r="S28" s="186"/>
      <c r="T28" s="186"/>
      <c r="U28" s="186"/>
      <c r="V28" s="186"/>
      <c r="W28" s="186"/>
      <c r="X28" s="195">
        <v>41000</v>
      </c>
      <c r="Y28" s="195">
        <v>41090</v>
      </c>
      <c r="Z28" s="304" t="s">
        <v>81</v>
      </c>
      <c r="AA28" s="194">
        <v>400000000</v>
      </c>
      <c r="AB28" s="193"/>
      <c r="AC28" s="194">
        <f>AA28</f>
        <v>400000000</v>
      </c>
      <c r="AD28" s="193"/>
      <c r="AE28" s="193"/>
      <c r="AF28" s="193"/>
      <c r="AG28" s="193"/>
      <c r="AH28" s="193"/>
      <c r="AI28" s="194">
        <f>AC28</f>
        <v>400000000</v>
      </c>
      <c r="AJ28" s="188">
        <v>0</v>
      </c>
      <c r="AK28" s="188"/>
      <c r="AL28" s="189" t="s">
        <v>55</v>
      </c>
      <c r="AM28" s="227" t="s">
        <v>87</v>
      </c>
      <c r="AN28" s="230" t="s">
        <v>56</v>
      </c>
    </row>
    <row r="29" spans="1:40" ht="12.75">
      <c r="A29" s="199"/>
      <c r="B29" s="259"/>
      <c r="C29" s="193"/>
      <c r="D29" s="186"/>
      <c r="E29" s="193"/>
      <c r="F29" s="188"/>
      <c r="G29" s="188"/>
      <c r="H29" s="188"/>
      <c r="I29" s="188"/>
      <c r="J29" s="188"/>
      <c r="K29" s="186"/>
      <c r="L29" s="218"/>
      <c r="M29" s="186"/>
      <c r="N29" s="186"/>
      <c r="O29" s="186"/>
      <c r="P29" s="307"/>
      <c r="Q29" s="186"/>
      <c r="R29" s="186"/>
      <c r="S29" s="186"/>
      <c r="T29" s="186"/>
      <c r="U29" s="186"/>
      <c r="V29" s="186"/>
      <c r="W29" s="186"/>
      <c r="X29" s="196"/>
      <c r="Y29" s="196"/>
      <c r="Z29" s="304"/>
      <c r="AA29" s="194"/>
      <c r="AB29" s="193"/>
      <c r="AC29" s="194"/>
      <c r="AD29" s="193"/>
      <c r="AE29" s="193"/>
      <c r="AF29" s="193"/>
      <c r="AG29" s="193"/>
      <c r="AH29" s="193"/>
      <c r="AI29" s="194"/>
      <c r="AJ29" s="188"/>
      <c r="AK29" s="188"/>
      <c r="AL29" s="188"/>
      <c r="AM29" s="228"/>
      <c r="AN29" s="231"/>
    </row>
    <row r="30" spans="1:40" ht="12.75">
      <c r="A30" s="199"/>
      <c r="B30" s="259"/>
      <c r="C30" s="193"/>
      <c r="D30" s="186"/>
      <c r="E30" s="193"/>
      <c r="F30" s="188"/>
      <c r="G30" s="188"/>
      <c r="H30" s="188"/>
      <c r="I30" s="188"/>
      <c r="J30" s="188"/>
      <c r="K30" s="186"/>
      <c r="L30" s="218"/>
      <c r="M30" s="186"/>
      <c r="N30" s="186"/>
      <c r="O30" s="186"/>
      <c r="P30" s="307"/>
      <c r="Q30" s="186"/>
      <c r="R30" s="186"/>
      <c r="S30" s="186"/>
      <c r="T30" s="186"/>
      <c r="U30" s="186"/>
      <c r="V30" s="186"/>
      <c r="W30" s="186"/>
      <c r="X30" s="196"/>
      <c r="Y30" s="196">
        <v>41090</v>
      </c>
      <c r="Z30" s="304"/>
      <c r="AA30" s="194"/>
      <c r="AB30" s="193"/>
      <c r="AC30" s="194"/>
      <c r="AD30" s="193"/>
      <c r="AE30" s="193"/>
      <c r="AF30" s="193"/>
      <c r="AG30" s="193"/>
      <c r="AH30" s="193"/>
      <c r="AI30" s="194"/>
      <c r="AJ30" s="188"/>
      <c r="AK30" s="188"/>
      <c r="AL30" s="188"/>
      <c r="AM30" s="228"/>
      <c r="AN30" s="231"/>
    </row>
    <row r="31" spans="1:40" ht="13.5" thickBot="1">
      <c r="A31" s="199"/>
      <c r="B31" s="259"/>
      <c r="C31" s="193"/>
      <c r="D31" s="186"/>
      <c r="E31" s="193"/>
      <c r="F31" s="188"/>
      <c r="G31" s="188"/>
      <c r="H31" s="188"/>
      <c r="I31" s="188"/>
      <c r="J31" s="188"/>
      <c r="K31" s="186"/>
      <c r="L31" s="218"/>
      <c r="M31" s="186"/>
      <c r="N31" s="186"/>
      <c r="O31" s="186"/>
      <c r="P31" s="307"/>
      <c r="Q31" s="186"/>
      <c r="R31" s="186"/>
      <c r="S31" s="186"/>
      <c r="T31" s="186"/>
      <c r="U31" s="186"/>
      <c r="V31" s="186"/>
      <c r="W31" s="186"/>
      <c r="X31" s="299"/>
      <c r="Y31" s="299"/>
      <c r="Z31" s="304"/>
      <c r="AA31" s="194"/>
      <c r="AB31" s="193"/>
      <c r="AC31" s="194"/>
      <c r="AD31" s="193"/>
      <c r="AE31" s="193"/>
      <c r="AF31" s="193"/>
      <c r="AG31" s="193"/>
      <c r="AH31" s="193"/>
      <c r="AI31" s="194"/>
      <c r="AJ31" s="188"/>
      <c r="AK31" s="188"/>
      <c r="AL31" s="188"/>
      <c r="AM31" s="228"/>
      <c r="AN31" s="231"/>
    </row>
    <row r="32" spans="1:40" ht="12.75">
      <c r="A32" s="199"/>
      <c r="B32" s="259"/>
      <c r="C32" s="193"/>
      <c r="D32" s="186"/>
      <c r="E32" s="193"/>
      <c r="F32" s="188"/>
      <c r="G32" s="188"/>
      <c r="H32" s="188"/>
      <c r="I32" s="188"/>
      <c r="J32" s="188"/>
      <c r="K32" s="186"/>
      <c r="L32" s="186" t="s">
        <v>75</v>
      </c>
      <c r="M32" s="186" t="s">
        <v>78</v>
      </c>
      <c r="N32" s="186"/>
      <c r="O32" s="186"/>
      <c r="P32" s="186"/>
      <c r="Q32" s="186"/>
      <c r="R32" s="307">
        <v>50</v>
      </c>
      <c r="S32" s="186">
        <v>50</v>
      </c>
      <c r="T32" s="307">
        <v>125</v>
      </c>
      <c r="U32" s="186">
        <v>125</v>
      </c>
      <c r="V32" s="186"/>
      <c r="W32" s="186"/>
      <c r="X32" s="195">
        <v>41091</v>
      </c>
      <c r="Y32" s="195">
        <v>41274</v>
      </c>
      <c r="Z32" s="304"/>
      <c r="AA32" s="194"/>
      <c r="AB32" s="193"/>
      <c r="AC32" s="194"/>
      <c r="AD32" s="193"/>
      <c r="AE32" s="193"/>
      <c r="AF32" s="193"/>
      <c r="AG32" s="193"/>
      <c r="AH32" s="193"/>
      <c r="AI32" s="194"/>
      <c r="AJ32" s="188"/>
      <c r="AK32" s="188"/>
      <c r="AL32" s="188"/>
      <c r="AM32" s="228"/>
      <c r="AN32" s="231"/>
    </row>
    <row r="33" spans="1:40" ht="12.75">
      <c r="A33" s="199"/>
      <c r="B33" s="259"/>
      <c r="C33" s="193"/>
      <c r="D33" s="186"/>
      <c r="E33" s="193"/>
      <c r="F33" s="188"/>
      <c r="G33" s="188"/>
      <c r="H33" s="188"/>
      <c r="I33" s="188"/>
      <c r="J33" s="188"/>
      <c r="K33" s="186"/>
      <c r="L33" s="186"/>
      <c r="M33" s="186"/>
      <c r="N33" s="186"/>
      <c r="O33" s="186"/>
      <c r="P33" s="186"/>
      <c r="Q33" s="186"/>
      <c r="R33" s="307"/>
      <c r="S33" s="186"/>
      <c r="T33" s="307"/>
      <c r="U33" s="186"/>
      <c r="V33" s="186"/>
      <c r="W33" s="186"/>
      <c r="X33" s="196"/>
      <c r="Y33" s="196"/>
      <c r="Z33" s="304"/>
      <c r="AA33" s="194"/>
      <c r="AB33" s="193"/>
      <c r="AC33" s="194"/>
      <c r="AD33" s="193"/>
      <c r="AE33" s="193"/>
      <c r="AF33" s="193"/>
      <c r="AG33" s="193"/>
      <c r="AH33" s="193"/>
      <c r="AI33" s="194"/>
      <c r="AJ33" s="188"/>
      <c r="AK33" s="188"/>
      <c r="AL33" s="188"/>
      <c r="AM33" s="228"/>
      <c r="AN33" s="231"/>
    </row>
    <row r="34" spans="1:40" ht="12.75">
      <c r="A34" s="199"/>
      <c r="B34" s="259"/>
      <c r="C34" s="193"/>
      <c r="D34" s="186"/>
      <c r="E34" s="193"/>
      <c r="F34" s="188"/>
      <c r="G34" s="188"/>
      <c r="H34" s="188"/>
      <c r="I34" s="188"/>
      <c r="J34" s="188"/>
      <c r="K34" s="186"/>
      <c r="L34" s="186"/>
      <c r="M34" s="186"/>
      <c r="N34" s="186"/>
      <c r="O34" s="186"/>
      <c r="P34" s="186"/>
      <c r="Q34" s="186"/>
      <c r="R34" s="307"/>
      <c r="S34" s="186"/>
      <c r="T34" s="307"/>
      <c r="U34" s="186"/>
      <c r="V34" s="186"/>
      <c r="W34" s="186"/>
      <c r="X34" s="196">
        <v>41091</v>
      </c>
      <c r="Y34" s="196">
        <v>41274</v>
      </c>
      <c r="Z34" s="304"/>
      <c r="AA34" s="194"/>
      <c r="AB34" s="193"/>
      <c r="AC34" s="194"/>
      <c r="AD34" s="193"/>
      <c r="AE34" s="193"/>
      <c r="AF34" s="193"/>
      <c r="AG34" s="193"/>
      <c r="AH34" s="193"/>
      <c r="AI34" s="194"/>
      <c r="AJ34" s="188"/>
      <c r="AK34" s="188"/>
      <c r="AL34" s="188"/>
      <c r="AM34" s="228"/>
      <c r="AN34" s="231"/>
    </row>
    <row r="35" spans="1:40" ht="12.75">
      <c r="A35" s="199"/>
      <c r="B35" s="259"/>
      <c r="C35" s="193"/>
      <c r="D35" s="186"/>
      <c r="E35" s="193"/>
      <c r="F35" s="188"/>
      <c r="G35" s="188"/>
      <c r="H35" s="188"/>
      <c r="I35" s="188"/>
      <c r="J35" s="188"/>
      <c r="K35" s="186"/>
      <c r="L35" s="186"/>
      <c r="M35" s="186"/>
      <c r="N35" s="186"/>
      <c r="O35" s="186"/>
      <c r="P35" s="186"/>
      <c r="Q35" s="186"/>
      <c r="R35" s="307"/>
      <c r="S35" s="186"/>
      <c r="T35" s="307"/>
      <c r="U35" s="186"/>
      <c r="V35" s="186"/>
      <c r="W35" s="186"/>
      <c r="X35" s="196"/>
      <c r="Y35" s="196"/>
      <c r="Z35" s="304"/>
      <c r="AA35" s="194"/>
      <c r="AB35" s="193"/>
      <c r="AC35" s="194"/>
      <c r="AD35" s="193"/>
      <c r="AE35" s="193"/>
      <c r="AF35" s="193"/>
      <c r="AG35" s="193"/>
      <c r="AH35" s="193"/>
      <c r="AI35" s="194"/>
      <c r="AJ35" s="188"/>
      <c r="AK35" s="188"/>
      <c r="AL35" s="188"/>
      <c r="AM35" s="228"/>
      <c r="AN35" s="231"/>
    </row>
    <row r="36" spans="1:40" ht="27" customHeight="1">
      <c r="A36" s="199"/>
      <c r="B36" s="259"/>
      <c r="C36" s="193"/>
      <c r="D36" s="186"/>
      <c r="E36" s="193"/>
      <c r="F36" s="188"/>
      <c r="G36" s="188"/>
      <c r="H36" s="188"/>
      <c r="I36" s="188"/>
      <c r="J36" s="188"/>
      <c r="K36" s="186"/>
      <c r="L36" s="218" t="s">
        <v>76</v>
      </c>
      <c r="M36" s="186" t="s">
        <v>79</v>
      </c>
      <c r="N36" s="186"/>
      <c r="O36" s="186"/>
      <c r="P36" s="186"/>
      <c r="Q36" s="186"/>
      <c r="R36" s="186"/>
      <c r="S36" s="186"/>
      <c r="T36" s="307">
        <v>175</v>
      </c>
      <c r="U36" s="186">
        <v>175</v>
      </c>
      <c r="V36" s="186"/>
      <c r="W36" s="186"/>
      <c r="X36" s="285">
        <v>41183</v>
      </c>
      <c r="Y36" s="285" t="s">
        <v>80</v>
      </c>
      <c r="Z36" s="304"/>
      <c r="AA36" s="194"/>
      <c r="AB36" s="193"/>
      <c r="AC36" s="194"/>
      <c r="AD36" s="193"/>
      <c r="AE36" s="193"/>
      <c r="AF36" s="193"/>
      <c r="AG36" s="193"/>
      <c r="AH36" s="193"/>
      <c r="AI36" s="194"/>
      <c r="AJ36" s="188"/>
      <c r="AK36" s="188"/>
      <c r="AL36" s="188"/>
      <c r="AM36" s="228"/>
      <c r="AN36" s="231"/>
    </row>
    <row r="37" spans="1:40" ht="18.75" customHeight="1">
      <c r="A37" s="199"/>
      <c r="B37" s="259"/>
      <c r="C37" s="193"/>
      <c r="D37" s="186"/>
      <c r="E37" s="193"/>
      <c r="F37" s="188"/>
      <c r="G37" s="188"/>
      <c r="H37" s="188"/>
      <c r="I37" s="188"/>
      <c r="J37" s="188"/>
      <c r="K37" s="186"/>
      <c r="L37" s="218"/>
      <c r="M37" s="186"/>
      <c r="N37" s="186"/>
      <c r="O37" s="186"/>
      <c r="P37" s="186"/>
      <c r="Q37" s="186"/>
      <c r="R37" s="186"/>
      <c r="S37" s="186"/>
      <c r="T37" s="307"/>
      <c r="U37" s="186"/>
      <c r="V37" s="186"/>
      <c r="W37" s="186"/>
      <c r="X37" s="285">
        <v>41183</v>
      </c>
      <c r="Y37" s="285" t="s">
        <v>80</v>
      </c>
      <c r="Z37" s="304"/>
      <c r="AA37" s="194"/>
      <c r="AB37" s="193"/>
      <c r="AC37" s="194"/>
      <c r="AD37" s="193"/>
      <c r="AE37" s="193"/>
      <c r="AF37" s="193"/>
      <c r="AG37" s="193"/>
      <c r="AH37" s="193"/>
      <c r="AI37" s="194"/>
      <c r="AJ37" s="188"/>
      <c r="AK37" s="188"/>
      <c r="AL37" s="188"/>
      <c r="AM37" s="228"/>
      <c r="AN37" s="231"/>
    </row>
    <row r="38" spans="1:40" ht="13.5" thickBot="1">
      <c r="A38" s="199"/>
      <c r="B38" s="260"/>
      <c r="C38" s="193"/>
      <c r="D38" s="186"/>
      <c r="E38" s="193"/>
      <c r="F38" s="188"/>
      <c r="G38" s="188"/>
      <c r="H38" s="188"/>
      <c r="I38" s="188"/>
      <c r="J38" s="188"/>
      <c r="K38" s="186"/>
      <c r="L38" s="219"/>
      <c r="M38" s="186"/>
      <c r="N38" s="186"/>
      <c r="O38" s="186"/>
      <c r="P38" s="186"/>
      <c r="Q38" s="186"/>
      <c r="R38" s="186"/>
      <c r="S38" s="186"/>
      <c r="T38" s="307"/>
      <c r="U38" s="186"/>
      <c r="V38" s="186"/>
      <c r="W38" s="186"/>
      <c r="X38" s="285">
        <v>41183</v>
      </c>
      <c r="Y38" s="285" t="s">
        <v>80</v>
      </c>
      <c r="Z38" s="304"/>
      <c r="AA38" s="194"/>
      <c r="AB38" s="193"/>
      <c r="AC38" s="194"/>
      <c r="AD38" s="193"/>
      <c r="AE38" s="193"/>
      <c r="AF38" s="193"/>
      <c r="AG38" s="193"/>
      <c r="AH38" s="193"/>
      <c r="AI38" s="194"/>
      <c r="AJ38" s="188"/>
      <c r="AK38" s="188"/>
      <c r="AL38" s="188"/>
      <c r="AM38" s="308"/>
      <c r="AN38" s="232"/>
    </row>
    <row r="39" spans="35:39" s="5" customFormat="1" ht="12.75">
      <c r="AI39" s="37">
        <f>AI28</f>
        <v>400000000</v>
      </c>
      <c r="AJ39" s="35">
        <f>AJ28</f>
        <v>0</v>
      </c>
      <c r="AK39" s="35">
        <f>+AJ39*100%/AI39</f>
        <v>0</v>
      </c>
      <c r="AM39" s="29"/>
    </row>
    <row r="40" spans="1:40" ht="12.75" customHeight="1" thickBot="1">
      <c r="A40" s="15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7"/>
      <c r="AN40" s="17"/>
    </row>
    <row r="41" spans="1:40" ht="13.5" customHeight="1">
      <c r="A41" s="242">
        <v>9080102004</v>
      </c>
      <c r="B41" s="306" t="s">
        <v>174</v>
      </c>
      <c r="C41" s="193"/>
      <c r="D41" s="186" t="s">
        <v>178</v>
      </c>
      <c r="E41" s="193"/>
      <c r="F41" s="188">
        <f>H41-G41</f>
        <v>50</v>
      </c>
      <c r="G41" s="188">
        <v>50</v>
      </c>
      <c r="H41" s="188">
        <v>100</v>
      </c>
      <c r="I41" s="188">
        <f>H41</f>
        <v>100</v>
      </c>
      <c r="J41" s="188">
        <v>0</v>
      </c>
      <c r="K41" s="186" t="s">
        <v>82</v>
      </c>
      <c r="L41" s="217" t="s">
        <v>74</v>
      </c>
      <c r="M41" s="217" t="s">
        <v>77</v>
      </c>
      <c r="N41" s="217"/>
      <c r="O41" s="217"/>
      <c r="P41" s="307">
        <v>1</v>
      </c>
      <c r="Q41" s="186">
        <v>1</v>
      </c>
      <c r="R41" s="186"/>
      <c r="S41" s="186"/>
      <c r="T41" s="186"/>
      <c r="U41" s="186"/>
      <c r="V41" s="217"/>
      <c r="W41" s="217"/>
      <c r="X41" s="195">
        <v>41000</v>
      </c>
      <c r="Y41" s="195">
        <v>41090</v>
      </c>
      <c r="Z41" s="198" t="s">
        <v>93</v>
      </c>
      <c r="AA41" s="194">
        <v>80000</v>
      </c>
      <c r="AB41" s="193"/>
      <c r="AC41" s="194">
        <v>80000</v>
      </c>
      <c r="AD41" s="193"/>
      <c r="AE41" s="193"/>
      <c r="AF41" s="233"/>
      <c r="AG41" s="233"/>
      <c r="AH41" s="233"/>
      <c r="AI41" s="236">
        <f>AA41</f>
        <v>80000</v>
      </c>
      <c r="AJ41" s="223">
        <v>0</v>
      </c>
      <c r="AK41" s="223"/>
      <c r="AL41" s="189" t="s">
        <v>55</v>
      </c>
      <c r="AM41" s="227"/>
      <c r="AN41" s="230" t="s">
        <v>56</v>
      </c>
    </row>
    <row r="42" spans="1:40" ht="12.75">
      <c r="A42" s="243"/>
      <c r="B42" s="306"/>
      <c r="C42" s="193"/>
      <c r="D42" s="186"/>
      <c r="E42" s="193"/>
      <c r="F42" s="188"/>
      <c r="G42" s="188"/>
      <c r="H42" s="188"/>
      <c r="I42" s="188"/>
      <c r="J42" s="188"/>
      <c r="K42" s="186"/>
      <c r="L42" s="218"/>
      <c r="M42" s="218"/>
      <c r="N42" s="218"/>
      <c r="O42" s="218"/>
      <c r="P42" s="307"/>
      <c r="Q42" s="186"/>
      <c r="R42" s="186"/>
      <c r="S42" s="186"/>
      <c r="T42" s="186"/>
      <c r="U42" s="186"/>
      <c r="V42" s="218"/>
      <c r="W42" s="218"/>
      <c r="X42" s="196"/>
      <c r="Y42" s="196"/>
      <c r="Z42" s="198"/>
      <c r="AA42" s="194"/>
      <c r="AB42" s="193"/>
      <c r="AC42" s="194"/>
      <c r="AD42" s="193"/>
      <c r="AE42" s="193"/>
      <c r="AF42" s="234"/>
      <c r="AG42" s="234"/>
      <c r="AH42" s="234"/>
      <c r="AI42" s="237"/>
      <c r="AJ42" s="224"/>
      <c r="AK42" s="224"/>
      <c r="AL42" s="188"/>
      <c r="AM42" s="228"/>
      <c r="AN42" s="231"/>
    </row>
    <row r="43" spans="1:40" ht="12.75" customHeight="1">
      <c r="A43" s="243"/>
      <c r="B43" s="306"/>
      <c r="C43" s="193"/>
      <c r="D43" s="186"/>
      <c r="E43" s="193"/>
      <c r="F43" s="188"/>
      <c r="G43" s="188"/>
      <c r="H43" s="188"/>
      <c r="I43" s="188"/>
      <c r="J43" s="188"/>
      <c r="K43" s="186"/>
      <c r="L43" s="218"/>
      <c r="M43" s="218"/>
      <c r="N43" s="218"/>
      <c r="O43" s="218"/>
      <c r="P43" s="307"/>
      <c r="Q43" s="186"/>
      <c r="R43" s="186"/>
      <c r="S43" s="186"/>
      <c r="T43" s="186"/>
      <c r="U43" s="186"/>
      <c r="V43" s="218"/>
      <c r="W43" s="218"/>
      <c r="X43" s="196"/>
      <c r="Y43" s="196">
        <v>41090</v>
      </c>
      <c r="Z43" s="198"/>
      <c r="AA43" s="194"/>
      <c r="AB43" s="193"/>
      <c r="AC43" s="194"/>
      <c r="AD43" s="193"/>
      <c r="AE43" s="193"/>
      <c r="AF43" s="234"/>
      <c r="AG43" s="234"/>
      <c r="AH43" s="234"/>
      <c r="AI43" s="237"/>
      <c r="AJ43" s="224"/>
      <c r="AK43" s="224"/>
      <c r="AL43" s="188"/>
      <c r="AM43" s="228"/>
      <c r="AN43" s="231"/>
    </row>
    <row r="44" spans="1:40" ht="13.5" thickBot="1">
      <c r="A44" s="243"/>
      <c r="B44" s="306"/>
      <c r="C44" s="193"/>
      <c r="D44" s="186"/>
      <c r="E44" s="193"/>
      <c r="F44" s="188"/>
      <c r="G44" s="188"/>
      <c r="H44" s="188"/>
      <c r="I44" s="188"/>
      <c r="J44" s="188"/>
      <c r="K44" s="186"/>
      <c r="L44" s="219"/>
      <c r="M44" s="218"/>
      <c r="N44" s="218"/>
      <c r="O44" s="218"/>
      <c r="P44" s="307"/>
      <c r="Q44" s="186"/>
      <c r="R44" s="186"/>
      <c r="S44" s="186"/>
      <c r="T44" s="186"/>
      <c r="U44" s="186"/>
      <c r="V44" s="218"/>
      <c r="W44" s="218"/>
      <c r="X44" s="299"/>
      <c r="Y44" s="299"/>
      <c r="Z44" s="198"/>
      <c r="AA44" s="194"/>
      <c r="AB44" s="193"/>
      <c r="AC44" s="194"/>
      <c r="AD44" s="193"/>
      <c r="AE44" s="193"/>
      <c r="AF44" s="234"/>
      <c r="AG44" s="234"/>
      <c r="AH44" s="234"/>
      <c r="AI44" s="237"/>
      <c r="AJ44" s="224"/>
      <c r="AK44" s="224"/>
      <c r="AL44" s="188"/>
      <c r="AM44" s="228"/>
      <c r="AN44" s="231"/>
    </row>
    <row r="45" spans="1:40" ht="12.75">
      <c r="A45" s="243"/>
      <c r="B45" s="306"/>
      <c r="C45" s="193"/>
      <c r="D45" s="186"/>
      <c r="E45" s="193"/>
      <c r="F45" s="188"/>
      <c r="G45" s="188"/>
      <c r="H45" s="188"/>
      <c r="I45" s="188"/>
      <c r="J45" s="188"/>
      <c r="K45" s="186"/>
      <c r="L45" s="186" t="s">
        <v>83</v>
      </c>
      <c r="M45" s="186" t="s">
        <v>85</v>
      </c>
      <c r="N45" s="186"/>
      <c r="O45" s="186"/>
      <c r="P45" s="186"/>
      <c r="Q45" s="186"/>
      <c r="R45" s="307">
        <v>50</v>
      </c>
      <c r="S45" s="186">
        <v>50</v>
      </c>
      <c r="T45" s="186"/>
      <c r="U45" s="186"/>
      <c r="V45" s="186"/>
      <c r="W45" s="186"/>
      <c r="X45" s="195">
        <v>41091</v>
      </c>
      <c r="Y45" s="195" t="s">
        <v>70</v>
      </c>
      <c r="Z45" s="198"/>
      <c r="AA45" s="194"/>
      <c r="AB45" s="193"/>
      <c r="AC45" s="194"/>
      <c r="AD45" s="193"/>
      <c r="AE45" s="193"/>
      <c r="AF45" s="234"/>
      <c r="AG45" s="234"/>
      <c r="AH45" s="234"/>
      <c r="AI45" s="237"/>
      <c r="AJ45" s="224"/>
      <c r="AK45" s="224"/>
      <c r="AL45" s="188"/>
      <c r="AM45" s="228"/>
      <c r="AN45" s="231"/>
    </row>
    <row r="46" spans="1:40" ht="12.75">
      <c r="A46" s="243"/>
      <c r="B46" s="306"/>
      <c r="C46" s="193"/>
      <c r="D46" s="186"/>
      <c r="E46" s="193"/>
      <c r="F46" s="188"/>
      <c r="G46" s="188"/>
      <c r="H46" s="188"/>
      <c r="I46" s="188"/>
      <c r="J46" s="188"/>
      <c r="K46" s="186"/>
      <c r="L46" s="186"/>
      <c r="M46" s="186"/>
      <c r="N46" s="186"/>
      <c r="O46" s="186"/>
      <c r="P46" s="186"/>
      <c r="Q46" s="186"/>
      <c r="R46" s="307"/>
      <c r="S46" s="186"/>
      <c r="T46" s="186"/>
      <c r="U46" s="186"/>
      <c r="V46" s="186"/>
      <c r="W46" s="186"/>
      <c r="X46" s="196"/>
      <c r="Y46" s="196"/>
      <c r="Z46" s="198"/>
      <c r="AA46" s="194"/>
      <c r="AB46" s="193"/>
      <c r="AC46" s="194"/>
      <c r="AD46" s="193"/>
      <c r="AE46" s="193"/>
      <c r="AF46" s="234"/>
      <c r="AG46" s="234"/>
      <c r="AH46" s="234"/>
      <c r="AI46" s="237"/>
      <c r="AJ46" s="224"/>
      <c r="AK46" s="224"/>
      <c r="AL46" s="188"/>
      <c r="AM46" s="228"/>
      <c r="AN46" s="231"/>
    </row>
    <row r="47" spans="1:40" ht="12.75">
      <c r="A47" s="243"/>
      <c r="B47" s="306"/>
      <c r="C47" s="193"/>
      <c r="D47" s="186"/>
      <c r="E47" s="193"/>
      <c r="F47" s="188"/>
      <c r="G47" s="188"/>
      <c r="H47" s="188"/>
      <c r="I47" s="188"/>
      <c r="J47" s="188"/>
      <c r="K47" s="186"/>
      <c r="L47" s="186"/>
      <c r="M47" s="186"/>
      <c r="N47" s="186"/>
      <c r="O47" s="186"/>
      <c r="P47" s="186"/>
      <c r="Q47" s="186"/>
      <c r="R47" s="307"/>
      <c r="S47" s="186"/>
      <c r="T47" s="186"/>
      <c r="U47" s="186"/>
      <c r="V47" s="186"/>
      <c r="W47" s="186"/>
      <c r="X47" s="196">
        <v>41091</v>
      </c>
      <c r="Y47" s="196" t="s">
        <v>70</v>
      </c>
      <c r="Z47" s="198"/>
      <c r="AA47" s="194"/>
      <c r="AB47" s="193"/>
      <c r="AC47" s="194"/>
      <c r="AD47" s="193"/>
      <c r="AE47" s="193"/>
      <c r="AF47" s="234"/>
      <c r="AG47" s="234"/>
      <c r="AH47" s="234"/>
      <c r="AI47" s="237"/>
      <c r="AJ47" s="224"/>
      <c r="AK47" s="224"/>
      <c r="AL47" s="188"/>
      <c r="AM47" s="228"/>
      <c r="AN47" s="231"/>
    </row>
    <row r="48" spans="1:40" ht="12.75">
      <c r="A48" s="243"/>
      <c r="B48" s="306"/>
      <c r="C48" s="193"/>
      <c r="D48" s="186"/>
      <c r="E48" s="193"/>
      <c r="F48" s="188"/>
      <c r="G48" s="188"/>
      <c r="H48" s="188"/>
      <c r="I48" s="188"/>
      <c r="J48" s="188"/>
      <c r="K48" s="186"/>
      <c r="L48" s="186"/>
      <c r="M48" s="186"/>
      <c r="N48" s="186"/>
      <c r="O48" s="186"/>
      <c r="P48" s="186"/>
      <c r="Q48" s="186"/>
      <c r="R48" s="307"/>
      <c r="S48" s="186"/>
      <c r="T48" s="186"/>
      <c r="U48" s="186"/>
      <c r="V48" s="186"/>
      <c r="W48" s="186"/>
      <c r="X48" s="196"/>
      <c r="Y48" s="196"/>
      <c r="Z48" s="198"/>
      <c r="AA48" s="194"/>
      <c r="AB48" s="193"/>
      <c r="AC48" s="194"/>
      <c r="AD48" s="193"/>
      <c r="AE48" s="193"/>
      <c r="AF48" s="234"/>
      <c r="AG48" s="234"/>
      <c r="AH48" s="234"/>
      <c r="AI48" s="237"/>
      <c r="AJ48" s="224"/>
      <c r="AK48" s="224"/>
      <c r="AL48" s="188"/>
      <c r="AM48" s="228"/>
      <c r="AN48" s="231"/>
    </row>
    <row r="49" spans="1:40" ht="19.5" customHeight="1">
      <c r="A49" s="243"/>
      <c r="B49" s="306"/>
      <c r="C49" s="193"/>
      <c r="D49" s="186"/>
      <c r="E49" s="193"/>
      <c r="F49" s="188"/>
      <c r="G49" s="188"/>
      <c r="H49" s="188"/>
      <c r="I49" s="188"/>
      <c r="J49" s="188"/>
      <c r="K49" s="186"/>
      <c r="L49" s="218" t="s">
        <v>84</v>
      </c>
      <c r="M49" s="218" t="s">
        <v>86</v>
      </c>
      <c r="N49" s="218"/>
      <c r="O49" s="218"/>
      <c r="P49" s="186"/>
      <c r="Q49" s="186"/>
      <c r="R49" s="186"/>
      <c r="S49" s="186"/>
      <c r="T49" s="307">
        <v>50</v>
      </c>
      <c r="U49" s="186">
        <v>50</v>
      </c>
      <c r="V49" s="218"/>
      <c r="W49" s="218"/>
      <c r="X49" s="285">
        <v>41183</v>
      </c>
      <c r="Y49" s="285">
        <v>41274</v>
      </c>
      <c r="Z49" s="198"/>
      <c r="AA49" s="194"/>
      <c r="AB49" s="193"/>
      <c r="AC49" s="194"/>
      <c r="AD49" s="193"/>
      <c r="AE49" s="193"/>
      <c r="AF49" s="234"/>
      <c r="AG49" s="234"/>
      <c r="AH49" s="234"/>
      <c r="AI49" s="237"/>
      <c r="AJ49" s="224"/>
      <c r="AK49" s="224"/>
      <c r="AL49" s="188"/>
      <c r="AM49" s="228"/>
      <c r="AN49" s="231"/>
    </row>
    <row r="50" spans="1:40" ht="18.75" customHeight="1">
      <c r="A50" s="243"/>
      <c r="B50" s="306"/>
      <c r="C50" s="193"/>
      <c r="D50" s="186"/>
      <c r="E50" s="193"/>
      <c r="F50" s="188"/>
      <c r="G50" s="188"/>
      <c r="H50" s="188"/>
      <c r="I50" s="188"/>
      <c r="J50" s="188"/>
      <c r="K50" s="186"/>
      <c r="L50" s="218"/>
      <c r="M50" s="218"/>
      <c r="N50" s="218"/>
      <c r="O50" s="218"/>
      <c r="P50" s="186"/>
      <c r="Q50" s="186"/>
      <c r="R50" s="186"/>
      <c r="S50" s="186"/>
      <c r="T50" s="307"/>
      <c r="U50" s="186"/>
      <c r="V50" s="218"/>
      <c r="W50" s="218"/>
      <c r="X50" s="285">
        <v>41183</v>
      </c>
      <c r="Y50" s="285">
        <v>41274</v>
      </c>
      <c r="Z50" s="198"/>
      <c r="AA50" s="194"/>
      <c r="AB50" s="193"/>
      <c r="AC50" s="194"/>
      <c r="AD50" s="193"/>
      <c r="AE50" s="193"/>
      <c r="AF50" s="234"/>
      <c r="AG50" s="234"/>
      <c r="AH50" s="234"/>
      <c r="AI50" s="237"/>
      <c r="AJ50" s="224"/>
      <c r="AK50" s="224"/>
      <c r="AL50" s="188"/>
      <c r="AM50" s="228"/>
      <c r="AN50" s="231"/>
    </row>
    <row r="51" spans="1:40" ht="15" customHeight="1" thickBot="1">
      <c r="A51" s="244"/>
      <c r="B51" s="306"/>
      <c r="C51" s="193"/>
      <c r="D51" s="186"/>
      <c r="E51" s="193"/>
      <c r="F51" s="188"/>
      <c r="G51" s="188"/>
      <c r="H51" s="188"/>
      <c r="I51" s="188"/>
      <c r="J51" s="188"/>
      <c r="K51" s="186"/>
      <c r="L51" s="219"/>
      <c r="M51" s="219"/>
      <c r="N51" s="219"/>
      <c r="O51" s="219"/>
      <c r="P51" s="186"/>
      <c r="Q51" s="186"/>
      <c r="R51" s="186"/>
      <c r="S51" s="186"/>
      <c r="T51" s="307"/>
      <c r="U51" s="186"/>
      <c r="V51" s="219"/>
      <c r="W51" s="219"/>
      <c r="X51" s="285">
        <v>41183</v>
      </c>
      <c r="Y51" s="285">
        <v>41274</v>
      </c>
      <c r="Z51" s="198"/>
      <c r="AA51" s="194"/>
      <c r="AB51" s="193"/>
      <c r="AC51" s="194"/>
      <c r="AD51" s="193"/>
      <c r="AE51" s="193"/>
      <c r="AF51" s="235"/>
      <c r="AG51" s="235"/>
      <c r="AH51" s="235"/>
      <c r="AI51" s="237"/>
      <c r="AJ51" s="224"/>
      <c r="AK51" s="224"/>
      <c r="AL51" s="188"/>
      <c r="AM51" s="229"/>
      <c r="AN51" s="232"/>
    </row>
    <row r="52" spans="35:39" s="5" customFormat="1" ht="12.75">
      <c r="AI52" s="37">
        <f>AI41</f>
        <v>80000</v>
      </c>
      <c r="AJ52" s="35">
        <f>AJ41</f>
        <v>0</v>
      </c>
      <c r="AK52" s="35">
        <f>+AJ52*100%/AI52</f>
        <v>0</v>
      </c>
      <c r="AM52" s="29"/>
    </row>
    <row r="53" spans="1:40" ht="17.25" customHeight="1" thickBot="1">
      <c r="A53" s="15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27"/>
      <c r="AN53" s="17"/>
    </row>
    <row r="54" spans="1:40" ht="13.5" customHeight="1">
      <c r="A54" s="242">
        <v>9080102001</v>
      </c>
      <c r="B54" s="309" t="s">
        <v>179</v>
      </c>
      <c r="C54" s="193"/>
      <c r="D54" s="217" t="s">
        <v>180</v>
      </c>
      <c r="E54" s="193"/>
      <c r="F54" s="188">
        <f>H54-G54</f>
        <v>1</v>
      </c>
      <c r="G54" s="188">
        <v>6</v>
      </c>
      <c r="H54" s="188">
        <v>7</v>
      </c>
      <c r="I54" s="188">
        <v>7</v>
      </c>
      <c r="J54" s="266">
        <f>I54</f>
        <v>7</v>
      </c>
      <c r="K54" s="186" t="s">
        <v>88</v>
      </c>
      <c r="L54" s="186" t="s">
        <v>53</v>
      </c>
      <c r="M54" s="186" t="s">
        <v>59</v>
      </c>
      <c r="N54" s="186"/>
      <c r="O54" s="186"/>
      <c r="P54" s="307">
        <v>1</v>
      </c>
      <c r="Q54" s="186">
        <v>1</v>
      </c>
      <c r="R54" s="186"/>
      <c r="S54" s="186"/>
      <c r="T54" s="186"/>
      <c r="U54" s="186"/>
      <c r="V54" s="186"/>
      <c r="W54" s="186"/>
      <c r="X54" s="298">
        <v>41000</v>
      </c>
      <c r="Y54" s="298">
        <v>41090</v>
      </c>
      <c r="Z54" s="198" t="s">
        <v>94</v>
      </c>
      <c r="AA54" s="194">
        <v>60000</v>
      </c>
      <c r="AB54" s="193"/>
      <c r="AC54" s="194">
        <f>AA54</f>
        <v>60000</v>
      </c>
      <c r="AD54" s="193"/>
      <c r="AE54" s="193"/>
      <c r="AF54" s="193"/>
      <c r="AG54" s="193"/>
      <c r="AH54" s="193"/>
      <c r="AI54" s="194">
        <f>AC54</f>
        <v>60000</v>
      </c>
      <c r="AJ54" s="188">
        <v>0</v>
      </c>
      <c r="AK54" s="188"/>
      <c r="AL54" s="225" t="s">
        <v>55</v>
      </c>
      <c r="AM54" s="227" t="s">
        <v>72</v>
      </c>
      <c r="AN54" s="310" t="s">
        <v>56</v>
      </c>
    </row>
    <row r="55" spans="1:40" ht="12.75">
      <c r="A55" s="243"/>
      <c r="B55" s="309"/>
      <c r="C55" s="193"/>
      <c r="D55" s="218"/>
      <c r="E55" s="193"/>
      <c r="F55" s="188"/>
      <c r="G55" s="188"/>
      <c r="H55" s="188"/>
      <c r="I55" s="188"/>
      <c r="J55" s="266"/>
      <c r="K55" s="186"/>
      <c r="L55" s="186"/>
      <c r="M55" s="186"/>
      <c r="N55" s="186"/>
      <c r="O55" s="186"/>
      <c r="P55" s="307"/>
      <c r="Q55" s="186"/>
      <c r="R55" s="186"/>
      <c r="S55" s="186"/>
      <c r="T55" s="186"/>
      <c r="U55" s="186"/>
      <c r="V55" s="186"/>
      <c r="W55" s="186"/>
      <c r="X55" s="196"/>
      <c r="Y55" s="196">
        <v>41090</v>
      </c>
      <c r="Z55" s="198"/>
      <c r="AA55" s="194"/>
      <c r="AB55" s="193"/>
      <c r="AC55" s="194"/>
      <c r="AD55" s="193"/>
      <c r="AE55" s="193"/>
      <c r="AF55" s="193"/>
      <c r="AG55" s="193"/>
      <c r="AH55" s="193"/>
      <c r="AI55" s="194"/>
      <c r="AJ55" s="188"/>
      <c r="AK55" s="188"/>
      <c r="AL55" s="224"/>
      <c r="AM55" s="228"/>
      <c r="AN55" s="311"/>
    </row>
    <row r="56" spans="1:40" ht="12.75">
      <c r="A56" s="243"/>
      <c r="B56" s="309"/>
      <c r="C56" s="193"/>
      <c r="D56" s="218"/>
      <c r="E56" s="193"/>
      <c r="F56" s="188"/>
      <c r="G56" s="188"/>
      <c r="H56" s="188"/>
      <c r="I56" s="188"/>
      <c r="J56" s="266"/>
      <c r="K56" s="186"/>
      <c r="L56" s="186"/>
      <c r="M56" s="186"/>
      <c r="N56" s="186"/>
      <c r="O56" s="186"/>
      <c r="P56" s="307"/>
      <c r="Q56" s="186"/>
      <c r="R56" s="186"/>
      <c r="S56" s="186"/>
      <c r="T56" s="186"/>
      <c r="U56" s="186"/>
      <c r="V56" s="186"/>
      <c r="W56" s="186"/>
      <c r="X56" s="196"/>
      <c r="Y56" s="196">
        <v>41090</v>
      </c>
      <c r="Z56" s="198"/>
      <c r="AA56" s="194"/>
      <c r="AB56" s="193"/>
      <c r="AC56" s="194"/>
      <c r="AD56" s="193"/>
      <c r="AE56" s="193"/>
      <c r="AF56" s="193"/>
      <c r="AG56" s="193"/>
      <c r="AH56" s="193"/>
      <c r="AI56" s="194"/>
      <c r="AJ56" s="188"/>
      <c r="AK56" s="188"/>
      <c r="AL56" s="224"/>
      <c r="AM56" s="228"/>
      <c r="AN56" s="311"/>
    </row>
    <row r="57" spans="1:40" ht="12.75">
      <c r="A57" s="243"/>
      <c r="B57" s="309"/>
      <c r="C57" s="193"/>
      <c r="D57" s="218"/>
      <c r="E57" s="193"/>
      <c r="F57" s="188"/>
      <c r="G57" s="188"/>
      <c r="H57" s="188"/>
      <c r="I57" s="188"/>
      <c r="J57" s="266"/>
      <c r="K57" s="186"/>
      <c r="L57" s="186"/>
      <c r="M57" s="186"/>
      <c r="N57" s="186"/>
      <c r="O57" s="186"/>
      <c r="P57" s="307"/>
      <c r="Q57" s="186"/>
      <c r="R57" s="186"/>
      <c r="S57" s="186"/>
      <c r="T57" s="186"/>
      <c r="U57" s="186"/>
      <c r="V57" s="186"/>
      <c r="W57" s="186"/>
      <c r="X57" s="197"/>
      <c r="Y57" s="197">
        <v>41090</v>
      </c>
      <c r="Z57" s="198"/>
      <c r="AA57" s="194"/>
      <c r="AB57" s="193"/>
      <c r="AC57" s="194"/>
      <c r="AD57" s="193"/>
      <c r="AE57" s="193"/>
      <c r="AF57" s="193"/>
      <c r="AG57" s="193"/>
      <c r="AH57" s="193"/>
      <c r="AI57" s="194"/>
      <c r="AJ57" s="188"/>
      <c r="AK57" s="188"/>
      <c r="AL57" s="224"/>
      <c r="AM57" s="228"/>
      <c r="AN57" s="311"/>
    </row>
    <row r="58" spans="1:40" ht="12.75">
      <c r="A58" s="243"/>
      <c r="B58" s="309"/>
      <c r="C58" s="193"/>
      <c r="D58" s="218"/>
      <c r="E58" s="193"/>
      <c r="F58" s="188"/>
      <c r="G58" s="188"/>
      <c r="H58" s="188"/>
      <c r="I58" s="188"/>
      <c r="J58" s="266"/>
      <c r="K58" s="186"/>
      <c r="L58" s="186" t="s">
        <v>89</v>
      </c>
      <c r="M58" s="186" t="s">
        <v>91</v>
      </c>
      <c r="N58" s="186"/>
      <c r="O58" s="186"/>
      <c r="P58" s="186"/>
      <c r="Q58" s="186"/>
      <c r="R58" s="307">
        <v>7</v>
      </c>
      <c r="S58" s="186">
        <v>7</v>
      </c>
      <c r="T58" s="186"/>
      <c r="U58" s="186"/>
      <c r="V58" s="186"/>
      <c r="W58" s="186"/>
      <c r="X58" s="298">
        <v>41000</v>
      </c>
      <c r="Y58" s="298">
        <v>41090</v>
      </c>
      <c r="Z58" s="198"/>
      <c r="AA58" s="194"/>
      <c r="AB58" s="193"/>
      <c r="AC58" s="194"/>
      <c r="AD58" s="193"/>
      <c r="AE58" s="193"/>
      <c r="AF58" s="193"/>
      <c r="AG58" s="193"/>
      <c r="AH58" s="193"/>
      <c r="AI58" s="194"/>
      <c r="AJ58" s="188"/>
      <c r="AK58" s="188"/>
      <c r="AL58" s="224"/>
      <c r="AM58" s="228"/>
      <c r="AN58" s="311"/>
    </row>
    <row r="59" spans="1:40" ht="12.75">
      <c r="A59" s="243"/>
      <c r="B59" s="309"/>
      <c r="C59" s="193"/>
      <c r="D59" s="218"/>
      <c r="E59" s="193"/>
      <c r="F59" s="188"/>
      <c r="G59" s="188"/>
      <c r="H59" s="188"/>
      <c r="I59" s="188"/>
      <c r="J59" s="266"/>
      <c r="K59" s="186"/>
      <c r="L59" s="186"/>
      <c r="M59" s="186"/>
      <c r="N59" s="186"/>
      <c r="O59" s="186"/>
      <c r="P59" s="186"/>
      <c r="Q59" s="186"/>
      <c r="R59" s="307"/>
      <c r="S59" s="186"/>
      <c r="T59" s="186"/>
      <c r="U59" s="186"/>
      <c r="V59" s="186"/>
      <c r="W59" s="186"/>
      <c r="X59" s="196">
        <v>41000</v>
      </c>
      <c r="Y59" s="196">
        <v>41090</v>
      </c>
      <c r="Z59" s="198"/>
      <c r="AA59" s="194"/>
      <c r="AB59" s="193"/>
      <c r="AC59" s="194"/>
      <c r="AD59" s="193"/>
      <c r="AE59" s="193"/>
      <c r="AF59" s="193"/>
      <c r="AG59" s="193"/>
      <c r="AH59" s="193"/>
      <c r="AI59" s="194"/>
      <c r="AJ59" s="188"/>
      <c r="AK59" s="188"/>
      <c r="AL59" s="224"/>
      <c r="AM59" s="228"/>
      <c r="AN59" s="311"/>
    </row>
    <row r="60" spans="1:40" ht="12.75">
      <c r="A60" s="243"/>
      <c r="B60" s="309"/>
      <c r="C60" s="193"/>
      <c r="D60" s="218"/>
      <c r="E60" s="193"/>
      <c r="F60" s="188"/>
      <c r="G60" s="188"/>
      <c r="H60" s="188"/>
      <c r="I60" s="188"/>
      <c r="J60" s="266"/>
      <c r="K60" s="186"/>
      <c r="L60" s="186"/>
      <c r="M60" s="186"/>
      <c r="N60" s="186"/>
      <c r="O60" s="186"/>
      <c r="P60" s="186"/>
      <c r="Q60" s="186"/>
      <c r="R60" s="307"/>
      <c r="S60" s="186"/>
      <c r="T60" s="186"/>
      <c r="U60" s="186"/>
      <c r="V60" s="186"/>
      <c r="W60" s="186"/>
      <c r="X60" s="196">
        <v>41000</v>
      </c>
      <c r="Y60" s="196">
        <v>41090</v>
      </c>
      <c r="Z60" s="198"/>
      <c r="AA60" s="194"/>
      <c r="AB60" s="193"/>
      <c r="AC60" s="194"/>
      <c r="AD60" s="193"/>
      <c r="AE60" s="193"/>
      <c r="AF60" s="193"/>
      <c r="AG60" s="193"/>
      <c r="AH60" s="193"/>
      <c r="AI60" s="194"/>
      <c r="AJ60" s="188"/>
      <c r="AK60" s="188"/>
      <c r="AL60" s="224"/>
      <c r="AM60" s="228"/>
      <c r="AN60" s="311"/>
    </row>
    <row r="61" spans="1:40" ht="12.75">
      <c r="A61" s="243"/>
      <c r="B61" s="309"/>
      <c r="C61" s="193"/>
      <c r="D61" s="218"/>
      <c r="E61" s="193"/>
      <c r="F61" s="188"/>
      <c r="G61" s="188"/>
      <c r="H61" s="188"/>
      <c r="I61" s="188"/>
      <c r="J61" s="266"/>
      <c r="K61" s="186"/>
      <c r="L61" s="186"/>
      <c r="M61" s="186"/>
      <c r="N61" s="186"/>
      <c r="O61" s="186"/>
      <c r="P61" s="186"/>
      <c r="Q61" s="186"/>
      <c r="R61" s="307"/>
      <c r="S61" s="186"/>
      <c r="T61" s="186"/>
      <c r="U61" s="186"/>
      <c r="V61" s="186"/>
      <c r="W61" s="186"/>
      <c r="X61" s="197">
        <v>41000</v>
      </c>
      <c r="Y61" s="197">
        <v>41090</v>
      </c>
      <c r="Z61" s="198"/>
      <c r="AA61" s="194"/>
      <c r="AB61" s="193"/>
      <c r="AC61" s="194"/>
      <c r="AD61" s="193"/>
      <c r="AE61" s="193"/>
      <c r="AF61" s="193"/>
      <c r="AG61" s="193"/>
      <c r="AH61" s="193"/>
      <c r="AI61" s="194"/>
      <c r="AJ61" s="188"/>
      <c r="AK61" s="188"/>
      <c r="AL61" s="224"/>
      <c r="AM61" s="228"/>
      <c r="AN61" s="311"/>
    </row>
    <row r="62" spans="1:40" ht="19.5" customHeight="1">
      <c r="A62" s="243"/>
      <c r="B62" s="309"/>
      <c r="C62" s="193"/>
      <c r="D62" s="218"/>
      <c r="E62" s="193"/>
      <c r="F62" s="188"/>
      <c r="G62" s="188"/>
      <c r="H62" s="188"/>
      <c r="I62" s="188"/>
      <c r="J62" s="266"/>
      <c r="K62" s="186"/>
      <c r="L62" s="186" t="s">
        <v>90</v>
      </c>
      <c r="M62" s="186" t="s">
        <v>92</v>
      </c>
      <c r="N62" s="186"/>
      <c r="O62" s="186"/>
      <c r="P62" s="186"/>
      <c r="Q62" s="186"/>
      <c r="R62" s="186"/>
      <c r="S62" s="186"/>
      <c r="T62" s="307">
        <v>1</v>
      </c>
      <c r="U62" s="186">
        <v>1</v>
      </c>
      <c r="V62" s="186"/>
      <c r="W62" s="186"/>
      <c r="X62" s="187">
        <v>41000</v>
      </c>
      <c r="Y62" s="187">
        <v>41090</v>
      </c>
      <c r="Z62" s="198"/>
      <c r="AA62" s="194"/>
      <c r="AB62" s="193"/>
      <c r="AC62" s="194"/>
      <c r="AD62" s="193"/>
      <c r="AE62" s="193"/>
      <c r="AF62" s="193"/>
      <c r="AG62" s="193"/>
      <c r="AH62" s="193"/>
      <c r="AI62" s="194"/>
      <c r="AJ62" s="188"/>
      <c r="AK62" s="188"/>
      <c r="AL62" s="224"/>
      <c r="AM62" s="228"/>
      <c r="AN62" s="311"/>
    </row>
    <row r="63" spans="1:40" ht="18.75" customHeight="1">
      <c r="A63" s="243"/>
      <c r="B63" s="309"/>
      <c r="C63" s="193"/>
      <c r="D63" s="218"/>
      <c r="E63" s="193"/>
      <c r="F63" s="188"/>
      <c r="G63" s="188"/>
      <c r="H63" s="188"/>
      <c r="I63" s="188"/>
      <c r="J63" s="266"/>
      <c r="K63" s="186"/>
      <c r="L63" s="186"/>
      <c r="M63" s="186"/>
      <c r="N63" s="186"/>
      <c r="O63" s="186"/>
      <c r="P63" s="186"/>
      <c r="Q63" s="186"/>
      <c r="R63" s="186"/>
      <c r="S63" s="186"/>
      <c r="T63" s="307"/>
      <c r="U63" s="186"/>
      <c r="V63" s="186"/>
      <c r="W63" s="186"/>
      <c r="X63" s="186"/>
      <c r="Y63" s="186"/>
      <c r="Z63" s="198"/>
      <c r="AA63" s="194"/>
      <c r="AB63" s="193"/>
      <c r="AC63" s="194"/>
      <c r="AD63" s="193"/>
      <c r="AE63" s="193"/>
      <c r="AF63" s="193"/>
      <c r="AG63" s="193"/>
      <c r="AH63" s="193"/>
      <c r="AI63" s="194"/>
      <c r="AJ63" s="188"/>
      <c r="AK63" s="188"/>
      <c r="AL63" s="224"/>
      <c r="AM63" s="228"/>
      <c r="AN63" s="311"/>
    </row>
    <row r="64" spans="1:40" ht="14.25" customHeight="1" thickBot="1">
      <c r="A64" s="244"/>
      <c r="B64" s="309"/>
      <c r="C64" s="193"/>
      <c r="D64" s="219"/>
      <c r="E64" s="193"/>
      <c r="F64" s="188"/>
      <c r="G64" s="188"/>
      <c r="H64" s="188"/>
      <c r="I64" s="188"/>
      <c r="J64" s="266"/>
      <c r="K64" s="186"/>
      <c r="L64" s="186"/>
      <c r="M64" s="186"/>
      <c r="N64" s="186"/>
      <c r="O64" s="186"/>
      <c r="P64" s="186"/>
      <c r="Q64" s="186"/>
      <c r="R64" s="186"/>
      <c r="S64" s="186"/>
      <c r="T64" s="307"/>
      <c r="U64" s="186"/>
      <c r="V64" s="186"/>
      <c r="W64" s="186"/>
      <c r="X64" s="186"/>
      <c r="Y64" s="186"/>
      <c r="Z64" s="198"/>
      <c r="AA64" s="194"/>
      <c r="AB64" s="193"/>
      <c r="AC64" s="194"/>
      <c r="AD64" s="193"/>
      <c r="AE64" s="193"/>
      <c r="AF64" s="193"/>
      <c r="AG64" s="193"/>
      <c r="AH64" s="193"/>
      <c r="AI64" s="194"/>
      <c r="AJ64" s="188"/>
      <c r="AK64" s="188"/>
      <c r="AL64" s="226"/>
      <c r="AM64" s="229"/>
      <c r="AN64" s="312"/>
    </row>
    <row r="65" spans="35:39" s="5" customFormat="1" ht="12.75">
      <c r="AI65" s="37">
        <f>AI54</f>
        <v>60000</v>
      </c>
      <c r="AJ65" s="35">
        <f>AJ54</f>
        <v>0</v>
      </c>
      <c r="AK65" s="35">
        <f>+AJ65*100%/AI65</f>
        <v>0</v>
      </c>
      <c r="AM65" s="29"/>
    </row>
    <row r="66" spans="1:40" ht="13.5" customHeight="1" thickBot="1">
      <c r="A66" s="15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27"/>
      <c r="AN66" s="17"/>
    </row>
    <row r="67" spans="1:40" s="13" customFormat="1" ht="12.75" thickBot="1">
      <c r="A67" s="212" t="s">
        <v>3</v>
      </c>
      <c r="B67" s="206" t="s">
        <v>20</v>
      </c>
      <c r="C67" s="207" t="s">
        <v>22</v>
      </c>
      <c r="D67" s="209" t="s">
        <v>32</v>
      </c>
      <c r="E67" s="207" t="s">
        <v>22</v>
      </c>
      <c r="F67" s="209" t="s">
        <v>23</v>
      </c>
      <c r="G67" s="207" t="s">
        <v>33</v>
      </c>
      <c r="H67" s="207" t="s">
        <v>34</v>
      </c>
      <c r="I67" s="207" t="s">
        <v>35</v>
      </c>
      <c r="J67" s="207" t="s">
        <v>36</v>
      </c>
      <c r="K67" s="209" t="s">
        <v>19</v>
      </c>
      <c r="L67" s="207" t="s">
        <v>12</v>
      </c>
      <c r="M67" s="207" t="s">
        <v>13</v>
      </c>
      <c r="N67" s="207" t="s">
        <v>37</v>
      </c>
      <c r="O67" s="209" t="s">
        <v>38</v>
      </c>
      <c r="P67" s="207" t="s">
        <v>39</v>
      </c>
      <c r="Q67" s="209" t="s">
        <v>40</v>
      </c>
      <c r="R67" s="207" t="s">
        <v>41</v>
      </c>
      <c r="S67" s="207" t="s">
        <v>42</v>
      </c>
      <c r="T67" s="207" t="s">
        <v>43</v>
      </c>
      <c r="U67" s="207" t="s">
        <v>44</v>
      </c>
      <c r="V67" s="207" t="s">
        <v>45</v>
      </c>
      <c r="W67" s="209" t="s">
        <v>46</v>
      </c>
      <c r="X67" s="207" t="s">
        <v>17</v>
      </c>
      <c r="Y67" s="207" t="s">
        <v>18</v>
      </c>
      <c r="Z67" s="209" t="s">
        <v>47</v>
      </c>
      <c r="AA67" s="209" t="s">
        <v>48</v>
      </c>
      <c r="AB67" s="3"/>
      <c r="AJ67" s="209" t="s">
        <v>14</v>
      </c>
      <c r="AK67" s="203" t="s">
        <v>15</v>
      </c>
      <c r="AL67" s="203" t="s">
        <v>4</v>
      </c>
      <c r="AM67" s="203" t="s">
        <v>5</v>
      </c>
      <c r="AN67" s="205" t="s">
        <v>10</v>
      </c>
    </row>
    <row r="68" spans="1:40" s="13" customFormat="1" ht="12.75" thickBot="1">
      <c r="A68" s="212"/>
      <c r="B68" s="214"/>
      <c r="C68" s="208"/>
      <c r="D68" s="209"/>
      <c r="E68" s="208"/>
      <c r="F68" s="209"/>
      <c r="G68" s="208"/>
      <c r="H68" s="208"/>
      <c r="I68" s="208"/>
      <c r="J68" s="208"/>
      <c r="K68" s="210"/>
      <c r="L68" s="208"/>
      <c r="M68" s="208"/>
      <c r="N68" s="208"/>
      <c r="O68" s="209"/>
      <c r="P68" s="208"/>
      <c r="Q68" s="209"/>
      <c r="R68" s="208"/>
      <c r="S68" s="208"/>
      <c r="T68" s="208"/>
      <c r="U68" s="208"/>
      <c r="V68" s="208"/>
      <c r="W68" s="209"/>
      <c r="X68" s="208"/>
      <c r="Y68" s="208"/>
      <c r="Z68" s="209"/>
      <c r="AA68" s="209"/>
      <c r="AB68" s="3"/>
      <c r="AJ68" s="209"/>
      <c r="AK68" s="203"/>
      <c r="AL68" s="203"/>
      <c r="AM68" s="203"/>
      <c r="AN68" s="205"/>
    </row>
    <row r="69" spans="1:40" ht="25.5" thickBot="1">
      <c r="A69" s="212"/>
      <c r="B69" s="262"/>
      <c r="C69" s="261"/>
      <c r="D69" s="209"/>
      <c r="E69" s="261"/>
      <c r="F69" s="209"/>
      <c r="G69" s="261"/>
      <c r="H69" s="261"/>
      <c r="I69" s="261"/>
      <c r="J69" s="261"/>
      <c r="K69" s="210"/>
      <c r="L69" s="208"/>
      <c r="M69" s="208"/>
      <c r="N69" s="208"/>
      <c r="O69" s="207"/>
      <c r="P69" s="208"/>
      <c r="Q69" s="207"/>
      <c r="R69" s="208"/>
      <c r="S69" s="208"/>
      <c r="T69" s="208"/>
      <c r="U69" s="208"/>
      <c r="V69" s="208"/>
      <c r="W69" s="207"/>
      <c r="X69" s="208"/>
      <c r="Y69" s="208"/>
      <c r="Z69" s="207"/>
      <c r="AA69" s="209"/>
      <c r="AB69" s="9" t="s">
        <v>11</v>
      </c>
      <c r="AC69" s="9" t="s">
        <v>0</v>
      </c>
      <c r="AD69" s="9" t="s">
        <v>49</v>
      </c>
      <c r="AE69" s="9" t="s">
        <v>50</v>
      </c>
      <c r="AF69" s="9" t="s">
        <v>51</v>
      </c>
      <c r="AG69" s="9" t="s">
        <v>52</v>
      </c>
      <c r="AH69" s="10" t="s">
        <v>6</v>
      </c>
      <c r="AI69" s="10" t="s">
        <v>7</v>
      </c>
      <c r="AJ69" s="209"/>
      <c r="AK69" s="203"/>
      <c r="AL69" s="203"/>
      <c r="AM69" s="203"/>
      <c r="AN69" s="205"/>
    </row>
    <row r="70" spans="1:40" ht="13.5" customHeight="1">
      <c r="A70" s="242">
        <v>9080102003</v>
      </c>
      <c r="B70" s="267" t="s">
        <v>181</v>
      </c>
      <c r="C70" s="233"/>
      <c r="D70" s="240" t="s">
        <v>182</v>
      </c>
      <c r="E70" s="233"/>
      <c r="F70" s="223">
        <f>H70-G70</f>
        <v>150</v>
      </c>
      <c r="G70" s="224">
        <v>1364</v>
      </c>
      <c r="H70" s="224">
        <v>1514</v>
      </c>
      <c r="I70" s="224">
        <f>H70</f>
        <v>1514</v>
      </c>
      <c r="J70" s="223">
        <v>0</v>
      </c>
      <c r="K70" s="240" t="s">
        <v>57</v>
      </c>
      <c r="L70" s="186" t="s">
        <v>53</v>
      </c>
      <c r="M70" s="186" t="s">
        <v>59</v>
      </c>
      <c r="N70" s="186"/>
      <c r="O70" s="186"/>
      <c r="P70" s="300">
        <v>1</v>
      </c>
      <c r="Q70" s="186">
        <v>1</v>
      </c>
      <c r="R70" s="186"/>
      <c r="S70" s="186"/>
      <c r="T70" s="186"/>
      <c r="U70" s="186"/>
      <c r="V70" s="186"/>
      <c r="W70" s="186"/>
      <c r="X70" s="186"/>
      <c r="Y70" s="186"/>
      <c r="Z70" s="198" t="s">
        <v>95</v>
      </c>
      <c r="AA70" s="236">
        <v>50000</v>
      </c>
      <c r="AB70" s="233"/>
      <c r="AC70" s="236">
        <v>50000</v>
      </c>
      <c r="AD70" s="233"/>
      <c r="AE70" s="233"/>
      <c r="AF70" s="233"/>
      <c r="AG70" s="233"/>
      <c r="AH70" s="233"/>
      <c r="AI70" s="236">
        <v>50000</v>
      </c>
      <c r="AJ70" s="223">
        <v>0</v>
      </c>
      <c r="AK70" s="223">
        <v>0</v>
      </c>
      <c r="AL70" s="225" t="s">
        <v>55</v>
      </c>
      <c r="AM70" s="227"/>
      <c r="AN70" s="230" t="s">
        <v>56</v>
      </c>
    </row>
    <row r="71" spans="1:40" ht="13.5" customHeight="1">
      <c r="A71" s="243"/>
      <c r="B71" s="268"/>
      <c r="C71" s="234"/>
      <c r="D71" s="218"/>
      <c r="E71" s="234"/>
      <c r="F71" s="224"/>
      <c r="G71" s="224"/>
      <c r="H71" s="224"/>
      <c r="I71" s="224"/>
      <c r="J71" s="224"/>
      <c r="K71" s="218"/>
      <c r="L71" s="186"/>
      <c r="M71" s="186"/>
      <c r="N71" s="186"/>
      <c r="O71" s="186"/>
      <c r="P71" s="301"/>
      <c r="Q71" s="186"/>
      <c r="R71" s="186"/>
      <c r="S71" s="186"/>
      <c r="T71" s="186"/>
      <c r="U71" s="186"/>
      <c r="V71" s="186"/>
      <c r="W71" s="186"/>
      <c r="X71" s="186"/>
      <c r="Y71" s="186"/>
      <c r="Z71" s="198"/>
      <c r="AA71" s="237"/>
      <c r="AB71" s="234"/>
      <c r="AC71" s="237"/>
      <c r="AD71" s="234"/>
      <c r="AE71" s="234"/>
      <c r="AF71" s="234"/>
      <c r="AG71" s="234"/>
      <c r="AH71" s="234"/>
      <c r="AI71" s="237"/>
      <c r="AJ71" s="224"/>
      <c r="AK71" s="224"/>
      <c r="AL71" s="224"/>
      <c r="AM71" s="228"/>
      <c r="AN71" s="231"/>
    </row>
    <row r="72" spans="1:40" ht="12.75">
      <c r="A72" s="243"/>
      <c r="B72" s="268"/>
      <c r="C72" s="234"/>
      <c r="D72" s="218"/>
      <c r="E72" s="234"/>
      <c r="F72" s="224"/>
      <c r="G72" s="224"/>
      <c r="H72" s="224"/>
      <c r="I72" s="224"/>
      <c r="J72" s="224"/>
      <c r="K72" s="218"/>
      <c r="L72" s="186"/>
      <c r="M72" s="186"/>
      <c r="N72" s="186"/>
      <c r="O72" s="186"/>
      <c r="P72" s="301"/>
      <c r="Q72" s="186"/>
      <c r="R72" s="186"/>
      <c r="S72" s="186"/>
      <c r="T72" s="186"/>
      <c r="U72" s="186"/>
      <c r="V72" s="186"/>
      <c r="W72" s="186"/>
      <c r="X72" s="186"/>
      <c r="Y72" s="186"/>
      <c r="Z72" s="198"/>
      <c r="AA72" s="237"/>
      <c r="AB72" s="234"/>
      <c r="AC72" s="237"/>
      <c r="AD72" s="234"/>
      <c r="AE72" s="234"/>
      <c r="AF72" s="234"/>
      <c r="AG72" s="234"/>
      <c r="AH72" s="234"/>
      <c r="AI72" s="237"/>
      <c r="AJ72" s="224"/>
      <c r="AK72" s="224"/>
      <c r="AL72" s="224"/>
      <c r="AM72" s="228"/>
      <c r="AN72" s="231"/>
    </row>
    <row r="73" spans="1:40" ht="12.75">
      <c r="A73" s="243"/>
      <c r="B73" s="268"/>
      <c r="C73" s="234"/>
      <c r="D73" s="218"/>
      <c r="E73" s="234"/>
      <c r="F73" s="224"/>
      <c r="G73" s="224"/>
      <c r="H73" s="224"/>
      <c r="I73" s="224"/>
      <c r="J73" s="224"/>
      <c r="K73" s="218"/>
      <c r="L73" s="186"/>
      <c r="M73" s="186"/>
      <c r="N73" s="186"/>
      <c r="O73" s="186"/>
      <c r="P73" s="302"/>
      <c r="Q73" s="186"/>
      <c r="R73" s="186"/>
      <c r="S73" s="186"/>
      <c r="T73" s="186"/>
      <c r="U73" s="186"/>
      <c r="V73" s="186"/>
      <c r="W73" s="186"/>
      <c r="X73" s="186"/>
      <c r="Y73" s="186"/>
      <c r="Z73" s="198"/>
      <c r="AA73" s="237"/>
      <c r="AB73" s="234"/>
      <c r="AC73" s="237"/>
      <c r="AD73" s="234"/>
      <c r="AE73" s="234"/>
      <c r="AF73" s="234"/>
      <c r="AG73" s="234"/>
      <c r="AH73" s="234"/>
      <c r="AI73" s="237"/>
      <c r="AJ73" s="224"/>
      <c r="AK73" s="224"/>
      <c r="AL73" s="224"/>
      <c r="AM73" s="228"/>
      <c r="AN73" s="231"/>
    </row>
    <row r="74" spans="1:40" ht="12.75">
      <c r="A74" s="243"/>
      <c r="B74" s="268"/>
      <c r="C74" s="234"/>
      <c r="D74" s="218"/>
      <c r="E74" s="234"/>
      <c r="F74" s="224"/>
      <c r="G74" s="224"/>
      <c r="H74" s="224"/>
      <c r="I74" s="224"/>
      <c r="J74" s="224"/>
      <c r="K74" s="218"/>
      <c r="L74" s="186" t="s">
        <v>54</v>
      </c>
      <c r="M74" s="186" t="s">
        <v>60</v>
      </c>
      <c r="N74" s="186"/>
      <c r="O74" s="186"/>
      <c r="P74" s="186"/>
      <c r="Q74" s="186"/>
      <c r="R74" s="300">
        <v>150</v>
      </c>
      <c r="S74" s="186">
        <v>150</v>
      </c>
      <c r="T74" s="186"/>
      <c r="U74" s="186"/>
      <c r="V74" s="186"/>
      <c r="W74" s="186"/>
      <c r="X74" s="186"/>
      <c r="Y74" s="186"/>
      <c r="Z74" s="198"/>
      <c r="AA74" s="237"/>
      <c r="AB74" s="234"/>
      <c r="AC74" s="237"/>
      <c r="AD74" s="234"/>
      <c r="AE74" s="234"/>
      <c r="AF74" s="234"/>
      <c r="AG74" s="234"/>
      <c r="AH74" s="234"/>
      <c r="AI74" s="237"/>
      <c r="AJ74" s="224"/>
      <c r="AK74" s="224"/>
      <c r="AL74" s="224"/>
      <c r="AM74" s="228"/>
      <c r="AN74" s="231"/>
    </row>
    <row r="75" spans="1:40" ht="12.75">
      <c r="A75" s="243"/>
      <c r="B75" s="268"/>
      <c r="C75" s="234"/>
      <c r="D75" s="218"/>
      <c r="E75" s="234"/>
      <c r="F75" s="224"/>
      <c r="G75" s="224"/>
      <c r="H75" s="224"/>
      <c r="I75" s="224"/>
      <c r="J75" s="224"/>
      <c r="K75" s="218"/>
      <c r="L75" s="186"/>
      <c r="M75" s="186"/>
      <c r="N75" s="186"/>
      <c r="O75" s="186"/>
      <c r="P75" s="186"/>
      <c r="Q75" s="186"/>
      <c r="R75" s="301"/>
      <c r="S75" s="186"/>
      <c r="T75" s="186"/>
      <c r="U75" s="186"/>
      <c r="V75" s="186"/>
      <c r="W75" s="186"/>
      <c r="X75" s="186"/>
      <c r="Y75" s="186"/>
      <c r="Z75" s="198"/>
      <c r="AA75" s="237"/>
      <c r="AB75" s="234"/>
      <c r="AC75" s="237"/>
      <c r="AD75" s="234"/>
      <c r="AE75" s="234"/>
      <c r="AF75" s="234"/>
      <c r="AG75" s="234"/>
      <c r="AH75" s="234"/>
      <c r="AI75" s="237"/>
      <c r="AJ75" s="224"/>
      <c r="AK75" s="224"/>
      <c r="AL75" s="224"/>
      <c r="AM75" s="228"/>
      <c r="AN75" s="231"/>
    </row>
    <row r="76" spans="1:40" ht="12.75">
      <c r="A76" s="243"/>
      <c r="B76" s="268"/>
      <c r="C76" s="234"/>
      <c r="D76" s="218"/>
      <c r="E76" s="234"/>
      <c r="F76" s="224"/>
      <c r="G76" s="224"/>
      <c r="H76" s="224"/>
      <c r="I76" s="224"/>
      <c r="J76" s="224"/>
      <c r="K76" s="218"/>
      <c r="L76" s="186"/>
      <c r="M76" s="186"/>
      <c r="N76" s="186"/>
      <c r="O76" s="186"/>
      <c r="P76" s="186"/>
      <c r="Q76" s="186"/>
      <c r="R76" s="301"/>
      <c r="S76" s="186"/>
      <c r="T76" s="186"/>
      <c r="U76" s="186"/>
      <c r="V76" s="186"/>
      <c r="W76" s="186"/>
      <c r="X76" s="186"/>
      <c r="Y76" s="186"/>
      <c r="Z76" s="198"/>
      <c r="AA76" s="237"/>
      <c r="AB76" s="234"/>
      <c r="AC76" s="237"/>
      <c r="AD76" s="234"/>
      <c r="AE76" s="234"/>
      <c r="AF76" s="234"/>
      <c r="AG76" s="234"/>
      <c r="AH76" s="234"/>
      <c r="AI76" s="237"/>
      <c r="AJ76" s="224"/>
      <c r="AK76" s="224"/>
      <c r="AL76" s="224"/>
      <c r="AM76" s="228"/>
      <c r="AN76" s="231"/>
    </row>
    <row r="77" spans="1:40" ht="12.75">
      <c r="A77" s="243"/>
      <c r="B77" s="268"/>
      <c r="C77" s="234"/>
      <c r="D77" s="218"/>
      <c r="E77" s="234"/>
      <c r="F77" s="224"/>
      <c r="G77" s="224"/>
      <c r="H77" s="224"/>
      <c r="I77" s="224"/>
      <c r="J77" s="224"/>
      <c r="K77" s="218"/>
      <c r="L77" s="186"/>
      <c r="M77" s="186"/>
      <c r="N77" s="186"/>
      <c r="O77" s="186"/>
      <c r="P77" s="186"/>
      <c r="Q77" s="186"/>
      <c r="R77" s="302"/>
      <c r="S77" s="186"/>
      <c r="T77" s="186"/>
      <c r="U77" s="186"/>
      <c r="V77" s="186"/>
      <c r="W77" s="186"/>
      <c r="X77" s="186"/>
      <c r="Y77" s="186"/>
      <c r="Z77" s="198"/>
      <c r="AA77" s="237"/>
      <c r="AB77" s="234"/>
      <c r="AC77" s="237"/>
      <c r="AD77" s="234"/>
      <c r="AE77" s="234"/>
      <c r="AF77" s="234"/>
      <c r="AG77" s="234"/>
      <c r="AH77" s="234"/>
      <c r="AI77" s="237"/>
      <c r="AJ77" s="224"/>
      <c r="AK77" s="224"/>
      <c r="AL77" s="224"/>
      <c r="AM77" s="228"/>
      <c r="AN77" s="231"/>
    </row>
    <row r="78" spans="1:40" ht="19.5" customHeight="1">
      <c r="A78" s="243"/>
      <c r="B78" s="268"/>
      <c r="C78" s="234"/>
      <c r="D78" s="218"/>
      <c r="E78" s="234"/>
      <c r="F78" s="224"/>
      <c r="G78" s="224"/>
      <c r="H78" s="224"/>
      <c r="I78" s="224"/>
      <c r="J78" s="224"/>
      <c r="K78" s="218"/>
      <c r="L78" s="186" t="s">
        <v>58</v>
      </c>
      <c r="M78" s="186" t="s">
        <v>61</v>
      </c>
      <c r="N78" s="186"/>
      <c r="O78" s="186"/>
      <c r="P78" s="186"/>
      <c r="Q78" s="186"/>
      <c r="R78" s="300">
        <v>150</v>
      </c>
      <c r="S78" s="186">
        <v>150</v>
      </c>
      <c r="T78" s="186"/>
      <c r="U78" s="186"/>
      <c r="V78" s="186"/>
      <c r="W78" s="186"/>
      <c r="X78" s="186"/>
      <c r="Y78" s="186"/>
      <c r="Z78" s="198"/>
      <c r="AA78" s="237"/>
      <c r="AB78" s="234"/>
      <c r="AC78" s="237"/>
      <c r="AD78" s="234"/>
      <c r="AE78" s="234"/>
      <c r="AF78" s="234"/>
      <c r="AG78" s="234"/>
      <c r="AH78" s="234"/>
      <c r="AI78" s="237"/>
      <c r="AJ78" s="224"/>
      <c r="AK78" s="224"/>
      <c r="AL78" s="224"/>
      <c r="AM78" s="228"/>
      <c r="AN78" s="231"/>
    </row>
    <row r="79" spans="1:40" ht="18.75" customHeight="1">
      <c r="A79" s="243"/>
      <c r="B79" s="268"/>
      <c r="C79" s="234"/>
      <c r="D79" s="218"/>
      <c r="E79" s="234"/>
      <c r="F79" s="224"/>
      <c r="G79" s="224"/>
      <c r="H79" s="224"/>
      <c r="I79" s="224"/>
      <c r="J79" s="224"/>
      <c r="K79" s="218"/>
      <c r="L79" s="186"/>
      <c r="M79" s="186"/>
      <c r="N79" s="186"/>
      <c r="O79" s="186"/>
      <c r="P79" s="186"/>
      <c r="Q79" s="186"/>
      <c r="R79" s="301"/>
      <c r="S79" s="186"/>
      <c r="T79" s="186"/>
      <c r="U79" s="186"/>
      <c r="V79" s="186"/>
      <c r="W79" s="186"/>
      <c r="X79" s="186"/>
      <c r="Y79" s="186"/>
      <c r="Z79" s="198"/>
      <c r="AA79" s="237"/>
      <c r="AB79" s="234"/>
      <c r="AC79" s="237"/>
      <c r="AD79" s="234"/>
      <c r="AE79" s="234"/>
      <c r="AF79" s="234"/>
      <c r="AG79" s="234"/>
      <c r="AH79" s="234"/>
      <c r="AI79" s="237"/>
      <c r="AJ79" s="224"/>
      <c r="AK79" s="224"/>
      <c r="AL79" s="224"/>
      <c r="AM79" s="228"/>
      <c r="AN79" s="231"/>
    </row>
    <row r="80" spans="1:40" ht="13.5" thickBot="1">
      <c r="A80" s="244"/>
      <c r="B80" s="269"/>
      <c r="C80" s="235"/>
      <c r="D80" s="219"/>
      <c r="E80" s="235"/>
      <c r="F80" s="226"/>
      <c r="G80" s="226"/>
      <c r="H80" s="226"/>
      <c r="I80" s="226"/>
      <c r="J80" s="226"/>
      <c r="K80" s="219"/>
      <c r="L80" s="186"/>
      <c r="M80" s="186"/>
      <c r="N80" s="186"/>
      <c r="O80" s="186"/>
      <c r="P80" s="186"/>
      <c r="Q80" s="186"/>
      <c r="R80" s="301"/>
      <c r="S80" s="186"/>
      <c r="T80" s="186"/>
      <c r="U80" s="186"/>
      <c r="V80" s="186"/>
      <c r="W80" s="186"/>
      <c r="X80" s="186"/>
      <c r="Y80" s="186"/>
      <c r="Z80" s="198"/>
      <c r="AA80" s="239"/>
      <c r="AB80" s="235"/>
      <c r="AC80" s="239"/>
      <c r="AD80" s="235"/>
      <c r="AE80" s="235"/>
      <c r="AF80" s="235"/>
      <c r="AG80" s="235"/>
      <c r="AH80" s="235"/>
      <c r="AI80" s="239"/>
      <c r="AJ80" s="226"/>
      <c r="AK80" s="226"/>
      <c r="AL80" s="226"/>
      <c r="AM80" s="229"/>
      <c r="AN80" s="232"/>
    </row>
    <row r="81" spans="35:37" ht="13.5" thickBot="1">
      <c r="AI81" s="23">
        <f>SUM(AI70:AI80)</f>
        <v>50000</v>
      </c>
      <c r="AJ81" s="4">
        <f>AJ70</f>
        <v>0</v>
      </c>
      <c r="AK81" s="4">
        <f>+AJ81*100%/AI81</f>
        <v>0</v>
      </c>
    </row>
    <row r="82" ht="13.5" thickBot="1"/>
    <row r="83" spans="1:40" ht="13.5" customHeight="1">
      <c r="A83" s="242">
        <v>9080102005</v>
      </c>
      <c r="B83" s="313" t="s">
        <v>184</v>
      </c>
      <c r="C83" s="233"/>
      <c r="D83" s="240" t="s">
        <v>183</v>
      </c>
      <c r="E83" s="233"/>
      <c r="F83" s="223">
        <f>H83-G83</f>
        <v>20</v>
      </c>
      <c r="G83" s="188">
        <v>0</v>
      </c>
      <c r="H83" s="188">
        <v>20</v>
      </c>
      <c r="I83" s="188">
        <f>F83</f>
        <v>20</v>
      </c>
      <c r="J83" s="223">
        <v>0</v>
      </c>
      <c r="K83" s="240" t="s">
        <v>96</v>
      </c>
      <c r="L83" s="186" t="s">
        <v>53</v>
      </c>
      <c r="M83" s="186" t="s">
        <v>99</v>
      </c>
      <c r="N83" s="186"/>
      <c r="O83" s="186"/>
      <c r="P83" s="300">
        <v>1</v>
      </c>
      <c r="Q83" s="186">
        <v>1</v>
      </c>
      <c r="R83" s="186"/>
      <c r="S83" s="186"/>
      <c r="T83" s="186"/>
      <c r="U83" s="186"/>
      <c r="V83" s="186"/>
      <c r="W83" s="186"/>
      <c r="X83" s="195">
        <v>41000</v>
      </c>
      <c r="Y83" s="195">
        <v>41029</v>
      </c>
      <c r="Z83" s="198" t="s">
        <v>102</v>
      </c>
      <c r="AA83" s="236">
        <v>40000</v>
      </c>
      <c r="AB83" s="236">
        <f>AA83</f>
        <v>40000</v>
      </c>
      <c r="AC83" s="236"/>
      <c r="AD83" s="233"/>
      <c r="AE83" s="233"/>
      <c r="AF83" s="233"/>
      <c r="AG83" s="233"/>
      <c r="AH83" s="233"/>
      <c r="AI83" s="236">
        <f>AB83</f>
        <v>40000</v>
      </c>
      <c r="AJ83" s="223"/>
      <c r="AK83" s="223"/>
      <c r="AL83" s="225" t="s">
        <v>55</v>
      </c>
      <c r="AM83" s="227"/>
      <c r="AN83" s="230" t="s">
        <v>56</v>
      </c>
    </row>
    <row r="84" spans="1:40" ht="13.5" customHeight="1">
      <c r="A84" s="243"/>
      <c r="B84" s="314"/>
      <c r="C84" s="234"/>
      <c r="D84" s="218"/>
      <c r="E84" s="234"/>
      <c r="F84" s="224"/>
      <c r="G84" s="188"/>
      <c r="H84" s="188"/>
      <c r="I84" s="188"/>
      <c r="J84" s="224"/>
      <c r="K84" s="218"/>
      <c r="L84" s="186"/>
      <c r="M84" s="186"/>
      <c r="N84" s="186"/>
      <c r="O84" s="186"/>
      <c r="P84" s="301"/>
      <c r="Q84" s="186"/>
      <c r="R84" s="186"/>
      <c r="S84" s="186"/>
      <c r="T84" s="186"/>
      <c r="U84" s="186"/>
      <c r="V84" s="186"/>
      <c r="W84" s="186"/>
      <c r="X84" s="196"/>
      <c r="Y84" s="196"/>
      <c r="Z84" s="198"/>
      <c r="AA84" s="237"/>
      <c r="AB84" s="224"/>
      <c r="AC84" s="237"/>
      <c r="AD84" s="234"/>
      <c r="AE84" s="234"/>
      <c r="AF84" s="234"/>
      <c r="AG84" s="234"/>
      <c r="AH84" s="234"/>
      <c r="AI84" s="237"/>
      <c r="AJ84" s="224"/>
      <c r="AK84" s="224"/>
      <c r="AL84" s="224"/>
      <c r="AM84" s="228"/>
      <c r="AN84" s="231"/>
    </row>
    <row r="85" spans="1:40" ht="12.75">
      <c r="A85" s="243"/>
      <c r="B85" s="314"/>
      <c r="C85" s="234"/>
      <c r="D85" s="218"/>
      <c r="E85" s="234"/>
      <c r="F85" s="224"/>
      <c r="G85" s="188"/>
      <c r="H85" s="188"/>
      <c r="I85" s="188"/>
      <c r="J85" s="224"/>
      <c r="K85" s="218"/>
      <c r="L85" s="186"/>
      <c r="M85" s="186"/>
      <c r="N85" s="186"/>
      <c r="O85" s="186"/>
      <c r="P85" s="301"/>
      <c r="Q85" s="186"/>
      <c r="R85" s="186"/>
      <c r="S85" s="186"/>
      <c r="T85" s="186"/>
      <c r="U85" s="186"/>
      <c r="V85" s="186"/>
      <c r="W85" s="186"/>
      <c r="X85" s="196"/>
      <c r="Y85" s="196">
        <v>41029</v>
      </c>
      <c r="Z85" s="198"/>
      <c r="AA85" s="237"/>
      <c r="AB85" s="224"/>
      <c r="AC85" s="237"/>
      <c r="AD85" s="234"/>
      <c r="AE85" s="234"/>
      <c r="AF85" s="234"/>
      <c r="AG85" s="234"/>
      <c r="AH85" s="234"/>
      <c r="AI85" s="237"/>
      <c r="AJ85" s="224"/>
      <c r="AK85" s="224"/>
      <c r="AL85" s="224"/>
      <c r="AM85" s="228"/>
      <c r="AN85" s="231"/>
    </row>
    <row r="86" spans="1:40" ht="13.5" thickBot="1">
      <c r="A86" s="243"/>
      <c r="B86" s="314"/>
      <c r="C86" s="234"/>
      <c r="D86" s="218"/>
      <c r="E86" s="234"/>
      <c r="F86" s="224"/>
      <c r="G86" s="188"/>
      <c r="H86" s="188"/>
      <c r="I86" s="188"/>
      <c r="J86" s="224"/>
      <c r="K86" s="218"/>
      <c r="L86" s="186"/>
      <c r="M86" s="186"/>
      <c r="N86" s="186"/>
      <c r="O86" s="186"/>
      <c r="P86" s="302"/>
      <c r="Q86" s="186"/>
      <c r="R86" s="186"/>
      <c r="S86" s="186"/>
      <c r="T86" s="186"/>
      <c r="U86" s="186"/>
      <c r="V86" s="186"/>
      <c r="W86" s="186"/>
      <c r="X86" s="197"/>
      <c r="Y86" s="197"/>
      <c r="Z86" s="198"/>
      <c r="AA86" s="237"/>
      <c r="AB86" s="224"/>
      <c r="AC86" s="237"/>
      <c r="AD86" s="234"/>
      <c r="AE86" s="234"/>
      <c r="AF86" s="234"/>
      <c r="AG86" s="234"/>
      <c r="AH86" s="234"/>
      <c r="AI86" s="237"/>
      <c r="AJ86" s="224"/>
      <c r="AK86" s="224"/>
      <c r="AL86" s="224"/>
      <c r="AM86" s="228"/>
      <c r="AN86" s="231"/>
    </row>
    <row r="87" spans="1:40" ht="12.75">
      <c r="A87" s="243"/>
      <c r="B87" s="314"/>
      <c r="C87" s="234"/>
      <c r="D87" s="218"/>
      <c r="E87" s="234"/>
      <c r="F87" s="224"/>
      <c r="G87" s="188"/>
      <c r="H87" s="188"/>
      <c r="I87" s="188"/>
      <c r="J87" s="224"/>
      <c r="K87" s="218"/>
      <c r="L87" s="186" t="s">
        <v>97</v>
      </c>
      <c r="M87" s="186" t="s">
        <v>100</v>
      </c>
      <c r="N87" s="186"/>
      <c r="O87" s="186"/>
      <c r="P87" s="300">
        <v>20</v>
      </c>
      <c r="Q87" s="186">
        <v>20</v>
      </c>
      <c r="R87" s="186"/>
      <c r="S87" s="186"/>
      <c r="T87" s="186"/>
      <c r="U87" s="186"/>
      <c r="V87" s="186"/>
      <c r="W87" s="186"/>
      <c r="X87" s="195">
        <v>41000</v>
      </c>
      <c r="Y87" s="195">
        <v>41029</v>
      </c>
      <c r="Z87" s="198"/>
      <c r="AA87" s="237"/>
      <c r="AB87" s="224"/>
      <c r="AC87" s="237"/>
      <c r="AD87" s="234"/>
      <c r="AE87" s="234"/>
      <c r="AF87" s="234"/>
      <c r="AG87" s="234"/>
      <c r="AH87" s="234"/>
      <c r="AI87" s="237"/>
      <c r="AJ87" s="224"/>
      <c r="AK87" s="224"/>
      <c r="AL87" s="224"/>
      <c r="AM87" s="228"/>
      <c r="AN87" s="231"/>
    </row>
    <row r="88" spans="1:40" ht="12.75">
      <c r="A88" s="243"/>
      <c r="B88" s="314"/>
      <c r="C88" s="234"/>
      <c r="D88" s="218"/>
      <c r="E88" s="234"/>
      <c r="F88" s="224"/>
      <c r="G88" s="188"/>
      <c r="H88" s="188"/>
      <c r="I88" s="188"/>
      <c r="J88" s="224"/>
      <c r="K88" s="218"/>
      <c r="L88" s="186"/>
      <c r="M88" s="186"/>
      <c r="N88" s="186"/>
      <c r="O88" s="186"/>
      <c r="P88" s="301"/>
      <c r="Q88" s="186"/>
      <c r="R88" s="186"/>
      <c r="S88" s="186"/>
      <c r="T88" s="186"/>
      <c r="U88" s="186"/>
      <c r="V88" s="186"/>
      <c r="W88" s="186"/>
      <c r="X88" s="196"/>
      <c r="Y88" s="196"/>
      <c r="Z88" s="198"/>
      <c r="AA88" s="237"/>
      <c r="AB88" s="224"/>
      <c r="AC88" s="237"/>
      <c r="AD88" s="234"/>
      <c r="AE88" s="234"/>
      <c r="AF88" s="234"/>
      <c r="AG88" s="234"/>
      <c r="AH88" s="234"/>
      <c r="AI88" s="237"/>
      <c r="AJ88" s="224"/>
      <c r="AK88" s="224"/>
      <c r="AL88" s="224"/>
      <c r="AM88" s="228"/>
      <c r="AN88" s="231"/>
    </row>
    <row r="89" spans="1:40" ht="12.75">
      <c r="A89" s="243"/>
      <c r="B89" s="314"/>
      <c r="C89" s="234"/>
      <c r="D89" s="218"/>
      <c r="E89" s="234"/>
      <c r="F89" s="224"/>
      <c r="G89" s="188"/>
      <c r="H89" s="188"/>
      <c r="I89" s="188"/>
      <c r="J89" s="224"/>
      <c r="K89" s="218"/>
      <c r="L89" s="186"/>
      <c r="M89" s="186"/>
      <c r="N89" s="186"/>
      <c r="O89" s="186"/>
      <c r="P89" s="301"/>
      <c r="Q89" s="186"/>
      <c r="R89" s="186"/>
      <c r="S89" s="186"/>
      <c r="T89" s="186"/>
      <c r="U89" s="186"/>
      <c r="V89" s="186"/>
      <c r="W89" s="186"/>
      <c r="X89" s="196">
        <v>41000</v>
      </c>
      <c r="Y89" s="196">
        <v>41029</v>
      </c>
      <c r="Z89" s="198"/>
      <c r="AA89" s="237"/>
      <c r="AB89" s="224"/>
      <c r="AC89" s="237"/>
      <c r="AD89" s="234"/>
      <c r="AE89" s="234"/>
      <c r="AF89" s="234"/>
      <c r="AG89" s="234"/>
      <c r="AH89" s="234"/>
      <c r="AI89" s="237"/>
      <c r="AJ89" s="224"/>
      <c r="AK89" s="224"/>
      <c r="AL89" s="224"/>
      <c r="AM89" s="228"/>
      <c r="AN89" s="231"/>
    </row>
    <row r="90" spans="1:40" ht="12.75">
      <c r="A90" s="243"/>
      <c r="B90" s="314"/>
      <c r="C90" s="234"/>
      <c r="D90" s="218"/>
      <c r="E90" s="234"/>
      <c r="F90" s="224"/>
      <c r="G90" s="188"/>
      <c r="H90" s="188"/>
      <c r="I90" s="188"/>
      <c r="J90" s="224"/>
      <c r="K90" s="218"/>
      <c r="L90" s="186"/>
      <c r="M90" s="186"/>
      <c r="N90" s="186"/>
      <c r="O90" s="186"/>
      <c r="P90" s="302"/>
      <c r="Q90" s="186"/>
      <c r="R90" s="186"/>
      <c r="S90" s="186"/>
      <c r="T90" s="186"/>
      <c r="U90" s="186"/>
      <c r="V90" s="186"/>
      <c r="W90" s="186"/>
      <c r="X90" s="196"/>
      <c r="Y90" s="196"/>
      <c r="Z90" s="198"/>
      <c r="AA90" s="237"/>
      <c r="AB90" s="224"/>
      <c r="AC90" s="237"/>
      <c r="AD90" s="234"/>
      <c r="AE90" s="234"/>
      <c r="AF90" s="234"/>
      <c r="AG90" s="234"/>
      <c r="AH90" s="234"/>
      <c r="AI90" s="237"/>
      <c r="AJ90" s="224"/>
      <c r="AK90" s="224"/>
      <c r="AL90" s="224"/>
      <c r="AM90" s="228"/>
      <c r="AN90" s="231"/>
    </row>
    <row r="91" spans="1:40" ht="19.5" customHeight="1">
      <c r="A91" s="243"/>
      <c r="B91" s="314"/>
      <c r="C91" s="234"/>
      <c r="D91" s="218"/>
      <c r="E91" s="234"/>
      <c r="F91" s="224"/>
      <c r="G91" s="188"/>
      <c r="H91" s="188"/>
      <c r="I91" s="188"/>
      <c r="J91" s="224"/>
      <c r="K91" s="218"/>
      <c r="L91" s="186" t="s">
        <v>98</v>
      </c>
      <c r="M91" s="186" t="s">
        <v>101</v>
      </c>
      <c r="N91" s="186"/>
      <c r="O91" s="186"/>
      <c r="P91" s="186"/>
      <c r="Q91" s="186"/>
      <c r="R91" s="300">
        <v>10</v>
      </c>
      <c r="S91" s="186">
        <v>10</v>
      </c>
      <c r="T91" s="300">
        <v>10</v>
      </c>
      <c r="U91" s="186">
        <v>10</v>
      </c>
      <c r="V91" s="186"/>
      <c r="W91" s="186"/>
      <c r="X91" s="285">
        <v>41000</v>
      </c>
      <c r="Y91" s="285">
        <v>41274</v>
      </c>
      <c r="Z91" s="198"/>
      <c r="AA91" s="237"/>
      <c r="AB91" s="224"/>
      <c r="AC91" s="237"/>
      <c r="AD91" s="234"/>
      <c r="AE91" s="234"/>
      <c r="AF91" s="234"/>
      <c r="AG91" s="234"/>
      <c r="AH91" s="234"/>
      <c r="AI91" s="237"/>
      <c r="AJ91" s="224"/>
      <c r="AK91" s="224"/>
      <c r="AL91" s="224"/>
      <c r="AM91" s="228"/>
      <c r="AN91" s="231"/>
    </row>
    <row r="92" spans="1:40" ht="18.75" customHeight="1">
      <c r="A92" s="243"/>
      <c r="B92" s="314"/>
      <c r="C92" s="234"/>
      <c r="D92" s="218"/>
      <c r="E92" s="234"/>
      <c r="F92" s="224"/>
      <c r="G92" s="188"/>
      <c r="H92" s="188"/>
      <c r="I92" s="188"/>
      <c r="J92" s="224"/>
      <c r="K92" s="218"/>
      <c r="L92" s="186"/>
      <c r="M92" s="186"/>
      <c r="N92" s="186"/>
      <c r="O92" s="186"/>
      <c r="P92" s="186"/>
      <c r="Q92" s="186"/>
      <c r="R92" s="301"/>
      <c r="S92" s="186"/>
      <c r="T92" s="301"/>
      <c r="U92" s="186"/>
      <c r="V92" s="186"/>
      <c r="W92" s="186"/>
      <c r="X92" s="285">
        <v>41000</v>
      </c>
      <c r="Y92" s="285">
        <v>41274</v>
      </c>
      <c r="Z92" s="198"/>
      <c r="AA92" s="237"/>
      <c r="AB92" s="224"/>
      <c r="AC92" s="237"/>
      <c r="AD92" s="234"/>
      <c r="AE92" s="234"/>
      <c r="AF92" s="234"/>
      <c r="AG92" s="234"/>
      <c r="AH92" s="234"/>
      <c r="AI92" s="237"/>
      <c r="AJ92" s="224"/>
      <c r="AK92" s="224"/>
      <c r="AL92" s="224"/>
      <c r="AM92" s="228"/>
      <c r="AN92" s="231"/>
    </row>
    <row r="93" spans="1:40" ht="13.5" thickBot="1">
      <c r="A93" s="244"/>
      <c r="B93" s="315"/>
      <c r="C93" s="235"/>
      <c r="D93" s="219"/>
      <c r="E93" s="235"/>
      <c r="F93" s="226"/>
      <c r="G93" s="188"/>
      <c r="H93" s="188"/>
      <c r="I93" s="188"/>
      <c r="J93" s="226"/>
      <c r="K93" s="219"/>
      <c r="L93" s="186"/>
      <c r="M93" s="186"/>
      <c r="N93" s="186"/>
      <c r="O93" s="186"/>
      <c r="P93" s="186"/>
      <c r="Q93" s="186"/>
      <c r="R93" s="301"/>
      <c r="S93" s="186"/>
      <c r="T93" s="301"/>
      <c r="U93" s="186"/>
      <c r="V93" s="186"/>
      <c r="W93" s="186"/>
      <c r="X93" s="285">
        <v>41000</v>
      </c>
      <c r="Y93" s="285">
        <v>41274</v>
      </c>
      <c r="Z93" s="198"/>
      <c r="AA93" s="239"/>
      <c r="AB93" s="226"/>
      <c r="AC93" s="239"/>
      <c r="AD93" s="235"/>
      <c r="AE93" s="235"/>
      <c r="AF93" s="235"/>
      <c r="AG93" s="235"/>
      <c r="AH93" s="235"/>
      <c r="AI93" s="239"/>
      <c r="AJ93" s="226"/>
      <c r="AK93" s="226"/>
      <c r="AL93" s="226"/>
      <c r="AM93" s="229"/>
      <c r="AN93" s="232"/>
    </row>
    <row r="94" spans="35:37" ht="13.5" thickBot="1">
      <c r="AI94" s="23">
        <f>SUM(AI83:AI93)</f>
        <v>40000</v>
      </c>
      <c r="AJ94" s="4">
        <f>AJ83</f>
        <v>0</v>
      </c>
      <c r="AK94" s="4">
        <f>+AJ94*100%/AI94</f>
        <v>0</v>
      </c>
    </row>
    <row r="95" spans="7:9" ht="13.5" thickBot="1">
      <c r="G95" s="31"/>
      <c r="H95" s="31"/>
      <c r="I95" s="31"/>
    </row>
    <row r="96" spans="1:40" ht="13.5" customHeight="1">
      <c r="A96" s="242">
        <v>9080102001</v>
      </c>
      <c r="B96" s="245" t="s">
        <v>185</v>
      </c>
      <c r="C96" s="233"/>
      <c r="D96" s="240" t="s">
        <v>186</v>
      </c>
      <c r="E96" s="233"/>
      <c r="F96" s="223">
        <f>H96-E96</f>
        <v>50</v>
      </c>
      <c r="G96" s="224">
        <v>0</v>
      </c>
      <c r="H96" s="224">
        <v>50</v>
      </c>
      <c r="I96" s="224">
        <f>F96</f>
        <v>50</v>
      </c>
      <c r="J96" s="223">
        <v>0</v>
      </c>
      <c r="K96" s="240" t="s">
        <v>103</v>
      </c>
      <c r="L96" s="186" t="s">
        <v>74</v>
      </c>
      <c r="M96" s="186" t="s">
        <v>77</v>
      </c>
      <c r="N96" s="186"/>
      <c r="O96" s="186"/>
      <c r="P96" s="300">
        <v>1</v>
      </c>
      <c r="Q96" s="186">
        <v>1</v>
      </c>
      <c r="R96" s="186"/>
      <c r="S96" s="186"/>
      <c r="T96" s="186"/>
      <c r="U96" s="186"/>
      <c r="V96" s="186"/>
      <c r="W96" s="186"/>
      <c r="X96" s="195">
        <v>41000</v>
      </c>
      <c r="Y96" s="195" t="s">
        <v>108</v>
      </c>
      <c r="Z96" s="198" t="s">
        <v>109</v>
      </c>
      <c r="AA96" s="236">
        <v>100000000</v>
      </c>
      <c r="AB96" s="236">
        <f>AA96</f>
        <v>100000000</v>
      </c>
      <c r="AC96" s="236"/>
      <c r="AD96" s="233"/>
      <c r="AE96" s="233"/>
      <c r="AF96" s="233"/>
      <c r="AG96" s="233"/>
      <c r="AH96" s="233"/>
      <c r="AI96" s="236">
        <f>AB96</f>
        <v>100000000</v>
      </c>
      <c r="AJ96" s="223"/>
      <c r="AK96" s="223"/>
      <c r="AL96" s="225" t="s">
        <v>55</v>
      </c>
      <c r="AM96" s="227"/>
      <c r="AN96" s="230" t="s">
        <v>56</v>
      </c>
    </row>
    <row r="97" spans="1:40" ht="13.5" customHeight="1">
      <c r="A97" s="243"/>
      <c r="B97" s="246"/>
      <c r="C97" s="234"/>
      <c r="D97" s="218"/>
      <c r="E97" s="234"/>
      <c r="F97" s="224"/>
      <c r="G97" s="224"/>
      <c r="H97" s="224"/>
      <c r="I97" s="224"/>
      <c r="J97" s="224"/>
      <c r="K97" s="218"/>
      <c r="L97" s="186"/>
      <c r="M97" s="186"/>
      <c r="N97" s="186"/>
      <c r="O97" s="186"/>
      <c r="P97" s="301"/>
      <c r="Q97" s="186"/>
      <c r="R97" s="186"/>
      <c r="S97" s="186"/>
      <c r="T97" s="186"/>
      <c r="U97" s="186"/>
      <c r="V97" s="186"/>
      <c r="W97" s="186"/>
      <c r="X97" s="196"/>
      <c r="Y97" s="196"/>
      <c r="Z97" s="198"/>
      <c r="AA97" s="237"/>
      <c r="AB97" s="237"/>
      <c r="AC97" s="237"/>
      <c r="AD97" s="234"/>
      <c r="AE97" s="234"/>
      <c r="AF97" s="234"/>
      <c r="AG97" s="234"/>
      <c r="AH97" s="234"/>
      <c r="AI97" s="237"/>
      <c r="AJ97" s="224"/>
      <c r="AK97" s="224"/>
      <c r="AL97" s="224"/>
      <c r="AM97" s="228"/>
      <c r="AN97" s="231"/>
    </row>
    <row r="98" spans="1:40" ht="12.75">
      <c r="A98" s="243"/>
      <c r="B98" s="246"/>
      <c r="C98" s="234"/>
      <c r="D98" s="218"/>
      <c r="E98" s="234"/>
      <c r="F98" s="224"/>
      <c r="G98" s="224"/>
      <c r="H98" s="224"/>
      <c r="I98" s="224"/>
      <c r="J98" s="224"/>
      <c r="K98" s="218"/>
      <c r="L98" s="186"/>
      <c r="M98" s="186"/>
      <c r="N98" s="186"/>
      <c r="O98" s="186"/>
      <c r="P98" s="301"/>
      <c r="Q98" s="186"/>
      <c r="R98" s="186"/>
      <c r="S98" s="186"/>
      <c r="T98" s="186"/>
      <c r="U98" s="186"/>
      <c r="V98" s="186"/>
      <c r="W98" s="186"/>
      <c r="X98" s="196"/>
      <c r="Y98" s="196" t="s">
        <v>108</v>
      </c>
      <c r="Z98" s="198"/>
      <c r="AA98" s="237"/>
      <c r="AB98" s="237"/>
      <c r="AC98" s="237"/>
      <c r="AD98" s="234"/>
      <c r="AE98" s="234"/>
      <c r="AF98" s="234"/>
      <c r="AG98" s="234"/>
      <c r="AH98" s="234"/>
      <c r="AI98" s="237"/>
      <c r="AJ98" s="224"/>
      <c r="AK98" s="224"/>
      <c r="AL98" s="224"/>
      <c r="AM98" s="228"/>
      <c r="AN98" s="231"/>
    </row>
    <row r="99" spans="1:40" ht="13.5" thickBot="1">
      <c r="A99" s="243"/>
      <c r="B99" s="246"/>
      <c r="C99" s="234"/>
      <c r="D99" s="218"/>
      <c r="E99" s="234"/>
      <c r="F99" s="224"/>
      <c r="G99" s="224"/>
      <c r="H99" s="224"/>
      <c r="I99" s="224"/>
      <c r="J99" s="224"/>
      <c r="K99" s="218"/>
      <c r="L99" s="186"/>
      <c r="M99" s="186"/>
      <c r="N99" s="186"/>
      <c r="O99" s="186"/>
      <c r="P99" s="302"/>
      <c r="Q99" s="186"/>
      <c r="R99" s="186"/>
      <c r="S99" s="186"/>
      <c r="T99" s="186"/>
      <c r="U99" s="186"/>
      <c r="V99" s="186"/>
      <c r="W99" s="186"/>
      <c r="X99" s="197"/>
      <c r="Y99" s="197"/>
      <c r="Z99" s="198"/>
      <c r="AA99" s="237"/>
      <c r="AB99" s="237"/>
      <c r="AC99" s="237"/>
      <c r="AD99" s="234"/>
      <c r="AE99" s="234"/>
      <c r="AF99" s="234"/>
      <c r="AG99" s="234"/>
      <c r="AH99" s="234"/>
      <c r="AI99" s="237"/>
      <c r="AJ99" s="224"/>
      <c r="AK99" s="224"/>
      <c r="AL99" s="224"/>
      <c r="AM99" s="228"/>
      <c r="AN99" s="231"/>
    </row>
    <row r="100" spans="1:40" ht="12.75">
      <c r="A100" s="243"/>
      <c r="B100" s="246"/>
      <c r="C100" s="234"/>
      <c r="D100" s="218"/>
      <c r="E100" s="234"/>
      <c r="F100" s="224"/>
      <c r="G100" s="224"/>
      <c r="H100" s="224"/>
      <c r="I100" s="224"/>
      <c r="J100" s="224"/>
      <c r="K100" s="218"/>
      <c r="L100" s="186" t="s">
        <v>104</v>
      </c>
      <c r="M100" s="186" t="s">
        <v>106</v>
      </c>
      <c r="N100" s="186"/>
      <c r="O100" s="186"/>
      <c r="P100" s="186"/>
      <c r="Q100" s="186"/>
      <c r="R100" s="300">
        <v>50</v>
      </c>
      <c r="S100" s="186">
        <v>50</v>
      </c>
      <c r="T100" s="186"/>
      <c r="U100" s="186"/>
      <c r="V100" s="186"/>
      <c r="W100" s="186"/>
      <c r="X100" s="195">
        <v>41000</v>
      </c>
      <c r="Y100" s="195" t="s">
        <v>108</v>
      </c>
      <c r="Z100" s="198"/>
      <c r="AA100" s="237"/>
      <c r="AB100" s="237"/>
      <c r="AC100" s="237"/>
      <c r="AD100" s="234"/>
      <c r="AE100" s="234"/>
      <c r="AF100" s="234"/>
      <c r="AG100" s="234"/>
      <c r="AH100" s="234"/>
      <c r="AI100" s="237"/>
      <c r="AJ100" s="224"/>
      <c r="AK100" s="224"/>
      <c r="AL100" s="224"/>
      <c r="AM100" s="228"/>
      <c r="AN100" s="231"/>
    </row>
    <row r="101" spans="1:40" ht="12.75">
      <c r="A101" s="243"/>
      <c r="B101" s="246"/>
      <c r="C101" s="234"/>
      <c r="D101" s="218"/>
      <c r="E101" s="234"/>
      <c r="F101" s="224"/>
      <c r="G101" s="224"/>
      <c r="H101" s="224"/>
      <c r="I101" s="224"/>
      <c r="J101" s="224"/>
      <c r="K101" s="218"/>
      <c r="L101" s="186"/>
      <c r="M101" s="186"/>
      <c r="N101" s="186"/>
      <c r="O101" s="186"/>
      <c r="P101" s="186"/>
      <c r="Q101" s="186"/>
      <c r="R101" s="301"/>
      <c r="S101" s="186"/>
      <c r="T101" s="186"/>
      <c r="U101" s="186"/>
      <c r="V101" s="186"/>
      <c r="W101" s="186"/>
      <c r="X101" s="196"/>
      <c r="Y101" s="196"/>
      <c r="Z101" s="198"/>
      <c r="AA101" s="237"/>
      <c r="AB101" s="237"/>
      <c r="AC101" s="237"/>
      <c r="AD101" s="234"/>
      <c r="AE101" s="234"/>
      <c r="AF101" s="234"/>
      <c r="AG101" s="234"/>
      <c r="AH101" s="234"/>
      <c r="AI101" s="237"/>
      <c r="AJ101" s="224"/>
      <c r="AK101" s="224"/>
      <c r="AL101" s="224"/>
      <c r="AM101" s="228"/>
      <c r="AN101" s="231"/>
    </row>
    <row r="102" spans="1:40" ht="12.75">
      <c r="A102" s="243"/>
      <c r="B102" s="246"/>
      <c r="C102" s="234"/>
      <c r="D102" s="218"/>
      <c r="E102" s="234"/>
      <c r="F102" s="224"/>
      <c r="G102" s="224"/>
      <c r="H102" s="224"/>
      <c r="I102" s="224"/>
      <c r="J102" s="224"/>
      <c r="K102" s="218"/>
      <c r="L102" s="186"/>
      <c r="M102" s="186"/>
      <c r="N102" s="186"/>
      <c r="O102" s="186"/>
      <c r="P102" s="186"/>
      <c r="Q102" s="186"/>
      <c r="R102" s="301"/>
      <c r="S102" s="186"/>
      <c r="T102" s="186"/>
      <c r="U102" s="186"/>
      <c r="V102" s="186"/>
      <c r="W102" s="186"/>
      <c r="X102" s="196">
        <v>41000</v>
      </c>
      <c r="Y102" s="196" t="s">
        <v>108</v>
      </c>
      <c r="Z102" s="198"/>
      <c r="AA102" s="237"/>
      <c r="AB102" s="237"/>
      <c r="AC102" s="237"/>
      <c r="AD102" s="234"/>
      <c r="AE102" s="234"/>
      <c r="AF102" s="234"/>
      <c r="AG102" s="234"/>
      <c r="AH102" s="234"/>
      <c r="AI102" s="237"/>
      <c r="AJ102" s="224"/>
      <c r="AK102" s="224"/>
      <c r="AL102" s="224"/>
      <c r="AM102" s="228"/>
      <c r="AN102" s="231"/>
    </row>
    <row r="103" spans="1:40" ht="13.5" thickBot="1">
      <c r="A103" s="243"/>
      <c r="B103" s="246"/>
      <c r="C103" s="234"/>
      <c r="D103" s="218"/>
      <c r="E103" s="234"/>
      <c r="F103" s="224"/>
      <c r="G103" s="224"/>
      <c r="H103" s="224"/>
      <c r="I103" s="224"/>
      <c r="J103" s="224"/>
      <c r="K103" s="218"/>
      <c r="L103" s="186"/>
      <c r="M103" s="186"/>
      <c r="N103" s="186"/>
      <c r="O103" s="186"/>
      <c r="P103" s="186"/>
      <c r="Q103" s="186"/>
      <c r="R103" s="302"/>
      <c r="S103" s="186"/>
      <c r="T103" s="186"/>
      <c r="U103" s="186"/>
      <c r="V103" s="186"/>
      <c r="W103" s="186"/>
      <c r="X103" s="197"/>
      <c r="Y103" s="197"/>
      <c r="Z103" s="198"/>
      <c r="AA103" s="237"/>
      <c r="AB103" s="237"/>
      <c r="AC103" s="237"/>
      <c r="AD103" s="234"/>
      <c r="AE103" s="234"/>
      <c r="AF103" s="234"/>
      <c r="AG103" s="234"/>
      <c r="AH103" s="234"/>
      <c r="AI103" s="237"/>
      <c r="AJ103" s="224"/>
      <c r="AK103" s="224"/>
      <c r="AL103" s="224"/>
      <c r="AM103" s="228"/>
      <c r="AN103" s="231"/>
    </row>
    <row r="104" spans="1:40" ht="19.5" customHeight="1">
      <c r="A104" s="243"/>
      <c r="B104" s="246"/>
      <c r="C104" s="234"/>
      <c r="D104" s="218"/>
      <c r="E104" s="234"/>
      <c r="F104" s="224"/>
      <c r="G104" s="224"/>
      <c r="H104" s="224"/>
      <c r="I104" s="224"/>
      <c r="J104" s="224"/>
      <c r="K104" s="218"/>
      <c r="L104" s="186" t="s">
        <v>105</v>
      </c>
      <c r="M104" s="186" t="s">
        <v>107</v>
      </c>
      <c r="N104" s="186"/>
      <c r="O104" s="186"/>
      <c r="P104" s="186"/>
      <c r="Q104" s="186"/>
      <c r="R104" s="186"/>
      <c r="S104" s="186"/>
      <c r="T104" s="300">
        <v>50</v>
      </c>
      <c r="U104" s="186">
        <v>50</v>
      </c>
      <c r="V104" s="186"/>
      <c r="W104" s="186"/>
      <c r="X104" s="195">
        <v>41000</v>
      </c>
      <c r="Y104" s="195" t="s">
        <v>108</v>
      </c>
      <c r="Z104" s="198"/>
      <c r="AA104" s="237"/>
      <c r="AB104" s="237"/>
      <c r="AC104" s="237"/>
      <c r="AD104" s="234"/>
      <c r="AE104" s="234"/>
      <c r="AF104" s="234"/>
      <c r="AG104" s="234"/>
      <c r="AH104" s="234"/>
      <c r="AI104" s="237"/>
      <c r="AJ104" s="224"/>
      <c r="AK104" s="224"/>
      <c r="AL104" s="224"/>
      <c r="AM104" s="228"/>
      <c r="AN104" s="231"/>
    </row>
    <row r="105" spans="1:40" ht="18.75" customHeight="1">
      <c r="A105" s="243"/>
      <c r="B105" s="246"/>
      <c r="C105" s="234"/>
      <c r="D105" s="218"/>
      <c r="E105" s="234"/>
      <c r="F105" s="224"/>
      <c r="G105" s="224"/>
      <c r="H105" s="224"/>
      <c r="I105" s="224"/>
      <c r="J105" s="224"/>
      <c r="K105" s="218"/>
      <c r="L105" s="186"/>
      <c r="M105" s="186"/>
      <c r="N105" s="186"/>
      <c r="O105" s="186"/>
      <c r="P105" s="186"/>
      <c r="Q105" s="186"/>
      <c r="R105" s="186"/>
      <c r="S105" s="186"/>
      <c r="T105" s="301"/>
      <c r="U105" s="186"/>
      <c r="V105" s="186"/>
      <c r="W105" s="186"/>
      <c r="X105" s="196">
        <v>41000</v>
      </c>
      <c r="Y105" s="196" t="s">
        <v>108</v>
      </c>
      <c r="Z105" s="198"/>
      <c r="AA105" s="237"/>
      <c r="AB105" s="237"/>
      <c r="AC105" s="237"/>
      <c r="AD105" s="234"/>
      <c r="AE105" s="234"/>
      <c r="AF105" s="234"/>
      <c r="AG105" s="234"/>
      <c r="AH105" s="234"/>
      <c r="AI105" s="237"/>
      <c r="AJ105" s="224"/>
      <c r="AK105" s="224"/>
      <c r="AL105" s="224"/>
      <c r="AM105" s="228"/>
      <c r="AN105" s="231"/>
    </row>
    <row r="106" spans="1:40" ht="13.5" thickBot="1">
      <c r="A106" s="244"/>
      <c r="B106" s="247"/>
      <c r="C106" s="235"/>
      <c r="D106" s="219"/>
      <c r="E106" s="235"/>
      <c r="F106" s="226"/>
      <c r="G106" s="226"/>
      <c r="H106" s="226"/>
      <c r="I106" s="226"/>
      <c r="J106" s="226"/>
      <c r="K106" s="219"/>
      <c r="L106" s="186"/>
      <c r="M106" s="186"/>
      <c r="N106" s="186"/>
      <c r="O106" s="186"/>
      <c r="P106" s="186"/>
      <c r="Q106" s="186"/>
      <c r="R106" s="186"/>
      <c r="S106" s="186"/>
      <c r="T106" s="301"/>
      <c r="U106" s="186"/>
      <c r="V106" s="186"/>
      <c r="W106" s="186"/>
      <c r="X106" s="196">
        <v>41000</v>
      </c>
      <c r="Y106" s="196" t="s">
        <v>108</v>
      </c>
      <c r="Z106" s="198"/>
      <c r="AA106" s="239"/>
      <c r="AB106" s="239"/>
      <c r="AC106" s="239"/>
      <c r="AD106" s="235"/>
      <c r="AE106" s="235"/>
      <c r="AF106" s="235"/>
      <c r="AG106" s="235"/>
      <c r="AH106" s="235"/>
      <c r="AI106" s="239"/>
      <c r="AJ106" s="226"/>
      <c r="AK106" s="226"/>
      <c r="AL106" s="226"/>
      <c r="AM106" s="229"/>
      <c r="AN106" s="232"/>
    </row>
    <row r="107" spans="35:37" ht="13.5" thickBot="1">
      <c r="AI107" s="23">
        <f>SUM(AI96:AI106)</f>
        <v>100000000</v>
      </c>
      <c r="AJ107" s="4">
        <f>AJ96</f>
        <v>0</v>
      </c>
      <c r="AK107" s="4">
        <f>+AJ107*100%/AI107</f>
        <v>0</v>
      </c>
    </row>
    <row r="108" ht="13.5" thickBot="1"/>
    <row r="109" spans="1:40" ht="13.5" customHeight="1">
      <c r="A109" s="242">
        <v>9080102009</v>
      </c>
      <c r="B109" s="267" t="s">
        <v>187</v>
      </c>
      <c r="C109" s="233"/>
      <c r="D109" s="240" t="s">
        <v>188</v>
      </c>
      <c r="E109" s="233"/>
      <c r="F109" s="223">
        <f>H109-G109</f>
        <v>400</v>
      </c>
      <c r="G109" s="188">
        <v>450</v>
      </c>
      <c r="H109" s="188">
        <v>850</v>
      </c>
      <c r="I109" s="188">
        <f>H109</f>
        <v>850</v>
      </c>
      <c r="J109" s="223">
        <v>0</v>
      </c>
      <c r="K109" s="240" t="s">
        <v>110</v>
      </c>
      <c r="L109" s="240" t="s">
        <v>53</v>
      </c>
      <c r="M109" s="217" t="s">
        <v>99</v>
      </c>
      <c r="N109" s="186"/>
      <c r="O109" s="186"/>
      <c r="P109" s="300">
        <v>1</v>
      </c>
      <c r="Q109" s="186">
        <v>1</v>
      </c>
      <c r="R109" s="186"/>
      <c r="S109" s="186"/>
      <c r="T109" s="186"/>
      <c r="U109" s="186"/>
      <c r="V109" s="186"/>
      <c r="W109" s="186"/>
      <c r="X109" s="195">
        <v>41000</v>
      </c>
      <c r="Y109" s="195" t="s">
        <v>115</v>
      </c>
      <c r="Z109" s="198" t="s">
        <v>116</v>
      </c>
      <c r="AA109" s="236">
        <v>40000</v>
      </c>
      <c r="AB109" s="233"/>
      <c r="AC109" s="236">
        <f>AA109</f>
        <v>40000</v>
      </c>
      <c r="AD109" s="233"/>
      <c r="AE109" s="233"/>
      <c r="AF109" s="233"/>
      <c r="AG109" s="233"/>
      <c r="AH109" s="233"/>
      <c r="AI109" s="236">
        <f>AC109</f>
        <v>40000</v>
      </c>
      <c r="AJ109" s="223"/>
      <c r="AK109" s="223"/>
      <c r="AL109" s="225" t="s">
        <v>55</v>
      </c>
      <c r="AM109" s="227"/>
      <c r="AN109" s="230" t="s">
        <v>56</v>
      </c>
    </row>
    <row r="110" spans="1:40" ht="13.5" customHeight="1">
      <c r="A110" s="243"/>
      <c r="B110" s="268"/>
      <c r="C110" s="234"/>
      <c r="D110" s="218"/>
      <c r="E110" s="234"/>
      <c r="F110" s="224"/>
      <c r="G110" s="188"/>
      <c r="H110" s="188"/>
      <c r="I110" s="188"/>
      <c r="J110" s="224"/>
      <c r="K110" s="218"/>
      <c r="L110" s="218"/>
      <c r="M110" s="218"/>
      <c r="N110" s="186"/>
      <c r="O110" s="186"/>
      <c r="P110" s="301"/>
      <c r="Q110" s="186"/>
      <c r="R110" s="186"/>
      <c r="S110" s="186"/>
      <c r="T110" s="186"/>
      <c r="U110" s="186"/>
      <c r="V110" s="186"/>
      <c r="W110" s="186"/>
      <c r="X110" s="196"/>
      <c r="Y110" s="196"/>
      <c r="Z110" s="198"/>
      <c r="AA110" s="237"/>
      <c r="AB110" s="234"/>
      <c r="AC110" s="237"/>
      <c r="AD110" s="234"/>
      <c r="AE110" s="234"/>
      <c r="AF110" s="234"/>
      <c r="AG110" s="234"/>
      <c r="AH110" s="234"/>
      <c r="AI110" s="237"/>
      <c r="AJ110" s="224"/>
      <c r="AK110" s="224"/>
      <c r="AL110" s="224"/>
      <c r="AM110" s="228"/>
      <c r="AN110" s="231"/>
    </row>
    <row r="111" spans="1:40" ht="12.75" customHeight="1">
      <c r="A111" s="243"/>
      <c r="B111" s="268"/>
      <c r="C111" s="234"/>
      <c r="D111" s="218"/>
      <c r="E111" s="234"/>
      <c r="F111" s="224"/>
      <c r="G111" s="188"/>
      <c r="H111" s="188"/>
      <c r="I111" s="188"/>
      <c r="J111" s="224"/>
      <c r="K111" s="218"/>
      <c r="L111" s="218"/>
      <c r="M111" s="218" t="s">
        <v>99</v>
      </c>
      <c r="N111" s="186"/>
      <c r="O111" s="186"/>
      <c r="P111" s="301"/>
      <c r="Q111" s="186"/>
      <c r="R111" s="186"/>
      <c r="S111" s="186"/>
      <c r="T111" s="186"/>
      <c r="U111" s="186"/>
      <c r="V111" s="186"/>
      <c r="W111" s="186"/>
      <c r="X111" s="196"/>
      <c r="Y111" s="196" t="s">
        <v>115</v>
      </c>
      <c r="Z111" s="198"/>
      <c r="AA111" s="237"/>
      <c r="AB111" s="234"/>
      <c r="AC111" s="237"/>
      <c r="AD111" s="234"/>
      <c r="AE111" s="234"/>
      <c r="AF111" s="234"/>
      <c r="AG111" s="234"/>
      <c r="AH111" s="234"/>
      <c r="AI111" s="237"/>
      <c r="AJ111" s="224"/>
      <c r="AK111" s="224"/>
      <c r="AL111" s="224"/>
      <c r="AM111" s="228"/>
      <c r="AN111" s="231"/>
    </row>
    <row r="112" spans="1:40" ht="13.5" thickBot="1">
      <c r="A112" s="243"/>
      <c r="B112" s="268"/>
      <c r="C112" s="234"/>
      <c r="D112" s="218"/>
      <c r="E112" s="234"/>
      <c r="F112" s="224"/>
      <c r="G112" s="188"/>
      <c r="H112" s="188"/>
      <c r="I112" s="188"/>
      <c r="J112" s="224"/>
      <c r="K112" s="218"/>
      <c r="L112" s="219"/>
      <c r="M112" s="219"/>
      <c r="N112" s="186"/>
      <c r="O112" s="186"/>
      <c r="P112" s="302"/>
      <c r="Q112" s="186"/>
      <c r="R112" s="186"/>
      <c r="S112" s="186"/>
      <c r="T112" s="186"/>
      <c r="U112" s="186"/>
      <c r="V112" s="186"/>
      <c r="W112" s="186"/>
      <c r="X112" s="197"/>
      <c r="Y112" s="197"/>
      <c r="Z112" s="198"/>
      <c r="AA112" s="237"/>
      <c r="AB112" s="234"/>
      <c r="AC112" s="237"/>
      <c r="AD112" s="234"/>
      <c r="AE112" s="234"/>
      <c r="AF112" s="234"/>
      <c r="AG112" s="234"/>
      <c r="AH112" s="234"/>
      <c r="AI112" s="237"/>
      <c r="AJ112" s="224"/>
      <c r="AK112" s="224"/>
      <c r="AL112" s="224"/>
      <c r="AM112" s="228"/>
      <c r="AN112" s="231"/>
    </row>
    <row r="113" spans="1:40" ht="12.75" customHeight="1">
      <c r="A113" s="243"/>
      <c r="B113" s="268"/>
      <c r="C113" s="234"/>
      <c r="D113" s="218"/>
      <c r="E113" s="234"/>
      <c r="F113" s="224"/>
      <c r="G113" s="188"/>
      <c r="H113" s="188"/>
      <c r="I113" s="188"/>
      <c r="J113" s="224"/>
      <c r="K113" s="218"/>
      <c r="L113" s="240" t="s">
        <v>111</v>
      </c>
      <c r="M113" s="217" t="s">
        <v>114</v>
      </c>
      <c r="N113" s="186"/>
      <c r="O113" s="186"/>
      <c r="P113" s="186"/>
      <c r="Q113" s="186"/>
      <c r="R113" s="300">
        <v>400</v>
      </c>
      <c r="S113" s="186">
        <v>400</v>
      </c>
      <c r="T113" s="186"/>
      <c r="U113" s="186"/>
      <c r="V113" s="186"/>
      <c r="W113" s="186"/>
      <c r="X113" s="195">
        <v>41000</v>
      </c>
      <c r="Y113" s="195" t="s">
        <v>108</v>
      </c>
      <c r="Z113" s="198"/>
      <c r="AA113" s="237"/>
      <c r="AB113" s="234"/>
      <c r="AC113" s="237"/>
      <c r="AD113" s="234"/>
      <c r="AE113" s="234"/>
      <c r="AF113" s="234"/>
      <c r="AG113" s="234"/>
      <c r="AH113" s="234"/>
      <c r="AI113" s="237"/>
      <c r="AJ113" s="224"/>
      <c r="AK113" s="224"/>
      <c r="AL113" s="224"/>
      <c r="AM113" s="228"/>
      <c r="AN113" s="231"/>
    </row>
    <row r="114" spans="1:40" ht="12.75">
      <c r="A114" s="243"/>
      <c r="B114" s="268"/>
      <c r="C114" s="234"/>
      <c r="D114" s="218"/>
      <c r="E114" s="234"/>
      <c r="F114" s="224"/>
      <c r="G114" s="188"/>
      <c r="H114" s="188"/>
      <c r="I114" s="188"/>
      <c r="J114" s="224"/>
      <c r="K114" s="218"/>
      <c r="L114" s="218"/>
      <c r="M114" s="218"/>
      <c r="N114" s="186"/>
      <c r="O114" s="186"/>
      <c r="P114" s="186"/>
      <c r="Q114" s="186"/>
      <c r="R114" s="301"/>
      <c r="S114" s="186"/>
      <c r="T114" s="186"/>
      <c r="U114" s="186"/>
      <c r="V114" s="186"/>
      <c r="W114" s="186"/>
      <c r="X114" s="196"/>
      <c r="Y114" s="196"/>
      <c r="Z114" s="198"/>
      <c r="AA114" s="237"/>
      <c r="AB114" s="234"/>
      <c r="AC114" s="237"/>
      <c r="AD114" s="234"/>
      <c r="AE114" s="234"/>
      <c r="AF114" s="234"/>
      <c r="AG114" s="234"/>
      <c r="AH114" s="234"/>
      <c r="AI114" s="237"/>
      <c r="AJ114" s="224"/>
      <c r="AK114" s="224"/>
      <c r="AL114" s="224"/>
      <c r="AM114" s="228"/>
      <c r="AN114" s="231"/>
    </row>
    <row r="115" spans="1:40" ht="12.75" customHeight="1">
      <c r="A115" s="243"/>
      <c r="B115" s="268"/>
      <c r="C115" s="234"/>
      <c r="D115" s="218"/>
      <c r="E115" s="234"/>
      <c r="F115" s="224"/>
      <c r="G115" s="188"/>
      <c r="H115" s="188"/>
      <c r="I115" s="188"/>
      <c r="J115" s="224"/>
      <c r="K115" s="218"/>
      <c r="L115" s="218" t="s">
        <v>111</v>
      </c>
      <c r="M115" s="218"/>
      <c r="N115" s="186"/>
      <c r="O115" s="186"/>
      <c r="P115" s="186"/>
      <c r="Q115" s="186"/>
      <c r="R115" s="301"/>
      <c r="S115" s="186"/>
      <c r="T115" s="186"/>
      <c r="U115" s="186"/>
      <c r="V115" s="186"/>
      <c r="W115" s="186"/>
      <c r="X115" s="196">
        <v>41000</v>
      </c>
      <c r="Y115" s="196" t="s">
        <v>108</v>
      </c>
      <c r="Z115" s="198"/>
      <c r="AA115" s="237"/>
      <c r="AB115" s="234"/>
      <c r="AC115" s="237"/>
      <c r="AD115" s="234"/>
      <c r="AE115" s="234"/>
      <c r="AF115" s="234"/>
      <c r="AG115" s="234"/>
      <c r="AH115" s="234"/>
      <c r="AI115" s="237"/>
      <c r="AJ115" s="224"/>
      <c r="AK115" s="224"/>
      <c r="AL115" s="224"/>
      <c r="AM115" s="228"/>
      <c r="AN115" s="231"/>
    </row>
    <row r="116" spans="1:40" ht="13.5" thickBot="1">
      <c r="A116" s="243"/>
      <c r="B116" s="268"/>
      <c r="C116" s="234"/>
      <c r="D116" s="218"/>
      <c r="E116" s="234"/>
      <c r="F116" s="224"/>
      <c r="G116" s="188"/>
      <c r="H116" s="188"/>
      <c r="I116" s="188"/>
      <c r="J116" s="224"/>
      <c r="K116" s="218"/>
      <c r="L116" s="219"/>
      <c r="M116" s="219"/>
      <c r="N116" s="186"/>
      <c r="O116" s="186"/>
      <c r="P116" s="186"/>
      <c r="Q116" s="186"/>
      <c r="R116" s="302"/>
      <c r="S116" s="186"/>
      <c r="T116" s="186"/>
      <c r="U116" s="186"/>
      <c r="V116" s="186"/>
      <c r="W116" s="186"/>
      <c r="X116" s="197"/>
      <c r="Y116" s="197"/>
      <c r="Z116" s="198"/>
      <c r="AA116" s="237"/>
      <c r="AB116" s="234"/>
      <c r="AC116" s="237"/>
      <c r="AD116" s="234"/>
      <c r="AE116" s="234"/>
      <c r="AF116" s="234"/>
      <c r="AG116" s="234"/>
      <c r="AH116" s="234"/>
      <c r="AI116" s="237"/>
      <c r="AJ116" s="224"/>
      <c r="AK116" s="224"/>
      <c r="AL116" s="224"/>
      <c r="AM116" s="228"/>
      <c r="AN116" s="231"/>
    </row>
    <row r="117" spans="1:40" ht="19.5" customHeight="1">
      <c r="A117" s="243"/>
      <c r="B117" s="268"/>
      <c r="C117" s="234"/>
      <c r="D117" s="218"/>
      <c r="E117" s="234"/>
      <c r="F117" s="224"/>
      <c r="G117" s="188"/>
      <c r="H117" s="188"/>
      <c r="I117" s="188"/>
      <c r="J117" s="224"/>
      <c r="K117" s="218"/>
      <c r="L117" s="186" t="s">
        <v>112</v>
      </c>
      <c r="M117" s="186" t="s">
        <v>113</v>
      </c>
      <c r="N117" s="186"/>
      <c r="O117" s="186"/>
      <c r="P117" s="186"/>
      <c r="Q117" s="186"/>
      <c r="R117" s="186"/>
      <c r="S117" s="186"/>
      <c r="T117" s="186">
        <v>400</v>
      </c>
      <c r="U117" s="186">
        <v>400</v>
      </c>
      <c r="V117" s="186"/>
      <c r="W117" s="186"/>
      <c r="X117" s="195">
        <v>41122</v>
      </c>
      <c r="Y117" s="195" t="s">
        <v>115</v>
      </c>
      <c r="Z117" s="198"/>
      <c r="AA117" s="237"/>
      <c r="AB117" s="234"/>
      <c r="AC117" s="237"/>
      <c r="AD117" s="234"/>
      <c r="AE117" s="234"/>
      <c r="AF117" s="234"/>
      <c r="AG117" s="234"/>
      <c r="AH117" s="234"/>
      <c r="AI117" s="237"/>
      <c r="AJ117" s="224"/>
      <c r="AK117" s="224"/>
      <c r="AL117" s="224"/>
      <c r="AM117" s="228"/>
      <c r="AN117" s="231"/>
    </row>
    <row r="118" spans="1:40" ht="18.75" customHeight="1">
      <c r="A118" s="243"/>
      <c r="B118" s="268"/>
      <c r="C118" s="234"/>
      <c r="D118" s="218"/>
      <c r="E118" s="234"/>
      <c r="F118" s="224"/>
      <c r="G118" s="188"/>
      <c r="H118" s="188"/>
      <c r="I118" s="188"/>
      <c r="J118" s="224"/>
      <c r="K118" s="218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96">
        <v>41122</v>
      </c>
      <c r="Y118" s="196" t="s">
        <v>115</v>
      </c>
      <c r="Z118" s="198"/>
      <c r="AA118" s="237"/>
      <c r="AB118" s="234"/>
      <c r="AC118" s="237"/>
      <c r="AD118" s="234"/>
      <c r="AE118" s="234"/>
      <c r="AF118" s="234"/>
      <c r="AG118" s="234"/>
      <c r="AH118" s="234"/>
      <c r="AI118" s="237"/>
      <c r="AJ118" s="224"/>
      <c r="AK118" s="224"/>
      <c r="AL118" s="224"/>
      <c r="AM118" s="228"/>
      <c r="AN118" s="231"/>
    </row>
    <row r="119" spans="1:40" ht="13.5" thickBot="1">
      <c r="A119" s="244"/>
      <c r="B119" s="269"/>
      <c r="C119" s="235"/>
      <c r="D119" s="219"/>
      <c r="E119" s="235"/>
      <c r="F119" s="226"/>
      <c r="G119" s="188"/>
      <c r="H119" s="188"/>
      <c r="I119" s="188"/>
      <c r="J119" s="226"/>
      <c r="K119" s="219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97">
        <v>41122</v>
      </c>
      <c r="Y119" s="197" t="s">
        <v>115</v>
      </c>
      <c r="Z119" s="198"/>
      <c r="AA119" s="239"/>
      <c r="AB119" s="235"/>
      <c r="AC119" s="239"/>
      <c r="AD119" s="235"/>
      <c r="AE119" s="235"/>
      <c r="AF119" s="235"/>
      <c r="AG119" s="235"/>
      <c r="AH119" s="235"/>
      <c r="AI119" s="239"/>
      <c r="AJ119" s="226"/>
      <c r="AK119" s="226"/>
      <c r="AL119" s="226"/>
      <c r="AM119" s="229"/>
      <c r="AN119" s="232"/>
    </row>
    <row r="120" spans="7:37" ht="13.5" thickBot="1">
      <c r="G120" s="24"/>
      <c r="H120" s="24"/>
      <c r="I120" s="24"/>
      <c r="AI120" s="23">
        <f>SUM(AI109:AI119)</f>
        <v>40000</v>
      </c>
      <c r="AJ120" s="4">
        <f>AJ109</f>
        <v>0</v>
      </c>
      <c r="AK120" s="4">
        <f>+AJ120*100%/AI120</f>
        <v>0</v>
      </c>
    </row>
    <row r="121" ht="13.5" thickBot="1"/>
    <row r="122" spans="1:40" ht="13.5" customHeight="1">
      <c r="A122" s="199"/>
      <c r="B122" s="267" t="s">
        <v>187</v>
      </c>
      <c r="C122" s="193"/>
      <c r="D122" s="186" t="s">
        <v>189</v>
      </c>
      <c r="E122" s="193"/>
      <c r="F122" s="188">
        <f>H122-G122</f>
        <v>2</v>
      </c>
      <c r="G122" s="188">
        <v>0</v>
      </c>
      <c r="H122" s="188">
        <v>2</v>
      </c>
      <c r="I122" s="188">
        <f>F122</f>
        <v>2</v>
      </c>
      <c r="J122" s="188">
        <v>0</v>
      </c>
      <c r="K122" s="186" t="s">
        <v>117</v>
      </c>
      <c r="L122" s="186" t="s">
        <v>53</v>
      </c>
      <c r="M122" s="186" t="s">
        <v>99</v>
      </c>
      <c r="N122" s="186"/>
      <c r="O122" s="186"/>
      <c r="P122" s="282">
        <v>1</v>
      </c>
      <c r="Q122" s="186">
        <v>1</v>
      </c>
      <c r="R122" s="186"/>
      <c r="S122" s="186"/>
      <c r="T122" s="186"/>
      <c r="U122" s="186"/>
      <c r="V122" s="186"/>
      <c r="W122" s="186"/>
      <c r="X122" s="285">
        <v>40634</v>
      </c>
      <c r="Y122" s="285" t="s">
        <v>122</v>
      </c>
      <c r="Z122" s="198" t="s">
        <v>123</v>
      </c>
      <c r="AA122" s="194">
        <v>50000</v>
      </c>
      <c r="AB122" s="193"/>
      <c r="AC122" s="194">
        <f>AA122</f>
        <v>50000</v>
      </c>
      <c r="AD122" s="193"/>
      <c r="AE122" s="193"/>
      <c r="AF122" s="193"/>
      <c r="AG122" s="193"/>
      <c r="AH122" s="193"/>
      <c r="AI122" s="194">
        <f>AC122</f>
        <v>50000</v>
      </c>
      <c r="AJ122" s="188"/>
      <c r="AK122" s="188"/>
      <c r="AL122" s="189" t="s">
        <v>55</v>
      </c>
      <c r="AM122" s="190"/>
      <c r="AN122" s="191" t="s">
        <v>56</v>
      </c>
    </row>
    <row r="123" spans="1:40" ht="13.5" customHeight="1">
      <c r="A123" s="199"/>
      <c r="B123" s="268"/>
      <c r="C123" s="193"/>
      <c r="D123" s="186"/>
      <c r="E123" s="193"/>
      <c r="F123" s="188"/>
      <c r="G123" s="188"/>
      <c r="H123" s="188"/>
      <c r="I123" s="188"/>
      <c r="J123" s="188"/>
      <c r="K123" s="186"/>
      <c r="L123" s="186"/>
      <c r="M123" s="186"/>
      <c r="N123" s="186"/>
      <c r="O123" s="186"/>
      <c r="P123" s="282"/>
      <c r="Q123" s="186"/>
      <c r="R123" s="186"/>
      <c r="S123" s="186"/>
      <c r="T123" s="186"/>
      <c r="U123" s="186"/>
      <c r="V123" s="186"/>
      <c r="W123" s="186"/>
      <c r="X123" s="285"/>
      <c r="Y123" s="285"/>
      <c r="Z123" s="198"/>
      <c r="AA123" s="194"/>
      <c r="AB123" s="193"/>
      <c r="AC123" s="194"/>
      <c r="AD123" s="193"/>
      <c r="AE123" s="193"/>
      <c r="AF123" s="193"/>
      <c r="AG123" s="193"/>
      <c r="AH123" s="193"/>
      <c r="AI123" s="194"/>
      <c r="AJ123" s="188"/>
      <c r="AK123" s="188"/>
      <c r="AL123" s="188"/>
      <c r="AM123" s="190"/>
      <c r="AN123" s="192"/>
    </row>
    <row r="124" spans="1:40" ht="12.75" customHeight="1">
      <c r="A124" s="199"/>
      <c r="B124" s="268"/>
      <c r="C124" s="193"/>
      <c r="D124" s="186"/>
      <c r="E124" s="193"/>
      <c r="F124" s="188"/>
      <c r="G124" s="188"/>
      <c r="H124" s="188"/>
      <c r="I124" s="188"/>
      <c r="J124" s="188"/>
      <c r="K124" s="186"/>
      <c r="L124" s="186"/>
      <c r="M124" s="186"/>
      <c r="N124" s="186"/>
      <c r="O124" s="186"/>
      <c r="P124" s="282"/>
      <c r="Q124" s="186"/>
      <c r="R124" s="186"/>
      <c r="S124" s="186"/>
      <c r="T124" s="186"/>
      <c r="U124" s="186"/>
      <c r="V124" s="186"/>
      <c r="W124" s="186"/>
      <c r="X124" s="285"/>
      <c r="Y124" s="285" t="s">
        <v>122</v>
      </c>
      <c r="Z124" s="198"/>
      <c r="AA124" s="194"/>
      <c r="AB124" s="193"/>
      <c r="AC124" s="194"/>
      <c r="AD124" s="193"/>
      <c r="AE124" s="193"/>
      <c r="AF124" s="193"/>
      <c r="AG124" s="193"/>
      <c r="AH124" s="193"/>
      <c r="AI124" s="194"/>
      <c r="AJ124" s="188"/>
      <c r="AK124" s="188"/>
      <c r="AL124" s="188"/>
      <c r="AM124" s="190"/>
      <c r="AN124" s="192"/>
    </row>
    <row r="125" spans="1:40" ht="12.75">
      <c r="A125" s="199"/>
      <c r="B125" s="268"/>
      <c r="C125" s="193"/>
      <c r="D125" s="186"/>
      <c r="E125" s="193"/>
      <c r="F125" s="188"/>
      <c r="G125" s="188"/>
      <c r="H125" s="188"/>
      <c r="I125" s="188"/>
      <c r="J125" s="188"/>
      <c r="K125" s="186"/>
      <c r="L125" s="186"/>
      <c r="M125" s="186"/>
      <c r="N125" s="186"/>
      <c r="O125" s="186"/>
      <c r="P125" s="282"/>
      <c r="Q125" s="186"/>
      <c r="R125" s="186"/>
      <c r="S125" s="186"/>
      <c r="T125" s="186"/>
      <c r="U125" s="186"/>
      <c r="V125" s="186"/>
      <c r="W125" s="186"/>
      <c r="X125" s="285"/>
      <c r="Y125" s="285"/>
      <c r="Z125" s="198"/>
      <c r="AA125" s="194"/>
      <c r="AB125" s="193"/>
      <c r="AC125" s="194"/>
      <c r="AD125" s="193"/>
      <c r="AE125" s="193"/>
      <c r="AF125" s="193"/>
      <c r="AG125" s="193"/>
      <c r="AH125" s="193"/>
      <c r="AI125" s="194"/>
      <c r="AJ125" s="188"/>
      <c r="AK125" s="188"/>
      <c r="AL125" s="188"/>
      <c r="AM125" s="190"/>
      <c r="AN125" s="192"/>
    </row>
    <row r="126" spans="1:40" ht="12.75" customHeight="1">
      <c r="A126" s="199"/>
      <c r="B126" s="268"/>
      <c r="C126" s="193"/>
      <c r="D126" s="186"/>
      <c r="E126" s="193"/>
      <c r="F126" s="188"/>
      <c r="G126" s="188"/>
      <c r="H126" s="188"/>
      <c r="I126" s="188"/>
      <c r="J126" s="188"/>
      <c r="K126" s="186"/>
      <c r="L126" s="186" t="s">
        <v>118</v>
      </c>
      <c r="M126" s="186" t="s">
        <v>121</v>
      </c>
      <c r="N126" s="186"/>
      <c r="O126" s="186"/>
      <c r="P126" s="186"/>
      <c r="Q126" s="186"/>
      <c r="R126" s="282">
        <v>2</v>
      </c>
      <c r="S126" s="186">
        <v>2</v>
      </c>
      <c r="T126" s="186"/>
      <c r="U126" s="186"/>
      <c r="V126" s="186"/>
      <c r="W126" s="186"/>
      <c r="X126" s="285">
        <v>40634</v>
      </c>
      <c r="Y126" s="285" t="s">
        <v>122</v>
      </c>
      <c r="Z126" s="198"/>
      <c r="AA126" s="194"/>
      <c r="AB126" s="193"/>
      <c r="AC126" s="194"/>
      <c r="AD126" s="193"/>
      <c r="AE126" s="193"/>
      <c r="AF126" s="193"/>
      <c r="AG126" s="193"/>
      <c r="AH126" s="193"/>
      <c r="AI126" s="194"/>
      <c r="AJ126" s="188"/>
      <c r="AK126" s="188"/>
      <c r="AL126" s="188"/>
      <c r="AM126" s="190"/>
      <c r="AN126" s="192"/>
    </row>
    <row r="127" spans="1:40" ht="12.75">
      <c r="A127" s="199"/>
      <c r="B127" s="268"/>
      <c r="C127" s="193"/>
      <c r="D127" s="186"/>
      <c r="E127" s="193"/>
      <c r="F127" s="188"/>
      <c r="G127" s="188"/>
      <c r="H127" s="188"/>
      <c r="I127" s="188"/>
      <c r="J127" s="188"/>
      <c r="K127" s="186"/>
      <c r="L127" s="186"/>
      <c r="M127" s="186"/>
      <c r="N127" s="186"/>
      <c r="O127" s="186"/>
      <c r="P127" s="186"/>
      <c r="Q127" s="186"/>
      <c r="R127" s="282"/>
      <c r="S127" s="186"/>
      <c r="T127" s="186"/>
      <c r="U127" s="186"/>
      <c r="V127" s="186"/>
      <c r="W127" s="186"/>
      <c r="X127" s="285"/>
      <c r="Y127" s="285"/>
      <c r="Z127" s="198"/>
      <c r="AA127" s="194"/>
      <c r="AB127" s="193"/>
      <c r="AC127" s="194"/>
      <c r="AD127" s="193"/>
      <c r="AE127" s="193"/>
      <c r="AF127" s="193"/>
      <c r="AG127" s="193"/>
      <c r="AH127" s="193"/>
      <c r="AI127" s="194"/>
      <c r="AJ127" s="188"/>
      <c r="AK127" s="188"/>
      <c r="AL127" s="188"/>
      <c r="AM127" s="190"/>
      <c r="AN127" s="192"/>
    </row>
    <row r="128" spans="1:40" ht="12.75" customHeight="1">
      <c r="A128" s="199"/>
      <c r="B128" s="268"/>
      <c r="C128" s="193"/>
      <c r="D128" s="186"/>
      <c r="E128" s="193"/>
      <c r="F128" s="188"/>
      <c r="G128" s="188"/>
      <c r="H128" s="188"/>
      <c r="I128" s="188"/>
      <c r="J128" s="188"/>
      <c r="K128" s="186"/>
      <c r="L128" s="186"/>
      <c r="M128" s="186" t="s">
        <v>121</v>
      </c>
      <c r="N128" s="186"/>
      <c r="O128" s="186"/>
      <c r="P128" s="186"/>
      <c r="Q128" s="186"/>
      <c r="R128" s="282"/>
      <c r="S128" s="186"/>
      <c r="T128" s="186"/>
      <c r="U128" s="186"/>
      <c r="V128" s="186"/>
      <c r="W128" s="186"/>
      <c r="X128" s="285">
        <v>40634</v>
      </c>
      <c r="Y128" s="285" t="s">
        <v>122</v>
      </c>
      <c r="Z128" s="198"/>
      <c r="AA128" s="194"/>
      <c r="AB128" s="193"/>
      <c r="AC128" s="194"/>
      <c r="AD128" s="193"/>
      <c r="AE128" s="193"/>
      <c r="AF128" s="193"/>
      <c r="AG128" s="193"/>
      <c r="AH128" s="193"/>
      <c r="AI128" s="194"/>
      <c r="AJ128" s="188"/>
      <c r="AK128" s="188"/>
      <c r="AL128" s="188"/>
      <c r="AM128" s="190"/>
      <c r="AN128" s="192"/>
    </row>
    <row r="129" spans="1:40" ht="12.75">
      <c r="A129" s="199"/>
      <c r="B129" s="268"/>
      <c r="C129" s="193"/>
      <c r="D129" s="186"/>
      <c r="E129" s="193"/>
      <c r="F129" s="188"/>
      <c r="G129" s="188"/>
      <c r="H129" s="188"/>
      <c r="I129" s="188"/>
      <c r="J129" s="188"/>
      <c r="K129" s="186"/>
      <c r="L129" s="186"/>
      <c r="M129" s="186"/>
      <c r="N129" s="186"/>
      <c r="O129" s="186"/>
      <c r="P129" s="186"/>
      <c r="Q129" s="186"/>
      <c r="R129" s="282"/>
      <c r="S129" s="186"/>
      <c r="T129" s="186"/>
      <c r="U129" s="186"/>
      <c r="V129" s="186"/>
      <c r="W129" s="186"/>
      <c r="X129" s="285"/>
      <c r="Y129" s="285"/>
      <c r="Z129" s="198"/>
      <c r="AA129" s="194"/>
      <c r="AB129" s="193"/>
      <c r="AC129" s="194"/>
      <c r="AD129" s="193"/>
      <c r="AE129" s="193"/>
      <c r="AF129" s="193"/>
      <c r="AG129" s="193"/>
      <c r="AH129" s="193"/>
      <c r="AI129" s="194"/>
      <c r="AJ129" s="188"/>
      <c r="AK129" s="188"/>
      <c r="AL129" s="188"/>
      <c r="AM129" s="190"/>
      <c r="AN129" s="192"/>
    </row>
    <row r="130" spans="1:40" ht="19.5" customHeight="1">
      <c r="A130" s="199"/>
      <c r="B130" s="268"/>
      <c r="C130" s="193"/>
      <c r="D130" s="186"/>
      <c r="E130" s="193"/>
      <c r="F130" s="188"/>
      <c r="G130" s="188"/>
      <c r="H130" s="188"/>
      <c r="I130" s="188"/>
      <c r="J130" s="188"/>
      <c r="K130" s="186"/>
      <c r="L130" s="186" t="s">
        <v>119</v>
      </c>
      <c r="M130" s="186" t="s">
        <v>120</v>
      </c>
      <c r="N130" s="186"/>
      <c r="O130" s="186"/>
      <c r="P130" s="186"/>
      <c r="Q130" s="186"/>
      <c r="R130" s="186"/>
      <c r="S130" s="186"/>
      <c r="T130" s="185">
        <v>2</v>
      </c>
      <c r="U130" s="186">
        <v>2</v>
      </c>
      <c r="V130" s="186"/>
      <c r="W130" s="186"/>
      <c r="X130" s="285">
        <v>40756</v>
      </c>
      <c r="Y130" s="285">
        <v>40908</v>
      </c>
      <c r="Z130" s="198"/>
      <c r="AA130" s="194"/>
      <c r="AB130" s="193"/>
      <c r="AC130" s="194"/>
      <c r="AD130" s="193"/>
      <c r="AE130" s="193"/>
      <c r="AF130" s="193"/>
      <c r="AG130" s="193"/>
      <c r="AH130" s="193"/>
      <c r="AI130" s="194"/>
      <c r="AJ130" s="188"/>
      <c r="AK130" s="188"/>
      <c r="AL130" s="188"/>
      <c r="AM130" s="190"/>
      <c r="AN130" s="192"/>
    </row>
    <row r="131" spans="1:40" ht="18.75" customHeight="1">
      <c r="A131" s="199"/>
      <c r="B131" s="268"/>
      <c r="C131" s="193"/>
      <c r="D131" s="186"/>
      <c r="E131" s="193"/>
      <c r="F131" s="188"/>
      <c r="G131" s="188"/>
      <c r="H131" s="188"/>
      <c r="I131" s="188"/>
      <c r="J131" s="188"/>
      <c r="K131" s="186"/>
      <c r="L131" s="186"/>
      <c r="M131" s="186"/>
      <c r="N131" s="186"/>
      <c r="O131" s="186"/>
      <c r="P131" s="186"/>
      <c r="Q131" s="186"/>
      <c r="R131" s="186"/>
      <c r="S131" s="186"/>
      <c r="T131" s="185"/>
      <c r="U131" s="186"/>
      <c r="V131" s="186"/>
      <c r="W131" s="186"/>
      <c r="X131" s="285">
        <v>40756</v>
      </c>
      <c r="Y131" s="285">
        <v>40908</v>
      </c>
      <c r="Z131" s="198"/>
      <c r="AA131" s="194"/>
      <c r="AB131" s="193"/>
      <c r="AC131" s="194"/>
      <c r="AD131" s="193"/>
      <c r="AE131" s="193"/>
      <c r="AF131" s="193"/>
      <c r="AG131" s="193"/>
      <c r="AH131" s="193"/>
      <c r="AI131" s="194"/>
      <c r="AJ131" s="188"/>
      <c r="AK131" s="188"/>
      <c r="AL131" s="188"/>
      <c r="AM131" s="190"/>
      <c r="AN131" s="192"/>
    </row>
    <row r="132" spans="1:40" ht="12.75">
      <c r="A132" s="199"/>
      <c r="B132" s="269"/>
      <c r="C132" s="193"/>
      <c r="D132" s="186"/>
      <c r="E132" s="193"/>
      <c r="F132" s="188"/>
      <c r="G132" s="188"/>
      <c r="H132" s="188"/>
      <c r="I132" s="188"/>
      <c r="J132" s="188"/>
      <c r="K132" s="186"/>
      <c r="L132" s="186"/>
      <c r="M132" s="186"/>
      <c r="N132" s="186"/>
      <c r="O132" s="186"/>
      <c r="P132" s="186"/>
      <c r="Q132" s="186"/>
      <c r="R132" s="186"/>
      <c r="S132" s="186"/>
      <c r="T132" s="185"/>
      <c r="U132" s="186"/>
      <c r="V132" s="186"/>
      <c r="W132" s="186"/>
      <c r="X132" s="285">
        <v>40756</v>
      </c>
      <c r="Y132" s="285">
        <v>40908</v>
      </c>
      <c r="Z132" s="198"/>
      <c r="AA132" s="194"/>
      <c r="AB132" s="193"/>
      <c r="AC132" s="194"/>
      <c r="AD132" s="193"/>
      <c r="AE132" s="193"/>
      <c r="AF132" s="193"/>
      <c r="AG132" s="193"/>
      <c r="AH132" s="193"/>
      <c r="AI132" s="194"/>
      <c r="AJ132" s="188"/>
      <c r="AK132" s="188"/>
      <c r="AL132" s="188"/>
      <c r="AM132" s="190"/>
      <c r="AN132" s="192"/>
    </row>
    <row r="133" spans="35:37" ht="13.5" thickBot="1">
      <c r="AI133" s="32">
        <f>SUM(AI122:AI132)</f>
        <v>50000</v>
      </c>
      <c r="AJ133" s="33">
        <f>AJ122</f>
        <v>0</v>
      </c>
      <c r="AK133" s="33">
        <f>+AJ133*100%/AI133</f>
        <v>0</v>
      </c>
    </row>
    <row r="134" ht="13.5" thickBot="1"/>
    <row r="135" spans="1:40" s="13" customFormat="1" ht="12.75" thickBot="1">
      <c r="A135" s="212" t="s">
        <v>3</v>
      </c>
      <c r="B135" s="206" t="s">
        <v>20</v>
      </c>
      <c r="C135" s="207" t="s">
        <v>22</v>
      </c>
      <c r="D135" s="209" t="s">
        <v>32</v>
      </c>
      <c r="E135" s="207" t="s">
        <v>22</v>
      </c>
      <c r="F135" s="209" t="s">
        <v>23</v>
      </c>
      <c r="G135" s="207" t="s">
        <v>33</v>
      </c>
      <c r="H135" s="207" t="s">
        <v>34</v>
      </c>
      <c r="I135" s="207" t="s">
        <v>35</v>
      </c>
      <c r="J135" s="207" t="s">
        <v>36</v>
      </c>
      <c r="K135" s="209" t="s">
        <v>19</v>
      </c>
      <c r="L135" s="207" t="s">
        <v>12</v>
      </c>
      <c r="M135" s="207" t="s">
        <v>13</v>
      </c>
      <c r="N135" s="207" t="s">
        <v>37</v>
      </c>
      <c r="O135" s="209" t="s">
        <v>38</v>
      </c>
      <c r="P135" s="207" t="s">
        <v>39</v>
      </c>
      <c r="Q135" s="209" t="s">
        <v>40</v>
      </c>
      <c r="R135" s="207" t="s">
        <v>41</v>
      </c>
      <c r="S135" s="207" t="s">
        <v>42</v>
      </c>
      <c r="T135" s="207" t="s">
        <v>43</v>
      </c>
      <c r="U135" s="207" t="s">
        <v>44</v>
      </c>
      <c r="V135" s="207" t="s">
        <v>45</v>
      </c>
      <c r="W135" s="209" t="s">
        <v>46</v>
      </c>
      <c r="X135" s="207" t="s">
        <v>17</v>
      </c>
      <c r="Y135" s="207" t="s">
        <v>18</v>
      </c>
      <c r="Z135" s="209" t="s">
        <v>47</v>
      </c>
      <c r="AA135" s="209" t="s">
        <v>48</v>
      </c>
      <c r="AB135" s="3"/>
      <c r="AJ135" s="209" t="s">
        <v>14</v>
      </c>
      <c r="AK135" s="203" t="s">
        <v>15</v>
      </c>
      <c r="AL135" s="203" t="s">
        <v>4</v>
      </c>
      <c r="AM135" s="203" t="s">
        <v>5</v>
      </c>
      <c r="AN135" s="205" t="s">
        <v>10</v>
      </c>
    </row>
    <row r="136" spans="1:40" s="13" customFormat="1" ht="12.75" thickBot="1">
      <c r="A136" s="212"/>
      <c r="B136" s="214"/>
      <c r="C136" s="208"/>
      <c r="D136" s="209"/>
      <c r="E136" s="208"/>
      <c r="F136" s="209"/>
      <c r="G136" s="208"/>
      <c r="H136" s="208"/>
      <c r="I136" s="208"/>
      <c r="J136" s="208"/>
      <c r="K136" s="210"/>
      <c r="L136" s="208"/>
      <c r="M136" s="208"/>
      <c r="N136" s="208"/>
      <c r="O136" s="209"/>
      <c r="P136" s="208"/>
      <c r="Q136" s="209"/>
      <c r="R136" s="208"/>
      <c r="S136" s="208"/>
      <c r="T136" s="208"/>
      <c r="U136" s="208"/>
      <c r="V136" s="208"/>
      <c r="W136" s="209"/>
      <c r="X136" s="208"/>
      <c r="Y136" s="208"/>
      <c r="Z136" s="209"/>
      <c r="AA136" s="209"/>
      <c r="AB136" s="3"/>
      <c r="AJ136" s="209"/>
      <c r="AK136" s="203"/>
      <c r="AL136" s="203"/>
      <c r="AM136" s="203"/>
      <c r="AN136" s="205"/>
    </row>
    <row r="137" spans="1:40" ht="25.5" thickBot="1">
      <c r="A137" s="212"/>
      <c r="B137" s="262"/>
      <c r="C137" s="261"/>
      <c r="D137" s="209"/>
      <c r="E137" s="261"/>
      <c r="F137" s="209"/>
      <c r="G137" s="261"/>
      <c r="H137" s="261"/>
      <c r="I137" s="261"/>
      <c r="J137" s="261"/>
      <c r="K137" s="210"/>
      <c r="L137" s="208"/>
      <c r="M137" s="261"/>
      <c r="N137" s="261"/>
      <c r="O137" s="209"/>
      <c r="P137" s="261"/>
      <c r="Q137" s="209"/>
      <c r="R137" s="261"/>
      <c r="S137" s="261"/>
      <c r="T137" s="261"/>
      <c r="U137" s="261"/>
      <c r="V137" s="261"/>
      <c r="W137" s="209"/>
      <c r="X137" s="261"/>
      <c r="Y137" s="261"/>
      <c r="Z137" s="209"/>
      <c r="AA137" s="209"/>
      <c r="AB137" s="9" t="s">
        <v>11</v>
      </c>
      <c r="AC137" s="9" t="s">
        <v>0</v>
      </c>
      <c r="AD137" s="9" t="s">
        <v>49</v>
      </c>
      <c r="AE137" s="9" t="s">
        <v>50</v>
      </c>
      <c r="AF137" s="9" t="s">
        <v>51</v>
      </c>
      <c r="AG137" s="9" t="s">
        <v>52</v>
      </c>
      <c r="AH137" s="10" t="s">
        <v>6</v>
      </c>
      <c r="AI137" s="10" t="s">
        <v>7</v>
      </c>
      <c r="AJ137" s="209"/>
      <c r="AK137" s="203"/>
      <c r="AL137" s="203"/>
      <c r="AM137" s="203"/>
      <c r="AN137" s="205"/>
    </row>
    <row r="138" spans="1:40" ht="13.5" customHeight="1">
      <c r="A138" s="242">
        <v>9080102007</v>
      </c>
      <c r="B138" s="267" t="s">
        <v>187</v>
      </c>
      <c r="C138" s="233"/>
      <c r="D138" s="240" t="s">
        <v>190</v>
      </c>
      <c r="E138" s="233"/>
      <c r="F138" s="223">
        <f>H138-G138</f>
        <v>41</v>
      </c>
      <c r="G138" s="224">
        <v>0</v>
      </c>
      <c r="H138" s="224">
        <v>41</v>
      </c>
      <c r="I138" s="224">
        <f>F138</f>
        <v>41</v>
      </c>
      <c r="J138" s="223">
        <v>0</v>
      </c>
      <c r="K138" s="240" t="s">
        <v>124</v>
      </c>
      <c r="L138" s="240" t="s">
        <v>53</v>
      </c>
      <c r="M138" s="217" t="s">
        <v>99</v>
      </c>
      <c r="N138" s="240"/>
      <c r="O138" s="240"/>
      <c r="P138" s="241">
        <v>1</v>
      </c>
      <c r="Q138" s="240">
        <v>1</v>
      </c>
      <c r="R138" s="240"/>
      <c r="S138" s="240"/>
      <c r="T138" s="240"/>
      <c r="U138" s="240"/>
      <c r="V138" s="240"/>
      <c r="W138" s="240"/>
      <c r="X138" s="221">
        <v>41000</v>
      </c>
      <c r="Y138" s="221" t="s">
        <v>108</v>
      </c>
      <c r="Z138" s="198" t="s">
        <v>129</v>
      </c>
      <c r="AA138" s="236">
        <v>25000</v>
      </c>
      <c r="AB138" s="236">
        <f>AA138</f>
        <v>25000</v>
      </c>
      <c r="AC138" s="236"/>
      <c r="AD138" s="233"/>
      <c r="AE138" s="233"/>
      <c r="AF138" s="233"/>
      <c r="AG138" s="233"/>
      <c r="AH138" s="233"/>
      <c r="AI138" s="236">
        <f>AB138</f>
        <v>25000</v>
      </c>
      <c r="AJ138" s="223">
        <v>0</v>
      </c>
      <c r="AK138" s="223">
        <v>0</v>
      </c>
      <c r="AL138" s="225" t="s">
        <v>55</v>
      </c>
      <c r="AM138" s="227"/>
      <c r="AN138" s="230" t="s">
        <v>56</v>
      </c>
    </row>
    <row r="139" spans="1:40" ht="12.75">
      <c r="A139" s="243"/>
      <c r="B139" s="268"/>
      <c r="C139" s="234"/>
      <c r="D139" s="218"/>
      <c r="E139" s="234"/>
      <c r="F139" s="224"/>
      <c r="G139" s="224"/>
      <c r="H139" s="224"/>
      <c r="I139" s="224"/>
      <c r="J139" s="224"/>
      <c r="K139" s="218"/>
      <c r="L139" s="218"/>
      <c r="M139" s="218"/>
      <c r="N139" s="218"/>
      <c r="O139" s="218"/>
      <c r="P139" s="216"/>
      <c r="Q139" s="218"/>
      <c r="R139" s="218"/>
      <c r="S139" s="218"/>
      <c r="T139" s="218"/>
      <c r="U139" s="218"/>
      <c r="V139" s="218"/>
      <c r="W139" s="218"/>
      <c r="X139" s="222"/>
      <c r="Y139" s="222"/>
      <c r="Z139" s="198"/>
      <c r="AA139" s="237"/>
      <c r="AB139" s="224"/>
      <c r="AC139" s="237"/>
      <c r="AD139" s="234"/>
      <c r="AE139" s="234"/>
      <c r="AF139" s="234"/>
      <c r="AG139" s="234"/>
      <c r="AH139" s="234"/>
      <c r="AI139" s="237"/>
      <c r="AJ139" s="224"/>
      <c r="AK139" s="224"/>
      <c r="AL139" s="224"/>
      <c r="AM139" s="228"/>
      <c r="AN139" s="231"/>
    </row>
    <row r="140" spans="1:40" ht="13.5" customHeight="1">
      <c r="A140" s="243"/>
      <c r="B140" s="268"/>
      <c r="C140" s="234"/>
      <c r="D140" s="218"/>
      <c r="E140" s="234"/>
      <c r="F140" s="224"/>
      <c r="G140" s="224"/>
      <c r="H140" s="224"/>
      <c r="I140" s="224"/>
      <c r="J140" s="224"/>
      <c r="K140" s="218"/>
      <c r="L140" s="218"/>
      <c r="M140" s="218" t="s">
        <v>99</v>
      </c>
      <c r="N140" s="218"/>
      <c r="O140" s="218"/>
      <c r="P140" s="216"/>
      <c r="Q140" s="218"/>
      <c r="R140" s="218"/>
      <c r="S140" s="218"/>
      <c r="T140" s="218"/>
      <c r="U140" s="218"/>
      <c r="V140" s="218"/>
      <c r="W140" s="218"/>
      <c r="X140" s="222"/>
      <c r="Y140" s="222" t="s">
        <v>108</v>
      </c>
      <c r="Z140" s="198"/>
      <c r="AA140" s="237"/>
      <c r="AB140" s="224"/>
      <c r="AC140" s="237"/>
      <c r="AD140" s="234"/>
      <c r="AE140" s="234"/>
      <c r="AF140" s="234"/>
      <c r="AG140" s="234"/>
      <c r="AH140" s="234"/>
      <c r="AI140" s="237"/>
      <c r="AJ140" s="224"/>
      <c r="AK140" s="224"/>
      <c r="AL140" s="224"/>
      <c r="AM140" s="228"/>
      <c r="AN140" s="231"/>
    </row>
    <row r="141" spans="1:40" ht="13.5" thickBot="1">
      <c r="A141" s="243"/>
      <c r="B141" s="268"/>
      <c r="C141" s="234"/>
      <c r="D141" s="218"/>
      <c r="E141" s="234"/>
      <c r="F141" s="224"/>
      <c r="G141" s="224"/>
      <c r="H141" s="224"/>
      <c r="I141" s="224"/>
      <c r="J141" s="224"/>
      <c r="K141" s="218"/>
      <c r="L141" s="219"/>
      <c r="M141" s="219"/>
      <c r="N141" s="219"/>
      <c r="O141" s="219"/>
      <c r="P141" s="220"/>
      <c r="Q141" s="219"/>
      <c r="R141" s="219"/>
      <c r="S141" s="219"/>
      <c r="T141" s="219"/>
      <c r="U141" s="219"/>
      <c r="V141" s="219"/>
      <c r="W141" s="219"/>
      <c r="X141" s="257"/>
      <c r="Y141" s="257"/>
      <c r="Z141" s="198"/>
      <c r="AA141" s="237"/>
      <c r="AB141" s="224"/>
      <c r="AC141" s="237"/>
      <c r="AD141" s="234"/>
      <c r="AE141" s="234"/>
      <c r="AF141" s="234"/>
      <c r="AG141" s="234"/>
      <c r="AH141" s="234"/>
      <c r="AI141" s="237"/>
      <c r="AJ141" s="224"/>
      <c r="AK141" s="224"/>
      <c r="AL141" s="224"/>
      <c r="AM141" s="228"/>
      <c r="AN141" s="231"/>
    </row>
    <row r="142" spans="1:40" ht="12.75" customHeight="1">
      <c r="A142" s="243"/>
      <c r="B142" s="268"/>
      <c r="C142" s="234"/>
      <c r="D142" s="218"/>
      <c r="E142" s="234"/>
      <c r="F142" s="224"/>
      <c r="G142" s="224"/>
      <c r="H142" s="224"/>
      <c r="I142" s="224"/>
      <c r="J142" s="224"/>
      <c r="K142" s="218"/>
      <c r="L142" s="217" t="s">
        <v>125</v>
      </c>
      <c r="M142" s="217" t="s">
        <v>128</v>
      </c>
      <c r="N142" s="217"/>
      <c r="O142" s="217"/>
      <c r="P142" s="217"/>
      <c r="Q142" s="217"/>
      <c r="R142" s="215">
        <v>41</v>
      </c>
      <c r="S142" s="217">
        <v>41</v>
      </c>
      <c r="T142" s="217"/>
      <c r="U142" s="217"/>
      <c r="V142" s="217"/>
      <c r="W142" s="217"/>
      <c r="X142" s="221">
        <v>41000</v>
      </c>
      <c r="Y142" s="221" t="s">
        <v>115</v>
      </c>
      <c r="Z142" s="198"/>
      <c r="AA142" s="237"/>
      <c r="AB142" s="224"/>
      <c r="AC142" s="237"/>
      <c r="AD142" s="234"/>
      <c r="AE142" s="234"/>
      <c r="AF142" s="234"/>
      <c r="AG142" s="234"/>
      <c r="AH142" s="234"/>
      <c r="AI142" s="237"/>
      <c r="AJ142" s="224"/>
      <c r="AK142" s="224"/>
      <c r="AL142" s="224"/>
      <c r="AM142" s="228"/>
      <c r="AN142" s="231"/>
    </row>
    <row r="143" spans="1:40" ht="12.75">
      <c r="A143" s="243"/>
      <c r="B143" s="268"/>
      <c r="C143" s="234"/>
      <c r="D143" s="218"/>
      <c r="E143" s="234"/>
      <c r="F143" s="224"/>
      <c r="G143" s="224"/>
      <c r="H143" s="224"/>
      <c r="I143" s="224"/>
      <c r="J143" s="224"/>
      <c r="K143" s="218"/>
      <c r="L143" s="218"/>
      <c r="M143" s="218"/>
      <c r="N143" s="218"/>
      <c r="O143" s="218"/>
      <c r="P143" s="218"/>
      <c r="Q143" s="218"/>
      <c r="R143" s="216"/>
      <c r="S143" s="218"/>
      <c r="T143" s="218"/>
      <c r="U143" s="218"/>
      <c r="V143" s="218"/>
      <c r="W143" s="218"/>
      <c r="X143" s="222"/>
      <c r="Y143" s="222"/>
      <c r="Z143" s="198"/>
      <c r="AA143" s="237"/>
      <c r="AB143" s="224"/>
      <c r="AC143" s="237"/>
      <c r="AD143" s="234"/>
      <c r="AE143" s="234"/>
      <c r="AF143" s="234"/>
      <c r="AG143" s="234"/>
      <c r="AH143" s="234"/>
      <c r="AI143" s="237"/>
      <c r="AJ143" s="224"/>
      <c r="AK143" s="224"/>
      <c r="AL143" s="224"/>
      <c r="AM143" s="228"/>
      <c r="AN143" s="231"/>
    </row>
    <row r="144" spans="1:40" ht="12.75" customHeight="1">
      <c r="A144" s="243"/>
      <c r="B144" s="268"/>
      <c r="C144" s="234"/>
      <c r="D144" s="218"/>
      <c r="E144" s="234"/>
      <c r="F144" s="224"/>
      <c r="G144" s="224"/>
      <c r="H144" s="224"/>
      <c r="I144" s="224"/>
      <c r="J144" s="224"/>
      <c r="K144" s="218"/>
      <c r="L144" s="218"/>
      <c r="M144" s="218"/>
      <c r="N144" s="218"/>
      <c r="O144" s="218"/>
      <c r="P144" s="218"/>
      <c r="Q144" s="218"/>
      <c r="R144" s="216"/>
      <c r="S144" s="218"/>
      <c r="T144" s="218"/>
      <c r="U144" s="218"/>
      <c r="V144" s="218"/>
      <c r="W144" s="218"/>
      <c r="X144" s="222">
        <v>41000</v>
      </c>
      <c r="Y144" s="222" t="s">
        <v>115</v>
      </c>
      <c r="Z144" s="198"/>
      <c r="AA144" s="237"/>
      <c r="AB144" s="224"/>
      <c r="AC144" s="237"/>
      <c r="AD144" s="234"/>
      <c r="AE144" s="234"/>
      <c r="AF144" s="234"/>
      <c r="AG144" s="234"/>
      <c r="AH144" s="234"/>
      <c r="AI144" s="237"/>
      <c r="AJ144" s="224"/>
      <c r="AK144" s="224"/>
      <c r="AL144" s="224"/>
      <c r="AM144" s="228"/>
      <c r="AN144" s="231"/>
    </row>
    <row r="145" spans="1:40" ht="12.75">
      <c r="A145" s="243"/>
      <c r="B145" s="268"/>
      <c r="C145" s="234"/>
      <c r="D145" s="218"/>
      <c r="E145" s="234"/>
      <c r="F145" s="224"/>
      <c r="G145" s="224"/>
      <c r="H145" s="224"/>
      <c r="I145" s="224"/>
      <c r="J145" s="224"/>
      <c r="K145" s="218"/>
      <c r="L145" s="219"/>
      <c r="M145" s="219"/>
      <c r="N145" s="219"/>
      <c r="O145" s="219"/>
      <c r="P145" s="219"/>
      <c r="Q145" s="219"/>
      <c r="R145" s="220"/>
      <c r="S145" s="219"/>
      <c r="T145" s="219"/>
      <c r="U145" s="219"/>
      <c r="V145" s="219"/>
      <c r="W145" s="219"/>
      <c r="X145" s="222"/>
      <c r="Y145" s="222"/>
      <c r="Z145" s="198"/>
      <c r="AA145" s="237"/>
      <c r="AB145" s="224"/>
      <c r="AC145" s="237"/>
      <c r="AD145" s="234"/>
      <c r="AE145" s="234"/>
      <c r="AF145" s="234"/>
      <c r="AG145" s="234"/>
      <c r="AH145" s="234"/>
      <c r="AI145" s="237"/>
      <c r="AJ145" s="224"/>
      <c r="AK145" s="224"/>
      <c r="AL145" s="224"/>
      <c r="AM145" s="228"/>
      <c r="AN145" s="231"/>
    </row>
    <row r="146" spans="1:40" ht="19.5" customHeight="1">
      <c r="A146" s="243"/>
      <c r="B146" s="268"/>
      <c r="C146" s="234"/>
      <c r="D146" s="218"/>
      <c r="E146" s="234"/>
      <c r="F146" s="224"/>
      <c r="G146" s="224"/>
      <c r="H146" s="224"/>
      <c r="I146" s="224"/>
      <c r="J146" s="224"/>
      <c r="K146" s="218"/>
      <c r="L146" s="186" t="s">
        <v>126</v>
      </c>
      <c r="M146" s="186" t="s">
        <v>127</v>
      </c>
      <c r="N146" s="186"/>
      <c r="O146" s="186"/>
      <c r="P146" s="186"/>
      <c r="Q146" s="186"/>
      <c r="R146" s="186"/>
      <c r="S146" s="186"/>
      <c r="T146" s="185">
        <v>41</v>
      </c>
      <c r="U146" s="186">
        <v>41</v>
      </c>
      <c r="V146" s="186"/>
      <c r="W146" s="186"/>
      <c r="X146" s="187">
        <v>41153</v>
      </c>
      <c r="Y146" s="187">
        <v>41274</v>
      </c>
      <c r="Z146" s="198"/>
      <c r="AA146" s="237"/>
      <c r="AB146" s="224"/>
      <c r="AC146" s="237"/>
      <c r="AD146" s="234"/>
      <c r="AE146" s="234"/>
      <c r="AF146" s="234"/>
      <c r="AG146" s="234"/>
      <c r="AH146" s="234"/>
      <c r="AI146" s="237"/>
      <c r="AJ146" s="224"/>
      <c r="AK146" s="224"/>
      <c r="AL146" s="224"/>
      <c r="AM146" s="228"/>
      <c r="AN146" s="231"/>
    </row>
    <row r="147" spans="1:40" ht="18.75" customHeight="1">
      <c r="A147" s="243"/>
      <c r="B147" s="268"/>
      <c r="C147" s="234"/>
      <c r="D147" s="218"/>
      <c r="E147" s="234"/>
      <c r="F147" s="224"/>
      <c r="G147" s="224"/>
      <c r="H147" s="224"/>
      <c r="I147" s="224"/>
      <c r="J147" s="224"/>
      <c r="K147" s="218"/>
      <c r="L147" s="186"/>
      <c r="M147" s="186"/>
      <c r="N147" s="186"/>
      <c r="O147" s="186"/>
      <c r="P147" s="186"/>
      <c r="Q147" s="186"/>
      <c r="R147" s="186"/>
      <c r="S147" s="186"/>
      <c r="T147" s="185"/>
      <c r="U147" s="186"/>
      <c r="V147" s="186"/>
      <c r="W147" s="186"/>
      <c r="X147" s="187">
        <v>41153</v>
      </c>
      <c r="Y147" s="187">
        <v>41274</v>
      </c>
      <c r="Z147" s="198"/>
      <c r="AA147" s="237"/>
      <c r="AB147" s="224"/>
      <c r="AC147" s="237"/>
      <c r="AD147" s="234"/>
      <c r="AE147" s="234"/>
      <c r="AF147" s="234"/>
      <c r="AG147" s="234"/>
      <c r="AH147" s="234"/>
      <c r="AI147" s="237"/>
      <c r="AJ147" s="224"/>
      <c r="AK147" s="224"/>
      <c r="AL147" s="224"/>
      <c r="AM147" s="228"/>
      <c r="AN147" s="231"/>
    </row>
    <row r="148" spans="1:40" ht="17.25" customHeight="1" thickBot="1">
      <c r="A148" s="244"/>
      <c r="B148" s="269"/>
      <c r="C148" s="235"/>
      <c r="D148" s="219"/>
      <c r="E148" s="235"/>
      <c r="F148" s="226"/>
      <c r="G148" s="226"/>
      <c r="H148" s="226"/>
      <c r="I148" s="226"/>
      <c r="J148" s="226"/>
      <c r="K148" s="219"/>
      <c r="L148" s="186"/>
      <c r="M148" s="186"/>
      <c r="N148" s="186"/>
      <c r="O148" s="186"/>
      <c r="P148" s="186"/>
      <c r="Q148" s="186"/>
      <c r="R148" s="186"/>
      <c r="S148" s="186"/>
      <c r="T148" s="185"/>
      <c r="U148" s="186"/>
      <c r="V148" s="186"/>
      <c r="W148" s="186"/>
      <c r="X148" s="187">
        <v>41153</v>
      </c>
      <c r="Y148" s="187">
        <v>41274</v>
      </c>
      <c r="Z148" s="198"/>
      <c r="AA148" s="239"/>
      <c r="AB148" s="226"/>
      <c r="AC148" s="239"/>
      <c r="AD148" s="235"/>
      <c r="AE148" s="235"/>
      <c r="AF148" s="235"/>
      <c r="AG148" s="235"/>
      <c r="AH148" s="235"/>
      <c r="AI148" s="237"/>
      <c r="AJ148" s="224"/>
      <c r="AK148" s="224"/>
      <c r="AL148" s="226"/>
      <c r="AM148" s="229"/>
      <c r="AN148" s="232"/>
    </row>
    <row r="149" spans="35:39" s="5" customFormat="1" ht="12.75">
      <c r="AI149" s="34">
        <f>SUM(AI138:AI148)</f>
        <v>25000</v>
      </c>
      <c r="AJ149" s="35">
        <f>AJ138</f>
        <v>0</v>
      </c>
      <c r="AK149" s="35">
        <f>+AJ149*100%/AI149</f>
        <v>0</v>
      </c>
      <c r="AM149" s="29"/>
    </row>
    <row r="150" ht="13.5" thickBot="1"/>
    <row r="151" spans="1:40" ht="13.5" customHeight="1">
      <c r="A151" s="242">
        <v>9080102008</v>
      </c>
      <c r="B151" s="263" t="s">
        <v>191</v>
      </c>
      <c r="C151" s="233"/>
      <c r="D151" s="240" t="s">
        <v>192</v>
      </c>
      <c r="E151" s="233"/>
      <c r="F151" s="223">
        <f>H151-G151</f>
        <v>3</v>
      </c>
      <c r="G151" s="188">
        <v>1</v>
      </c>
      <c r="H151" s="188">
        <v>4</v>
      </c>
      <c r="I151" s="188">
        <v>4</v>
      </c>
      <c r="J151" s="188">
        <v>0</v>
      </c>
      <c r="K151" s="186" t="s">
        <v>130</v>
      </c>
      <c r="L151" s="186" t="s">
        <v>53</v>
      </c>
      <c r="M151" s="186" t="s">
        <v>99</v>
      </c>
      <c r="N151" s="186"/>
      <c r="O151" s="186"/>
      <c r="P151" s="185">
        <v>1</v>
      </c>
      <c r="Q151" s="186">
        <v>1</v>
      </c>
      <c r="R151" s="186"/>
      <c r="S151" s="186"/>
      <c r="T151" s="186"/>
      <c r="U151" s="186"/>
      <c r="V151" s="186"/>
      <c r="W151" s="186"/>
      <c r="X151" s="221">
        <v>41000</v>
      </c>
      <c r="Y151" s="221" t="s">
        <v>115</v>
      </c>
      <c r="Z151" s="198" t="s">
        <v>136</v>
      </c>
      <c r="AA151" s="236">
        <v>50000</v>
      </c>
      <c r="AB151" s="236"/>
      <c r="AC151" s="236">
        <f>AA151</f>
        <v>50000</v>
      </c>
      <c r="AD151" s="233"/>
      <c r="AE151" s="233"/>
      <c r="AF151" s="233"/>
      <c r="AG151" s="233"/>
      <c r="AH151" s="233"/>
      <c r="AI151" s="236">
        <f>AC151</f>
        <v>50000</v>
      </c>
      <c r="AJ151" s="223">
        <v>0</v>
      </c>
      <c r="AK151" s="223">
        <v>0</v>
      </c>
      <c r="AL151" s="225" t="s">
        <v>55</v>
      </c>
      <c r="AM151" s="227"/>
      <c r="AN151" s="230" t="s">
        <v>56</v>
      </c>
    </row>
    <row r="152" spans="1:40" ht="12.75">
      <c r="A152" s="243"/>
      <c r="B152" s="264"/>
      <c r="C152" s="234"/>
      <c r="D152" s="218"/>
      <c r="E152" s="234"/>
      <c r="F152" s="224"/>
      <c r="G152" s="188"/>
      <c r="H152" s="188"/>
      <c r="I152" s="188"/>
      <c r="J152" s="188"/>
      <c r="K152" s="186"/>
      <c r="L152" s="186"/>
      <c r="M152" s="186"/>
      <c r="N152" s="186"/>
      <c r="O152" s="186"/>
      <c r="P152" s="185"/>
      <c r="Q152" s="186"/>
      <c r="R152" s="186"/>
      <c r="S152" s="186"/>
      <c r="T152" s="186"/>
      <c r="U152" s="186"/>
      <c r="V152" s="186"/>
      <c r="W152" s="186"/>
      <c r="X152" s="222"/>
      <c r="Y152" s="222"/>
      <c r="Z152" s="198"/>
      <c r="AA152" s="237"/>
      <c r="AB152" s="224"/>
      <c r="AC152" s="237"/>
      <c r="AD152" s="234"/>
      <c r="AE152" s="234"/>
      <c r="AF152" s="234"/>
      <c r="AG152" s="234"/>
      <c r="AH152" s="234"/>
      <c r="AI152" s="237"/>
      <c r="AJ152" s="224"/>
      <c r="AK152" s="224"/>
      <c r="AL152" s="224"/>
      <c r="AM152" s="228"/>
      <c r="AN152" s="231"/>
    </row>
    <row r="153" spans="1:40" ht="13.5" customHeight="1">
      <c r="A153" s="243"/>
      <c r="B153" s="264"/>
      <c r="C153" s="234"/>
      <c r="D153" s="218"/>
      <c r="E153" s="234"/>
      <c r="F153" s="224"/>
      <c r="G153" s="188"/>
      <c r="H153" s="188"/>
      <c r="I153" s="188"/>
      <c r="J153" s="188"/>
      <c r="K153" s="186"/>
      <c r="L153" s="186"/>
      <c r="M153" s="186"/>
      <c r="N153" s="186"/>
      <c r="O153" s="186"/>
      <c r="P153" s="185"/>
      <c r="Q153" s="186"/>
      <c r="R153" s="186"/>
      <c r="S153" s="186"/>
      <c r="T153" s="186"/>
      <c r="U153" s="186"/>
      <c r="V153" s="186"/>
      <c r="W153" s="186"/>
      <c r="X153" s="222"/>
      <c r="Y153" s="222" t="s">
        <v>115</v>
      </c>
      <c r="Z153" s="198"/>
      <c r="AA153" s="237"/>
      <c r="AB153" s="224"/>
      <c r="AC153" s="237"/>
      <c r="AD153" s="234"/>
      <c r="AE153" s="234"/>
      <c r="AF153" s="234"/>
      <c r="AG153" s="234"/>
      <c r="AH153" s="234"/>
      <c r="AI153" s="237"/>
      <c r="AJ153" s="224"/>
      <c r="AK153" s="224"/>
      <c r="AL153" s="224"/>
      <c r="AM153" s="228"/>
      <c r="AN153" s="231"/>
    </row>
    <row r="154" spans="1:40" ht="13.5" thickBot="1">
      <c r="A154" s="243"/>
      <c r="B154" s="264"/>
      <c r="C154" s="234"/>
      <c r="D154" s="218"/>
      <c r="E154" s="234"/>
      <c r="F154" s="224"/>
      <c r="G154" s="188"/>
      <c r="H154" s="188"/>
      <c r="I154" s="188"/>
      <c r="J154" s="188"/>
      <c r="K154" s="186"/>
      <c r="L154" s="186"/>
      <c r="M154" s="186"/>
      <c r="N154" s="186"/>
      <c r="O154" s="186"/>
      <c r="P154" s="185"/>
      <c r="Q154" s="186"/>
      <c r="R154" s="186"/>
      <c r="S154" s="186"/>
      <c r="T154" s="186"/>
      <c r="U154" s="186"/>
      <c r="V154" s="186"/>
      <c r="W154" s="186"/>
      <c r="X154" s="238"/>
      <c r="Y154" s="238"/>
      <c r="Z154" s="198"/>
      <c r="AA154" s="237"/>
      <c r="AB154" s="224"/>
      <c r="AC154" s="237"/>
      <c r="AD154" s="234"/>
      <c r="AE154" s="234"/>
      <c r="AF154" s="234"/>
      <c r="AG154" s="234"/>
      <c r="AH154" s="234"/>
      <c r="AI154" s="237"/>
      <c r="AJ154" s="224"/>
      <c r="AK154" s="224"/>
      <c r="AL154" s="224"/>
      <c r="AM154" s="228"/>
      <c r="AN154" s="231"/>
    </row>
    <row r="155" spans="1:40" ht="12.75" customHeight="1">
      <c r="A155" s="243"/>
      <c r="B155" s="264"/>
      <c r="C155" s="234"/>
      <c r="D155" s="218"/>
      <c r="E155" s="234"/>
      <c r="F155" s="224"/>
      <c r="G155" s="188"/>
      <c r="H155" s="188"/>
      <c r="I155" s="188"/>
      <c r="J155" s="188"/>
      <c r="K155" s="186"/>
      <c r="L155" s="186" t="s">
        <v>131</v>
      </c>
      <c r="M155" s="186" t="s">
        <v>132</v>
      </c>
      <c r="N155" s="186"/>
      <c r="O155" s="186"/>
      <c r="P155" s="185">
        <v>1</v>
      </c>
      <c r="Q155" s="186">
        <v>1</v>
      </c>
      <c r="R155" s="186"/>
      <c r="S155" s="186"/>
      <c r="T155" s="186"/>
      <c r="U155" s="186"/>
      <c r="V155" s="186"/>
      <c r="W155" s="186"/>
      <c r="X155" s="221">
        <v>41000</v>
      </c>
      <c r="Y155" s="221" t="s">
        <v>115</v>
      </c>
      <c r="Z155" s="198"/>
      <c r="AA155" s="237"/>
      <c r="AB155" s="224"/>
      <c r="AC155" s="237"/>
      <c r="AD155" s="234"/>
      <c r="AE155" s="234"/>
      <c r="AF155" s="234"/>
      <c r="AG155" s="234"/>
      <c r="AH155" s="234"/>
      <c r="AI155" s="237"/>
      <c r="AJ155" s="224"/>
      <c r="AK155" s="224"/>
      <c r="AL155" s="224"/>
      <c r="AM155" s="228"/>
      <c r="AN155" s="231"/>
    </row>
    <row r="156" spans="1:40" ht="12.75">
      <c r="A156" s="243"/>
      <c r="B156" s="264"/>
      <c r="C156" s="234"/>
      <c r="D156" s="218"/>
      <c r="E156" s="234"/>
      <c r="F156" s="224"/>
      <c r="G156" s="188"/>
      <c r="H156" s="188"/>
      <c r="I156" s="188"/>
      <c r="J156" s="188"/>
      <c r="K156" s="186"/>
      <c r="L156" s="186"/>
      <c r="M156" s="186"/>
      <c r="N156" s="186"/>
      <c r="O156" s="186"/>
      <c r="P156" s="185"/>
      <c r="Q156" s="186"/>
      <c r="R156" s="186"/>
      <c r="S156" s="186"/>
      <c r="T156" s="186"/>
      <c r="U156" s="186"/>
      <c r="V156" s="186"/>
      <c r="W156" s="186"/>
      <c r="X156" s="222"/>
      <c r="Y156" s="222"/>
      <c r="Z156" s="198"/>
      <c r="AA156" s="237"/>
      <c r="AB156" s="224"/>
      <c r="AC156" s="237"/>
      <c r="AD156" s="234"/>
      <c r="AE156" s="234"/>
      <c r="AF156" s="234"/>
      <c r="AG156" s="234"/>
      <c r="AH156" s="234"/>
      <c r="AI156" s="237"/>
      <c r="AJ156" s="224"/>
      <c r="AK156" s="224"/>
      <c r="AL156" s="224"/>
      <c r="AM156" s="228"/>
      <c r="AN156" s="231"/>
    </row>
    <row r="157" spans="1:40" ht="12.75" customHeight="1">
      <c r="A157" s="243"/>
      <c r="B157" s="264"/>
      <c r="C157" s="234"/>
      <c r="D157" s="218"/>
      <c r="E157" s="234"/>
      <c r="F157" s="224"/>
      <c r="G157" s="188"/>
      <c r="H157" s="188"/>
      <c r="I157" s="188"/>
      <c r="J157" s="188"/>
      <c r="K157" s="186"/>
      <c r="L157" s="186"/>
      <c r="M157" s="186"/>
      <c r="N157" s="186"/>
      <c r="O157" s="186"/>
      <c r="P157" s="185"/>
      <c r="Q157" s="186"/>
      <c r="R157" s="186"/>
      <c r="S157" s="186"/>
      <c r="T157" s="186"/>
      <c r="U157" s="186"/>
      <c r="V157" s="186"/>
      <c r="W157" s="186"/>
      <c r="X157" s="222">
        <v>41000</v>
      </c>
      <c r="Y157" s="222" t="s">
        <v>115</v>
      </c>
      <c r="Z157" s="198"/>
      <c r="AA157" s="237"/>
      <c r="AB157" s="224"/>
      <c r="AC157" s="237"/>
      <c r="AD157" s="234"/>
      <c r="AE157" s="234"/>
      <c r="AF157" s="234"/>
      <c r="AG157" s="234"/>
      <c r="AH157" s="234"/>
      <c r="AI157" s="237"/>
      <c r="AJ157" s="224"/>
      <c r="AK157" s="224"/>
      <c r="AL157" s="224"/>
      <c r="AM157" s="228"/>
      <c r="AN157" s="231"/>
    </row>
    <row r="158" spans="1:40" ht="30" customHeight="1">
      <c r="A158" s="243"/>
      <c r="B158" s="264"/>
      <c r="C158" s="234"/>
      <c r="D158" s="218"/>
      <c r="E158" s="234"/>
      <c r="F158" s="224"/>
      <c r="G158" s="188"/>
      <c r="H158" s="188"/>
      <c r="I158" s="188"/>
      <c r="J158" s="188"/>
      <c r="K158" s="186"/>
      <c r="L158" s="186"/>
      <c r="M158" s="186"/>
      <c r="N158" s="186"/>
      <c r="O158" s="186"/>
      <c r="P158" s="185"/>
      <c r="Q158" s="186"/>
      <c r="R158" s="186"/>
      <c r="S158" s="186"/>
      <c r="T158" s="186"/>
      <c r="U158" s="186"/>
      <c r="V158" s="186"/>
      <c r="W158" s="186"/>
      <c r="X158" s="222"/>
      <c r="Y158" s="222"/>
      <c r="Z158" s="198"/>
      <c r="AA158" s="237"/>
      <c r="AB158" s="224"/>
      <c r="AC158" s="237"/>
      <c r="AD158" s="234"/>
      <c r="AE158" s="234"/>
      <c r="AF158" s="234"/>
      <c r="AG158" s="234"/>
      <c r="AH158" s="234"/>
      <c r="AI158" s="237"/>
      <c r="AJ158" s="224"/>
      <c r="AK158" s="224"/>
      <c r="AL158" s="224"/>
      <c r="AM158" s="228"/>
      <c r="AN158" s="231"/>
    </row>
    <row r="159" spans="1:40" ht="19.5" customHeight="1">
      <c r="A159" s="243"/>
      <c r="B159" s="264"/>
      <c r="C159" s="234"/>
      <c r="D159" s="218"/>
      <c r="E159" s="234"/>
      <c r="F159" s="224"/>
      <c r="G159" s="188"/>
      <c r="H159" s="188"/>
      <c r="I159" s="188"/>
      <c r="J159" s="188"/>
      <c r="K159" s="186"/>
      <c r="L159" s="186" t="s">
        <v>133</v>
      </c>
      <c r="M159" s="186" t="s">
        <v>134</v>
      </c>
      <c r="N159" s="186"/>
      <c r="O159" s="186"/>
      <c r="P159" s="186"/>
      <c r="Q159" s="186"/>
      <c r="R159" s="186"/>
      <c r="S159" s="186"/>
      <c r="T159" s="185">
        <v>3</v>
      </c>
      <c r="U159" s="186">
        <v>3</v>
      </c>
      <c r="V159" s="186"/>
      <c r="W159" s="186"/>
      <c r="X159" s="187" t="s">
        <v>135</v>
      </c>
      <c r="Y159" s="187">
        <v>41274</v>
      </c>
      <c r="Z159" s="198"/>
      <c r="AA159" s="237"/>
      <c r="AB159" s="224"/>
      <c r="AC159" s="237"/>
      <c r="AD159" s="234"/>
      <c r="AE159" s="234"/>
      <c r="AF159" s="234"/>
      <c r="AG159" s="234"/>
      <c r="AH159" s="234"/>
      <c r="AI159" s="237"/>
      <c r="AJ159" s="224"/>
      <c r="AK159" s="224"/>
      <c r="AL159" s="224"/>
      <c r="AM159" s="228"/>
      <c r="AN159" s="231"/>
    </row>
    <row r="160" spans="1:40" ht="18.75" customHeight="1">
      <c r="A160" s="243"/>
      <c r="B160" s="264"/>
      <c r="C160" s="234"/>
      <c r="D160" s="218"/>
      <c r="E160" s="234"/>
      <c r="F160" s="224"/>
      <c r="G160" s="188"/>
      <c r="H160" s="188"/>
      <c r="I160" s="188"/>
      <c r="J160" s="188"/>
      <c r="K160" s="186"/>
      <c r="L160" s="186"/>
      <c r="M160" s="186"/>
      <c r="N160" s="186"/>
      <c r="O160" s="186"/>
      <c r="P160" s="186"/>
      <c r="Q160" s="186"/>
      <c r="R160" s="186"/>
      <c r="S160" s="186"/>
      <c r="T160" s="185"/>
      <c r="U160" s="186"/>
      <c r="V160" s="186"/>
      <c r="W160" s="186"/>
      <c r="X160" s="187" t="s">
        <v>135</v>
      </c>
      <c r="Y160" s="187">
        <v>41274</v>
      </c>
      <c r="Z160" s="198"/>
      <c r="AA160" s="237"/>
      <c r="AB160" s="224"/>
      <c r="AC160" s="237"/>
      <c r="AD160" s="234"/>
      <c r="AE160" s="234"/>
      <c r="AF160" s="234"/>
      <c r="AG160" s="234"/>
      <c r="AH160" s="234"/>
      <c r="AI160" s="237"/>
      <c r="AJ160" s="224"/>
      <c r="AK160" s="224"/>
      <c r="AL160" s="224"/>
      <c r="AM160" s="228"/>
      <c r="AN160" s="231"/>
    </row>
    <row r="161" spans="1:40" ht="17.25" customHeight="1" thickBot="1">
      <c r="A161" s="244"/>
      <c r="B161" s="265"/>
      <c r="C161" s="235"/>
      <c r="D161" s="219"/>
      <c r="E161" s="235"/>
      <c r="F161" s="226"/>
      <c r="G161" s="188"/>
      <c r="H161" s="188"/>
      <c r="I161" s="188"/>
      <c r="J161" s="188"/>
      <c r="K161" s="186"/>
      <c r="L161" s="186"/>
      <c r="M161" s="186"/>
      <c r="N161" s="186"/>
      <c r="O161" s="186"/>
      <c r="P161" s="186"/>
      <c r="Q161" s="186"/>
      <c r="R161" s="186"/>
      <c r="S161" s="186"/>
      <c r="T161" s="185"/>
      <c r="U161" s="186"/>
      <c r="V161" s="186"/>
      <c r="W161" s="186"/>
      <c r="X161" s="187" t="s">
        <v>135</v>
      </c>
      <c r="Y161" s="187">
        <v>41274</v>
      </c>
      <c r="Z161" s="198"/>
      <c r="AA161" s="239"/>
      <c r="AB161" s="226"/>
      <c r="AC161" s="239"/>
      <c r="AD161" s="235"/>
      <c r="AE161" s="235"/>
      <c r="AF161" s="235"/>
      <c r="AG161" s="235"/>
      <c r="AH161" s="235"/>
      <c r="AI161" s="237"/>
      <c r="AJ161" s="224"/>
      <c r="AK161" s="224"/>
      <c r="AL161" s="226"/>
      <c r="AM161" s="229"/>
      <c r="AN161" s="232"/>
    </row>
    <row r="162" spans="35:39" s="5" customFormat="1" ht="12.75">
      <c r="AI162" s="34">
        <f>SUM(AI151:AI161)</f>
        <v>50000</v>
      </c>
      <c r="AJ162" s="35">
        <f>AJ151</f>
        <v>0</v>
      </c>
      <c r="AK162" s="35">
        <f>+AJ162*100%/AI162</f>
        <v>0</v>
      </c>
      <c r="AM162" s="29"/>
    </row>
    <row r="163" ht="13.5" thickBot="1"/>
    <row r="164" spans="1:40" s="13" customFormat="1" ht="12.75" thickBot="1">
      <c r="A164" s="212" t="s">
        <v>3</v>
      </c>
      <c r="B164" s="206" t="s">
        <v>20</v>
      </c>
      <c r="C164" s="207" t="s">
        <v>22</v>
      </c>
      <c r="D164" s="209" t="s">
        <v>32</v>
      </c>
      <c r="E164" s="207" t="s">
        <v>22</v>
      </c>
      <c r="F164" s="209" t="s">
        <v>23</v>
      </c>
      <c r="G164" s="207" t="s">
        <v>33</v>
      </c>
      <c r="H164" s="207" t="s">
        <v>34</v>
      </c>
      <c r="I164" s="207" t="s">
        <v>35</v>
      </c>
      <c r="J164" s="207" t="s">
        <v>36</v>
      </c>
      <c r="K164" s="209" t="s">
        <v>19</v>
      </c>
      <c r="L164" s="207" t="s">
        <v>12</v>
      </c>
      <c r="M164" s="207" t="s">
        <v>13</v>
      </c>
      <c r="N164" s="207" t="s">
        <v>37</v>
      </c>
      <c r="O164" s="209" t="s">
        <v>38</v>
      </c>
      <c r="P164" s="207" t="s">
        <v>39</v>
      </c>
      <c r="Q164" s="209" t="s">
        <v>40</v>
      </c>
      <c r="R164" s="207" t="s">
        <v>41</v>
      </c>
      <c r="S164" s="207" t="s">
        <v>42</v>
      </c>
      <c r="T164" s="207" t="s">
        <v>43</v>
      </c>
      <c r="U164" s="207" t="s">
        <v>44</v>
      </c>
      <c r="V164" s="207" t="s">
        <v>45</v>
      </c>
      <c r="W164" s="209" t="s">
        <v>46</v>
      </c>
      <c r="X164" s="207" t="s">
        <v>17</v>
      </c>
      <c r="Y164" s="207" t="s">
        <v>18</v>
      </c>
      <c r="Z164" s="209" t="s">
        <v>47</v>
      </c>
      <c r="AA164" s="209" t="s">
        <v>48</v>
      </c>
      <c r="AB164" s="3"/>
      <c r="AJ164" s="209" t="s">
        <v>14</v>
      </c>
      <c r="AK164" s="203" t="s">
        <v>15</v>
      </c>
      <c r="AL164" s="203" t="s">
        <v>4</v>
      </c>
      <c r="AM164" s="203" t="s">
        <v>5</v>
      </c>
      <c r="AN164" s="205" t="s">
        <v>10</v>
      </c>
    </row>
    <row r="165" spans="1:40" s="13" customFormat="1" ht="12.75" thickBot="1">
      <c r="A165" s="212"/>
      <c r="B165" s="214"/>
      <c r="C165" s="208"/>
      <c r="D165" s="209"/>
      <c r="E165" s="208"/>
      <c r="F165" s="209"/>
      <c r="G165" s="208"/>
      <c r="H165" s="208"/>
      <c r="I165" s="208"/>
      <c r="J165" s="208"/>
      <c r="K165" s="210"/>
      <c r="L165" s="208"/>
      <c r="M165" s="208"/>
      <c r="N165" s="208"/>
      <c r="O165" s="209"/>
      <c r="P165" s="208"/>
      <c r="Q165" s="209"/>
      <c r="R165" s="208"/>
      <c r="S165" s="208"/>
      <c r="T165" s="208"/>
      <c r="U165" s="208"/>
      <c r="V165" s="208"/>
      <c r="W165" s="209"/>
      <c r="X165" s="208"/>
      <c r="Y165" s="208"/>
      <c r="Z165" s="209"/>
      <c r="AA165" s="209"/>
      <c r="AB165" s="3"/>
      <c r="AJ165" s="209"/>
      <c r="AK165" s="203"/>
      <c r="AL165" s="203"/>
      <c r="AM165" s="203"/>
      <c r="AN165" s="205"/>
    </row>
    <row r="166" spans="1:40" ht="25.5" thickBot="1">
      <c r="A166" s="212"/>
      <c r="B166" s="262"/>
      <c r="C166" s="261"/>
      <c r="D166" s="209"/>
      <c r="E166" s="261"/>
      <c r="F166" s="209"/>
      <c r="G166" s="261"/>
      <c r="H166" s="261"/>
      <c r="I166" s="261"/>
      <c r="J166" s="261"/>
      <c r="K166" s="210"/>
      <c r="L166" s="208"/>
      <c r="M166" s="261"/>
      <c r="N166" s="261"/>
      <c r="O166" s="209"/>
      <c r="P166" s="261"/>
      <c r="Q166" s="209"/>
      <c r="R166" s="261"/>
      <c r="S166" s="261"/>
      <c r="T166" s="261"/>
      <c r="U166" s="261"/>
      <c r="V166" s="261"/>
      <c r="W166" s="209"/>
      <c r="X166" s="261"/>
      <c r="Y166" s="261"/>
      <c r="Z166" s="209"/>
      <c r="AA166" s="209"/>
      <c r="AB166" s="9" t="s">
        <v>11</v>
      </c>
      <c r="AC166" s="9" t="s">
        <v>0</v>
      </c>
      <c r="AD166" s="9" t="s">
        <v>49</v>
      </c>
      <c r="AE166" s="9" t="s">
        <v>50</v>
      </c>
      <c r="AF166" s="9" t="s">
        <v>51</v>
      </c>
      <c r="AG166" s="9" t="s">
        <v>52</v>
      </c>
      <c r="AH166" s="10" t="s">
        <v>6</v>
      </c>
      <c r="AI166" s="36" t="s">
        <v>7</v>
      </c>
      <c r="AJ166" s="207"/>
      <c r="AK166" s="204"/>
      <c r="AL166" s="203"/>
      <c r="AM166" s="203"/>
      <c r="AN166" s="205"/>
    </row>
    <row r="167" spans="1:40" ht="13.5" customHeight="1">
      <c r="A167" s="242">
        <v>9130101001</v>
      </c>
      <c r="B167" s="258" t="s">
        <v>193</v>
      </c>
      <c r="C167" s="233"/>
      <c r="D167" s="240" t="s">
        <v>194</v>
      </c>
      <c r="E167" s="233"/>
      <c r="F167" s="223">
        <f>H167-G167</f>
        <v>50</v>
      </c>
      <c r="G167" s="224">
        <v>200</v>
      </c>
      <c r="H167" s="224">
        <v>250</v>
      </c>
      <c r="I167" s="224">
        <v>250</v>
      </c>
      <c r="J167" s="223">
        <v>0</v>
      </c>
      <c r="K167" s="240" t="s">
        <v>140</v>
      </c>
      <c r="L167" s="240" t="s">
        <v>74</v>
      </c>
      <c r="M167" s="217" t="s">
        <v>77</v>
      </c>
      <c r="N167" s="240"/>
      <c r="O167" s="240"/>
      <c r="P167" s="241">
        <v>1</v>
      </c>
      <c r="Q167" s="240">
        <v>1</v>
      </c>
      <c r="R167" s="240"/>
      <c r="S167" s="240"/>
      <c r="T167" s="240"/>
      <c r="U167" s="240"/>
      <c r="V167" s="240"/>
      <c r="W167" s="240"/>
      <c r="X167" s="221">
        <v>41000</v>
      </c>
      <c r="Y167" s="221" t="s">
        <v>115</v>
      </c>
      <c r="Z167" s="198" t="s">
        <v>141</v>
      </c>
      <c r="AA167" s="236">
        <v>65000</v>
      </c>
      <c r="AB167" s="236"/>
      <c r="AC167" s="236">
        <f>AA167</f>
        <v>65000</v>
      </c>
      <c r="AD167" s="233"/>
      <c r="AE167" s="233"/>
      <c r="AF167" s="233"/>
      <c r="AG167" s="233"/>
      <c r="AH167" s="251"/>
      <c r="AI167" s="194">
        <f>AC167</f>
        <v>65000</v>
      </c>
      <c r="AJ167" s="188">
        <v>0</v>
      </c>
      <c r="AK167" s="188">
        <v>0</v>
      </c>
      <c r="AL167" s="254" t="s">
        <v>55</v>
      </c>
      <c r="AM167" s="227"/>
      <c r="AN167" s="230" t="s">
        <v>56</v>
      </c>
    </row>
    <row r="168" spans="1:40" ht="12.75">
      <c r="A168" s="243"/>
      <c r="B168" s="259"/>
      <c r="C168" s="234"/>
      <c r="D168" s="218"/>
      <c r="E168" s="234"/>
      <c r="F168" s="224"/>
      <c r="G168" s="224"/>
      <c r="H168" s="224"/>
      <c r="I168" s="224"/>
      <c r="J168" s="224"/>
      <c r="K168" s="218"/>
      <c r="L168" s="218"/>
      <c r="M168" s="218"/>
      <c r="N168" s="218"/>
      <c r="O168" s="218"/>
      <c r="P168" s="216"/>
      <c r="Q168" s="218"/>
      <c r="R168" s="218"/>
      <c r="S168" s="218"/>
      <c r="T168" s="218"/>
      <c r="U168" s="218"/>
      <c r="V168" s="218"/>
      <c r="W168" s="218"/>
      <c r="X168" s="222"/>
      <c r="Y168" s="222"/>
      <c r="Z168" s="198"/>
      <c r="AA168" s="237"/>
      <c r="AB168" s="224"/>
      <c r="AC168" s="237"/>
      <c r="AD168" s="234"/>
      <c r="AE168" s="234"/>
      <c r="AF168" s="234"/>
      <c r="AG168" s="234"/>
      <c r="AH168" s="252"/>
      <c r="AI168" s="194"/>
      <c r="AJ168" s="188"/>
      <c r="AK168" s="188"/>
      <c r="AL168" s="255"/>
      <c r="AM168" s="228"/>
      <c r="AN168" s="231"/>
    </row>
    <row r="169" spans="1:40" ht="13.5" customHeight="1">
      <c r="A169" s="243"/>
      <c r="B169" s="259"/>
      <c r="C169" s="234"/>
      <c r="D169" s="218"/>
      <c r="E169" s="234"/>
      <c r="F169" s="224"/>
      <c r="G169" s="224"/>
      <c r="H169" s="224"/>
      <c r="I169" s="224"/>
      <c r="J169" s="224"/>
      <c r="K169" s="218"/>
      <c r="L169" s="218"/>
      <c r="M169" s="218"/>
      <c r="N169" s="218"/>
      <c r="O169" s="218"/>
      <c r="P169" s="216"/>
      <c r="Q169" s="218"/>
      <c r="R169" s="218"/>
      <c r="S169" s="218"/>
      <c r="T169" s="218"/>
      <c r="U169" s="218"/>
      <c r="V169" s="218"/>
      <c r="W169" s="218"/>
      <c r="X169" s="222"/>
      <c r="Y169" s="222" t="s">
        <v>115</v>
      </c>
      <c r="Z169" s="198"/>
      <c r="AA169" s="237"/>
      <c r="AB169" s="224"/>
      <c r="AC169" s="237"/>
      <c r="AD169" s="234"/>
      <c r="AE169" s="234"/>
      <c r="AF169" s="234"/>
      <c r="AG169" s="234"/>
      <c r="AH169" s="252"/>
      <c r="AI169" s="194"/>
      <c r="AJ169" s="188"/>
      <c r="AK169" s="188"/>
      <c r="AL169" s="255"/>
      <c r="AM169" s="228"/>
      <c r="AN169" s="231"/>
    </row>
    <row r="170" spans="1:40" ht="13.5" thickBot="1">
      <c r="A170" s="243"/>
      <c r="B170" s="259"/>
      <c r="C170" s="234"/>
      <c r="D170" s="218"/>
      <c r="E170" s="234"/>
      <c r="F170" s="224"/>
      <c r="G170" s="224"/>
      <c r="H170" s="224"/>
      <c r="I170" s="224"/>
      <c r="J170" s="224"/>
      <c r="K170" s="218"/>
      <c r="L170" s="219"/>
      <c r="M170" s="219"/>
      <c r="N170" s="219"/>
      <c r="O170" s="219"/>
      <c r="P170" s="220"/>
      <c r="Q170" s="219"/>
      <c r="R170" s="219"/>
      <c r="S170" s="219"/>
      <c r="T170" s="219"/>
      <c r="U170" s="219"/>
      <c r="V170" s="219"/>
      <c r="W170" s="219"/>
      <c r="X170" s="257"/>
      <c r="Y170" s="257"/>
      <c r="Z170" s="198"/>
      <c r="AA170" s="237"/>
      <c r="AB170" s="224"/>
      <c r="AC170" s="237"/>
      <c r="AD170" s="234"/>
      <c r="AE170" s="234"/>
      <c r="AF170" s="234"/>
      <c r="AG170" s="234"/>
      <c r="AH170" s="252"/>
      <c r="AI170" s="194"/>
      <c r="AJ170" s="188"/>
      <c r="AK170" s="188"/>
      <c r="AL170" s="255"/>
      <c r="AM170" s="228"/>
      <c r="AN170" s="231"/>
    </row>
    <row r="171" spans="1:40" ht="12.75" customHeight="1">
      <c r="A171" s="243"/>
      <c r="B171" s="259"/>
      <c r="C171" s="234"/>
      <c r="D171" s="218"/>
      <c r="E171" s="234"/>
      <c r="F171" s="224"/>
      <c r="G171" s="224"/>
      <c r="H171" s="224"/>
      <c r="I171" s="224"/>
      <c r="J171" s="224"/>
      <c r="K171" s="218"/>
      <c r="L171" s="217" t="s">
        <v>54</v>
      </c>
      <c r="M171" s="217" t="s">
        <v>138</v>
      </c>
      <c r="N171" s="217"/>
      <c r="O171" s="217"/>
      <c r="P171" s="215">
        <v>50</v>
      </c>
      <c r="Q171" s="217">
        <v>50</v>
      </c>
      <c r="R171" s="217"/>
      <c r="S171" s="217"/>
      <c r="T171" s="217"/>
      <c r="U171" s="217"/>
      <c r="V171" s="217"/>
      <c r="W171" s="217"/>
      <c r="X171" s="221">
        <v>41000</v>
      </c>
      <c r="Y171" s="221" t="s">
        <v>115</v>
      </c>
      <c r="Z171" s="198"/>
      <c r="AA171" s="237"/>
      <c r="AB171" s="224"/>
      <c r="AC171" s="237"/>
      <c r="AD171" s="234"/>
      <c r="AE171" s="234"/>
      <c r="AF171" s="234"/>
      <c r="AG171" s="234"/>
      <c r="AH171" s="252"/>
      <c r="AI171" s="194"/>
      <c r="AJ171" s="188"/>
      <c r="AK171" s="188"/>
      <c r="AL171" s="255"/>
      <c r="AM171" s="228"/>
      <c r="AN171" s="231"/>
    </row>
    <row r="172" spans="1:40" ht="12.75">
      <c r="A172" s="243"/>
      <c r="B172" s="259"/>
      <c r="C172" s="234"/>
      <c r="D172" s="218"/>
      <c r="E172" s="234"/>
      <c r="F172" s="224"/>
      <c r="G172" s="224"/>
      <c r="H172" s="224"/>
      <c r="I172" s="224"/>
      <c r="J172" s="224"/>
      <c r="K172" s="218"/>
      <c r="L172" s="218"/>
      <c r="M172" s="218"/>
      <c r="N172" s="218"/>
      <c r="O172" s="218"/>
      <c r="P172" s="216"/>
      <c r="Q172" s="218"/>
      <c r="R172" s="218"/>
      <c r="S172" s="218"/>
      <c r="T172" s="218"/>
      <c r="U172" s="218"/>
      <c r="V172" s="218"/>
      <c r="W172" s="218"/>
      <c r="X172" s="222"/>
      <c r="Y172" s="222"/>
      <c r="Z172" s="198"/>
      <c r="AA172" s="237"/>
      <c r="AB172" s="224"/>
      <c r="AC172" s="237"/>
      <c r="AD172" s="234"/>
      <c r="AE172" s="234"/>
      <c r="AF172" s="234"/>
      <c r="AG172" s="234"/>
      <c r="AH172" s="252"/>
      <c r="AI172" s="194"/>
      <c r="AJ172" s="188"/>
      <c r="AK172" s="188"/>
      <c r="AL172" s="255"/>
      <c r="AM172" s="228"/>
      <c r="AN172" s="231"/>
    </row>
    <row r="173" spans="1:40" ht="12.75" customHeight="1">
      <c r="A173" s="243"/>
      <c r="B173" s="259"/>
      <c r="C173" s="234"/>
      <c r="D173" s="218"/>
      <c r="E173" s="234"/>
      <c r="F173" s="224"/>
      <c r="G173" s="224"/>
      <c r="H173" s="224"/>
      <c r="I173" s="224"/>
      <c r="J173" s="224"/>
      <c r="K173" s="218"/>
      <c r="L173" s="218"/>
      <c r="M173" s="218"/>
      <c r="N173" s="218"/>
      <c r="O173" s="218"/>
      <c r="P173" s="216"/>
      <c r="Q173" s="218"/>
      <c r="R173" s="218"/>
      <c r="S173" s="218"/>
      <c r="T173" s="218"/>
      <c r="U173" s="218"/>
      <c r="V173" s="218"/>
      <c r="W173" s="218"/>
      <c r="X173" s="222">
        <v>41000</v>
      </c>
      <c r="Y173" s="222" t="s">
        <v>115</v>
      </c>
      <c r="Z173" s="198"/>
      <c r="AA173" s="237"/>
      <c r="AB173" s="224"/>
      <c r="AC173" s="237"/>
      <c r="AD173" s="234"/>
      <c r="AE173" s="234"/>
      <c r="AF173" s="234"/>
      <c r="AG173" s="234"/>
      <c r="AH173" s="252"/>
      <c r="AI173" s="194"/>
      <c r="AJ173" s="188"/>
      <c r="AK173" s="188"/>
      <c r="AL173" s="255"/>
      <c r="AM173" s="228"/>
      <c r="AN173" s="231"/>
    </row>
    <row r="174" spans="1:40" ht="12.75">
      <c r="A174" s="243"/>
      <c r="B174" s="259"/>
      <c r="C174" s="234"/>
      <c r="D174" s="218"/>
      <c r="E174" s="234"/>
      <c r="F174" s="224"/>
      <c r="G174" s="224"/>
      <c r="H174" s="224"/>
      <c r="I174" s="224"/>
      <c r="J174" s="224"/>
      <c r="K174" s="218"/>
      <c r="L174" s="219"/>
      <c r="M174" s="219"/>
      <c r="N174" s="219"/>
      <c r="O174" s="219"/>
      <c r="P174" s="220"/>
      <c r="Q174" s="219"/>
      <c r="R174" s="219"/>
      <c r="S174" s="219"/>
      <c r="T174" s="219"/>
      <c r="U174" s="219"/>
      <c r="V174" s="219"/>
      <c r="W174" s="219"/>
      <c r="X174" s="222"/>
      <c r="Y174" s="222"/>
      <c r="Z174" s="198"/>
      <c r="AA174" s="237"/>
      <c r="AB174" s="224"/>
      <c r="AC174" s="237"/>
      <c r="AD174" s="234"/>
      <c r="AE174" s="234"/>
      <c r="AF174" s="234"/>
      <c r="AG174" s="234"/>
      <c r="AH174" s="252"/>
      <c r="AI174" s="194"/>
      <c r="AJ174" s="188"/>
      <c r="AK174" s="188"/>
      <c r="AL174" s="255"/>
      <c r="AM174" s="228"/>
      <c r="AN174" s="231"/>
    </row>
    <row r="175" spans="1:40" ht="19.5" customHeight="1">
      <c r="A175" s="243"/>
      <c r="B175" s="259"/>
      <c r="C175" s="234"/>
      <c r="D175" s="218"/>
      <c r="E175" s="234"/>
      <c r="F175" s="224"/>
      <c r="G175" s="224"/>
      <c r="H175" s="224"/>
      <c r="I175" s="224"/>
      <c r="J175" s="224"/>
      <c r="K175" s="218"/>
      <c r="L175" s="217" t="s">
        <v>137</v>
      </c>
      <c r="M175" s="186" t="s">
        <v>139</v>
      </c>
      <c r="N175" s="186"/>
      <c r="O175" s="186"/>
      <c r="P175" s="186"/>
      <c r="Q175" s="186"/>
      <c r="R175" s="185">
        <v>20</v>
      </c>
      <c r="S175" s="186">
        <v>20</v>
      </c>
      <c r="T175" s="185">
        <v>30</v>
      </c>
      <c r="U175" s="186">
        <v>30</v>
      </c>
      <c r="V175" s="186"/>
      <c r="W175" s="186"/>
      <c r="X175" s="187">
        <v>41091</v>
      </c>
      <c r="Y175" s="187">
        <v>41274</v>
      </c>
      <c r="Z175" s="198"/>
      <c r="AA175" s="237"/>
      <c r="AB175" s="224"/>
      <c r="AC175" s="237"/>
      <c r="AD175" s="234"/>
      <c r="AE175" s="234"/>
      <c r="AF175" s="234"/>
      <c r="AG175" s="234"/>
      <c r="AH175" s="252"/>
      <c r="AI175" s="194"/>
      <c r="AJ175" s="188"/>
      <c r="AK175" s="188"/>
      <c r="AL175" s="255"/>
      <c r="AM175" s="228"/>
      <c r="AN175" s="231"/>
    </row>
    <row r="176" spans="1:40" ht="18.75" customHeight="1">
      <c r="A176" s="243"/>
      <c r="B176" s="259"/>
      <c r="C176" s="234"/>
      <c r="D176" s="218"/>
      <c r="E176" s="234"/>
      <c r="F176" s="224"/>
      <c r="G176" s="224"/>
      <c r="H176" s="224"/>
      <c r="I176" s="224"/>
      <c r="J176" s="224"/>
      <c r="K176" s="218"/>
      <c r="L176" s="218"/>
      <c r="M176" s="186"/>
      <c r="N176" s="186"/>
      <c r="O176" s="186"/>
      <c r="P176" s="186"/>
      <c r="Q176" s="186"/>
      <c r="R176" s="185"/>
      <c r="S176" s="186"/>
      <c r="T176" s="185"/>
      <c r="U176" s="186"/>
      <c r="V176" s="186"/>
      <c r="W176" s="186"/>
      <c r="X176" s="187">
        <v>41091</v>
      </c>
      <c r="Y176" s="187">
        <v>41274</v>
      </c>
      <c r="Z176" s="198"/>
      <c r="AA176" s="237"/>
      <c r="AB176" s="224"/>
      <c r="AC176" s="237"/>
      <c r="AD176" s="234"/>
      <c r="AE176" s="234"/>
      <c r="AF176" s="234"/>
      <c r="AG176" s="234"/>
      <c r="AH176" s="252"/>
      <c r="AI176" s="194"/>
      <c r="AJ176" s="188"/>
      <c r="AK176" s="188"/>
      <c r="AL176" s="255"/>
      <c r="AM176" s="228"/>
      <c r="AN176" s="231"/>
    </row>
    <row r="177" spans="1:40" ht="17.25" customHeight="1" thickBot="1">
      <c r="A177" s="244"/>
      <c r="B177" s="260"/>
      <c r="C177" s="235"/>
      <c r="D177" s="219"/>
      <c r="E177" s="235"/>
      <c r="F177" s="226"/>
      <c r="G177" s="226"/>
      <c r="H177" s="226"/>
      <c r="I177" s="226"/>
      <c r="J177" s="226"/>
      <c r="K177" s="219"/>
      <c r="L177" s="219"/>
      <c r="M177" s="186"/>
      <c r="N177" s="186"/>
      <c r="O177" s="186"/>
      <c r="P177" s="186"/>
      <c r="Q177" s="186"/>
      <c r="R177" s="185"/>
      <c r="S177" s="186"/>
      <c r="T177" s="185"/>
      <c r="U177" s="186"/>
      <c r="V177" s="186"/>
      <c r="W177" s="186"/>
      <c r="X177" s="187">
        <v>41091</v>
      </c>
      <c r="Y177" s="187">
        <v>41274</v>
      </c>
      <c r="Z177" s="198"/>
      <c r="AA177" s="239"/>
      <c r="AB177" s="226"/>
      <c r="AC177" s="239"/>
      <c r="AD177" s="235"/>
      <c r="AE177" s="235"/>
      <c r="AF177" s="235"/>
      <c r="AG177" s="235"/>
      <c r="AH177" s="253"/>
      <c r="AI177" s="194"/>
      <c r="AJ177" s="188"/>
      <c r="AK177" s="188"/>
      <c r="AL177" s="256"/>
      <c r="AM177" s="229"/>
      <c r="AN177" s="232"/>
    </row>
    <row r="178" spans="35:39" s="5" customFormat="1" ht="12.75">
      <c r="AI178" s="34">
        <f>SUM(AI167:AI177)</f>
        <v>65000</v>
      </c>
      <c r="AJ178" s="35">
        <f>AJ167</f>
        <v>0</v>
      </c>
      <c r="AK178" s="35">
        <f>+AJ178*100%/AI178</f>
        <v>0</v>
      </c>
      <c r="AM178" s="29"/>
    </row>
    <row r="179" ht="13.5" thickBot="1"/>
    <row r="180" spans="1:40" ht="13.5" customHeight="1">
      <c r="A180" s="199">
        <v>9130101002</v>
      </c>
      <c r="B180" s="248" t="s">
        <v>195</v>
      </c>
      <c r="C180" s="193"/>
      <c r="D180" s="186" t="s">
        <v>196</v>
      </c>
      <c r="E180" s="193"/>
      <c r="F180" s="188">
        <f>H180-G180</f>
        <v>80</v>
      </c>
      <c r="G180" s="188">
        <v>100</v>
      </c>
      <c r="H180" s="188">
        <v>180</v>
      </c>
      <c r="I180" s="188">
        <v>180</v>
      </c>
      <c r="J180" s="188">
        <v>0</v>
      </c>
      <c r="K180" s="186" t="s">
        <v>142</v>
      </c>
      <c r="L180" s="186" t="s">
        <v>74</v>
      </c>
      <c r="M180" s="186" t="s">
        <v>144</v>
      </c>
      <c r="N180" s="186"/>
      <c r="O180" s="186"/>
      <c r="P180" s="185">
        <v>1</v>
      </c>
      <c r="Q180" s="186">
        <v>1</v>
      </c>
      <c r="R180" s="186"/>
      <c r="S180" s="186"/>
      <c r="T180" s="186"/>
      <c r="U180" s="186"/>
      <c r="V180" s="186"/>
      <c r="W180" s="186"/>
      <c r="X180" s="187">
        <v>41000</v>
      </c>
      <c r="Y180" s="187" t="s">
        <v>115</v>
      </c>
      <c r="Z180" s="198" t="s">
        <v>146</v>
      </c>
      <c r="AA180" s="194">
        <v>60000</v>
      </c>
      <c r="AB180" s="194"/>
      <c r="AC180" s="194">
        <f>AA180</f>
        <v>60000</v>
      </c>
      <c r="AD180" s="193"/>
      <c r="AE180" s="193"/>
      <c r="AF180" s="193"/>
      <c r="AG180" s="193"/>
      <c r="AH180" s="193"/>
      <c r="AI180" s="194">
        <f>AC180</f>
        <v>60000</v>
      </c>
      <c r="AJ180" s="188">
        <v>0</v>
      </c>
      <c r="AK180" s="188">
        <v>0</v>
      </c>
      <c r="AL180" s="189" t="s">
        <v>55</v>
      </c>
      <c r="AM180" s="190"/>
      <c r="AN180" s="191" t="s">
        <v>56</v>
      </c>
    </row>
    <row r="181" spans="1:40" ht="12.75">
      <c r="A181" s="199"/>
      <c r="B181" s="249"/>
      <c r="C181" s="193"/>
      <c r="D181" s="186"/>
      <c r="E181" s="193"/>
      <c r="F181" s="188"/>
      <c r="G181" s="188"/>
      <c r="H181" s="188"/>
      <c r="I181" s="188"/>
      <c r="J181" s="188"/>
      <c r="K181" s="186"/>
      <c r="L181" s="186"/>
      <c r="M181" s="186"/>
      <c r="N181" s="186"/>
      <c r="O181" s="186"/>
      <c r="P181" s="185"/>
      <c r="Q181" s="186"/>
      <c r="R181" s="186"/>
      <c r="S181" s="186"/>
      <c r="T181" s="186"/>
      <c r="U181" s="186"/>
      <c r="V181" s="186"/>
      <c r="W181" s="186"/>
      <c r="X181" s="187"/>
      <c r="Y181" s="187"/>
      <c r="Z181" s="198"/>
      <c r="AA181" s="194"/>
      <c r="AB181" s="188"/>
      <c r="AC181" s="194"/>
      <c r="AD181" s="193"/>
      <c r="AE181" s="193"/>
      <c r="AF181" s="193"/>
      <c r="AG181" s="193"/>
      <c r="AH181" s="193"/>
      <c r="AI181" s="194"/>
      <c r="AJ181" s="188"/>
      <c r="AK181" s="188"/>
      <c r="AL181" s="188"/>
      <c r="AM181" s="190"/>
      <c r="AN181" s="192"/>
    </row>
    <row r="182" spans="1:40" ht="13.5" customHeight="1">
      <c r="A182" s="199"/>
      <c r="B182" s="249"/>
      <c r="C182" s="193"/>
      <c r="D182" s="186"/>
      <c r="E182" s="193"/>
      <c r="F182" s="188"/>
      <c r="G182" s="188"/>
      <c r="H182" s="188"/>
      <c r="I182" s="188"/>
      <c r="J182" s="188"/>
      <c r="K182" s="186"/>
      <c r="L182" s="186"/>
      <c r="M182" s="186"/>
      <c r="N182" s="186"/>
      <c r="O182" s="186"/>
      <c r="P182" s="185"/>
      <c r="Q182" s="186"/>
      <c r="R182" s="186"/>
      <c r="S182" s="186"/>
      <c r="T182" s="186"/>
      <c r="U182" s="186"/>
      <c r="V182" s="186"/>
      <c r="W182" s="186"/>
      <c r="X182" s="187"/>
      <c r="Y182" s="187" t="s">
        <v>115</v>
      </c>
      <c r="Z182" s="198"/>
      <c r="AA182" s="194"/>
      <c r="AB182" s="188"/>
      <c r="AC182" s="194"/>
      <c r="AD182" s="193"/>
      <c r="AE182" s="193"/>
      <c r="AF182" s="193"/>
      <c r="AG182" s="193"/>
      <c r="AH182" s="193"/>
      <c r="AI182" s="194"/>
      <c r="AJ182" s="188"/>
      <c r="AK182" s="188"/>
      <c r="AL182" s="188"/>
      <c r="AM182" s="190"/>
      <c r="AN182" s="192"/>
    </row>
    <row r="183" spans="1:40" ht="12.75">
      <c r="A183" s="199"/>
      <c r="B183" s="249"/>
      <c r="C183" s="193"/>
      <c r="D183" s="186"/>
      <c r="E183" s="193"/>
      <c r="F183" s="188"/>
      <c r="G183" s="188"/>
      <c r="H183" s="188"/>
      <c r="I183" s="188"/>
      <c r="J183" s="188"/>
      <c r="K183" s="186"/>
      <c r="L183" s="186"/>
      <c r="M183" s="186"/>
      <c r="N183" s="186"/>
      <c r="O183" s="186"/>
      <c r="P183" s="185"/>
      <c r="Q183" s="186"/>
      <c r="R183" s="186"/>
      <c r="S183" s="186"/>
      <c r="T183" s="186"/>
      <c r="U183" s="186"/>
      <c r="V183" s="186"/>
      <c r="W183" s="186"/>
      <c r="X183" s="187"/>
      <c r="Y183" s="187"/>
      <c r="Z183" s="198"/>
      <c r="AA183" s="194"/>
      <c r="AB183" s="188"/>
      <c r="AC183" s="194"/>
      <c r="AD183" s="193"/>
      <c r="AE183" s="193"/>
      <c r="AF183" s="193"/>
      <c r="AG183" s="193"/>
      <c r="AH183" s="193"/>
      <c r="AI183" s="194"/>
      <c r="AJ183" s="188"/>
      <c r="AK183" s="188"/>
      <c r="AL183" s="188"/>
      <c r="AM183" s="190"/>
      <c r="AN183" s="192"/>
    </row>
    <row r="184" spans="1:40" ht="12.75" customHeight="1">
      <c r="A184" s="199"/>
      <c r="B184" s="249"/>
      <c r="C184" s="193"/>
      <c r="D184" s="186"/>
      <c r="E184" s="193"/>
      <c r="F184" s="188"/>
      <c r="G184" s="188"/>
      <c r="H184" s="188"/>
      <c r="I184" s="188"/>
      <c r="J184" s="188"/>
      <c r="K184" s="186"/>
      <c r="L184" s="186" t="s">
        <v>54</v>
      </c>
      <c r="M184" s="186" t="s">
        <v>138</v>
      </c>
      <c r="N184" s="186"/>
      <c r="O184" s="186"/>
      <c r="P184" s="185">
        <v>80</v>
      </c>
      <c r="Q184" s="186">
        <v>80</v>
      </c>
      <c r="R184" s="186"/>
      <c r="S184" s="186"/>
      <c r="T184" s="186"/>
      <c r="U184" s="186"/>
      <c r="V184" s="186"/>
      <c r="W184" s="186"/>
      <c r="X184" s="187">
        <v>41000</v>
      </c>
      <c r="Y184" s="187" t="s">
        <v>115</v>
      </c>
      <c r="Z184" s="198"/>
      <c r="AA184" s="194"/>
      <c r="AB184" s="188"/>
      <c r="AC184" s="194"/>
      <c r="AD184" s="193"/>
      <c r="AE184" s="193"/>
      <c r="AF184" s="193"/>
      <c r="AG184" s="193"/>
      <c r="AH184" s="193"/>
      <c r="AI184" s="194"/>
      <c r="AJ184" s="188"/>
      <c r="AK184" s="188"/>
      <c r="AL184" s="188"/>
      <c r="AM184" s="190"/>
      <c r="AN184" s="192"/>
    </row>
    <row r="185" spans="1:40" ht="12.75">
      <c r="A185" s="199"/>
      <c r="B185" s="249"/>
      <c r="C185" s="193"/>
      <c r="D185" s="186"/>
      <c r="E185" s="193"/>
      <c r="F185" s="188"/>
      <c r="G185" s="188"/>
      <c r="H185" s="188"/>
      <c r="I185" s="188"/>
      <c r="J185" s="188"/>
      <c r="K185" s="186"/>
      <c r="L185" s="186"/>
      <c r="M185" s="186"/>
      <c r="N185" s="186"/>
      <c r="O185" s="186"/>
      <c r="P185" s="185"/>
      <c r="Q185" s="186"/>
      <c r="R185" s="186"/>
      <c r="S185" s="186"/>
      <c r="T185" s="186"/>
      <c r="U185" s="186"/>
      <c r="V185" s="186"/>
      <c r="W185" s="186"/>
      <c r="X185" s="187"/>
      <c r="Y185" s="187"/>
      <c r="Z185" s="198"/>
      <c r="AA185" s="194"/>
      <c r="AB185" s="188"/>
      <c r="AC185" s="194"/>
      <c r="AD185" s="193"/>
      <c r="AE185" s="193"/>
      <c r="AF185" s="193"/>
      <c r="AG185" s="193"/>
      <c r="AH185" s="193"/>
      <c r="AI185" s="194"/>
      <c r="AJ185" s="188"/>
      <c r="AK185" s="188"/>
      <c r="AL185" s="188"/>
      <c r="AM185" s="190"/>
      <c r="AN185" s="192"/>
    </row>
    <row r="186" spans="1:40" ht="12.75" customHeight="1">
      <c r="A186" s="199"/>
      <c r="B186" s="249"/>
      <c r="C186" s="193"/>
      <c r="D186" s="186"/>
      <c r="E186" s="193"/>
      <c r="F186" s="188"/>
      <c r="G186" s="188"/>
      <c r="H186" s="188"/>
      <c r="I186" s="188"/>
      <c r="J186" s="188"/>
      <c r="K186" s="186"/>
      <c r="L186" s="186"/>
      <c r="M186" s="186"/>
      <c r="N186" s="186"/>
      <c r="O186" s="186"/>
      <c r="P186" s="185"/>
      <c r="Q186" s="186"/>
      <c r="R186" s="186"/>
      <c r="S186" s="186"/>
      <c r="T186" s="186"/>
      <c r="U186" s="186"/>
      <c r="V186" s="186"/>
      <c r="W186" s="186"/>
      <c r="X186" s="187">
        <v>41000</v>
      </c>
      <c r="Y186" s="187" t="s">
        <v>115</v>
      </c>
      <c r="Z186" s="198"/>
      <c r="AA186" s="194"/>
      <c r="AB186" s="188"/>
      <c r="AC186" s="194"/>
      <c r="AD186" s="193"/>
      <c r="AE186" s="193"/>
      <c r="AF186" s="193"/>
      <c r="AG186" s="193"/>
      <c r="AH186" s="193"/>
      <c r="AI186" s="194"/>
      <c r="AJ186" s="188"/>
      <c r="AK186" s="188"/>
      <c r="AL186" s="188"/>
      <c r="AM186" s="190"/>
      <c r="AN186" s="192"/>
    </row>
    <row r="187" spans="1:40" ht="12.75">
      <c r="A187" s="199"/>
      <c r="B187" s="249"/>
      <c r="C187" s="193"/>
      <c r="D187" s="186"/>
      <c r="E187" s="193"/>
      <c r="F187" s="188"/>
      <c r="G187" s="188"/>
      <c r="H187" s="188"/>
      <c r="I187" s="188"/>
      <c r="J187" s="188"/>
      <c r="K187" s="186"/>
      <c r="L187" s="186"/>
      <c r="M187" s="186"/>
      <c r="N187" s="186"/>
      <c r="O187" s="186"/>
      <c r="P187" s="185"/>
      <c r="Q187" s="186"/>
      <c r="R187" s="186"/>
      <c r="S187" s="186"/>
      <c r="T187" s="186"/>
      <c r="U187" s="186"/>
      <c r="V187" s="186"/>
      <c r="W187" s="186"/>
      <c r="X187" s="187"/>
      <c r="Y187" s="187"/>
      <c r="Z187" s="198"/>
      <c r="AA187" s="194"/>
      <c r="AB187" s="188"/>
      <c r="AC187" s="194"/>
      <c r="AD187" s="193"/>
      <c r="AE187" s="193"/>
      <c r="AF187" s="193"/>
      <c r="AG187" s="193"/>
      <c r="AH187" s="193"/>
      <c r="AI187" s="194"/>
      <c r="AJ187" s="188"/>
      <c r="AK187" s="188"/>
      <c r="AL187" s="188"/>
      <c r="AM187" s="190"/>
      <c r="AN187" s="192"/>
    </row>
    <row r="188" spans="1:40" ht="19.5" customHeight="1">
      <c r="A188" s="199"/>
      <c r="B188" s="249"/>
      <c r="C188" s="193"/>
      <c r="D188" s="186"/>
      <c r="E188" s="193"/>
      <c r="F188" s="188"/>
      <c r="G188" s="188"/>
      <c r="H188" s="188"/>
      <c r="I188" s="188"/>
      <c r="J188" s="188"/>
      <c r="K188" s="186"/>
      <c r="L188" s="186" t="s">
        <v>143</v>
      </c>
      <c r="M188" s="186" t="s">
        <v>145</v>
      </c>
      <c r="N188" s="186"/>
      <c r="O188" s="186"/>
      <c r="P188" s="186"/>
      <c r="Q188" s="186"/>
      <c r="R188" s="186"/>
      <c r="S188" s="186"/>
      <c r="T188" s="185">
        <v>80</v>
      </c>
      <c r="U188" s="186">
        <v>80</v>
      </c>
      <c r="V188" s="186"/>
      <c r="W188" s="186"/>
      <c r="X188" s="187">
        <v>41091</v>
      </c>
      <c r="Y188" s="187">
        <v>41274</v>
      </c>
      <c r="Z188" s="198"/>
      <c r="AA188" s="194"/>
      <c r="AB188" s="188"/>
      <c r="AC188" s="194"/>
      <c r="AD188" s="193"/>
      <c r="AE188" s="193"/>
      <c r="AF188" s="193"/>
      <c r="AG188" s="193"/>
      <c r="AH188" s="193"/>
      <c r="AI188" s="194"/>
      <c r="AJ188" s="188"/>
      <c r="AK188" s="188"/>
      <c r="AL188" s="188"/>
      <c r="AM188" s="190"/>
      <c r="AN188" s="192"/>
    </row>
    <row r="189" spans="1:40" ht="18.75" customHeight="1">
      <c r="A189" s="199"/>
      <c r="B189" s="249"/>
      <c r="C189" s="193"/>
      <c r="D189" s="186"/>
      <c r="E189" s="193"/>
      <c r="F189" s="188"/>
      <c r="G189" s="188"/>
      <c r="H189" s="188"/>
      <c r="I189" s="188"/>
      <c r="J189" s="188"/>
      <c r="K189" s="186"/>
      <c r="L189" s="186"/>
      <c r="M189" s="186"/>
      <c r="N189" s="186"/>
      <c r="O189" s="186"/>
      <c r="P189" s="186"/>
      <c r="Q189" s="186"/>
      <c r="R189" s="186"/>
      <c r="S189" s="186"/>
      <c r="T189" s="185"/>
      <c r="U189" s="186"/>
      <c r="V189" s="186"/>
      <c r="W189" s="186"/>
      <c r="X189" s="187">
        <v>41091</v>
      </c>
      <c r="Y189" s="187">
        <v>41274</v>
      </c>
      <c r="Z189" s="198"/>
      <c r="AA189" s="194"/>
      <c r="AB189" s="188"/>
      <c r="AC189" s="194"/>
      <c r="AD189" s="193"/>
      <c r="AE189" s="193"/>
      <c r="AF189" s="193"/>
      <c r="AG189" s="193"/>
      <c r="AH189" s="193"/>
      <c r="AI189" s="194"/>
      <c r="AJ189" s="188"/>
      <c r="AK189" s="188"/>
      <c r="AL189" s="188"/>
      <c r="AM189" s="190"/>
      <c r="AN189" s="192"/>
    </row>
    <row r="190" spans="1:40" ht="17.25" customHeight="1">
      <c r="A190" s="199"/>
      <c r="B190" s="250"/>
      <c r="C190" s="193"/>
      <c r="D190" s="186"/>
      <c r="E190" s="193"/>
      <c r="F190" s="188"/>
      <c r="G190" s="188"/>
      <c r="H190" s="188"/>
      <c r="I190" s="188"/>
      <c r="J190" s="188"/>
      <c r="K190" s="186"/>
      <c r="L190" s="186"/>
      <c r="M190" s="186"/>
      <c r="N190" s="186"/>
      <c r="O190" s="186"/>
      <c r="P190" s="186"/>
      <c r="Q190" s="186"/>
      <c r="R190" s="186"/>
      <c r="S190" s="186"/>
      <c r="T190" s="185"/>
      <c r="U190" s="186"/>
      <c r="V190" s="186"/>
      <c r="W190" s="186"/>
      <c r="X190" s="187">
        <v>41091</v>
      </c>
      <c r="Y190" s="187">
        <v>41274</v>
      </c>
      <c r="Z190" s="198"/>
      <c r="AA190" s="194"/>
      <c r="AB190" s="188"/>
      <c r="AC190" s="194"/>
      <c r="AD190" s="193"/>
      <c r="AE190" s="193"/>
      <c r="AF190" s="193"/>
      <c r="AG190" s="193"/>
      <c r="AH190" s="193"/>
      <c r="AI190" s="194"/>
      <c r="AJ190" s="188"/>
      <c r="AK190" s="188"/>
      <c r="AL190" s="188"/>
      <c r="AM190" s="190"/>
      <c r="AN190" s="192"/>
    </row>
    <row r="191" spans="35:39" s="5" customFormat="1" ht="12.75">
      <c r="AI191" s="34">
        <f>SUM(AI180:AI190)</f>
        <v>60000</v>
      </c>
      <c r="AJ191" s="35">
        <f>AJ180</f>
        <v>0</v>
      </c>
      <c r="AK191" s="35">
        <f>+AJ191*100%/AI191</f>
        <v>0</v>
      </c>
      <c r="AM191" s="29"/>
    </row>
    <row r="192" ht="13.5" thickBot="1"/>
    <row r="193" spans="1:40" ht="13.5" customHeight="1">
      <c r="A193" s="242"/>
      <c r="B193" s="245" t="s">
        <v>185</v>
      </c>
      <c r="C193" s="233"/>
      <c r="D193" s="186" t="s">
        <v>147</v>
      </c>
      <c r="E193" s="193"/>
      <c r="F193" s="188">
        <f>H193-G193</f>
        <v>20</v>
      </c>
      <c r="G193" s="188">
        <v>0</v>
      </c>
      <c r="H193" s="188">
        <v>20</v>
      </c>
      <c r="I193" s="188">
        <f>F193</f>
        <v>20</v>
      </c>
      <c r="J193" s="188">
        <v>0</v>
      </c>
      <c r="K193" s="186" t="s">
        <v>148</v>
      </c>
      <c r="L193" s="186" t="s">
        <v>149</v>
      </c>
      <c r="M193" s="217" t="s">
        <v>152</v>
      </c>
      <c r="N193" s="240"/>
      <c r="O193" s="240"/>
      <c r="P193" s="241">
        <v>1</v>
      </c>
      <c r="Q193" s="240">
        <v>1</v>
      </c>
      <c r="R193" s="240"/>
      <c r="S193" s="240"/>
      <c r="T193" s="240"/>
      <c r="U193" s="240"/>
      <c r="V193" s="240"/>
      <c r="W193" s="240"/>
      <c r="X193" s="221">
        <v>41000</v>
      </c>
      <c r="Y193" s="221" t="s">
        <v>115</v>
      </c>
      <c r="Z193" s="198" t="s">
        <v>155</v>
      </c>
      <c r="AA193" s="236">
        <v>20000</v>
      </c>
      <c r="AB193" s="236">
        <f>AA193</f>
        <v>20000</v>
      </c>
      <c r="AC193" s="236"/>
      <c r="AD193" s="233"/>
      <c r="AE193" s="233"/>
      <c r="AF193" s="233"/>
      <c r="AG193" s="233"/>
      <c r="AH193" s="233"/>
      <c r="AI193" s="236">
        <f>AB193</f>
        <v>20000</v>
      </c>
      <c r="AJ193" s="223">
        <v>0</v>
      </c>
      <c r="AK193" s="223">
        <v>0</v>
      </c>
      <c r="AL193" s="225" t="s">
        <v>55</v>
      </c>
      <c r="AM193" s="227"/>
      <c r="AN193" s="230" t="s">
        <v>56</v>
      </c>
    </row>
    <row r="194" spans="1:40" ht="12.75">
      <c r="A194" s="243"/>
      <c r="B194" s="246"/>
      <c r="C194" s="234"/>
      <c r="D194" s="186"/>
      <c r="E194" s="193"/>
      <c r="F194" s="188"/>
      <c r="G194" s="188"/>
      <c r="H194" s="188"/>
      <c r="I194" s="188"/>
      <c r="J194" s="188"/>
      <c r="K194" s="186"/>
      <c r="L194" s="186"/>
      <c r="M194" s="218"/>
      <c r="N194" s="218"/>
      <c r="O194" s="218"/>
      <c r="P194" s="216"/>
      <c r="Q194" s="218"/>
      <c r="R194" s="218"/>
      <c r="S194" s="218"/>
      <c r="T194" s="218"/>
      <c r="U194" s="218"/>
      <c r="V194" s="218"/>
      <c r="W194" s="218"/>
      <c r="X194" s="222"/>
      <c r="Y194" s="222"/>
      <c r="Z194" s="198"/>
      <c r="AA194" s="237"/>
      <c r="AB194" s="224"/>
      <c r="AC194" s="237"/>
      <c r="AD194" s="234"/>
      <c r="AE194" s="234"/>
      <c r="AF194" s="234"/>
      <c r="AG194" s="234"/>
      <c r="AH194" s="234"/>
      <c r="AI194" s="237"/>
      <c r="AJ194" s="224"/>
      <c r="AK194" s="224"/>
      <c r="AL194" s="224"/>
      <c r="AM194" s="228"/>
      <c r="AN194" s="231"/>
    </row>
    <row r="195" spans="1:40" ht="13.5" customHeight="1">
      <c r="A195" s="243"/>
      <c r="B195" s="246"/>
      <c r="C195" s="234"/>
      <c r="D195" s="186"/>
      <c r="E195" s="193"/>
      <c r="F195" s="188"/>
      <c r="G195" s="188"/>
      <c r="H195" s="188"/>
      <c r="I195" s="188"/>
      <c r="J195" s="188"/>
      <c r="K195" s="186"/>
      <c r="L195" s="186"/>
      <c r="M195" s="218"/>
      <c r="N195" s="218"/>
      <c r="O195" s="218"/>
      <c r="P195" s="216"/>
      <c r="Q195" s="218"/>
      <c r="R195" s="218"/>
      <c r="S195" s="218"/>
      <c r="T195" s="218"/>
      <c r="U195" s="218"/>
      <c r="V195" s="218"/>
      <c r="W195" s="218"/>
      <c r="X195" s="222"/>
      <c r="Y195" s="222" t="s">
        <v>115</v>
      </c>
      <c r="Z195" s="198"/>
      <c r="AA195" s="237"/>
      <c r="AB195" s="224"/>
      <c r="AC195" s="237"/>
      <c r="AD195" s="234"/>
      <c r="AE195" s="234"/>
      <c r="AF195" s="234"/>
      <c r="AG195" s="234"/>
      <c r="AH195" s="234"/>
      <c r="AI195" s="237"/>
      <c r="AJ195" s="224"/>
      <c r="AK195" s="224"/>
      <c r="AL195" s="224"/>
      <c r="AM195" s="228"/>
      <c r="AN195" s="231"/>
    </row>
    <row r="196" spans="1:40" ht="13.5" thickBot="1">
      <c r="A196" s="243"/>
      <c r="B196" s="246"/>
      <c r="C196" s="234"/>
      <c r="D196" s="186"/>
      <c r="E196" s="193"/>
      <c r="F196" s="188"/>
      <c r="G196" s="188"/>
      <c r="H196" s="188"/>
      <c r="I196" s="188"/>
      <c r="J196" s="188"/>
      <c r="K196" s="186"/>
      <c r="L196" s="186"/>
      <c r="M196" s="219"/>
      <c r="N196" s="219"/>
      <c r="O196" s="219"/>
      <c r="P196" s="220"/>
      <c r="Q196" s="219"/>
      <c r="R196" s="219"/>
      <c r="S196" s="219"/>
      <c r="T196" s="219"/>
      <c r="U196" s="219"/>
      <c r="V196" s="219"/>
      <c r="W196" s="219"/>
      <c r="X196" s="238"/>
      <c r="Y196" s="238"/>
      <c r="Z196" s="198"/>
      <c r="AA196" s="237"/>
      <c r="AB196" s="224"/>
      <c r="AC196" s="237"/>
      <c r="AD196" s="234"/>
      <c r="AE196" s="234"/>
      <c r="AF196" s="234"/>
      <c r="AG196" s="234"/>
      <c r="AH196" s="234"/>
      <c r="AI196" s="237"/>
      <c r="AJ196" s="224"/>
      <c r="AK196" s="224"/>
      <c r="AL196" s="224"/>
      <c r="AM196" s="228"/>
      <c r="AN196" s="231"/>
    </row>
    <row r="197" spans="1:40" ht="12.75" customHeight="1">
      <c r="A197" s="243"/>
      <c r="B197" s="246"/>
      <c r="C197" s="234"/>
      <c r="D197" s="186"/>
      <c r="E197" s="193"/>
      <c r="F197" s="188"/>
      <c r="G197" s="188"/>
      <c r="H197" s="188"/>
      <c r="I197" s="188"/>
      <c r="J197" s="188"/>
      <c r="K197" s="186"/>
      <c r="L197" s="186" t="s">
        <v>150</v>
      </c>
      <c r="M197" s="217" t="s">
        <v>153</v>
      </c>
      <c r="N197" s="217"/>
      <c r="O197" s="217"/>
      <c r="P197" s="217"/>
      <c r="Q197" s="217"/>
      <c r="R197" s="215">
        <v>20</v>
      </c>
      <c r="S197" s="217">
        <v>20</v>
      </c>
      <c r="T197" s="217"/>
      <c r="U197" s="217"/>
      <c r="V197" s="217"/>
      <c r="W197" s="217"/>
      <c r="X197" s="221">
        <v>41000</v>
      </c>
      <c r="Y197" s="221" t="s">
        <v>115</v>
      </c>
      <c r="Z197" s="198"/>
      <c r="AA197" s="237"/>
      <c r="AB197" s="224"/>
      <c r="AC197" s="237"/>
      <c r="AD197" s="234"/>
      <c r="AE197" s="234"/>
      <c r="AF197" s="234"/>
      <c r="AG197" s="234"/>
      <c r="AH197" s="234"/>
      <c r="AI197" s="237"/>
      <c r="AJ197" s="224"/>
      <c r="AK197" s="224"/>
      <c r="AL197" s="224"/>
      <c r="AM197" s="228"/>
      <c r="AN197" s="231"/>
    </row>
    <row r="198" spans="1:40" ht="12.75">
      <c r="A198" s="243"/>
      <c r="B198" s="246"/>
      <c r="C198" s="234"/>
      <c r="D198" s="186"/>
      <c r="E198" s="193"/>
      <c r="F198" s="188"/>
      <c r="G198" s="188"/>
      <c r="H198" s="188"/>
      <c r="I198" s="188"/>
      <c r="J198" s="188"/>
      <c r="K198" s="186"/>
      <c r="L198" s="186"/>
      <c r="M198" s="218"/>
      <c r="N198" s="218"/>
      <c r="O198" s="218"/>
      <c r="P198" s="218"/>
      <c r="Q198" s="218"/>
      <c r="R198" s="216"/>
      <c r="S198" s="218"/>
      <c r="T198" s="218"/>
      <c r="U198" s="218"/>
      <c r="V198" s="218"/>
      <c r="W198" s="218"/>
      <c r="X198" s="222">
        <v>41000</v>
      </c>
      <c r="Y198" s="222" t="s">
        <v>115</v>
      </c>
      <c r="Z198" s="198"/>
      <c r="AA198" s="237"/>
      <c r="AB198" s="224"/>
      <c r="AC198" s="237"/>
      <c r="AD198" s="234"/>
      <c r="AE198" s="234"/>
      <c r="AF198" s="234"/>
      <c r="AG198" s="234"/>
      <c r="AH198" s="234"/>
      <c r="AI198" s="237"/>
      <c r="AJ198" s="224"/>
      <c r="AK198" s="224"/>
      <c r="AL198" s="224"/>
      <c r="AM198" s="228"/>
      <c r="AN198" s="231"/>
    </row>
    <row r="199" spans="1:40" ht="12.75" customHeight="1">
      <c r="A199" s="243"/>
      <c r="B199" s="246"/>
      <c r="C199" s="234"/>
      <c r="D199" s="186"/>
      <c r="E199" s="193"/>
      <c r="F199" s="188"/>
      <c r="G199" s="188"/>
      <c r="H199" s="188"/>
      <c r="I199" s="188"/>
      <c r="J199" s="188"/>
      <c r="K199" s="186"/>
      <c r="L199" s="186"/>
      <c r="M199" s="218"/>
      <c r="N199" s="218"/>
      <c r="O199" s="218"/>
      <c r="P199" s="218"/>
      <c r="Q199" s="218"/>
      <c r="R199" s="216"/>
      <c r="S199" s="218"/>
      <c r="T199" s="218"/>
      <c r="U199" s="218"/>
      <c r="V199" s="218"/>
      <c r="W199" s="218"/>
      <c r="X199" s="222">
        <v>41000</v>
      </c>
      <c r="Y199" s="222" t="s">
        <v>115</v>
      </c>
      <c r="Z199" s="198"/>
      <c r="AA199" s="237"/>
      <c r="AB199" s="224"/>
      <c r="AC199" s="237"/>
      <c r="AD199" s="234"/>
      <c r="AE199" s="234"/>
      <c r="AF199" s="234"/>
      <c r="AG199" s="234"/>
      <c r="AH199" s="234"/>
      <c r="AI199" s="237"/>
      <c r="AJ199" s="224"/>
      <c r="AK199" s="224"/>
      <c r="AL199" s="224"/>
      <c r="AM199" s="228"/>
      <c r="AN199" s="231"/>
    </row>
    <row r="200" spans="1:40" ht="12.75">
      <c r="A200" s="243"/>
      <c r="B200" s="246"/>
      <c r="C200" s="234"/>
      <c r="D200" s="186"/>
      <c r="E200" s="193"/>
      <c r="F200" s="188"/>
      <c r="G200" s="188"/>
      <c r="H200" s="188"/>
      <c r="I200" s="188"/>
      <c r="J200" s="188"/>
      <c r="K200" s="186"/>
      <c r="L200" s="186"/>
      <c r="M200" s="219"/>
      <c r="N200" s="219"/>
      <c r="O200" s="219"/>
      <c r="P200" s="219"/>
      <c r="Q200" s="219"/>
      <c r="R200" s="220"/>
      <c r="S200" s="219"/>
      <c r="T200" s="219"/>
      <c r="U200" s="219"/>
      <c r="V200" s="219"/>
      <c r="W200" s="219"/>
      <c r="X200" s="222">
        <v>41000</v>
      </c>
      <c r="Y200" s="222" t="s">
        <v>115</v>
      </c>
      <c r="Z200" s="198"/>
      <c r="AA200" s="237"/>
      <c r="AB200" s="224"/>
      <c r="AC200" s="237"/>
      <c r="AD200" s="234"/>
      <c r="AE200" s="234"/>
      <c r="AF200" s="234"/>
      <c r="AG200" s="234"/>
      <c r="AH200" s="234"/>
      <c r="AI200" s="237"/>
      <c r="AJ200" s="224"/>
      <c r="AK200" s="224"/>
      <c r="AL200" s="224"/>
      <c r="AM200" s="228"/>
      <c r="AN200" s="231"/>
    </row>
    <row r="201" spans="1:40" ht="19.5" customHeight="1">
      <c r="A201" s="243"/>
      <c r="B201" s="246"/>
      <c r="C201" s="234"/>
      <c r="D201" s="186"/>
      <c r="E201" s="193"/>
      <c r="F201" s="188"/>
      <c r="G201" s="188"/>
      <c r="H201" s="188"/>
      <c r="I201" s="188"/>
      <c r="J201" s="188"/>
      <c r="K201" s="186"/>
      <c r="L201" s="186" t="s">
        <v>151</v>
      </c>
      <c r="M201" s="186" t="s">
        <v>154</v>
      </c>
      <c r="N201" s="186"/>
      <c r="O201" s="186"/>
      <c r="P201" s="186"/>
      <c r="Q201" s="186"/>
      <c r="R201" s="186"/>
      <c r="S201" s="186"/>
      <c r="T201" s="185">
        <v>20</v>
      </c>
      <c r="U201" s="186">
        <v>20</v>
      </c>
      <c r="V201" s="186"/>
      <c r="W201" s="186"/>
      <c r="X201" s="187">
        <v>41091</v>
      </c>
      <c r="Y201" s="187" t="s">
        <v>80</v>
      </c>
      <c r="Z201" s="198"/>
      <c r="AA201" s="237"/>
      <c r="AB201" s="224"/>
      <c r="AC201" s="237"/>
      <c r="AD201" s="234"/>
      <c r="AE201" s="234"/>
      <c r="AF201" s="234"/>
      <c r="AG201" s="234"/>
      <c r="AH201" s="234"/>
      <c r="AI201" s="237"/>
      <c r="AJ201" s="224"/>
      <c r="AK201" s="224"/>
      <c r="AL201" s="224"/>
      <c r="AM201" s="228"/>
      <c r="AN201" s="231"/>
    </row>
    <row r="202" spans="1:40" ht="18.75" customHeight="1">
      <c r="A202" s="243"/>
      <c r="B202" s="246"/>
      <c r="C202" s="234"/>
      <c r="D202" s="186"/>
      <c r="E202" s="193"/>
      <c r="F202" s="188"/>
      <c r="G202" s="188"/>
      <c r="H202" s="188"/>
      <c r="I202" s="188"/>
      <c r="J202" s="188"/>
      <c r="K202" s="186"/>
      <c r="L202" s="186"/>
      <c r="M202" s="186"/>
      <c r="N202" s="186"/>
      <c r="O202" s="186"/>
      <c r="P202" s="186"/>
      <c r="Q202" s="186"/>
      <c r="R202" s="186"/>
      <c r="S202" s="186"/>
      <c r="T202" s="185"/>
      <c r="U202" s="186"/>
      <c r="V202" s="186"/>
      <c r="W202" s="186"/>
      <c r="X202" s="187">
        <v>41091</v>
      </c>
      <c r="Y202" s="187" t="s">
        <v>80</v>
      </c>
      <c r="Z202" s="198"/>
      <c r="AA202" s="237"/>
      <c r="AB202" s="224"/>
      <c r="AC202" s="237"/>
      <c r="AD202" s="234"/>
      <c r="AE202" s="234"/>
      <c r="AF202" s="234"/>
      <c r="AG202" s="234"/>
      <c r="AH202" s="234"/>
      <c r="AI202" s="237"/>
      <c r="AJ202" s="224"/>
      <c r="AK202" s="224"/>
      <c r="AL202" s="224"/>
      <c r="AM202" s="228"/>
      <c r="AN202" s="231"/>
    </row>
    <row r="203" spans="1:40" ht="17.25" customHeight="1" thickBot="1">
      <c r="A203" s="244"/>
      <c r="B203" s="247"/>
      <c r="C203" s="235"/>
      <c r="D203" s="186"/>
      <c r="E203" s="193"/>
      <c r="F203" s="188"/>
      <c r="G203" s="188"/>
      <c r="H203" s="188"/>
      <c r="I203" s="188"/>
      <c r="J203" s="188"/>
      <c r="K203" s="186"/>
      <c r="L203" s="186"/>
      <c r="M203" s="186"/>
      <c r="N203" s="186"/>
      <c r="O203" s="186"/>
      <c r="P203" s="186"/>
      <c r="Q203" s="186"/>
      <c r="R203" s="186"/>
      <c r="S203" s="186"/>
      <c r="T203" s="185"/>
      <c r="U203" s="186"/>
      <c r="V203" s="186"/>
      <c r="W203" s="186"/>
      <c r="X203" s="187">
        <v>41091</v>
      </c>
      <c r="Y203" s="187" t="s">
        <v>80</v>
      </c>
      <c r="Z203" s="198"/>
      <c r="AA203" s="239"/>
      <c r="AB203" s="226"/>
      <c r="AC203" s="239"/>
      <c r="AD203" s="235"/>
      <c r="AE203" s="235"/>
      <c r="AF203" s="235"/>
      <c r="AG203" s="235"/>
      <c r="AH203" s="235"/>
      <c r="AI203" s="237"/>
      <c r="AJ203" s="224"/>
      <c r="AK203" s="224"/>
      <c r="AL203" s="226"/>
      <c r="AM203" s="229"/>
      <c r="AN203" s="232"/>
    </row>
    <row r="204" spans="35:39" s="5" customFormat="1" ht="12.75">
      <c r="AI204" s="34">
        <f>SUM(AI193:AI203)</f>
        <v>20000</v>
      </c>
      <c r="AJ204" s="35">
        <f>AJ193</f>
        <v>0</v>
      </c>
      <c r="AK204" s="35">
        <f>+AJ204*100%/AI204</f>
        <v>0</v>
      </c>
      <c r="AM204" s="29"/>
    </row>
    <row r="205" ht="13.5" thickBot="1"/>
    <row r="206" spans="1:40" ht="13.5" customHeight="1">
      <c r="A206" s="242">
        <v>9080102005</v>
      </c>
      <c r="B206" s="245" t="s">
        <v>185</v>
      </c>
      <c r="C206" s="233"/>
      <c r="D206" s="186" t="s">
        <v>197</v>
      </c>
      <c r="E206" s="193"/>
      <c r="F206" s="188">
        <f>H206-G206</f>
        <v>1</v>
      </c>
      <c r="G206" s="188">
        <v>0</v>
      </c>
      <c r="H206" s="188">
        <v>1</v>
      </c>
      <c r="I206" s="188">
        <f>F206</f>
        <v>1</v>
      </c>
      <c r="J206" s="266">
        <v>1</v>
      </c>
      <c r="K206" s="186" t="s">
        <v>156</v>
      </c>
      <c r="L206" s="186" t="s">
        <v>53</v>
      </c>
      <c r="M206" s="217" t="s">
        <v>99</v>
      </c>
      <c r="N206" s="240"/>
      <c r="O206" s="240"/>
      <c r="P206" s="241">
        <v>1</v>
      </c>
      <c r="Q206" s="240">
        <v>1</v>
      </c>
      <c r="R206" s="240"/>
      <c r="S206" s="240"/>
      <c r="T206" s="240"/>
      <c r="U206" s="240"/>
      <c r="V206" s="240"/>
      <c r="W206" s="240"/>
      <c r="X206" s="221">
        <v>40634</v>
      </c>
      <c r="Y206" s="221" t="s">
        <v>122</v>
      </c>
      <c r="Z206" s="198" t="s">
        <v>155</v>
      </c>
      <c r="AA206" s="236">
        <v>20000</v>
      </c>
      <c r="AB206" s="236">
        <f>AA206</f>
        <v>20000</v>
      </c>
      <c r="AC206" s="236"/>
      <c r="AD206" s="233"/>
      <c r="AE206" s="233"/>
      <c r="AF206" s="233"/>
      <c r="AG206" s="233"/>
      <c r="AH206" s="233"/>
      <c r="AI206" s="236">
        <f>AB206</f>
        <v>20000</v>
      </c>
      <c r="AJ206" s="223">
        <v>0</v>
      </c>
      <c r="AK206" s="223">
        <v>0</v>
      </c>
      <c r="AL206" s="225" t="s">
        <v>55</v>
      </c>
      <c r="AM206" s="227"/>
      <c r="AN206" s="230" t="s">
        <v>56</v>
      </c>
    </row>
    <row r="207" spans="1:40" ht="12.75">
      <c r="A207" s="243"/>
      <c r="B207" s="246"/>
      <c r="C207" s="234"/>
      <c r="D207" s="186"/>
      <c r="E207" s="193"/>
      <c r="F207" s="188"/>
      <c r="G207" s="188"/>
      <c r="H207" s="188"/>
      <c r="I207" s="188"/>
      <c r="J207" s="266"/>
      <c r="K207" s="186"/>
      <c r="L207" s="186"/>
      <c r="M207" s="218"/>
      <c r="N207" s="218"/>
      <c r="O207" s="218"/>
      <c r="P207" s="216"/>
      <c r="Q207" s="218"/>
      <c r="R207" s="218"/>
      <c r="S207" s="218"/>
      <c r="T207" s="218"/>
      <c r="U207" s="218"/>
      <c r="V207" s="218"/>
      <c r="W207" s="218"/>
      <c r="X207" s="222"/>
      <c r="Y207" s="222"/>
      <c r="Z207" s="198"/>
      <c r="AA207" s="237"/>
      <c r="AB207" s="224"/>
      <c r="AC207" s="237"/>
      <c r="AD207" s="234"/>
      <c r="AE207" s="234"/>
      <c r="AF207" s="234"/>
      <c r="AG207" s="234"/>
      <c r="AH207" s="234"/>
      <c r="AI207" s="237"/>
      <c r="AJ207" s="224"/>
      <c r="AK207" s="224"/>
      <c r="AL207" s="224"/>
      <c r="AM207" s="228"/>
      <c r="AN207" s="231"/>
    </row>
    <row r="208" spans="1:40" ht="13.5" customHeight="1">
      <c r="A208" s="243"/>
      <c r="B208" s="246"/>
      <c r="C208" s="234"/>
      <c r="D208" s="186"/>
      <c r="E208" s="193"/>
      <c r="F208" s="188"/>
      <c r="G208" s="188"/>
      <c r="H208" s="188"/>
      <c r="I208" s="188"/>
      <c r="J208" s="266"/>
      <c r="K208" s="186"/>
      <c r="L208" s="186"/>
      <c r="M208" s="218"/>
      <c r="N208" s="218"/>
      <c r="O208" s="218"/>
      <c r="P208" s="216"/>
      <c r="Q208" s="218"/>
      <c r="R208" s="218"/>
      <c r="S208" s="218"/>
      <c r="T208" s="218"/>
      <c r="U208" s="218"/>
      <c r="V208" s="218"/>
      <c r="W208" s="218"/>
      <c r="X208" s="222"/>
      <c r="Y208" s="222" t="s">
        <v>122</v>
      </c>
      <c r="Z208" s="198"/>
      <c r="AA208" s="237"/>
      <c r="AB208" s="224"/>
      <c r="AC208" s="237"/>
      <c r="AD208" s="234"/>
      <c r="AE208" s="234"/>
      <c r="AF208" s="234"/>
      <c r="AG208" s="234"/>
      <c r="AH208" s="234"/>
      <c r="AI208" s="237"/>
      <c r="AJ208" s="224"/>
      <c r="AK208" s="224"/>
      <c r="AL208" s="224"/>
      <c r="AM208" s="228"/>
      <c r="AN208" s="231"/>
    </row>
    <row r="209" spans="1:40" ht="13.5" thickBot="1">
      <c r="A209" s="243"/>
      <c r="B209" s="246"/>
      <c r="C209" s="234"/>
      <c r="D209" s="186"/>
      <c r="E209" s="193"/>
      <c r="F209" s="188"/>
      <c r="G209" s="188"/>
      <c r="H209" s="188"/>
      <c r="I209" s="188"/>
      <c r="J209" s="266"/>
      <c r="K209" s="186"/>
      <c r="L209" s="186"/>
      <c r="M209" s="219"/>
      <c r="N209" s="219"/>
      <c r="O209" s="219"/>
      <c r="P209" s="220"/>
      <c r="Q209" s="219"/>
      <c r="R209" s="219"/>
      <c r="S209" s="219"/>
      <c r="T209" s="219"/>
      <c r="U209" s="219"/>
      <c r="V209" s="219"/>
      <c r="W209" s="219"/>
      <c r="X209" s="238"/>
      <c r="Y209" s="238"/>
      <c r="Z209" s="198"/>
      <c r="AA209" s="237"/>
      <c r="AB209" s="224"/>
      <c r="AC209" s="237"/>
      <c r="AD209" s="234"/>
      <c r="AE209" s="234"/>
      <c r="AF209" s="234"/>
      <c r="AG209" s="234"/>
      <c r="AH209" s="234"/>
      <c r="AI209" s="237"/>
      <c r="AJ209" s="224"/>
      <c r="AK209" s="224"/>
      <c r="AL209" s="224"/>
      <c r="AM209" s="228"/>
      <c r="AN209" s="231"/>
    </row>
    <row r="210" spans="1:40" ht="12.75" customHeight="1">
      <c r="A210" s="243"/>
      <c r="B210" s="246"/>
      <c r="C210" s="234"/>
      <c r="D210" s="186"/>
      <c r="E210" s="193"/>
      <c r="F210" s="188"/>
      <c r="G210" s="188"/>
      <c r="H210" s="188"/>
      <c r="I210" s="188"/>
      <c r="J210" s="266"/>
      <c r="K210" s="186"/>
      <c r="L210" s="186" t="s">
        <v>157</v>
      </c>
      <c r="M210" s="217" t="s">
        <v>159</v>
      </c>
      <c r="N210" s="217"/>
      <c r="O210" s="217"/>
      <c r="P210" s="217"/>
      <c r="Q210" s="217"/>
      <c r="R210" s="215">
        <v>60</v>
      </c>
      <c r="S210" s="217">
        <v>60</v>
      </c>
      <c r="T210" s="217"/>
      <c r="U210" s="217"/>
      <c r="V210" s="217"/>
      <c r="W210" s="217"/>
      <c r="X210" s="221">
        <v>40634</v>
      </c>
      <c r="Y210" s="221" t="s">
        <v>122</v>
      </c>
      <c r="Z210" s="198"/>
      <c r="AA210" s="237"/>
      <c r="AB210" s="224"/>
      <c r="AC210" s="237"/>
      <c r="AD210" s="234"/>
      <c r="AE210" s="234"/>
      <c r="AF210" s="234"/>
      <c r="AG210" s="234"/>
      <c r="AH210" s="234"/>
      <c r="AI210" s="237"/>
      <c r="AJ210" s="224"/>
      <c r="AK210" s="224"/>
      <c r="AL210" s="224"/>
      <c r="AM210" s="228"/>
      <c r="AN210" s="231"/>
    </row>
    <row r="211" spans="1:40" ht="12.75">
      <c r="A211" s="243"/>
      <c r="B211" s="246"/>
      <c r="C211" s="234"/>
      <c r="D211" s="186"/>
      <c r="E211" s="193"/>
      <c r="F211" s="188"/>
      <c r="G211" s="188"/>
      <c r="H211" s="188"/>
      <c r="I211" s="188"/>
      <c r="J211" s="266"/>
      <c r="K211" s="186"/>
      <c r="L211" s="186"/>
      <c r="M211" s="218"/>
      <c r="N211" s="218"/>
      <c r="O211" s="218"/>
      <c r="P211" s="218"/>
      <c r="Q211" s="218"/>
      <c r="R211" s="216"/>
      <c r="S211" s="218"/>
      <c r="T211" s="218"/>
      <c r="U211" s="218"/>
      <c r="V211" s="218"/>
      <c r="W211" s="218"/>
      <c r="X211" s="222"/>
      <c r="Y211" s="222"/>
      <c r="Z211" s="198"/>
      <c r="AA211" s="237"/>
      <c r="AB211" s="224"/>
      <c r="AC211" s="237"/>
      <c r="AD211" s="234"/>
      <c r="AE211" s="234"/>
      <c r="AF211" s="234"/>
      <c r="AG211" s="234"/>
      <c r="AH211" s="234"/>
      <c r="AI211" s="237"/>
      <c r="AJ211" s="224"/>
      <c r="AK211" s="224"/>
      <c r="AL211" s="224"/>
      <c r="AM211" s="228"/>
      <c r="AN211" s="231"/>
    </row>
    <row r="212" spans="1:40" ht="12.75" customHeight="1">
      <c r="A212" s="243"/>
      <c r="B212" s="246"/>
      <c r="C212" s="234"/>
      <c r="D212" s="186"/>
      <c r="E212" s="193"/>
      <c r="F212" s="188"/>
      <c r="G212" s="188"/>
      <c r="H212" s="188"/>
      <c r="I212" s="188"/>
      <c r="J212" s="266"/>
      <c r="K212" s="186"/>
      <c r="L212" s="186"/>
      <c r="M212" s="218"/>
      <c r="N212" s="218"/>
      <c r="O212" s="218"/>
      <c r="P212" s="218"/>
      <c r="Q212" s="218"/>
      <c r="R212" s="216"/>
      <c r="S212" s="218"/>
      <c r="T212" s="218"/>
      <c r="U212" s="218"/>
      <c r="V212" s="218"/>
      <c r="W212" s="218"/>
      <c r="X212" s="222">
        <v>40634</v>
      </c>
      <c r="Y212" s="222" t="s">
        <v>161</v>
      </c>
      <c r="Z212" s="198"/>
      <c r="AA212" s="237"/>
      <c r="AB212" s="224"/>
      <c r="AC212" s="237"/>
      <c r="AD212" s="234"/>
      <c r="AE212" s="234"/>
      <c r="AF212" s="234"/>
      <c r="AG212" s="234"/>
      <c r="AH212" s="234"/>
      <c r="AI212" s="237"/>
      <c r="AJ212" s="224"/>
      <c r="AK212" s="224"/>
      <c r="AL212" s="224"/>
      <c r="AM212" s="228"/>
      <c r="AN212" s="231"/>
    </row>
    <row r="213" spans="1:40" ht="12.75">
      <c r="A213" s="243"/>
      <c r="B213" s="246"/>
      <c r="C213" s="234"/>
      <c r="D213" s="186"/>
      <c r="E213" s="193"/>
      <c r="F213" s="188"/>
      <c r="G213" s="188"/>
      <c r="H213" s="188"/>
      <c r="I213" s="188"/>
      <c r="J213" s="266"/>
      <c r="K213" s="186"/>
      <c r="L213" s="186"/>
      <c r="M213" s="219"/>
      <c r="N213" s="219"/>
      <c r="O213" s="219"/>
      <c r="P213" s="219"/>
      <c r="Q213" s="219"/>
      <c r="R213" s="220"/>
      <c r="S213" s="219"/>
      <c r="T213" s="219"/>
      <c r="U213" s="219"/>
      <c r="V213" s="219"/>
      <c r="W213" s="219"/>
      <c r="X213" s="222"/>
      <c r="Y213" s="222"/>
      <c r="Z213" s="198"/>
      <c r="AA213" s="237"/>
      <c r="AB213" s="224"/>
      <c r="AC213" s="237"/>
      <c r="AD213" s="234"/>
      <c r="AE213" s="234"/>
      <c r="AF213" s="234"/>
      <c r="AG213" s="234"/>
      <c r="AH213" s="234"/>
      <c r="AI213" s="237"/>
      <c r="AJ213" s="224"/>
      <c r="AK213" s="224"/>
      <c r="AL213" s="224"/>
      <c r="AM213" s="228"/>
      <c r="AN213" s="231"/>
    </row>
    <row r="214" spans="1:40" ht="19.5" customHeight="1">
      <c r="A214" s="243"/>
      <c r="B214" s="246"/>
      <c r="C214" s="234"/>
      <c r="D214" s="186"/>
      <c r="E214" s="193"/>
      <c r="F214" s="188"/>
      <c r="G214" s="188"/>
      <c r="H214" s="188"/>
      <c r="I214" s="188"/>
      <c r="J214" s="266"/>
      <c r="K214" s="186"/>
      <c r="L214" s="186" t="s">
        <v>158</v>
      </c>
      <c r="M214" s="186" t="s">
        <v>160</v>
      </c>
      <c r="N214" s="186"/>
      <c r="O214" s="186"/>
      <c r="P214" s="186"/>
      <c r="Q214" s="186"/>
      <c r="R214" s="215">
        <v>1</v>
      </c>
      <c r="S214" s="186">
        <v>1</v>
      </c>
      <c r="T214" s="186"/>
      <c r="U214" s="186"/>
      <c r="V214" s="186"/>
      <c r="W214" s="186"/>
      <c r="X214" s="187">
        <v>40725</v>
      </c>
      <c r="Y214" s="187">
        <v>40908</v>
      </c>
      <c r="Z214" s="198"/>
      <c r="AA214" s="237"/>
      <c r="AB214" s="224"/>
      <c r="AC214" s="237"/>
      <c r="AD214" s="234"/>
      <c r="AE214" s="234"/>
      <c r="AF214" s="234"/>
      <c r="AG214" s="234"/>
      <c r="AH214" s="234"/>
      <c r="AI214" s="237"/>
      <c r="AJ214" s="224"/>
      <c r="AK214" s="224"/>
      <c r="AL214" s="224"/>
      <c r="AM214" s="228"/>
      <c r="AN214" s="231"/>
    </row>
    <row r="215" spans="1:40" ht="18.75" customHeight="1">
      <c r="A215" s="243"/>
      <c r="B215" s="246"/>
      <c r="C215" s="234"/>
      <c r="D215" s="186"/>
      <c r="E215" s="193"/>
      <c r="F215" s="188"/>
      <c r="G215" s="188"/>
      <c r="H215" s="188"/>
      <c r="I215" s="188"/>
      <c r="J215" s="266"/>
      <c r="K215" s="186"/>
      <c r="L215" s="186"/>
      <c r="M215" s="186"/>
      <c r="N215" s="186"/>
      <c r="O215" s="186"/>
      <c r="P215" s="186"/>
      <c r="Q215" s="186"/>
      <c r="R215" s="216"/>
      <c r="S215" s="186"/>
      <c r="T215" s="186"/>
      <c r="U215" s="186"/>
      <c r="V215" s="186"/>
      <c r="W215" s="186"/>
      <c r="X215" s="187">
        <v>40725</v>
      </c>
      <c r="Y215" s="187">
        <v>40908</v>
      </c>
      <c r="Z215" s="198"/>
      <c r="AA215" s="237"/>
      <c r="AB215" s="224"/>
      <c r="AC215" s="237"/>
      <c r="AD215" s="234"/>
      <c r="AE215" s="234"/>
      <c r="AF215" s="234"/>
      <c r="AG215" s="234"/>
      <c r="AH215" s="234"/>
      <c r="AI215" s="237"/>
      <c r="AJ215" s="224"/>
      <c r="AK215" s="224"/>
      <c r="AL215" s="224"/>
      <c r="AM215" s="228"/>
      <c r="AN215" s="231"/>
    </row>
    <row r="216" spans="1:40" ht="17.25" customHeight="1" thickBot="1">
      <c r="A216" s="244"/>
      <c r="B216" s="247"/>
      <c r="C216" s="235"/>
      <c r="D216" s="186"/>
      <c r="E216" s="193"/>
      <c r="F216" s="188"/>
      <c r="G216" s="188"/>
      <c r="H216" s="188"/>
      <c r="I216" s="188"/>
      <c r="J216" s="266"/>
      <c r="K216" s="186"/>
      <c r="L216" s="186"/>
      <c r="M216" s="186"/>
      <c r="N216" s="186"/>
      <c r="O216" s="186"/>
      <c r="P216" s="186"/>
      <c r="Q216" s="186"/>
      <c r="R216" s="216"/>
      <c r="S216" s="186"/>
      <c r="T216" s="186"/>
      <c r="U216" s="186"/>
      <c r="V216" s="186"/>
      <c r="W216" s="186"/>
      <c r="X216" s="187">
        <v>40725</v>
      </c>
      <c r="Y216" s="187">
        <v>40908</v>
      </c>
      <c r="Z216" s="198"/>
      <c r="AA216" s="239"/>
      <c r="AB216" s="226"/>
      <c r="AC216" s="239"/>
      <c r="AD216" s="235"/>
      <c r="AE216" s="235"/>
      <c r="AF216" s="235"/>
      <c r="AG216" s="235"/>
      <c r="AH216" s="235"/>
      <c r="AI216" s="237"/>
      <c r="AJ216" s="224"/>
      <c r="AK216" s="224"/>
      <c r="AL216" s="226"/>
      <c r="AM216" s="229"/>
      <c r="AN216" s="232"/>
    </row>
    <row r="217" spans="35:39" s="5" customFormat="1" ht="12.75">
      <c r="AI217" s="34">
        <f>SUM(AI206:AI216)</f>
        <v>20000</v>
      </c>
      <c r="AJ217" s="35">
        <f>AJ206</f>
        <v>0</v>
      </c>
      <c r="AK217" s="35">
        <f>+AJ217*100%/AI217</f>
        <v>0</v>
      </c>
      <c r="AM217" s="29"/>
    </row>
    <row r="218" ht="13.5" thickBot="1"/>
    <row r="219" spans="1:40" s="13" customFormat="1" ht="12.75" thickBot="1">
      <c r="A219" s="212" t="s">
        <v>3</v>
      </c>
      <c r="B219" s="206" t="s">
        <v>20</v>
      </c>
      <c r="C219" s="207" t="s">
        <v>22</v>
      </c>
      <c r="D219" s="209" t="s">
        <v>32</v>
      </c>
      <c r="E219" s="207" t="s">
        <v>22</v>
      </c>
      <c r="F219" s="209" t="s">
        <v>23</v>
      </c>
      <c r="G219" s="207" t="s">
        <v>33</v>
      </c>
      <c r="H219" s="207" t="s">
        <v>34</v>
      </c>
      <c r="I219" s="207" t="s">
        <v>35</v>
      </c>
      <c r="J219" s="207" t="s">
        <v>36</v>
      </c>
      <c r="K219" s="209" t="s">
        <v>19</v>
      </c>
      <c r="L219" s="207" t="s">
        <v>12</v>
      </c>
      <c r="M219" s="207" t="s">
        <v>13</v>
      </c>
      <c r="N219" s="207" t="s">
        <v>37</v>
      </c>
      <c r="O219" s="209" t="s">
        <v>38</v>
      </c>
      <c r="P219" s="207" t="s">
        <v>39</v>
      </c>
      <c r="Q219" s="209" t="s">
        <v>40</v>
      </c>
      <c r="R219" s="207" t="s">
        <v>41</v>
      </c>
      <c r="S219" s="207" t="s">
        <v>42</v>
      </c>
      <c r="T219" s="207" t="s">
        <v>43</v>
      </c>
      <c r="U219" s="207" t="s">
        <v>44</v>
      </c>
      <c r="V219" s="207" t="s">
        <v>45</v>
      </c>
      <c r="W219" s="209" t="s">
        <v>46</v>
      </c>
      <c r="X219" s="207" t="s">
        <v>17</v>
      </c>
      <c r="Y219" s="207" t="s">
        <v>18</v>
      </c>
      <c r="Z219" s="209" t="s">
        <v>47</v>
      </c>
      <c r="AA219" s="209" t="s">
        <v>48</v>
      </c>
      <c r="AB219" s="3"/>
      <c r="AJ219" s="209" t="s">
        <v>14</v>
      </c>
      <c r="AK219" s="203" t="s">
        <v>15</v>
      </c>
      <c r="AL219" s="203" t="s">
        <v>4</v>
      </c>
      <c r="AM219" s="203" t="s">
        <v>5</v>
      </c>
      <c r="AN219" s="205" t="s">
        <v>10</v>
      </c>
    </row>
    <row r="220" spans="1:40" s="13" customFormat="1" ht="12.75" thickBot="1">
      <c r="A220" s="212"/>
      <c r="B220" s="214"/>
      <c r="C220" s="208"/>
      <c r="D220" s="209"/>
      <c r="E220" s="208"/>
      <c r="F220" s="209"/>
      <c r="G220" s="208"/>
      <c r="H220" s="208"/>
      <c r="I220" s="208"/>
      <c r="J220" s="208"/>
      <c r="K220" s="210"/>
      <c r="L220" s="208"/>
      <c r="M220" s="208"/>
      <c r="N220" s="208"/>
      <c r="O220" s="209"/>
      <c r="P220" s="208"/>
      <c r="Q220" s="209"/>
      <c r="R220" s="208"/>
      <c r="S220" s="208"/>
      <c r="T220" s="208"/>
      <c r="U220" s="208"/>
      <c r="V220" s="208"/>
      <c r="W220" s="209"/>
      <c r="X220" s="208"/>
      <c r="Y220" s="208"/>
      <c r="Z220" s="209"/>
      <c r="AA220" s="209"/>
      <c r="AB220" s="3"/>
      <c r="AJ220" s="209"/>
      <c r="AK220" s="203"/>
      <c r="AL220" s="203"/>
      <c r="AM220" s="203"/>
      <c r="AN220" s="205"/>
    </row>
    <row r="221" spans="1:40" ht="24.75">
      <c r="A221" s="213"/>
      <c r="B221" s="214"/>
      <c r="C221" s="208"/>
      <c r="D221" s="207"/>
      <c r="E221" s="208"/>
      <c r="F221" s="207"/>
      <c r="G221" s="208"/>
      <c r="H221" s="208"/>
      <c r="I221" s="208"/>
      <c r="J221" s="208"/>
      <c r="K221" s="211"/>
      <c r="L221" s="208"/>
      <c r="M221" s="208"/>
      <c r="N221" s="208"/>
      <c r="O221" s="207"/>
      <c r="P221" s="208"/>
      <c r="Q221" s="207"/>
      <c r="R221" s="208"/>
      <c r="S221" s="208"/>
      <c r="T221" s="208"/>
      <c r="U221" s="208"/>
      <c r="V221" s="208"/>
      <c r="W221" s="207"/>
      <c r="X221" s="208"/>
      <c r="Y221" s="208"/>
      <c r="Z221" s="207"/>
      <c r="AA221" s="207"/>
      <c r="AB221" s="38" t="s">
        <v>11</v>
      </c>
      <c r="AC221" s="38" t="s">
        <v>0</v>
      </c>
      <c r="AD221" s="38" t="s">
        <v>49</v>
      </c>
      <c r="AE221" s="38" t="s">
        <v>50</v>
      </c>
      <c r="AF221" s="38" t="s">
        <v>51</v>
      </c>
      <c r="AG221" s="38" t="s">
        <v>52</v>
      </c>
      <c r="AH221" s="36" t="s">
        <v>6</v>
      </c>
      <c r="AI221" s="36" t="s">
        <v>7</v>
      </c>
      <c r="AJ221" s="207"/>
      <c r="AK221" s="204"/>
      <c r="AL221" s="204"/>
      <c r="AM221" s="204"/>
      <c r="AN221" s="206"/>
    </row>
    <row r="222" spans="1:40" ht="13.5" customHeight="1">
      <c r="A222" s="199">
        <v>9080301003</v>
      </c>
      <c r="B222" s="200" t="s">
        <v>198</v>
      </c>
      <c r="C222" s="193"/>
      <c r="D222" s="186" t="s">
        <v>199</v>
      </c>
      <c r="E222" s="193"/>
      <c r="F222" s="188">
        <f>H222-G222</f>
        <v>1</v>
      </c>
      <c r="G222" s="188">
        <v>1</v>
      </c>
      <c r="H222" s="188">
        <v>2</v>
      </c>
      <c r="I222" s="188">
        <v>2</v>
      </c>
      <c r="J222" s="188">
        <v>0</v>
      </c>
      <c r="K222" s="186" t="s">
        <v>162</v>
      </c>
      <c r="L222" s="186" t="s">
        <v>163</v>
      </c>
      <c r="M222" s="186" t="s">
        <v>166</v>
      </c>
      <c r="N222" s="186"/>
      <c r="O222" s="186"/>
      <c r="P222" s="185">
        <v>1</v>
      </c>
      <c r="Q222" s="186">
        <v>1</v>
      </c>
      <c r="R222" s="186"/>
      <c r="S222" s="186"/>
      <c r="T222" s="186"/>
      <c r="U222" s="186"/>
      <c r="V222" s="186"/>
      <c r="W222" s="186"/>
      <c r="X222" s="187">
        <v>41000</v>
      </c>
      <c r="Y222" s="187" t="s">
        <v>115</v>
      </c>
      <c r="Z222" s="198" t="s">
        <v>169</v>
      </c>
      <c r="AA222" s="194">
        <v>53000</v>
      </c>
      <c r="AB222" s="194"/>
      <c r="AC222" s="194">
        <f>AA222</f>
        <v>53000</v>
      </c>
      <c r="AD222" s="193"/>
      <c r="AE222" s="193"/>
      <c r="AF222" s="193"/>
      <c r="AG222" s="193"/>
      <c r="AH222" s="193"/>
      <c r="AI222" s="194">
        <f>AC222</f>
        <v>53000</v>
      </c>
      <c r="AJ222" s="188">
        <v>0</v>
      </c>
      <c r="AK222" s="188">
        <v>0</v>
      </c>
      <c r="AL222" s="189" t="s">
        <v>55</v>
      </c>
      <c r="AM222" s="190"/>
      <c r="AN222" s="191" t="s">
        <v>56</v>
      </c>
    </row>
    <row r="223" spans="1:40" ht="12.75">
      <c r="A223" s="199"/>
      <c r="B223" s="200"/>
      <c r="C223" s="193"/>
      <c r="D223" s="186"/>
      <c r="E223" s="193"/>
      <c r="F223" s="188"/>
      <c r="G223" s="188"/>
      <c r="H223" s="188"/>
      <c r="I223" s="188"/>
      <c r="J223" s="188"/>
      <c r="K223" s="186"/>
      <c r="L223" s="186"/>
      <c r="M223" s="186"/>
      <c r="N223" s="186"/>
      <c r="O223" s="186"/>
      <c r="P223" s="185"/>
      <c r="Q223" s="186"/>
      <c r="R223" s="186"/>
      <c r="S223" s="186"/>
      <c r="T223" s="186"/>
      <c r="U223" s="186"/>
      <c r="V223" s="186"/>
      <c r="W223" s="186"/>
      <c r="X223" s="187"/>
      <c r="Y223" s="187"/>
      <c r="Z223" s="198"/>
      <c r="AA223" s="194"/>
      <c r="AB223" s="188"/>
      <c r="AC223" s="194"/>
      <c r="AD223" s="193"/>
      <c r="AE223" s="193"/>
      <c r="AF223" s="193"/>
      <c r="AG223" s="193"/>
      <c r="AH223" s="193"/>
      <c r="AI223" s="194"/>
      <c r="AJ223" s="188"/>
      <c r="AK223" s="188"/>
      <c r="AL223" s="188"/>
      <c r="AM223" s="190"/>
      <c r="AN223" s="192"/>
    </row>
    <row r="224" spans="1:40" ht="13.5" customHeight="1">
      <c r="A224" s="199"/>
      <c r="B224" s="200"/>
      <c r="C224" s="193"/>
      <c r="D224" s="186"/>
      <c r="E224" s="193"/>
      <c r="F224" s="188"/>
      <c r="G224" s="188"/>
      <c r="H224" s="188"/>
      <c r="I224" s="188"/>
      <c r="J224" s="188"/>
      <c r="K224" s="186"/>
      <c r="L224" s="186"/>
      <c r="M224" s="186"/>
      <c r="N224" s="186"/>
      <c r="O224" s="186"/>
      <c r="P224" s="185"/>
      <c r="Q224" s="186"/>
      <c r="R224" s="186"/>
      <c r="S224" s="186"/>
      <c r="T224" s="186"/>
      <c r="U224" s="186"/>
      <c r="V224" s="186"/>
      <c r="W224" s="186"/>
      <c r="X224" s="187"/>
      <c r="Y224" s="187" t="s">
        <v>115</v>
      </c>
      <c r="Z224" s="198"/>
      <c r="AA224" s="194"/>
      <c r="AB224" s="188"/>
      <c r="AC224" s="194"/>
      <c r="AD224" s="193"/>
      <c r="AE224" s="193"/>
      <c r="AF224" s="193"/>
      <c r="AG224" s="193"/>
      <c r="AH224" s="193"/>
      <c r="AI224" s="194"/>
      <c r="AJ224" s="188"/>
      <c r="AK224" s="188"/>
      <c r="AL224" s="188"/>
      <c r="AM224" s="190"/>
      <c r="AN224" s="192"/>
    </row>
    <row r="225" spans="1:40" ht="12.75">
      <c r="A225" s="199"/>
      <c r="B225" s="200"/>
      <c r="C225" s="193"/>
      <c r="D225" s="186"/>
      <c r="E225" s="193"/>
      <c r="F225" s="188"/>
      <c r="G225" s="188"/>
      <c r="H225" s="188"/>
      <c r="I225" s="188"/>
      <c r="J225" s="188"/>
      <c r="K225" s="186"/>
      <c r="L225" s="186"/>
      <c r="M225" s="186"/>
      <c r="N225" s="186"/>
      <c r="O225" s="186"/>
      <c r="P225" s="185"/>
      <c r="Q225" s="186"/>
      <c r="R225" s="186"/>
      <c r="S225" s="186"/>
      <c r="T225" s="186"/>
      <c r="U225" s="186"/>
      <c r="V225" s="186"/>
      <c r="W225" s="186"/>
      <c r="X225" s="187"/>
      <c r="Y225" s="187"/>
      <c r="Z225" s="198"/>
      <c r="AA225" s="194"/>
      <c r="AB225" s="188"/>
      <c r="AC225" s="194"/>
      <c r="AD225" s="193"/>
      <c r="AE225" s="193"/>
      <c r="AF225" s="193"/>
      <c r="AG225" s="193"/>
      <c r="AH225" s="193"/>
      <c r="AI225" s="194"/>
      <c r="AJ225" s="188"/>
      <c r="AK225" s="188"/>
      <c r="AL225" s="188"/>
      <c r="AM225" s="190"/>
      <c r="AN225" s="192"/>
    </row>
    <row r="226" spans="1:40" ht="12.75" customHeight="1">
      <c r="A226" s="199"/>
      <c r="B226" s="200"/>
      <c r="C226" s="193"/>
      <c r="D226" s="186"/>
      <c r="E226" s="193"/>
      <c r="F226" s="188"/>
      <c r="G226" s="188"/>
      <c r="H226" s="188"/>
      <c r="I226" s="188"/>
      <c r="J226" s="188"/>
      <c r="K226" s="186"/>
      <c r="L226" s="186" t="s">
        <v>164</v>
      </c>
      <c r="M226" s="186" t="s">
        <v>167</v>
      </c>
      <c r="N226" s="186"/>
      <c r="O226" s="186"/>
      <c r="P226" s="186"/>
      <c r="Q226" s="186"/>
      <c r="R226" s="185">
        <v>15</v>
      </c>
      <c r="S226" s="186">
        <v>15</v>
      </c>
      <c r="T226" s="185">
        <v>15</v>
      </c>
      <c r="U226" s="186">
        <v>15</v>
      </c>
      <c r="V226" s="186"/>
      <c r="W226" s="186"/>
      <c r="X226" s="187">
        <v>41091</v>
      </c>
      <c r="Y226" s="187">
        <v>41274</v>
      </c>
      <c r="Z226" s="198"/>
      <c r="AA226" s="194"/>
      <c r="AB226" s="188"/>
      <c r="AC226" s="194"/>
      <c r="AD226" s="193"/>
      <c r="AE226" s="193"/>
      <c r="AF226" s="193"/>
      <c r="AG226" s="193"/>
      <c r="AH226" s="193"/>
      <c r="AI226" s="194"/>
      <c r="AJ226" s="188"/>
      <c r="AK226" s="188"/>
      <c r="AL226" s="188"/>
      <c r="AM226" s="190"/>
      <c r="AN226" s="192"/>
    </row>
    <row r="227" spans="1:40" ht="12.75">
      <c r="A227" s="199"/>
      <c r="B227" s="200"/>
      <c r="C227" s="193"/>
      <c r="D227" s="186"/>
      <c r="E227" s="193"/>
      <c r="F227" s="188"/>
      <c r="G227" s="188"/>
      <c r="H227" s="188"/>
      <c r="I227" s="188"/>
      <c r="J227" s="188"/>
      <c r="K227" s="186"/>
      <c r="L227" s="186"/>
      <c r="M227" s="186"/>
      <c r="N227" s="186"/>
      <c r="O227" s="186"/>
      <c r="P227" s="186"/>
      <c r="Q227" s="186"/>
      <c r="R227" s="185"/>
      <c r="S227" s="186"/>
      <c r="T227" s="185"/>
      <c r="U227" s="186"/>
      <c r="V227" s="186"/>
      <c r="W227" s="186"/>
      <c r="X227" s="187">
        <v>41091</v>
      </c>
      <c r="Y227" s="187"/>
      <c r="Z227" s="198"/>
      <c r="AA227" s="194"/>
      <c r="AB227" s="188"/>
      <c r="AC227" s="194"/>
      <c r="AD227" s="193"/>
      <c r="AE227" s="193"/>
      <c r="AF227" s="193"/>
      <c r="AG227" s="193"/>
      <c r="AH227" s="193"/>
      <c r="AI227" s="194"/>
      <c r="AJ227" s="188"/>
      <c r="AK227" s="188"/>
      <c r="AL227" s="188"/>
      <c r="AM227" s="190"/>
      <c r="AN227" s="192"/>
    </row>
    <row r="228" spans="1:40" ht="12.75" customHeight="1">
      <c r="A228" s="199"/>
      <c r="B228" s="200"/>
      <c r="C228" s="193"/>
      <c r="D228" s="186"/>
      <c r="E228" s="193"/>
      <c r="F228" s="188"/>
      <c r="G228" s="188"/>
      <c r="H228" s="188"/>
      <c r="I228" s="188"/>
      <c r="J228" s="188"/>
      <c r="K228" s="186"/>
      <c r="L228" s="186"/>
      <c r="M228" s="186"/>
      <c r="N228" s="186"/>
      <c r="O228" s="186"/>
      <c r="P228" s="186"/>
      <c r="Q228" s="186"/>
      <c r="R228" s="185"/>
      <c r="S228" s="186"/>
      <c r="T228" s="185"/>
      <c r="U228" s="186"/>
      <c r="V228" s="186"/>
      <c r="W228" s="186"/>
      <c r="X228" s="187">
        <v>41091</v>
      </c>
      <c r="Y228" s="187"/>
      <c r="Z228" s="198"/>
      <c r="AA228" s="194"/>
      <c r="AB228" s="188"/>
      <c r="AC228" s="194"/>
      <c r="AD228" s="193"/>
      <c r="AE228" s="193"/>
      <c r="AF228" s="193"/>
      <c r="AG228" s="193"/>
      <c r="AH228" s="193"/>
      <c r="AI228" s="194"/>
      <c r="AJ228" s="188"/>
      <c r="AK228" s="188"/>
      <c r="AL228" s="188"/>
      <c r="AM228" s="190"/>
      <c r="AN228" s="192"/>
    </row>
    <row r="229" spans="1:40" ht="12.75">
      <c r="A229" s="199"/>
      <c r="B229" s="200"/>
      <c r="C229" s="193"/>
      <c r="D229" s="186"/>
      <c r="E229" s="193"/>
      <c r="F229" s="188"/>
      <c r="G229" s="188"/>
      <c r="H229" s="188"/>
      <c r="I229" s="188"/>
      <c r="J229" s="188"/>
      <c r="K229" s="186"/>
      <c r="L229" s="186"/>
      <c r="M229" s="186"/>
      <c r="N229" s="186"/>
      <c r="O229" s="186"/>
      <c r="P229" s="186"/>
      <c r="Q229" s="186"/>
      <c r="R229" s="185"/>
      <c r="S229" s="186"/>
      <c r="T229" s="185"/>
      <c r="U229" s="186"/>
      <c r="V229" s="186"/>
      <c r="W229" s="186"/>
      <c r="X229" s="187">
        <v>41091</v>
      </c>
      <c r="Y229" s="187"/>
      <c r="Z229" s="198"/>
      <c r="AA229" s="194"/>
      <c r="AB229" s="188"/>
      <c r="AC229" s="194"/>
      <c r="AD229" s="193"/>
      <c r="AE229" s="193"/>
      <c r="AF229" s="193"/>
      <c r="AG229" s="193"/>
      <c r="AH229" s="193"/>
      <c r="AI229" s="194"/>
      <c r="AJ229" s="188"/>
      <c r="AK229" s="188"/>
      <c r="AL229" s="188"/>
      <c r="AM229" s="190"/>
      <c r="AN229" s="192"/>
    </row>
    <row r="230" spans="1:40" ht="19.5" customHeight="1">
      <c r="A230" s="199"/>
      <c r="B230" s="200"/>
      <c r="C230" s="193"/>
      <c r="D230" s="186"/>
      <c r="E230" s="193"/>
      <c r="F230" s="188"/>
      <c r="G230" s="188"/>
      <c r="H230" s="188"/>
      <c r="I230" s="188"/>
      <c r="J230" s="188"/>
      <c r="K230" s="186"/>
      <c r="L230" s="186" t="s">
        <v>165</v>
      </c>
      <c r="M230" s="186" t="s">
        <v>168</v>
      </c>
      <c r="N230" s="186"/>
      <c r="O230" s="186"/>
      <c r="P230" s="186"/>
      <c r="Q230" s="186"/>
      <c r="R230" s="186"/>
      <c r="S230" s="186"/>
      <c r="T230" s="185">
        <v>1</v>
      </c>
      <c r="U230" s="186">
        <v>1</v>
      </c>
      <c r="V230" s="186"/>
      <c r="W230" s="186"/>
      <c r="X230" s="187">
        <v>41244</v>
      </c>
      <c r="Y230" s="187">
        <v>41274</v>
      </c>
      <c r="Z230" s="198"/>
      <c r="AA230" s="194"/>
      <c r="AB230" s="188"/>
      <c r="AC230" s="194"/>
      <c r="AD230" s="193"/>
      <c r="AE230" s="193"/>
      <c r="AF230" s="193"/>
      <c r="AG230" s="193"/>
      <c r="AH230" s="193"/>
      <c r="AI230" s="194"/>
      <c r="AJ230" s="188"/>
      <c r="AK230" s="188"/>
      <c r="AL230" s="188"/>
      <c r="AM230" s="190"/>
      <c r="AN230" s="192"/>
    </row>
    <row r="231" spans="1:40" ht="18.75" customHeight="1">
      <c r="A231" s="199"/>
      <c r="B231" s="200"/>
      <c r="C231" s="193"/>
      <c r="D231" s="186"/>
      <c r="E231" s="193"/>
      <c r="F231" s="188"/>
      <c r="G231" s="188"/>
      <c r="H231" s="188"/>
      <c r="I231" s="188"/>
      <c r="J231" s="188"/>
      <c r="K231" s="186"/>
      <c r="L231" s="186"/>
      <c r="M231" s="186"/>
      <c r="N231" s="186"/>
      <c r="O231" s="186"/>
      <c r="P231" s="186"/>
      <c r="Q231" s="186"/>
      <c r="R231" s="186"/>
      <c r="S231" s="186"/>
      <c r="T231" s="185"/>
      <c r="U231" s="186"/>
      <c r="V231" s="186"/>
      <c r="W231" s="186"/>
      <c r="X231" s="187">
        <v>41244</v>
      </c>
      <c r="Y231" s="187"/>
      <c r="Z231" s="198"/>
      <c r="AA231" s="194"/>
      <c r="AB231" s="188"/>
      <c r="AC231" s="194"/>
      <c r="AD231" s="193"/>
      <c r="AE231" s="193"/>
      <c r="AF231" s="193"/>
      <c r="AG231" s="193"/>
      <c r="AH231" s="193"/>
      <c r="AI231" s="194"/>
      <c r="AJ231" s="188"/>
      <c r="AK231" s="188"/>
      <c r="AL231" s="188"/>
      <c r="AM231" s="190"/>
      <c r="AN231" s="192"/>
    </row>
    <row r="232" spans="1:40" ht="17.25" customHeight="1">
      <c r="A232" s="199"/>
      <c r="B232" s="200"/>
      <c r="C232" s="193"/>
      <c r="D232" s="186"/>
      <c r="E232" s="193"/>
      <c r="F232" s="188"/>
      <c r="G232" s="188"/>
      <c r="H232" s="188"/>
      <c r="I232" s="188"/>
      <c r="J232" s="188"/>
      <c r="K232" s="186"/>
      <c r="L232" s="186"/>
      <c r="M232" s="186"/>
      <c r="N232" s="186"/>
      <c r="O232" s="186"/>
      <c r="P232" s="186"/>
      <c r="Q232" s="186"/>
      <c r="R232" s="186"/>
      <c r="S232" s="186"/>
      <c r="T232" s="185"/>
      <c r="U232" s="186"/>
      <c r="V232" s="186"/>
      <c r="W232" s="186"/>
      <c r="X232" s="187">
        <v>41244</v>
      </c>
      <c r="Y232" s="187"/>
      <c r="Z232" s="198"/>
      <c r="AA232" s="194"/>
      <c r="AB232" s="188"/>
      <c r="AC232" s="194"/>
      <c r="AD232" s="193"/>
      <c r="AE232" s="193"/>
      <c r="AF232" s="193"/>
      <c r="AG232" s="193"/>
      <c r="AH232" s="193"/>
      <c r="AI232" s="194"/>
      <c r="AJ232" s="188"/>
      <c r="AK232" s="188"/>
      <c r="AL232" s="188"/>
      <c r="AM232" s="190"/>
      <c r="AN232" s="192"/>
    </row>
    <row r="233" spans="35:39" s="5" customFormat="1" ht="12.75">
      <c r="AI233" s="39">
        <f>SUM(AI222:AI232)</f>
        <v>53000</v>
      </c>
      <c r="AJ233" s="40">
        <f>AJ222</f>
        <v>0</v>
      </c>
      <c r="AK233" s="40">
        <f>+AJ233*100%/AI233</f>
        <v>0</v>
      </c>
      <c r="AM233" s="29"/>
    </row>
    <row r="235" spans="1:40" ht="13.5" customHeight="1">
      <c r="A235" s="199"/>
      <c r="B235" s="200" t="s">
        <v>198</v>
      </c>
      <c r="C235" s="193"/>
      <c r="D235" s="186" t="s">
        <v>200</v>
      </c>
      <c r="E235" s="193"/>
      <c r="F235" s="188">
        <f>H235-G235</f>
        <v>1</v>
      </c>
      <c r="G235" s="188">
        <v>1</v>
      </c>
      <c r="H235" s="188">
        <v>2</v>
      </c>
      <c r="I235" s="188">
        <v>2</v>
      </c>
      <c r="J235" s="188">
        <v>0</v>
      </c>
      <c r="K235" s="202" t="s">
        <v>228</v>
      </c>
      <c r="L235" s="186" t="s">
        <v>163</v>
      </c>
      <c r="M235" s="186" t="s">
        <v>166</v>
      </c>
      <c r="N235" s="186"/>
      <c r="O235" s="186"/>
      <c r="P235" s="185">
        <v>1</v>
      </c>
      <c r="Q235" s="186">
        <v>1</v>
      </c>
      <c r="R235" s="186"/>
      <c r="S235" s="186"/>
      <c r="T235" s="186"/>
      <c r="U235" s="186"/>
      <c r="V235" s="186"/>
      <c r="W235" s="186"/>
      <c r="X235" s="187">
        <v>41000</v>
      </c>
      <c r="Y235" s="187" t="s">
        <v>171</v>
      </c>
      <c r="Z235" s="198" t="s">
        <v>172</v>
      </c>
      <c r="AA235" s="194">
        <v>70000</v>
      </c>
      <c r="AB235" s="194"/>
      <c r="AC235" s="194">
        <f>AA235</f>
        <v>70000</v>
      </c>
      <c r="AD235" s="193"/>
      <c r="AE235" s="193"/>
      <c r="AF235" s="193"/>
      <c r="AG235" s="193"/>
      <c r="AH235" s="193"/>
      <c r="AI235" s="194">
        <f>AC235</f>
        <v>70000</v>
      </c>
      <c r="AJ235" s="188">
        <v>0</v>
      </c>
      <c r="AK235" s="188">
        <v>0</v>
      </c>
      <c r="AL235" s="189" t="s">
        <v>55</v>
      </c>
      <c r="AM235" s="190"/>
      <c r="AN235" s="191" t="s">
        <v>56</v>
      </c>
    </row>
    <row r="236" spans="1:40" ht="12.75">
      <c r="A236" s="199"/>
      <c r="B236" s="200"/>
      <c r="C236" s="193"/>
      <c r="D236" s="186"/>
      <c r="E236" s="193"/>
      <c r="F236" s="188"/>
      <c r="G236" s="188"/>
      <c r="H236" s="188"/>
      <c r="I236" s="188"/>
      <c r="J236" s="188"/>
      <c r="K236" s="202"/>
      <c r="L236" s="186"/>
      <c r="M236" s="186"/>
      <c r="N236" s="186"/>
      <c r="O236" s="186"/>
      <c r="P236" s="185"/>
      <c r="Q236" s="186"/>
      <c r="R236" s="186"/>
      <c r="S236" s="186"/>
      <c r="T236" s="186"/>
      <c r="U236" s="186"/>
      <c r="V236" s="186"/>
      <c r="W236" s="186"/>
      <c r="X236" s="187"/>
      <c r="Y236" s="187"/>
      <c r="Z236" s="198"/>
      <c r="AA236" s="194"/>
      <c r="AB236" s="188"/>
      <c r="AC236" s="194"/>
      <c r="AD236" s="193"/>
      <c r="AE236" s="193"/>
      <c r="AF236" s="193"/>
      <c r="AG236" s="193"/>
      <c r="AH236" s="193"/>
      <c r="AI236" s="194"/>
      <c r="AJ236" s="188"/>
      <c r="AK236" s="188"/>
      <c r="AL236" s="188"/>
      <c r="AM236" s="190"/>
      <c r="AN236" s="192"/>
    </row>
    <row r="237" spans="1:40" ht="13.5" customHeight="1">
      <c r="A237" s="199"/>
      <c r="B237" s="200"/>
      <c r="C237" s="193"/>
      <c r="D237" s="186"/>
      <c r="E237" s="193"/>
      <c r="F237" s="188"/>
      <c r="G237" s="188"/>
      <c r="H237" s="188"/>
      <c r="I237" s="188"/>
      <c r="J237" s="188"/>
      <c r="K237" s="202"/>
      <c r="L237" s="186"/>
      <c r="M237" s="186"/>
      <c r="N237" s="186"/>
      <c r="O237" s="186"/>
      <c r="P237" s="185"/>
      <c r="Q237" s="186"/>
      <c r="R237" s="186"/>
      <c r="S237" s="186"/>
      <c r="T237" s="186"/>
      <c r="U237" s="186"/>
      <c r="V237" s="186"/>
      <c r="W237" s="186"/>
      <c r="X237" s="187"/>
      <c r="Y237" s="187" t="s">
        <v>171</v>
      </c>
      <c r="Z237" s="198"/>
      <c r="AA237" s="194"/>
      <c r="AB237" s="188"/>
      <c r="AC237" s="194"/>
      <c r="AD237" s="193"/>
      <c r="AE237" s="193"/>
      <c r="AF237" s="193"/>
      <c r="AG237" s="193"/>
      <c r="AH237" s="193"/>
      <c r="AI237" s="194"/>
      <c r="AJ237" s="188"/>
      <c r="AK237" s="188"/>
      <c r="AL237" s="188"/>
      <c r="AM237" s="190"/>
      <c r="AN237" s="192"/>
    </row>
    <row r="238" spans="1:40" ht="12.75">
      <c r="A238" s="199"/>
      <c r="B238" s="200"/>
      <c r="C238" s="193"/>
      <c r="D238" s="186"/>
      <c r="E238" s="193"/>
      <c r="F238" s="188"/>
      <c r="G238" s="188"/>
      <c r="H238" s="188"/>
      <c r="I238" s="188"/>
      <c r="J238" s="188"/>
      <c r="K238" s="202"/>
      <c r="L238" s="186"/>
      <c r="M238" s="186"/>
      <c r="N238" s="186"/>
      <c r="O238" s="186"/>
      <c r="P238" s="185"/>
      <c r="Q238" s="186"/>
      <c r="R238" s="186"/>
      <c r="S238" s="186"/>
      <c r="T238" s="186"/>
      <c r="U238" s="186"/>
      <c r="V238" s="186"/>
      <c r="W238" s="186"/>
      <c r="X238" s="187"/>
      <c r="Y238" s="187"/>
      <c r="Z238" s="198"/>
      <c r="AA238" s="194"/>
      <c r="AB238" s="188"/>
      <c r="AC238" s="194"/>
      <c r="AD238" s="193"/>
      <c r="AE238" s="193"/>
      <c r="AF238" s="193"/>
      <c r="AG238" s="193"/>
      <c r="AH238" s="193"/>
      <c r="AI238" s="194"/>
      <c r="AJ238" s="188"/>
      <c r="AK238" s="188"/>
      <c r="AL238" s="188"/>
      <c r="AM238" s="190"/>
      <c r="AN238" s="192"/>
    </row>
    <row r="239" spans="1:40" ht="12.75" customHeight="1">
      <c r="A239" s="199"/>
      <c r="B239" s="200"/>
      <c r="C239" s="193"/>
      <c r="D239" s="186"/>
      <c r="E239" s="193"/>
      <c r="F239" s="188"/>
      <c r="G239" s="188"/>
      <c r="H239" s="188"/>
      <c r="I239" s="188"/>
      <c r="J239" s="188"/>
      <c r="K239" s="202"/>
      <c r="L239" s="186" t="s">
        <v>164</v>
      </c>
      <c r="M239" s="186" t="s">
        <v>167</v>
      </c>
      <c r="N239" s="186"/>
      <c r="O239" s="186"/>
      <c r="P239" s="201"/>
      <c r="Q239" s="201"/>
      <c r="R239" s="185">
        <v>7</v>
      </c>
      <c r="S239" s="201">
        <v>7</v>
      </c>
      <c r="T239" s="185">
        <v>8</v>
      </c>
      <c r="U239" s="186">
        <v>8</v>
      </c>
      <c r="V239" s="186"/>
      <c r="W239" s="186"/>
      <c r="X239" s="187">
        <v>41091</v>
      </c>
      <c r="Y239" s="187">
        <v>41274</v>
      </c>
      <c r="Z239" s="198"/>
      <c r="AA239" s="194"/>
      <c r="AB239" s="188"/>
      <c r="AC239" s="194"/>
      <c r="AD239" s="193"/>
      <c r="AE239" s="193"/>
      <c r="AF239" s="193"/>
      <c r="AG239" s="193"/>
      <c r="AH239" s="193"/>
      <c r="AI239" s="194"/>
      <c r="AJ239" s="188"/>
      <c r="AK239" s="188"/>
      <c r="AL239" s="188"/>
      <c r="AM239" s="190"/>
      <c r="AN239" s="192"/>
    </row>
    <row r="240" spans="1:40" ht="12.75">
      <c r="A240" s="199"/>
      <c r="B240" s="200"/>
      <c r="C240" s="193"/>
      <c r="D240" s="186"/>
      <c r="E240" s="193"/>
      <c r="F240" s="188"/>
      <c r="G240" s="188"/>
      <c r="H240" s="188"/>
      <c r="I240" s="188"/>
      <c r="J240" s="188"/>
      <c r="K240" s="202"/>
      <c r="L240" s="186"/>
      <c r="M240" s="186"/>
      <c r="N240" s="186"/>
      <c r="O240" s="186"/>
      <c r="P240" s="201"/>
      <c r="Q240" s="201"/>
      <c r="R240" s="185"/>
      <c r="S240" s="201"/>
      <c r="T240" s="185"/>
      <c r="U240" s="186"/>
      <c r="V240" s="186"/>
      <c r="W240" s="186"/>
      <c r="X240" s="187">
        <v>41091</v>
      </c>
      <c r="Y240" s="187">
        <v>41274</v>
      </c>
      <c r="Z240" s="198"/>
      <c r="AA240" s="194"/>
      <c r="AB240" s="188"/>
      <c r="AC240" s="194"/>
      <c r="AD240" s="193"/>
      <c r="AE240" s="193"/>
      <c r="AF240" s="193"/>
      <c r="AG240" s="193"/>
      <c r="AH240" s="193"/>
      <c r="AI240" s="194"/>
      <c r="AJ240" s="188"/>
      <c r="AK240" s="188"/>
      <c r="AL240" s="188"/>
      <c r="AM240" s="190"/>
      <c r="AN240" s="192"/>
    </row>
    <row r="241" spans="1:40" ht="12.75" customHeight="1">
      <c r="A241" s="199"/>
      <c r="B241" s="200"/>
      <c r="C241" s="193"/>
      <c r="D241" s="186"/>
      <c r="E241" s="193"/>
      <c r="F241" s="188"/>
      <c r="G241" s="188"/>
      <c r="H241" s="188"/>
      <c r="I241" s="188"/>
      <c r="J241" s="188"/>
      <c r="K241" s="202"/>
      <c r="L241" s="186"/>
      <c r="M241" s="186"/>
      <c r="N241" s="186"/>
      <c r="O241" s="186"/>
      <c r="P241" s="201"/>
      <c r="Q241" s="201"/>
      <c r="R241" s="185"/>
      <c r="S241" s="201"/>
      <c r="T241" s="185"/>
      <c r="U241" s="186"/>
      <c r="V241" s="186"/>
      <c r="W241" s="186"/>
      <c r="X241" s="187">
        <v>41091</v>
      </c>
      <c r="Y241" s="187">
        <v>41274</v>
      </c>
      <c r="Z241" s="198"/>
      <c r="AA241" s="194"/>
      <c r="AB241" s="188"/>
      <c r="AC241" s="194"/>
      <c r="AD241" s="193"/>
      <c r="AE241" s="193"/>
      <c r="AF241" s="193"/>
      <c r="AG241" s="193"/>
      <c r="AH241" s="193"/>
      <c r="AI241" s="194"/>
      <c r="AJ241" s="188"/>
      <c r="AK241" s="188"/>
      <c r="AL241" s="188"/>
      <c r="AM241" s="190"/>
      <c r="AN241" s="192"/>
    </row>
    <row r="242" spans="1:40" ht="12.75">
      <c r="A242" s="199"/>
      <c r="B242" s="200"/>
      <c r="C242" s="193"/>
      <c r="D242" s="186"/>
      <c r="E242" s="193"/>
      <c r="F242" s="188"/>
      <c r="G242" s="188"/>
      <c r="H242" s="188"/>
      <c r="I242" s="188"/>
      <c r="J242" s="188"/>
      <c r="K242" s="202"/>
      <c r="L242" s="186"/>
      <c r="M242" s="186"/>
      <c r="N242" s="186"/>
      <c r="O242" s="186"/>
      <c r="P242" s="201"/>
      <c r="Q242" s="201"/>
      <c r="R242" s="185"/>
      <c r="S242" s="201"/>
      <c r="T242" s="185"/>
      <c r="U242" s="186"/>
      <c r="V242" s="186"/>
      <c r="W242" s="186"/>
      <c r="X242" s="187">
        <v>41091</v>
      </c>
      <c r="Y242" s="187">
        <v>41274</v>
      </c>
      <c r="Z242" s="198"/>
      <c r="AA242" s="194"/>
      <c r="AB242" s="188"/>
      <c r="AC242" s="194"/>
      <c r="AD242" s="193"/>
      <c r="AE242" s="193"/>
      <c r="AF242" s="193"/>
      <c r="AG242" s="193"/>
      <c r="AH242" s="193"/>
      <c r="AI242" s="194"/>
      <c r="AJ242" s="188"/>
      <c r="AK242" s="188"/>
      <c r="AL242" s="188"/>
      <c r="AM242" s="190"/>
      <c r="AN242" s="192"/>
    </row>
    <row r="243" spans="1:40" ht="19.5" customHeight="1">
      <c r="A243" s="199"/>
      <c r="B243" s="200"/>
      <c r="C243" s="193"/>
      <c r="D243" s="186"/>
      <c r="E243" s="193"/>
      <c r="F243" s="188"/>
      <c r="G243" s="188"/>
      <c r="H243" s="188"/>
      <c r="I243" s="188"/>
      <c r="J243" s="188"/>
      <c r="K243" s="202"/>
      <c r="L243" s="186" t="s">
        <v>165</v>
      </c>
      <c r="M243" s="186" t="s">
        <v>168</v>
      </c>
      <c r="N243" s="186"/>
      <c r="O243" s="186"/>
      <c r="P243" s="201"/>
      <c r="Q243" s="201"/>
      <c r="R243" s="201"/>
      <c r="S243" s="201"/>
      <c r="T243" s="185">
        <v>1</v>
      </c>
      <c r="U243" s="186">
        <v>1</v>
      </c>
      <c r="V243" s="186"/>
      <c r="W243" s="186"/>
      <c r="X243" s="187">
        <v>41244</v>
      </c>
      <c r="Y243" s="187">
        <v>41274</v>
      </c>
      <c r="Z243" s="198"/>
      <c r="AA243" s="194"/>
      <c r="AB243" s="188"/>
      <c r="AC243" s="194"/>
      <c r="AD243" s="193"/>
      <c r="AE243" s="193"/>
      <c r="AF243" s="193"/>
      <c r="AG243" s="193"/>
      <c r="AH243" s="193"/>
      <c r="AI243" s="194"/>
      <c r="AJ243" s="188"/>
      <c r="AK243" s="188"/>
      <c r="AL243" s="188"/>
      <c r="AM243" s="190"/>
      <c r="AN243" s="192"/>
    </row>
    <row r="244" spans="1:40" ht="18.75" customHeight="1">
      <c r="A244" s="199"/>
      <c r="B244" s="200"/>
      <c r="C244" s="193"/>
      <c r="D244" s="186"/>
      <c r="E244" s="193"/>
      <c r="F244" s="188"/>
      <c r="G244" s="188"/>
      <c r="H244" s="188"/>
      <c r="I244" s="188"/>
      <c r="J244" s="188"/>
      <c r="K244" s="202"/>
      <c r="L244" s="186"/>
      <c r="M244" s="186"/>
      <c r="N244" s="186"/>
      <c r="O244" s="186"/>
      <c r="P244" s="201"/>
      <c r="Q244" s="201"/>
      <c r="R244" s="201"/>
      <c r="S244" s="201"/>
      <c r="T244" s="185"/>
      <c r="U244" s="186"/>
      <c r="V244" s="186"/>
      <c r="W244" s="186"/>
      <c r="X244" s="187">
        <v>41244</v>
      </c>
      <c r="Y244" s="187">
        <v>41274</v>
      </c>
      <c r="Z244" s="198"/>
      <c r="AA244" s="194"/>
      <c r="AB244" s="188"/>
      <c r="AC244" s="194"/>
      <c r="AD244" s="193"/>
      <c r="AE244" s="193"/>
      <c r="AF244" s="193"/>
      <c r="AG244" s="193"/>
      <c r="AH244" s="193"/>
      <c r="AI244" s="194"/>
      <c r="AJ244" s="188"/>
      <c r="AK244" s="188"/>
      <c r="AL244" s="188"/>
      <c r="AM244" s="190"/>
      <c r="AN244" s="192"/>
    </row>
    <row r="245" spans="1:40" ht="17.25" customHeight="1">
      <c r="A245" s="199"/>
      <c r="B245" s="200"/>
      <c r="C245" s="193"/>
      <c r="D245" s="186"/>
      <c r="E245" s="193"/>
      <c r="F245" s="188"/>
      <c r="G245" s="188"/>
      <c r="H245" s="188"/>
      <c r="I245" s="188"/>
      <c r="J245" s="188"/>
      <c r="K245" s="202"/>
      <c r="L245" s="186"/>
      <c r="M245" s="186"/>
      <c r="N245" s="186"/>
      <c r="O245" s="186"/>
      <c r="P245" s="201"/>
      <c r="Q245" s="201"/>
      <c r="R245" s="201"/>
      <c r="S245" s="201"/>
      <c r="T245" s="185"/>
      <c r="U245" s="186"/>
      <c r="V245" s="186"/>
      <c r="W245" s="186"/>
      <c r="X245" s="187">
        <v>41244</v>
      </c>
      <c r="Y245" s="187">
        <v>41274</v>
      </c>
      <c r="Z245" s="198"/>
      <c r="AA245" s="194"/>
      <c r="AB245" s="188"/>
      <c r="AC245" s="194"/>
      <c r="AD245" s="193"/>
      <c r="AE245" s="193"/>
      <c r="AF245" s="193"/>
      <c r="AG245" s="193"/>
      <c r="AH245" s="193"/>
      <c r="AI245" s="194"/>
      <c r="AJ245" s="188"/>
      <c r="AK245" s="188"/>
      <c r="AL245" s="188"/>
      <c r="AM245" s="190"/>
      <c r="AN245" s="192"/>
    </row>
    <row r="246" spans="35:39" s="5" customFormat="1" ht="12.75">
      <c r="AI246" s="39">
        <f>SUM(AI235:AI245)</f>
        <v>70000</v>
      </c>
      <c r="AJ246" s="40">
        <f>AJ235</f>
        <v>0</v>
      </c>
      <c r="AK246" s="40">
        <f>+AJ246*100%/AI246</f>
        <v>0</v>
      </c>
      <c r="AM246" s="29"/>
    </row>
    <row r="247" ht="13.5" thickBot="1"/>
    <row r="248" spans="1:40" ht="13.5" customHeight="1">
      <c r="A248" s="199"/>
      <c r="B248" s="200" t="s">
        <v>198</v>
      </c>
      <c r="C248" s="193"/>
      <c r="D248" s="186" t="s">
        <v>201</v>
      </c>
      <c r="E248" s="193"/>
      <c r="F248" s="188">
        <f>H248-G248</f>
        <v>1</v>
      </c>
      <c r="G248" s="188">
        <v>1</v>
      </c>
      <c r="H248" s="188">
        <v>2</v>
      </c>
      <c r="I248" s="188">
        <v>2</v>
      </c>
      <c r="J248" s="188">
        <v>0</v>
      </c>
      <c r="K248" s="186" t="s">
        <v>170</v>
      </c>
      <c r="L248" s="186" t="s">
        <v>163</v>
      </c>
      <c r="M248" s="186" t="s">
        <v>166</v>
      </c>
      <c r="N248" s="186"/>
      <c r="O248" s="186"/>
      <c r="P248" s="185">
        <v>1</v>
      </c>
      <c r="Q248" s="186">
        <v>1</v>
      </c>
      <c r="R248" s="186"/>
      <c r="S248" s="186"/>
      <c r="T248" s="186"/>
      <c r="U248" s="186"/>
      <c r="V248" s="186"/>
      <c r="W248" s="186"/>
      <c r="X248" s="195">
        <v>41000</v>
      </c>
      <c r="Y248" s="195" t="s">
        <v>115</v>
      </c>
      <c r="Z248" s="198" t="s">
        <v>173</v>
      </c>
      <c r="AA248" s="194">
        <v>70000</v>
      </c>
      <c r="AB248" s="194"/>
      <c r="AC248" s="194">
        <f>AA248</f>
        <v>70000</v>
      </c>
      <c r="AD248" s="193"/>
      <c r="AE248" s="193"/>
      <c r="AF248" s="193"/>
      <c r="AG248" s="193"/>
      <c r="AH248" s="193"/>
      <c r="AI248" s="194">
        <f>AC248</f>
        <v>70000</v>
      </c>
      <c r="AJ248" s="188">
        <v>0</v>
      </c>
      <c r="AK248" s="188">
        <v>0</v>
      </c>
      <c r="AL248" s="189" t="s">
        <v>55</v>
      </c>
      <c r="AM248" s="190"/>
      <c r="AN248" s="191" t="s">
        <v>56</v>
      </c>
    </row>
    <row r="249" spans="1:40" ht="12.75">
      <c r="A249" s="199"/>
      <c r="B249" s="200"/>
      <c r="C249" s="193"/>
      <c r="D249" s="186"/>
      <c r="E249" s="193"/>
      <c r="F249" s="188"/>
      <c r="G249" s="188"/>
      <c r="H249" s="188"/>
      <c r="I249" s="188"/>
      <c r="J249" s="188"/>
      <c r="K249" s="186"/>
      <c r="L249" s="186"/>
      <c r="M249" s="186"/>
      <c r="N249" s="186"/>
      <c r="O249" s="186"/>
      <c r="P249" s="185"/>
      <c r="Q249" s="186"/>
      <c r="R249" s="186"/>
      <c r="S249" s="186"/>
      <c r="T249" s="186"/>
      <c r="U249" s="186"/>
      <c r="V249" s="186"/>
      <c r="W249" s="186"/>
      <c r="X249" s="196"/>
      <c r="Y249" s="196"/>
      <c r="Z249" s="198"/>
      <c r="AA249" s="194"/>
      <c r="AB249" s="188"/>
      <c r="AC249" s="194"/>
      <c r="AD249" s="193"/>
      <c r="AE249" s="193"/>
      <c r="AF249" s="193"/>
      <c r="AG249" s="193"/>
      <c r="AH249" s="193"/>
      <c r="AI249" s="194"/>
      <c r="AJ249" s="188"/>
      <c r="AK249" s="188"/>
      <c r="AL249" s="188"/>
      <c r="AM249" s="190"/>
      <c r="AN249" s="192"/>
    </row>
    <row r="250" spans="1:40" ht="13.5" customHeight="1">
      <c r="A250" s="199"/>
      <c r="B250" s="200"/>
      <c r="C250" s="193"/>
      <c r="D250" s="186"/>
      <c r="E250" s="193"/>
      <c r="F250" s="188"/>
      <c r="G250" s="188"/>
      <c r="H250" s="188"/>
      <c r="I250" s="188"/>
      <c r="J250" s="188"/>
      <c r="K250" s="186"/>
      <c r="L250" s="186"/>
      <c r="M250" s="186"/>
      <c r="N250" s="186"/>
      <c r="O250" s="186"/>
      <c r="P250" s="185"/>
      <c r="Q250" s="186"/>
      <c r="R250" s="186"/>
      <c r="S250" s="186"/>
      <c r="T250" s="186"/>
      <c r="U250" s="186"/>
      <c r="V250" s="186"/>
      <c r="W250" s="186"/>
      <c r="X250" s="196"/>
      <c r="Y250" s="196" t="s">
        <v>115</v>
      </c>
      <c r="Z250" s="198"/>
      <c r="AA250" s="194"/>
      <c r="AB250" s="188"/>
      <c r="AC250" s="194"/>
      <c r="AD250" s="193"/>
      <c r="AE250" s="193"/>
      <c r="AF250" s="193"/>
      <c r="AG250" s="193"/>
      <c r="AH250" s="193"/>
      <c r="AI250" s="194"/>
      <c r="AJ250" s="188"/>
      <c r="AK250" s="188"/>
      <c r="AL250" s="188"/>
      <c r="AM250" s="190"/>
      <c r="AN250" s="192"/>
    </row>
    <row r="251" spans="1:40" ht="12.75">
      <c r="A251" s="199"/>
      <c r="B251" s="200"/>
      <c r="C251" s="193"/>
      <c r="D251" s="186"/>
      <c r="E251" s="193"/>
      <c r="F251" s="188"/>
      <c r="G251" s="188"/>
      <c r="H251" s="188"/>
      <c r="I251" s="188"/>
      <c r="J251" s="188"/>
      <c r="K251" s="186"/>
      <c r="L251" s="186"/>
      <c r="M251" s="186"/>
      <c r="N251" s="186"/>
      <c r="O251" s="186"/>
      <c r="P251" s="185"/>
      <c r="Q251" s="186"/>
      <c r="R251" s="186"/>
      <c r="S251" s="186"/>
      <c r="T251" s="186"/>
      <c r="U251" s="186"/>
      <c r="V251" s="186"/>
      <c r="W251" s="186"/>
      <c r="X251" s="197"/>
      <c r="Y251" s="197"/>
      <c r="Z251" s="198"/>
      <c r="AA251" s="194"/>
      <c r="AB251" s="188"/>
      <c r="AC251" s="194"/>
      <c r="AD251" s="193"/>
      <c r="AE251" s="193"/>
      <c r="AF251" s="193"/>
      <c r="AG251" s="193"/>
      <c r="AH251" s="193"/>
      <c r="AI251" s="194"/>
      <c r="AJ251" s="188"/>
      <c r="AK251" s="188"/>
      <c r="AL251" s="188"/>
      <c r="AM251" s="190"/>
      <c r="AN251" s="192"/>
    </row>
    <row r="252" spans="1:40" ht="12.75" customHeight="1">
      <c r="A252" s="199"/>
      <c r="B252" s="200"/>
      <c r="C252" s="193"/>
      <c r="D252" s="186"/>
      <c r="E252" s="193"/>
      <c r="F252" s="188"/>
      <c r="G252" s="188"/>
      <c r="H252" s="188"/>
      <c r="I252" s="188"/>
      <c r="J252" s="188"/>
      <c r="K252" s="186"/>
      <c r="L252" s="186" t="s">
        <v>164</v>
      </c>
      <c r="M252" s="186" t="s">
        <v>167</v>
      </c>
      <c r="N252" s="186"/>
      <c r="O252" s="186"/>
      <c r="P252" s="186"/>
      <c r="Q252" s="186"/>
      <c r="R252" s="185">
        <v>15</v>
      </c>
      <c r="S252" s="186">
        <v>15</v>
      </c>
      <c r="T252" s="185">
        <v>15</v>
      </c>
      <c r="U252" s="186">
        <v>15</v>
      </c>
      <c r="V252" s="186"/>
      <c r="W252" s="186"/>
      <c r="X252" s="187">
        <v>41091</v>
      </c>
      <c r="Y252" s="187">
        <v>41274</v>
      </c>
      <c r="Z252" s="198"/>
      <c r="AA252" s="194"/>
      <c r="AB252" s="188"/>
      <c r="AC252" s="194"/>
      <c r="AD252" s="193"/>
      <c r="AE252" s="193"/>
      <c r="AF252" s="193"/>
      <c r="AG252" s="193"/>
      <c r="AH252" s="193"/>
      <c r="AI252" s="194"/>
      <c r="AJ252" s="188"/>
      <c r="AK252" s="188"/>
      <c r="AL252" s="188"/>
      <c r="AM252" s="190"/>
      <c r="AN252" s="192"/>
    </row>
    <row r="253" spans="1:40" ht="12.75">
      <c r="A253" s="199"/>
      <c r="B253" s="200"/>
      <c r="C253" s="193"/>
      <c r="D253" s="186"/>
      <c r="E253" s="193"/>
      <c r="F253" s="188"/>
      <c r="G253" s="188"/>
      <c r="H253" s="188"/>
      <c r="I253" s="188"/>
      <c r="J253" s="188"/>
      <c r="K253" s="186"/>
      <c r="L253" s="186"/>
      <c r="M253" s="186"/>
      <c r="N253" s="186"/>
      <c r="O253" s="186"/>
      <c r="P253" s="186"/>
      <c r="Q253" s="186"/>
      <c r="R253" s="185"/>
      <c r="S253" s="186"/>
      <c r="T253" s="185"/>
      <c r="U253" s="186"/>
      <c r="V253" s="186"/>
      <c r="W253" s="186"/>
      <c r="X253" s="187"/>
      <c r="Y253" s="187"/>
      <c r="Z253" s="198"/>
      <c r="AA253" s="194"/>
      <c r="AB253" s="188"/>
      <c r="AC253" s="194"/>
      <c r="AD253" s="193"/>
      <c r="AE253" s="193"/>
      <c r="AF253" s="193"/>
      <c r="AG253" s="193"/>
      <c r="AH253" s="193"/>
      <c r="AI253" s="194"/>
      <c r="AJ253" s="188"/>
      <c r="AK253" s="188"/>
      <c r="AL253" s="188"/>
      <c r="AM253" s="190"/>
      <c r="AN253" s="192"/>
    </row>
    <row r="254" spans="1:40" ht="12.75" customHeight="1">
      <c r="A254" s="199"/>
      <c r="B254" s="200"/>
      <c r="C254" s="193"/>
      <c r="D254" s="186"/>
      <c r="E254" s="193"/>
      <c r="F254" s="188"/>
      <c r="G254" s="188"/>
      <c r="H254" s="188"/>
      <c r="I254" s="188"/>
      <c r="J254" s="188"/>
      <c r="K254" s="186"/>
      <c r="L254" s="186"/>
      <c r="M254" s="186"/>
      <c r="N254" s="186"/>
      <c r="O254" s="186"/>
      <c r="P254" s="186"/>
      <c r="Q254" s="186"/>
      <c r="R254" s="185"/>
      <c r="S254" s="186"/>
      <c r="T254" s="185"/>
      <c r="U254" s="186"/>
      <c r="V254" s="186"/>
      <c r="W254" s="186"/>
      <c r="X254" s="187"/>
      <c r="Y254" s="187"/>
      <c r="Z254" s="198"/>
      <c r="AA254" s="194"/>
      <c r="AB254" s="188"/>
      <c r="AC254" s="194"/>
      <c r="AD254" s="193"/>
      <c r="AE254" s="193"/>
      <c r="AF254" s="193"/>
      <c r="AG254" s="193"/>
      <c r="AH254" s="193"/>
      <c r="AI254" s="194"/>
      <c r="AJ254" s="188"/>
      <c r="AK254" s="188"/>
      <c r="AL254" s="188"/>
      <c r="AM254" s="190"/>
      <c r="AN254" s="192"/>
    </row>
    <row r="255" spans="1:40" ht="12.75">
      <c r="A255" s="199"/>
      <c r="B255" s="200"/>
      <c r="C255" s="193"/>
      <c r="D255" s="186"/>
      <c r="E255" s="193"/>
      <c r="F255" s="188"/>
      <c r="G255" s="188"/>
      <c r="H255" s="188"/>
      <c r="I255" s="188"/>
      <c r="J255" s="188"/>
      <c r="K255" s="186"/>
      <c r="L255" s="186"/>
      <c r="M255" s="186"/>
      <c r="N255" s="186"/>
      <c r="O255" s="186"/>
      <c r="P255" s="186"/>
      <c r="Q255" s="186"/>
      <c r="R255" s="185"/>
      <c r="S255" s="186"/>
      <c r="T255" s="185"/>
      <c r="U255" s="186"/>
      <c r="V255" s="186"/>
      <c r="W255" s="186"/>
      <c r="X255" s="187"/>
      <c r="Y255" s="187"/>
      <c r="Z255" s="198"/>
      <c r="AA255" s="194"/>
      <c r="AB255" s="188"/>
      <c r="AC255" s="194"/>
      <c r="AD255" s="193"/>
      <c r="AE255" s="193"/>
      <c r="AF255" s="193"/>
      <c r="AG255" s="193"/>
      <c r="AH255" s="193"/>
      <c r="AI255" s="194"/>
      <c r="AJ255" s="188"/>
      <c r="AK255" s="188"/>
      <c r="AL255" s="188"/>
      <c r="AM255" s="190"/>
      <c r="AN255" s="192"/>
    </row>
    <row r="256" spans="1:40" ht="19.5" customHeight="1">
      <c r="A256" s="199"/>
      <c r="B256" s="200"/>
      <c r="C256" s="193"/>
      <c r="D256" s="186"/>
      <c r="E256" s="193"/>
      <c r="F256" s="188"/>
      <c r="G256" s="188"/>
      <c r="H256" s="188"/>
      <c r="I256" s="188"/>
      <c r="J256" s="188"/>
      <c r="K256" s="186"/>
      <c r="L256" s="186" t="s">
        <v>165</v>
      </c>
      <c r="M256" s="186" t="s">
        <v>168</v>
      </c>
      <c r="N256" s="186"/>
      <c r="O256" s="186"/>
      <c r="P256" s="186"/>
      <c r="Q256" s="186"/>
      <c r="R256" s="186"/>
      <c r="S256" s="186"/>
      <c r="T256" s="185">
        <v>1</v>
      </c>
      <c r="U256" s="186">
        <v>1</v>
      </c>
      <c r="V256" s="186"/>
      <c r="W256" s="186"/>
      <c r="X256" s="187">
        <v>41244</v>
      </c>
      <c r="Y256" s="187">
        <v>41274</v>
      </c>
      <c r="Z256" s="198"/>
      <c r="AA256" s="194"/>
      <c r="AB256" s="188"/>
      <c r="AC256" s="194"/>
      <c r="AD256" s="193"/>
      <c r="AE256" s="193"/>
      <c r="AF256" s="193"/>
      <c r="AG256" s="193"/>
      <c r="AH256" s="193"/>
      <c r="AI256" s="194"/>
      <c r="AJ256" s="188"/>
      <c r="AK256" s="188"/>
      <c r="AL256" s="188"/>
      <c r="AM256" s="190"/>
      <c r="AN256" s="192"/>
    </row>
    <row r="257" spans="1:40" ht="18.75" customHeight="1">
      <c r="A257" s="199"/>
      <c r="B257" s="200"/>
      <c r="C257" s="193"/>
      <c r="D257" s="186"/>
      <c r="E257" s="193"/>
      <c r="F257" s="188"/>
      <c r="G257" s="188"/>
      <c r="H257" s="188"/>
      <c r="I257" s="188"/>
      <c r="J257" s="188"/>
      <c r="K257" s="186"/>
      <c r="L257" s="186"/>
      <c r="M257" s="186"/>
      <c r="N257" s="186"/>
      <c r="O257" s="186"/>
      <c r="P257" s="186"/>
      <c r="Q257" s="186"/>
      <c r="R257" s="186"/>
      <c r="S257" s="186"/>
      <c r="T257" s="185"/>
      <c r="U257" s="186"/>
      <c r="V257" s="186"/>
      <c r="W257" s="186"/>
      <c r="X257" s="187"/>
      <c r="Y257" s="187"/>
      <c r="Z257" s="198"/>
      <c r="AA257" s="194"/>
      <c r="AB257" s="188"/>
      <c r="AC257" s="194"/>
      <c r="AD257" s="193"/>
      <c r="AE257" s="193"/>
      <c r="AF257" s="193"/>
      <c r="AG257" s="193"/>
      <c r="AH257" s="193"/>
      <c r="AI257" s="194"/>
      <c r="AJ257" s="188"/>
      <c r="AK257" s="188"/>
      <c r="AL257" s="188"/>
      <c r="AM257" s="190"/>
      <c r="AN257" s="192"/>
    </row>
    <row r="258" spans="1:40" ht="17.25" customHeight="1">
      <c r="A258" s="199"/>
      <c r="B258" s="200"/>
      <c r="C258" s="193"/>
      <c r="D258" s="186"/>
      <c r="E258" s="193"/>
      <c r="F258" s="188"/>
      <c r="G258" s="188"/>
      <c r="H258" s="188"/>
      <c r="I258" s="188"/>
      <c r="J258" s="188"/>
      <c r="K258" s="186"/>
      <c r="L258" s="186"/>
      <c r="M258" s="186"/>
      <c r="N258" s="186"/>
      <c r="O258" s="186"/>
      <c r="P258" s="186"/>
      <c r="Q258" s="186"/>
      <c r="R258" s="186"/>
      <c r="S258" s="186"/>
      <c r="T258" s="185"/>
      <c r="U258" s="186"/>
      <c r="V258" s="186"/>
      <c r="W258" s="186"/>
      <c r="X258" s="187"/>
      <c r="Y258" s="187"/>
      <c r="Z258" s="198"/>
      <c r="AA258" s="194"/>
      <c r="AB258" s="188"/>
      <c r="AC258" s="194"/>
      <c r="AD258" s="193"/>
      <c r="AE258" s="193"/>
      <c r="AF258" s="193"/>
      <c r="AG258" s="193"/>
      <c r="AH258" s="193"/>
      <c r="AI258" s="194"/>
      <c r="AJ258" s="188"/>
      <c r="AK258" s="188"/>
      <c r="AL258" s="188"/>
      <c r="AM258" s="190"/>
      <c r="AN258" s="192"/>
    </row>
    <row r="259" spans="35:39" s="5" customFormat="1" ht="12.75">
      <c r="AI259" s="34">
        <f>SUM(AI248:AI258)</f>
        <v>70000</v>
      </c>
      <c r="AJ259" s="35">
        <f>AJ248</f>
        <v>0</v>
      </c>
      <c r="AK259" s="35">
        <f>+AJ259*100%/AI259</f>
        <v>0</v>
      </c>
      <c r="AM259" s="29"/>
    </row>
  </sheetData>
  <sheetProtection/>
  <mergeCells count="1418">
    <mergeCell ref="Y36:Y38"/>
    <mergeCell ref="N25:N27"/>
    <mergeCell ref="M25:M27"/>
    <mergeCell ref="Y32:Y35"/>
    <mergeCell ref="N36:N38"/>
    <mergeCell ref="O36:O38"/>
    <mergeCell ref="P36:P38"/>
    <mergeCell ref="U32:U35"/>
    <mergeCell ref="V32:V35"/>
    <mergeCell ref="W32:W35"/>
    <mergeCell ref="X32:X35"/>
    <mergeCell ref="Q36:Q38"/>
    <mergeCell ref="R36:R38"/>
    <mergeCell ref="S36:S38"/>
    <mergeCell ref="T36:T38"/>
    <mergeCell ref="U36:U38"/>
    <mergeCell ref="V36:V38"/>
    <mergeCell ref="W36:W38"/>
    <mergeCell ref="X36:X38"/>
    <mergeCell ref="W28:W31"/>
    <mergeCell ref="X28:X31"/>
    <mergeCell ref="Y28:Y31"/>
    <mergeCell ref="N32:N35"/>
    <mergeCell ref="O32:O35"/>
    <mergeCell ref="P32:P35"/>
    <mergeCell ref="Q32:Q35"/>
    <mergeCell ref="R32:R35"/>
    <mergeCell ref="S32:S35"/>
    <mergeCell ref="T32:T35"/>
    <mergeCell ref="H83:H93"/>
    <mergeCell ref="AK18:AK23"/>
    <mergeCell ref="L28:L31"/>
    <mergeCell ref="L32:L35"/>
    <mergeCell ref="L36:L38"/>
    <mergeCell ref="M28:M31"/>
    <mergeCell ref="M32:M35"/>
    <mergeCell ref="M36:M38"/>
    <mergeCell ref="N28:N31"/>
    <mergeCell ref="AD28:AD38"/>
    <mergeCell ref="N58:N61"/>
    <mergeCell ref="N54:N57"/>
    <mergeCell ref="O54:O57"/>
    <mergeCell ref="A83:A93"/>
    <mergeCell ref="B83:B93"/>
    <mergeCell ref="C83:C93"/>
    <mergeCell ref="D83:D93"/>
    <mergeCell ref="E83:E93"/>
    <mergeCell ref="F83:F93"/>
    <mergeCell ref="G83:G93"/>
    <mergeCell ref="O62:O64"/>
    <mergeCell ref="T83:T86"/>
    <mergeCell ref="I83:I93"/>
    <mergeCell ref="J83:J93"/>
    <mergeCell ref="K83:K93"/>
    <mergeCell ref="L83:L86"/>
    <mergeCell ref="M83:M86"/>
    <mergeCell ref="N83:N86"/>
    <mergeCell ref="O83:O86"/>
    <mergeCell ref="P83:P86"/>
    <mergeCell ref="Q83:Q86"/>
    <mergeCell ref="R83:R86"/>
    <mergeCell ref="S83:S86"/>
    <mergeCell ref="Y83:Y86"/>
    <mergeCell ref="R54:R57"/>
    <mergeCell ref="S54:S57"/>
    <mergeCell ref="T54:T57"/>
    <mergeCell ref="U54:U57"/>
    <mergeCell ref="U62:U64"/>
    <mergeCell ref="V62:V64"/>
    <mergeCell ref="W62:W64"/>
    <mergeCell ref="W58:W61"/>
    <mergeCell ref="V58:V61"/>
    <mergeCell ref="R87:R90"/>
    <mergeCell ref="S87:S90"/>
    <mergeCell ref="T87:T90"/>
    <mergeCell ref="U87:U90"/>
    <mergeCell ref="S74:S77"/>
    <mergeCell ref="T74:T77"/>
    <mergeCell ref="U74:U77"/>
    <mergeCell ref="X91:X93"/>
    <mergeCell ref="W83:W86"/>
    <mergeCell ref="X83:X86"/>
    <mergeCell ref="U83:U86"/>
    <mergeCell ref="V83:V86"/>
    <mergeCell ref="AN54:AN64"/>
    <mergeCell ref="AB83:AB93"/>
    <mergeCell ref="AC83:AC93"/>
    <mergeCell ref="AD83:AD93"/>
    <mergeCell ref="AE83:AE93"/>
    <mergeCell ref="AF83:AF93"/>
    <mergeCell ref="AG83:AG93"/>
    <mergeCell ref="AH54:AH64"/>
    <mergeCell ref="AI54:AI64"/>
    <mergeCell ref="AJ54:AJ64"/>
    <mergeCell ref="AD54:AD64"/>
    <mergeCell ref="AH70:AH80"/>
    <mergeCell ref="AI70:AI80"/>
    <mergeCell ref="AF70:AF80"/>
    <mergeCell ref="AG70:AG80"/>
    <mergeCell ref="AK54:AK64"/>
    <mergeCell ref="AL54:AL64"/>
    <mergeCell ref="AM54:AM64"/>
    <mergeCell ref="Y54:Y57"/>
    <mergeCell ref="Y58:Y61"/>
    <mergeCell ref="Y62:Y64"/>
    <mergeCell ref="AE54:AE64"/>
    <mergeCell ref="AF54:AF64"/>
    <mergeCell ref="AG54:AG64"/>
    <mergeCell ref="V54:V57"/>
    <mergeCell ref="AJ83:AJ93"/>
    <mergeCell ref="V87:V90"/>
    <mergeCell ref="W87:W90"/>
    <mergeCell ref="X87:X90"/>
    <mergeCell ref="Y87:Y90"/>
    <mergeCell ref="Z54:Z64"/>
    <mergeCell ref="AA54:AA64"/>
    <mergeCell ref="AB54:AB64"/>
    <mergeCell ref="AC54:AC64"/>
    <mergeCell ref="AK83:AK93"/>
    <mergeCell ref="AL83:AL93"/>
    <mergeCell ref="AM83:AM93"/>
    <mergeCell ref="AN83:AN93"/>
    <mergeCell ref="P87:P90"/>
    <mergeCell ref="Q87:Q90"/>
    <mergeCell ref="P91:P93"/>
    <mergeCell ref="Q91:Q93"/>
    <mergeCell ref="Z83:Z93"/>
    <mergeCell ref="AA83:AA93"/>
    <mergeCell ref="G54:G64"/>
    <mergeCell ref="H54:H64"/>
    <mergeCell ref="I54:I64"/>
    <mergeCell ref="J54:J64"/>
    <mergeCell ref="K54:K64"/>
    <mergeCell ref="L54:L57"/>
    <mergeCell ref="L62:L64"/>
    <mergeCell ref="A54:A64"/>
    <mergeCell ref="B54:B64"/>
    <mergeCell ref="C54:C64"/>
    <mergeCell ref="D54:D64"/>
    <mergeCell ref="E54:E64"/>
    <mergeCell ref="F54:F64"/>
    <mergeCell ref="I41:I51"/>
    <mergeCell ref="J41:J51"/>
    <mergeCell ref="K41:K51"/>
    <mergeCell ref="L41:L44"/>
    <mergeCell ref="L45:L48"/>
    <mergeCell ref="L49:L51"/>
    <mergeCell ref="P49:P51"/>
    <mergeCell ref="L58:L61"/>
    <mergeCell ref="P54:P57"/>
    <mergeCell ref="M54:M57"/>
    <mergeCell ref="Q49:Q51"/>
    <mergeCell ref="N49:N51"/>
    <mergeCell ref="O49:O51"/>
    <mergeCell ref="M49:M51"/>
    <mergeCell ref="Q54:Q57"/>
    <mergeCell ref="M58:M61"/>
    <mergeCell ref="Q58:Q61"/>
    <mergeCell ref="R58:R61"/>
    <mergeCell ref="S58:S61"/>
    <mergeCell ref="Q62:Q64"/>
    <mergeCell ref="R62:R64"/>
    <mergeCell ref="M62:M64"/>
    <mergeCell ref="P62:P64"/>
    <mergeCell ref="O58:O61"/>
    <mergeCell ref="P58:P61"/>
    <mergeCell ref="N62:N64"/>
    <mergeCell ref="X62:X64"/>
    <mergeCell ref="T41:T44"/>
    <mergeCell ref="U41:U44"/>
    <mergeCell ref="W54:W57"/>
    <mergeCell ref="X54:X57"/>
    <mergeCell ref="T58:T61"/>
    <mergeCell ref="U58:U61"/>
    <mergeCell ref="X41:X44"/>
    <mergeCell ref="T49:T51"/>
    <mergeCell ref="U49:U51"/>
    <mergeCell ref="L87:L90"/>
    <mergeCell ref="M87:M90"/>
    <mergeCell ref="N87:N90"/>
    <mergeCell ref="O87:O90"/>
    <mergeCell ref="AB41:AB51"/>
    <mergeCell ref="AC41:AC51"/>
    <mergeCell ref="M41:M44"/>
    <mergeCell ref="X58:X61"/>
    <mergeCell ref="S62:S64"/>
    <mergeCell ref="T62:T64"/>
    <mergeCell ref="S41:S44"/>
    <mergeCell ref="AK41:AK51"/>
    <mergeCell ref="AL41:AL51"/>
    <mergeCell ref="AM41:AM51"/>
    <mergeCell ref="AN41:AN51"/>
    <mergeCell ref="R49:R51"/>
    <mergeCell ref="S49:S51"/>
    <mergeCell ref="V41:V44"/>
    <mergeCell ref="W41:W44"/>
    <mergeCell ref="Y41:Y44"/>
    <mergeCell ref="L91:L93"/>
    <mergeCell ref="M91:M93"/>
    <mergeCell ref="N91:N93"/>
    <mergeCell ref="O91:O93"/>
    <mergeCell ref="R91:R93"/>
    <mergeCell ref="S91:S93"/>
    <mergeCell ref="G41:G51"/>
    <mergeCell ref="H41:H51"/>
    <mergeCell ref="T91:T93"/>
    <mergeCell ref="U91:U93"/>
    <mergeCell ref="V91:V93"/>
    <mergeCell ref="W91:W93"/>
    <mergeCell ref="N41:N44"/>
    <mergeCell ref="O41:O44"/>
    <mergeCell ref="P41:P44"/>
    <mergeCell ref="Q41:Q44"/>
    <mergeCell ref="A41:A51"/>
    <mergeCell ref="B41:B51"/>
    <mergeCell ref="C41:C51"/>
    <mergeCell ref="D41:D51"/>
    <mergeCell ref="E41:E51"/>
    <mergeCell ref="F41:F51"/>
    <mergeCell ref="M45:M48"/>
    <mergeCell ref="N45:N48"/>
    <mergeCell ref="O45:O48"/>
    <mergeCell ref="P45:P48"/>
    <mergeCell ref="Q45:Q48"/>
    <mergeCell ref="R45:R48"/>
    <mergeCell ref="S45:S48"/>
    <mergeCell ref="T45:T48"/>
    <mergeCell ref="R41:R44"/>
    <mergeCell ref="AM28:AM38"/>
    <mergeCell ref="AN28:AN38"/>
    <mergeCell ref="U45:U48"/>
    <mergeCell ref="V45:V48"/>
    <mergeCell ref="W45:W48"/>
    <mergeCell ref="X45:X48"/>
    <mergeCell ref="Y45:Y48"/>
    <mergeCell ref="AB28:AB38"/>
    <mergeCell ref="AC28:AC38"/>
    <mergeCell ref="AL28:AL38"/>
    <mergeCell ref="K28:K38"/>
    <mergeCell ref="O28:O31"/>
    <mergeCell ref="P28:P31"/>
    <mergeCell ref="Q28:Q31"/>
    <mergeCell ref="T28:T31"/>
    <mergeCell ref="R28:R31"/>
    <mergeCell ref="V28:V31"/>
    <mergeCell ref="S28:S31"/>
    <mergeCell ref="AE28:AE38"/>
    <mergeCell ref="U28:U31"/>
    <mergeCell ref="A28:A38"/>
    <mergeCell ref="B28:B38"/>
    <mergeCell ref="C28:C38"/>
    <mergeCell ref="D28:D38"/>
    <mergeCell ref="E28:E38"/>
    <mergeCell ref="F28:F38"/>
    <mergeCell ref="AA28:AA38"/>
    <mergeCell ref="V49:V51"/>
    <mergeCell ref="A18:A23"/>
    <mergeCell ref="B18:B23"/>
    <mergeCell ref="C18:C23"/>
    <mergeCell ref="D18:D23"/>
    <mergeCell ref="E18:E23"/>
    <mergeCell ref="O22:O23"/>
    <mergeCell ref="P22:P23"/>
    <mergeCell ref="Q18:Q19"/>
    <mergeCell ref="R18:R19"/>
    <mergeCell ref="G96:G106"/>
    <mergeCell ref="H96:H106"/>
    <mergeCell ref="I96:I106"/>
    <mergeCell ref="C14:O14"/>
    <mergeCell ref="G28:G38"/>
    <mergeCell ref="H28:H38"/>
    <mergeCell ref="I28:I38"/>
    <mergeCell ref="J28:J38"/>
    <mergeCell ref="K25:K27"/>
    <mergeCell ref="M78:M80"/>
    <mergeCell ref="A96:A106"/>
    <mergeCell ref="B96:B106"/>
    <mergeCell ref="C96:C106"/>
    <mergeCell ref="D96:D106"/>
    <mergeCell ref="E96:E106"/>
    <mergeCell ref="F96:F106"/>
    <mergeCell ref="AJ41:AJ51"/>
    <mergeCell ref="Z41:Z51"/>
    <mergeCell ref="AA41:AA51"/>
    <mergeCell ref="AF41:AF51"/>
    <mergeCell ref="AG41:AG51"/>
    <mergeCell ref="Y91:Y93"/>
    <mergeCell ref="AD41:AD51"/>
    <mergeCell ref="AE41:AE51"/>
    <mergeCell ref="AH83:AH93"/>
    <mergeCell ref="AI83:AI93"/>
    <mergeCell ref="W49:W51"/>
    <mergeCell ref="X49:X51"/>
    <mergeCell ref="AH28:AH38"/>
    <mergeCell ref="AI28:AI38"/>
    <mergeCell ref="AJ28:AJ38"/>
    <mergeCell ref="AK28:AK38"/>
    <mergeCell ref="AF28:AF38"/>
    <mergeCell ref="AG28:AG38"/>
    <mergeCell ref="AH41:AH51"/>
    <mergeCell ref="AI41:AI51"/>
    <mergeCell ref="AL18:AL23"/>
    <mergeCell ref="AM18:AM23"/>
    <mergeCell ref="AN18:AN23"/>
    <mergeCell ref="Z28:Z38"/>
    <mergeCell ref="Y49:Y51"/>
    <mergeCell ref="J96:J106"/>
    <mergeCell ref="K96:K106"/>
    <mergeCell ref="L96:L99"/>
    <mergeCell ref="M96:M99"/>
    <mergeCell ref="N96:N99"/>
    <mergeCell ref="AF18:AF23"/>
    <mergeCell ref="AG18:AG23"/>
    <mergeCell ref="AH18:AH23"/>
    <mergeCell ref="AI18:AI23"/>
    <mergeCell ref="AJ18:AJ23"/>
    <mergeCell ref="F25:F27"/>
    <mergeCell ref="Z18:Z23"/>
    <mergeCell ref="AC18:AC23"/>
    <mergeCell ref="AD18:AD23"/>
    <mergeCell ref="AE18:AE23"/>
    <mergeCell ref="AA18:AA23"/>
    <mergeCell ref="AB18:AB23"/>
    <mergeCell ref="U78:U80"/>
    <mergeCell ref="V78:V80"/>
    <mergeCell ref="W78:W80"/>
    <mergeCell ref="X78:X80"/>
    <mergeCell ref="Y78:Y80"/>
    <mergeCell ref="Z70:Z80"/>
    <mergeCell ref="Y70:Y73"/>
    <mergeCell ref="Y74:Y77"/>
    <mergeCell ref="N78:N80"/>
    <mergeCell ref="O78:O80"/>
    <mergeCell ref="P78:P80"/>
    <mergeCell ref="Q78:Q80"/>
    <mergeCell ref="R78:R80"/>
    <mergeCell ref="Q74:Q77"/>
    <mergeCell ref="R74:R77"/>
    <mergeCell ref="V74:V77"/>
    <mergeCell ref="Q70:Q73"/>
    <mergeCell ref="R70:R73"/>
    <mergeCell ref="S70:S73"/>
    <mergeCell ref="T70:T73"/>
    <mergeCell ref="U70:U73"/>
    <mergeCell ref="V70:V73"/>
    <mergeCell ref="AB70:AB80"/>
    <mergeCell ref="AC70:AC80"/>
    <mergeCell ref="Z67:Z69"/>
    <mergeCell ref="O96:O99"/>
    <mergeCell ref="P96:P99"/>
    <mergeCell ref="Q96:Q99"/>
    <mergeCell ref="R96:R99"/>
    <mergeCell ref="S96:S99"/>
    <mergeCell ref="T96:T99"/>
    <mergeCell ref="U96:U99"/>
    <mergeCell ref="V96:V99"/>
    <mergeCell ref="W96:W99"/>
    <mergeCell ref="X96:X99"/>
    <mergeCell ref="Y96:Y99"/>
    <mergeCell ref="Z96:Z106"/>
    <mergeCell ref="AA96:AA106"/>
    <mergeCell ref="V100:V103"/>
    <mergeCell ref="W100:W103"/>
    <mergeCell ref="X100:X103"/>
    <mergeCell ref="Y100:Y103"/>
    <mergeCell ref="AB96:AB106"/>
    <mergeCell ref="X104:X106"/>
    <mergeCell ref="Y104:Y106"/>
    <mergeCell ref="AC96:AC106"/>
    <mergeCell ref="AD96:AD106"/>
    <mergeCell ref="AE96:AE106"/>
    <mergeCell ref="AF96:AF106"/>
    <mergeCell ref="AG96:AG106"/>
    <mergeCell ref="AH96:AH106"/>
    <mergeCell ref="AI96:AI106"/>
    <mergeCell ref="AJ96:AJ106"/>
    <mergeCell ref="AK96:AK106"/>
    <mergeCell ref="AL96:AL106"/>
    <mergeCell ref="AM96:AM106"/>
    <mergeCell ref="AN96:AN106"/>
    <mergeCell ref="L100:L103"/>
    <mergeCell ref="M100:M103"/>
    <mergeCell ref="N100:N103"/>
    <mergeCell ref="O100:O103"/>
    <mergeCell ref="P100:P103"/>
    <mergeCell ref="Q100:Q103"/>
    <mergeCell ref="R100:R103"/>
    <mergeCell ref="S100:S103"/>
    <mergeCell ref="T100:T103"/>
    <mergeCell ref="U100:U103"/>
    <mergeCell ref="L104:L106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W104:W106"/>
    <mergeCell ref="A109:A119"/>
    <mergeCell ref="B109:B119"/>
    <mergeCell ref="C109:C119"/>
    <mergeCell ref="D109:D119"/>
    <mergeCell ref="E109:E119"/>
    <mergeCell ref="F109:F119"/>
    <mergeCell ref="G109:G119"/>
    <mergeCell ref="H109:H119"/>
    <mergeCell ref="I109:I119"/>
    <mergeCell ref="J109:J119"/>
    <mergeCell ref="K109:K119"/>
    <mergeCell ref="L109:L112"/>
    <mergeCell ref="M109:M112"/>
    <mergeCell ref="N109:N112"/>
    <mergeCell ref="O109:O112"/>
    <mergeCell ref="P109:P112"/>
    <mergeCell ref="Q109:Q112"/>
    <mergeCell ref="R109:R112"/>
    <mergeCell ref="S109:S112"/>
    <mergeCell ref="T109:T112"/>
    <mergeCell ref="U109:U112"/>
    <mergeCell ref="V109:V112"/>
    <mergeCell ref="W109:W112"/>
    <mergeCell ref="X109:X112"/>
    <mergeCell ref="Y109:Y112"/>
    <mergeCell ref="Z109:Z119"/>
    <mergeCell ref="AA109:AA119"/>
    <mergeCell ref="AB109:AB119"/>
    <mergeCell ref="AC109:AC119"/>
    <mergeCell ref="X113:X116"/>
    <mergeCell ref="Y113:Y116"/>
    <mergeCell ref="X117:X119"/>
    <mergeCell ref="Y117:Y119"/>
    <mergeCell ref="AD109:AD119"/>
    <mergeCell ref="AE109:AE119"/>
    <mergeCell ref="AF109:AF119"/>
    <mergeCell ref="AG109:AG119"/>
    <mergeCell ref="AH109:AH119"/>
    <mergeCell ref="AI109:AI119"/>
    <mergeCell ref="AJ109:AJ119"/>
    <mergeCell ref="AK109:AK119"/>
    <mergeCell ref="AL109:AL119"/>
    <mergeCell ref="AM109:AM119"/>
    <mergeCell ref="AN109:AN119"/>
    <mergeCell ref="L113:L116"/>
    <mergeCell ref="M113:M116"/>
    <mergeCell ref="N113:N116"/>
    <mergeCell ref="O113:O116"/>
    <mergeCell ref="P113:P116"/>
    <mergeCell ref="Q113:Q116"/>
    <mergeCell ref="R113:R116"/>
    <mergeCell ref="S113:S116"/>
    <mergeCell ref="T113:T116"/>
    <mergeCell ref="U113:U116"/>
    <mergeCell ref="V113:V116"/>
    <mergeCell ref="W113:W116"/>
    <mergeCell ref="L117:L119"/>
    <mergeCell ref="M117:M119"/>
    <mergeCell ref="N117:N119"/>
    <mergeCell ref="O117:O119"/>
    <mergeCell ref="P117:P119"/>
    <mergeCell ref="Q117:Q119"/>
    <mergeCell ref="R117:R119"/>
    <mergeCell ref="S117:S119"/>
    <mergeCell ref="T117:T119"/>
    <mergeCell ref="U117:U119"/>
    <mergeCell ref="V117:V119"/>
    <mergeCell ref="W117:W119"/>
    <mergeCell ref="A122:A132"/>
    <mergeCell ref="B122:B132"/>
    <mergeCell ref="C122:C132"/>
    <mergeCell ref="D122:D132"/>
    <mergeCell ref="E122:E132"/>
    <mergeCell ref="F122:F132"/>
    <mergeCell ref="G122:G132"/>
    <mergeCell ref="H122:H132"/>
    <mergeCell ref="I122:I132"/>
    <mergeCell ref="J122:J132"/>
    <mergeCell ref="K122:K132"/>
    <mergeCell ref="L122:L125"/>
    <mergeCell ref="M122:M125"/>
    <mergeCell ref="L126:L129"/>
    <mergeCell ref="M126:M129"/>
    <mergeCell ref="L130:L132"/>
    <mergeCell ref="M130:M132"/>
    <mergeCell ref="N122:N125"/>
    <mergeCell ref="O122:O125"/>
    <mergeCell ref="P122:P125"/>
    <mergeCell ref="Q122:Q125"/>
    <mergeCell ref="R122:R125"/>
    <mergeCell ref="S122:S125"/>
    <mergeCell ref="T122:T125"/>
    <mergeCell ref="U122:U125"/>
    <mergeCell ref="V122:V125"/>
    <mergeCell ref="W122:W125"/>
    <mergeCell ref="X122:X125"/>
    <mergeCell ref="Y122:Y125"/>
    <mergeCell ref="AK122:AK132"/>
    <mergeCell ref="Z122:Z132"/>
    <mergeCell ref="AA122:AA132"/>
    <mergeCell ref="AB122:AB132"/>
    <mergeCell ref="AC122:AC132"/>
    <mergeCell ref="AD122:AD132"/>
    <mergeCell ref="AE122:AE132"/>
    <mergeCell ref="AM122:AM132"/>
    <mergeCell ref="AN122:AN132"/>
    <mergeCell ref="N126:N129"/>
    <mergeCell ref="O126:O129"/>
    <mergeCell ref="P126:P129"/>
    <mergeCell ref="Q126:Q129"/>
    <mergeCell ref="R126:R129"/>
    <mergeCell ref="S126:S129"/>
    <mergeCell ref="T126:T129"/>
    <mergeCell ref="AF122:AF132"/>
    <mergeCell ref="N130:N132"/>
    <mergeCell ref="O130:O132"/>
    <mergeCell ref="P130:P132"/>
    <mergeCell ref="Q130:Q132"/>
    <mergeCell ref="R130:R132"/>
    <mergeCell ref="AL122:AL132"/>
    <mergeCell ref="AG122:AG132"/>
    <mergeCell ref="AH122:AH132"/>
    <mergeCell ref="AI122:AI132"/>
    <mergeCell ref="AJ122:AJ132"/>
    <mergeCell ref="S130:S132"/>
    <mergeCell ref="T130:T132"/>
    <mergeCell ref="U130:U132"/>
    <mergeCell ref="V130:V132"/>
    <mergeCell ref="W130:W132"/>
    <mergeCell ref="X130:X132"/>
    <mergeCell ref="U126:U129"/>
    <mergeCell ref="V126:V129"/>
    <mergeCell ref="N70:N73"/>
    <mergeCell ref="O70:O73"/>
    <mergeCell ref="P70:P73"/>
    <mergeCell ref="Y130:Y132"/>
    <mergeCell ref="X74:X77"/>
    <mergeCell ref="S78:S80"/>
    <mergeCell ref="T78:T80"/>
    <mergeCell ref="W126:W129"/>
    <mergeCell ref="X126:X129"/>
    <mergeCell ref="Y126:Y129"/>
    <mergeCell ref="AK70:AK80"/>
    <mergeCell ref="AL70:AL80"/>
    <mergeCell ref="M74:M77"/>
    <mergeCell ref="N74:N77"/>
    <mergeCell ref="O74:O77"/>
    <mergeCell ref="P74:P77"/>
    <mergeCell ref="AJ70:AJ80"/>
    <mergeCell ref="AD70:AD80"/>
    <mergeCell ref="W74:W77"/>
    <mergeCell ref="M70:M73"/>
    <mergeCell ref="X22:X23"/>
    <mergeCell ref="Y22:Y23"/>
    <mergeCell ref="AM70:AM80"/>
    <mergeCell ref="AN70:AN80"/>
    <mergeCell ref="W70:W73"/>
    <mergeCell ref="X70:X73"/>
    <mergeCell ref="AA70:AA80"/>
    <mergeCell ref="AE70:AE80"/>
    <mergeCell ref="G70:G80"/>
    <mergeCell ref="H70:H80"/>
    <mergeCell ref="I70:I80"/>
    <mergeCell ref="J70:J80"/>
    <mergeCell ref="K70:K80"/>
    <mergeCell ref="L70:L73"/>
    <mergeCell ref="L74:L77"/>
    <mergeCell ref="L78:L80"/>
    <mergeCell ref="AL67:AL69"/>
    <mergeCell ref="AM67:AM69"/>
    <mergeCell ref="AN67:AN69"/>
    <mergeCell ref="A70:A80"/>
    <mergeCell ref="B70:B80"/>
    <mergeCell ref="C70:C80"/>
    <mergeCell ref="D70:D80"/>
    <mergeCell ref="E70:E80"/>
    <mergeCell ref="F70:F80"/>
    <mergeCell ref="Y67:Y69"/>
    <mergeCell ref="AA67:AA69"/>
    <mergeCell ref="AJ67:AJ69"/>
    <mergeCell ref="AK67:AK69"/>
    <mergeCell ref="S67:S69"/>
    <mergeCell ref="T67:T69"/>
    <mergeCell ref="U67:U69"/>
    <mergeCell ref="V67:V69"/>
    <mergeCell ref="W67:W69"/>
    <mergeCell ref="X67:X69"/>
    <mergeCell ref="M67:M69"/>
    <mergeCell ref="N67:N69"/>
    <mergeCell ref="O67:O69"/>
    <mergeCell ref="P67:P69"/>
    <mergeCell ref="Q67:Q69"/>
    <mergeCell ref="R67:R69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A1:C4"/>
    <mergeCell ref="D1:AL2"/>
    <mergeCell ref="D3:AL4"/>
    <mergeCell ref="E25:E27"/>
    <mergeCell ref="D25:D27"/>
    <mergeCell ref="G25:G27"/>
    <mergeCell ref="H25:H27"/>
    <mergeCell ref="C25:C27"/>
    <mergeCell ref="B25:B27"/>
    <mergeCell ref="A25:A27"/>
    <mergeCell ref="AM25:AM27"/>
    <mergeCell ref="AN25:AN27"/>
    <mergeCell ref="U22:U23"/>
    <mergeCell ref="Q22:Q23"/>
    <mergeCell ref="R22:R23"/>
    <mergeCell ref="S22:S23"/>
    <mergeCell ref="T22:T23"/>
    <mergeCell ref="AK25:AK27"/>
    <mergeCell ref="AL25:AL27"/>
    <mergeCell ref="S25:S27"/>
    <mergeCell ref="Y18:Y19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S18:S19"/>
    <mergeCell ref="T18:T19"/>
    <mergeCell ref="U18:U19"/>
    <mergeCell ref="V18:V19"/>
    <mergeCell ref="W18:W19"/>
    <mergeCell ref="X18:X19"/>
    <mergeCell ref="O18:O19"/>
    <mergeCell ref="P18:P19"/>
    <mergeCell ref="O20:O21"/>
    <mergeCell ref="P20:P21"/>
    <mergeCell ref="N22:N23"/>
    <mergeCell ref="M18:M19"/>
    <mergeCell ref="M20:M21"/>
    <mergeCell ref="M22:M23"/>
    <mergeCell ref="N18:N19"/>
    <mergeCell ref="N20:N21"/>
    <mergeCell ref="O25:O27"/>
    <mergeCell ref="P25:P27"/>
    <mergeCell ref="I25:I27"/>
    <mergeCell ref="J25:J27"/>
    <mergeCell ref="Q25:Q27"/>
    <mergeCell ref="R25:R27"/>
    <mergeCell ref="L25:L27"/>
    <mergeCell ref="T25:T27"/>
    <mergeCell ref="U25:U27"/>
    <mergeCell ref="V25:V27"/>
    <mergeCell ref="W25:W27"/>
    <mergeCell ref="X25:X27"/>
    <mergeCell ref="Y25:Y27"/>
    <mergeCell ref="Z25:Z27"/>
    <mergeCell ref="AA25:AA27"/>
    <mergeCell ref="AJ25:AJ2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J15:AJ17"/>
    <mergeCell ref="AK15:AK17"/>
    <mergeCell ref="AL15:AL17"/>
    <mergeCell ref="AM15:AM17"/>
    <mergeCell ref="AN15:AN17"/>
    <mergeCell ref="F18:F23"/>
    <mergeCell ref="G18:G23"/>
    <mergeCell ref="H18:H23"/>
    <mergeCell ref="I18:I23"/>
    <mergeCell ref="J18:J23"/>
    <mergeCell ref="K18:K23"/>
    <mergeCell ref="L18:L19"/>
    <mergeCell ref="L20:L21"/>
    <mergeCell ref="L22:L23"/>
    <mergeCell ref="A135:A137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M135:M137"/>
    <mergeCell ref="N135:N137"/>
    <mergeCell ref="O135:O137"/>
    <mergeCell ref="AA135:AA137"/>
    <mergeCell ref="P135:P137"/>
    <mergeCell ref="Q135:Q137"/>
    <mergeCell ref="R135:R137"/>
    <mergeCell ref="S135:S137"/>
    <mergeCell ref="T135:T137"/>
    <mergeCell ref="U135:U137"/>
    <mergeCell ref="AK135:AK137"/>
    <mergeCell ref="AL135:AL137"/>
    <mergeCell ref="AM135:AM137"/>
    <mergeCell ref="AN135:AN137"/>
    <mergeCell ref="A138:A148"/>
    <mergeCell ref="B138:B148"/>
    <mergeCell ref="C138:C148"/>
    <mergeCell ref="D138:D148"/>
    <mergeCell ref="E138:E148"/>
    <mergeCell ref="V135:V137"/>
    <mergeCell ref="G138:G148"/>
    <mergeCell ref="H138:H148"/>
    <mergeCell ref="I138:I148"/>
    <mergeCell ref="J138:J148"/>
    <mergeCell ref="K138:K148"/>
    <mergeCell ref="AJ135:AJ137"/>
    <mergeCell ref="W135:W137"/>
    <mergeCell ref="X135:X137"/>
    <mergeCell ref="Y135:Y137"/>
    <mergeCell ref="Z135:Z137"/>
    <mergeCell ref="L138:L141"/>
    <mergeCell ref="M138:M141"/>
    <mergeCell ref="N138:N141"/>
    <mergeCell ref="O138:O141"/>
    <mergeCell ref="Z151:Z161"/>
    <mergeCell ref="AA151:AA161"/>
    <mergeCell ref="U155:U158"/>
    <mergeCell ref="V155:V158"/>
    <mergeCell ref="W155:W158"/>
    <mergeCell ref="X155:X158"/>
    <mergeCell ref="W138:W141"/>
    <mergeCell ref="AK206:AK216"/>
    <mergeCell ref="AL206:AL216"/>
    <mergeCell ref="AM206:AM216"/>
    <mergeCell ref="AN206:AN216"/>
    <mergeCell ref="L210:L213"/>
    <mergeCell ref="M210:M213"/>
    <mergeCell ref="N210:N213"/>
    <mergeCell ref="O210:O213"/>
    <mergeCell ref="P210:P213"/>
    <mergeCell ref="Z138:Z148"/>
    <mergeCell ref="AA138:AA148"/>
    <mergeCell ref="AB138:AB148"/>
    <mergeCell ref="AC138:AC148"/>
    <mergeCell ref="X138:X141"/>
    <mergeCell ref="AJ206:AJ216"/>
    <mergeCell ref="Y214:Y216"/>
    <mergeCell ref="AD138:AD148"/>
    <mergeCell ref="AE138:AE148"/>
    <mergeCell ref="AF138:AF148"/>
    <mergeCell ref="AG138:AG148"/>
    <mergeCell ref="AH138:AH148"/>
    <mergeCell ref="AI138:AI148"/>
    <mergeCell ref="AJ138:AJ148"/>
    <mergeCell ref="AK138:AK148"/>
    <mergeCell ref="AL138:AL148"/>
    <mergeCell ref="AM138:AM148"/>
    <mergeCell ref="AN138:AN148"/>
    <mergeCell ref="AE206:AE216"/>
    <mergeCell ref="AF206:AF216"/>
    <mergeCell ref="AG206:AG216"/>
    <mergeCell ref="AH206:AH216"/>
    <mergeCell ref="AI206:AI216"/>
    <mergeCell ref="AM151:AM161"/>
    <mergeCell ref="AN151:AN161"/>
    <mergeCell ref="AJ164:AJ166"/>
    <mergeCell ref="V138:V141"/>
    <mergeCell ref="Z206:Z216"/>
    <mergeCell ref="AA206:AA216"/>
    <mergeCell ref="AB206:AB216"/>
    <mergeCell ref="AC206:AC216"/>
    <mergeCell ref="AD206:AD216"/>
    <mergeCell ref="W210:W213"/>
    <mergeCell ref="X210:X213"/>
    <mergeCell ref="Y210:Y213"/>
    <mergeCell ref="X214:X216"/>
    <mergeCell ref="T206:T209"/>
    <mergeCell ref="U206:U209"/>
    <mergeCell ref="V206:V209"/>
    <mergeCell ref="W206:W209"/>
    <mergeCell ref="X206:X209"/>
    <mergeCell ref="Y206:Y209"/>
    <mergeCell ref="V142:V145"/>
    <mergeCell ref="W142:W145"/>
    <mergeCell ref="X142:X145"/>
    <mergeCell ref="X146:X148"/>
    <mergeCell ref="N206:N209"/>
    <mergeCell ref="O206:O209"/>
    <mergeCell ref="P206:P209"/>
    <mergeCell ref="Q206:Q209"/>
    <mergeCell ref="R206:R209"/>
    <mergeCell ref="S206:S209"/>
    <mergeCell ref="Q151:Q154"/>
    <mergeCell ref="R151:R154"/>
    <mergeCell ref="S151:S154"/>
    <mergeCell ref="T151:T154"/>
    <mergeCell ref="U151:U154"/>
    <mergeCell ref="V151:V154"/>
    <mergeCell ref="M206:M209"/>
    <mergeCell ref="V146:V148"/>
    <mergeCell ref="W146:W148"/>
    <mergeCell ref="J151:J161"/>
    <mergeCell ref="K151:K161"/>
    <mergeCell ref="L151:L154"/>
    <mergeCell ref="M151:M154"/>
    <mergeCell ref="N151:N154"/>
    <mergeCell ref="O151:O154"/>
    <mergeCell ref="P151:P154"/>
    <mergeCell ref="L142:L145"/>
    <mergeCell ref="L146:L148"/>
    <mergeCell ref="F206:F216"/>
    <mergeCell ref="G206:G216"/>
    <mergeCell ref="H206:H216"/>
    <mergeCell ref="I206:I216"/>
    <mergeCell ref="J206:J216"/>
    <mergeCell ref="K206:K216"/>
    <mergeCell ref="L206:L209"/>
    <mergeCell ref="F138:F148"/>
    <mergeCell ref="P138:P141"/>
    <mergeCell ref="Q138:Q141"/>
    <mergeCell ref="R138:R141"/>
    <mergeCell ref="S138:S141"/>
    <mergeCell ref="T138:T141"/>
    <mergeCell ref="U138:U141"/>
    <mergeCell ref="Y138:Y141"/>
    <mergeCell ref="M142:M145"/>
    <mergeCell ref="N142:N145"/>
    <mergeCell ref="O142:O145"/>
    <mergeCell ref="P142:P145"/>
    <mergeCell ref="Q142:Q145"/>
    <mergeCell ref="R142:R145"/>
    <mergeCell ref="S142:S145"/>
    <mergeCell ref="T142:T145"/>
    <mergeCell ref="U142:U145"/>
    <mergeCell ref="Y142:Y145"/>
    <mergeCell ref="M146:M148"/>
    <mergeCell ref="N146:N148"/>
    <mergeCell ref="O146:O148"/>
    <mergeCell ref="P146:P148"/>
    <mergeCell ref="Q146:Q148"/>
    <mergeCell ref="R146:R148"/>
    <mergeCell ref="S146:S148"/>
    <mergeCell ref="T146:T148"/>
    <mergeCell ref="U146:U148"/>
    <mergeCell ref="Y146:Y148"/>
    <mergeCell ref="A151:A161"/>
    <mergeCell ref="B151:B161"/>
    <mergeCell ref="C151:C161"/>
    <mergeCell ref="D151:D161"/>
    <mergeCell ref="E151:E161"/>
    <mergeCell ref="F151:F161"/>
    <mergeCell ref="G151:G161"/>
    <mergeCell ref="H151:H161"/>
    <mergeCell ref="I151:I161"/>
    <mergeCell ref="AB151:AB161"/>
    <mergeCell ref="AC151:AC161"/>
    <mergeCell ref="AD151:AD161"/>
    <mergeCell ref="AE151:AE161"/>
    <mergeCell ref="AF151:AF161"/>
    <mergeCell ref="AG151:AG161"/>
    <mergeCell ref="T155:T158"/>
    <mergeCell ref="AH151:AH161"/>
    <mergeCell ref="AI151:AI161"/>
    <mergeCell ref="AJ151:AJ161"/>
    <mergeCell ref="AK151:AK161"/>
    <mergeCell ref="AL151:AL161"/>
    <mergeCell ref="W151:W154"/>
    <mergeCell ref="X151:X154"/>
    <mergeCell ref="Y151:Y154"/>
    <mergeCell ref="T159:T161"/>
    <mergeCell ref="L155:L158"/>
    <mergeCell ref="M155:M158"/>
    <mergeCell ref="N155:N158"/>
    <mergeCell ref="O155:O158"/>
    <mergeCell ref="P155:P158"/>
    <mergeCell ref="Q155:Q158"/>
    <mergeCell ref="R155:R158"/>
    <mergeCell ref="S155:S158"/>
    <mergeCell ref="A206:A216"/>
    <mergeCell ref="B206:B216"/>
    <mergeCell ref="C206:C216"/>
    <mergeCell ref="D206:D216"/>
    <mergeCell ref="E206:E216"/>
    <mergeCell ref="F164:F166"/>
    <mergeCell ref="H164:H166"/>
    <mergeCell ref="I164:I166"/>
    <mergeCell ref="Y155:Y158"/>
    <mergeCell ref="L159:L161"/>
    <mergeCell ref="M159:M161"/>
    <mergeCell ref="N159:N161"/>
    <mergeCell ref="O159:O161"/>
    <mergeCell ref="G164:G166"/>
    <mergeCell ref="U159:U161"/>
    <mergeCell ref="V159:V161"/>
    <mergeCell ref="W159:W161"/>
    <mergeCell ref="X159:X161"/>
    <mergeCell ref="Y159:Y161"/>
    <mergeCell ref="P159:P161"/>
    <mergeCell ref="Q159:Q161"/>
    <mergeCell ref="R159:R161"/>
    <mergeCell ref="S159:S161"/>
    <mergeCell ref="A164:A166"/>
    <mergeCell ref="B164:B166"/>
    <mergeCell ref="C164:C166"/>
    <mergeCell ref="D164:D166"/>
    <mergeCell ref="E164:E166"/>
    <mergeCell ref="J164:J166"/>
    <mergeCell ref="K164:K166"/>
    <mergeCell ref="L164:L166"/>
    <mergeCell ref="M164:M166"/>
    <mergeCell ref="N164:N166"/>
    <mergeCell ref="O164:O166"/>
    <mergeCell ref="P164:P166"/>
    <mergeCell ref="Q164:Q166"/>
    <mergeCell ref="R164:R166"/>
    <mergeCell ref="S164:S166"/>
    <mergeCell ref="T164:T166"/>
    <mergeCell ref="U164:U166"/>
    <mergeCell ref="V164:V166"/>
    <mergeCell ref="W164:W166"/>
    <mergeCell ref="X164:X166"/>
    <mergeCell ref="Y164:Y166"/>
    <mergeCell ref="Z164:Z166"/>
    <mergeCell ref="AA164:AA166"/>
    <mergeCell ref="AK164:AK166"/>
    <mergeCell ref="AL164:AL166"/>
    <mergeCell ref="AM164:AM166"/>
    <mergeCell ref="AN164:AN166"/>
    <mergeCell ref="A167:A177"/>
    <mergeCell ref="B167:B177"/>
    <mergeCell ref="C167:C177"/>
    <mergeCell ref="D167:D177"/>
    <mergeCell ref="E167:E177"/>
    <mergeCell ref="F167:F177"/>
    <mergeCell ref="G167:G177"/>
    <mergeCell ref="H167:H177"/>
    <mergeCell ref="I167:I177"/>
    <mergeCell ref="J167:J177"/>
    <mergeCell ref="K167:K177"/>
    <mergeCell ref="L167:L170"/>
    <mergeCell ref="M167:M170"/>
    <mergeCell ref="N167:N170"/>
    <mergeCell ref="O167:O170"/>
    <mergeCell ref="P167:P170"/>
    <mergeCell ref="Q167:Q170"/>
    <mergeCell ref="R167:R170"/>
    <mergeCell ref="S167:S170"/>
    <mergeCell ref="T167:T170"/>
    <mergeCell ref="U167:U170"/>
    <mergeCell ref="V167:V170"/>
    <mergeCell ref="W167:W170"/>
    <mergeCell ref="X167:X170"/>
    <mergeCell ref="Y167:Y170"/>
    <mergeCell ref="Z167:Z177"/>
    <mergeCell ref="AA167:AA177"/>
    <mergeCell ref="W175:W177"/>
    <mergeCell ref="X175:X177"/>
    <mergeCell ref="Y175:Y177"/>
    <mergeCell ref="AB167:AB177"/>
    <mergeCell ref="AC167:AC177"/>
    <mergeCell ref="AD167:AD177"/>
    <mergeCell ref="AE167:AE177"/>
    <mergeCell ref="AF167:AF177"/>
    <mergeCell ref="AG167:AG177"/>
    <mergeCell ref="AH167:AH177"/>
    <mergeCell ref="AI167:AI177"/>
    <mergeCell ref="AJ167:AJ177"/>
    <mergeCell ref="AK167:AK177"/>
    <mergeCell ref="AL167:AL177"/>
    <mergeCell ref="AM167:AM177"/>
    <mergeCell ref="AN167:AN177"/>
    <mergeCell ref="L171:L174"/>
    <mergeCell ref="M171:M174"/>
    <mergeCell ref="N171:N174"/>
    <mergeCell ref="O171:O174"/>
    <mergeCell ref="P171:P174"/>
    <mergeCell ref="Q171:Q174"/>
    <mergeCell ref="R171:R174"/>
    <mergeCell ref="S171:S174"/>
    <mergeCell ref="T171:T174"/>
    <mergeCell ref="U171:U174"/>
    <mergeCell ref="V171:V174"/>
    <mergeCell ref="W171:W174"/>
    <mergeCell ref="X171:X174"/>
    <mergeCell ref="Y171:Y174"/>
    <mergeCell ref="L175:L177"/>
    <mergeCell ref="M175:M177"/>
    <mergeCell ref="N175:N177"/>
    <mergeCell ref="O175:O177"/>
    <mergeCell ref="P175:P177"/>
    <mergeCell ref="Q175:Q177"/>
    <mergeCell ref="R175:R177"/>
    <mergeCell ref="S175:S177"/>
    <mergeCell ref="T175:T177"/>
    <mergeCell ref="U175:U177"/>
    <mergeCell ref="V175:V177"/>
    <mergeCell ref="A180:A190"/>
    <mergeCell ref="B180:B190"/>
    <mergeCell ref="C180:C190"/>
    <mergeCell ref="D180:D190"/>
    <mergeCell ref="E180:E190"/>
    <mergeCell ref="F180:F190"/>
    <mergeCell ref="G180:G190"/>
    <mergeCell ref="H180:H190"/>
    <mergeCell ref="I180:I190"/>
    <mergeCell ref="J180:J190"/>
    <mergeCell ref="K180:K190"/>
    <mergeCell ref="L180:L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U180:U183"/>
    <mergeCell ref="V180:V183"/>
    <mergeCell ref="W180:W183"/>
    <mergeCell ref="X180:X183"/>
    <mergeCell ref="Y180:Y183"/>
    <mergeCell ref="Z180:Z190"/>
    <mergeCell ref="AA180:AA190"/>
    <mergeCell ref="AB180:AB190"/>
    <mergeCell ref="AC180:AC190"/>
    <mergeCell ref="AD180:AD190"/>
    <mergeCell ref="AE180:AE190"/>
    <mergeCell ref="AF180:AF190"/>
    <mergeCell ref="AG180:AG190"/>
    <mergeCell ref="AH180:AH190"/>
    <mergeCell ref="AI180:AI190"/>
    <mergeCell ref="AJ180:AJ190"/>
    <mergeCell ref="AK180:AK190"/>
    <mergeCell ref="AL180:AL190"/>
    <mergeCell ref="AM180:AM190"/>
    <mergeCell ref="AN180:AN190"/>
    <mergeCell ref="L184:L187"/>
    <mergeCell ref="M184:M187"/>
    <mergeCell ref="N184:N187"/>
    <mergeCell ref="O184:O187"/>
    <mergeCell ref="P184:P187"/>
    <mergeCell ref="Q184:Q187"/>
    <mergeCell ref="R184:R187"/>
    <mergeCell ref="S184:S187"/>
    <mergeCell ref="T184:T187"/>
    <mergeCell ref="U184:U187"/>
    <mergeCell ref="V184:V187"/>
    <mergeCell ref="W184:W187"/>
    <mergeCell ref="X184:X187"/>
    <mergeCell ref="Y184:Y187"/>
    <mergeCell ref="L188:L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U188:U190"/>
    <mergeCell ref="V188:V190"/>
    <mergeCell ref="W188:W190"/>
    <mergeCell ref="X188:X190"/>
    <mergeCell ref="Y188:Y190"/>
    <mergeCell ref="A193:A203"/>
    <mergeCell ref="B193:B203"/>
    <mergeCell ref="C193:C203"/>
    <mergeCell ref="D193:D203"/>
    <mergeCell ref="E193:E203"/>
    <mergeCell ref="F193:F203"/>
    <mergeCell ref="G193:G203"/>
    <mergeCell ref="H193:H203"/>
    <mergeCell ref="I193:I203"/>
    <mergeCell ref="J193:J203"/>
    <mergeCell ref="K193:K203"/>
    <mergeCell ref="L193:L196"/>
    <mergeCell ref="M193:M196"/>
    <mergeCell ref="N193:N196"/>
    <mergeCell ref="O193:O196"/>
    <mergeCell ref="P193:P196"/>
    <mergeCell ref="Q193:Q196"/>
    <mergeCell ref="R193:R196"/>
    <mergeCell ref="S193:S196"/>
    <mergeCell ref="T193:T196"/>
    <mergeCell ref="U193:U196"/>
    <mergeCell ref="V193:V196"/>
    <mergeCell ref="W193:W196"/>
    <mergeCell ref="X193:X196"/>
    <mergeCell ref="Y193:Y196"/>
    <mergeCell ref="Z193:Z203"/>
    <mergeCell ref="AA193:AA203"/>
    <mergeCell ref="AB193:AB203"/>
    <mergeCell ref="AC193:AC203"/>
    <mergeCell ref="AD193:AD203"/>
    <mergeCell ref="AE193:AE203"/>
    <mergeCell ref="AF193:AF203"/>
    <mergeCell ref="AG193:AG203"/>
    <mergeCell ref="AH193:AH203"/>
    <mergeCell ref="AI193:AI203"/>
    <mergeCell ref="AJ193:AJ203"/>
    <mergeCell ref="AK193:AK203"/>
    <mergeCell ref="AL193:AL203"/>
    <mergeCell ref="AM193:AM203"/>
    <mergeCell ref="AN193:AN203"/>
    <mergeCell ref="L197:L200"/>
    <mergeCell ref="M197:M200"/>
    <mergeCell ref="N197:N200"/>
    <mergeCell ref="O197:O200"/>
    <mergeCell ref="P197:P200"/>
    <mergeCell ref="Q197:Q200"/>
    <mergeCell ref="R197:R200"/>
    <mergeCell ref="S197:S200"/>
    <mergeCell ref="T197:T200"/>
    <mergeCell ref="U197:U200"/>
    <mergeCell ref="V197:V200"/>
    <mergeCell ref="W197:W200"/>
    <mergeCell ref="X197:X200"/>
    <mergeCell ref="Y197:Y200"/>
    <mergeCell ref="L201:L203"/>
    <mergeCell ref="M201:M203"/>
    <mergeCell ref="N201:N203"/>
    <mergeCell ref="O201:O203"/>
    <mergeCell ref="P201:P203"/>
    <mergeCell ref="Q201:Q203"/>
    <mergeCell ref="R201:R203"/>
    <mergeCell ref="S201:S203"/>
    <mergeCell ref="T201:T203"/>
    <mergeCell ref="U201:U203"/>
    <mergeCell ref="V201:V203"/>
    <mergeCell ref="W201:W203"/>
    <mergeCell ref="X201:X203"/>
    <mergeCell ref="Y201:Y203"/>
    <mergeCell ref="Q210:Q213"/>
    <mergeCell ref="R210:R213"/>
    <mergeCell ref="S210:S213"/>
    <mergeCell ref="T210:T213"/>
    <mergeCell ref="U210:U213"/>
    <mergeCell ref="V210:V213"/>
    <mergeCell ref="L214:L216"/>
    <mergeCell ref="M214:M216"/>
    <mergeCell ref="N214:N216"/>
    <mergeCell ref="O214:O216"/>
    <mergeCell ref="P214:P216"/>
    <mergeCell ref="Q214:Q216"/>
    <mergeCell ref="R214:R216"/>
    <mergeCell ref="S214:S216"/>
    <mergeCell ref="T214:T216"/>
    <mergeCell ref="U214:U216"/>
    <mergeCell ref="V214:V216"/>
    <mergeCell ref="W214:W216"/>
    <mergeCell ref="A219:A221"/>
    <mergeCell ref="B219:B221"/>
    <mergeCell ref="C219:C221"/>
    <mergeCell ref="D219:D221"/>
    <mergeCell ref="E219:E221"/>
    <mergeCell ref="F219:F221"/>
    <mergeCell ref="G219:G221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P219:P221"/>
    <mergeCell ref="Q219:Q221"/>
    <mergeCell ref="R219:R221"/>
    <mergeCell ref="S219:S221"/>
    <mergeCell ref="T219:T221"/>
    <mergeCell ref="U219:U221"/>
    <mergeCell ref="V219:V221"/>
    <mergeCell ref="W219:W221"/>
    <mergeCell ref="X219:X221"/>
    <mergeCell ref="Y219:Y221"/>
    <mergeCell ref="Z219:Z221"/>
    <mergeCell ref="AA219:AA221"/>
    <mergeCell ref="AJ219:AJ221"/>
    <mergeCell ref="AK219:AK221"/>
    <mergeCell ref="AL219:AL221"/>
    <mergeCell ref="AM219:AM221"/>
    <mergeCell ref="AN219:AN221"/>
    <mergeCell ref="A222:A232"/>
    <mergeCell ref="B222:B232"/>
    <mergeCell ref="C222:C232"/>
    <mergeCell ref="D222:D232"/>
    <mergeCell ref="E222:E232"/>
    <mergeCell ref="F222:F232"/>
    <mergeCell ref="G222:G232"/>
    <mergeCell ref="H222:H232"/>
    <mergeCell ref="I222:I232"/>
    <mergeCell ref="J222:J232"/>
    <mergeCell ref="K222:K232"/>
    <mergeCell ref="L222:L225"/>
    <mergeCell ref="M222:M225"/>
    <mergeCell ref="N222:N225"/>
    <mergeCell ref="L230:L232"/>
    <mergeCell ref="M230:M232"/>
    <mergeCell ref="N230:N232"/>
    <mergeCell ref="O222:O225"/>
    <mergeCell ref="P222:P225"/>
    <mergeCell ref="Q222:Q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32"/>
    <mergeCell ref="U230:U232"/>
    <mergeCell ref="V230:V232"/>
    <mergeCell ref="W230:W232"/>
    <mergeCell ref="X230:X232"/>
    <mergeCell ref="AA222:AA232"/>
    <mergeCell ref="AB222:AB232"/>
    <mergeCell ref="AC222:AC232"/>
    <mergeCell ref="AD222:AD232"/>
    <mergeCell ref="AE222:AE232"/>
    <mergeCell ref="AF222:AF232"/>
    <mergeCell ref="AG222:AG232"/>
    <mergeCell ref="AH222:AH232"/>
    <mergeCell ref="AI222:AI232"/>
    <mergeCell ref="AJ222:AJ232"/>
    <mergeCell ref="AK222:AK232"/>
    <mergeCell ref="AL222:AL232"/>
    <mergeCell ref="AM222:AM232"/>
    <mergeCell ref="AN222:AN232"/>
    <mergeCell ref="L226:L229"/>
    <mergeCell ref="M226:M229"/>
    <mergeCell ref="N226:N229"/>
    <mergeCell ref="O226:O229"/>
    <mergeCell ref="P226:P229"/>
    <mergeCell ref="Q226:Q229"/>
    <mergeCell ref="R226:R229"/>
    <mergeCell ref="S226:S229"/>
    <mergeCell ref="T226:T229"/>
    <mergeCell ref="U226:U229"/>
    <mergeCell ref="V226:V229"/>
    <mergeCell ref="W226:W229"/>
    <mergeCell ref="X226:X229"/>
    <mergeCell ref="Y226:Y229"/>
    <mergeCell ref="O230:O232"/>
    <mergeCell ref="P230:P232"/>
    <mergeCell ref="Q230:Q232"/>
    <mergeCell ref="R230:R232"/>
    <mergeCell ref="S230:S232"/>
    <mergeCell ref="T230:T232"/>
    <mergeCell ref="Y230:Y232"/>
    <mergeCell ref="A235:A245"/>
    <mergeCell ref="B235:B245"/>
    <mergeCell ref="C235:C245"/>
    <mergeCell ref="D235:D245"/>
    <mergeCell ref="E235:E245"/>
    <mergeCell ref="F235:F245"/>
    <mergeCell ref="G235:G245"/>
    <mergeCell ref="H235:H245"/>
    <mergeCell ref="I235:I245"/>
    <mergeCell ref="J235:J245"/>
    <mergeCell ref="K235:K245"/>
    <mergeCell ref="L235:L238"/>
    <mergeCell ref="M235:M238"/>
    <mergeCell ref="N235:N238"/>
    <mergeCell ref="O235:O238"/>
    <mergeCell ref="P235:P238"/>
    <mergeCell ref="Q235:Q238"/>
    <mergeCell ref="R235:R238"/>
    <mergeCell ref="S235:S238"/>
    <mergeCell ref="T235:T238"/>
    <mergeCell ref="U235:U238"/>
    <mergeCell ref="V235:V238"/>
    <mergeCell ref="W235:W238"/>
    <mergeCell ref="X235:X238"/>
    <mergeCell ref="Y235:Y238"/>
    <mergeCell ref="Z235:Z245"/>
    <mergeCell ref="AA235:AA245"/>
    <mergeCell ref="W243:W245"/>
    <mergeCell ref="X243:X245"/>
    <mergeCell ref="Y243:Y245"/>
    <mergeCell ref="AB235:AB245"/>
    <mergeCell ref="AC235:AC245"/>
    <mergeCell ref="AD235:AD245"/>
    <mergeCell ref="AE235:AE245"/>
    <mergeCell ref="AF235:AF245"/>
    <mergeCell ref="AG235:AG245"/>
    <mergeCell ref="AH235:AH245"/>
    <mergeCell ref="AI235:AI245"/>
    <mergeCell ref="AJ235:AJ245"/>
    <mergeCell ref="AK235:AK245"/>
    <mergeCell ref="AL235:AL245"/>
    <mergeCell ref="AM235:AM245"/>
    <mergeCell ref="AN235:AN245"/>
    <mergeCell ref="L239:L242"/>
    <mergeCell ref="M239:M242"/>
    <mergeCell ref="N239:N242"/>
    <mergeCell ref="O239:O242"/>
    <mergeCell ref="P239:P242"/>
    <mergeCell ref="Q239:Q242"/>
    <mergeCell ref="R239:R242"/>
    <mergeCell ref="S239:S242"/>
    <mergeCell ref="T239:T242"/>
    <mergeCell ref="U239:U242"/>
    <mergeCell ref="V239:V242"/>
    <mergeCell ref="W239:W242"/>
    <mergeCell ref="X239:X242"/>
    <mergeCell ref="Y239:Y242"/>
    <mergeCell ref="L243:L245"/>
    <mergeCell ref="M243:M245"/>
    <mergeCell ref="N243:N245"/>
    <mergeCell ref="O243:O245"/>
    <mergeCell ref="P243:P245"/>
    <mergeCell ref="Q243:Q245"/>
    <mergeCell ref="R243:R245"/>
    <mergeCell ref="S243:S245"/>
    <mergeCell ref="T243:T245"/>
    <mergeCell ref="U243:U245"/>
    <mergeCell ref="V243:V245"/>
    <mergeCell ref="A248:A258"/>
    <mergeCell ref="B248:B258"/>
    <mergeCell ref="C248:C258"/>
    <mergeCell ref="D248:D258"/>
    <mergeCell ref="E248:E258"/>
    <mergeCell ref="F248:F258"/>
    <mergeCell ref="G248:G258"/>
    <mergeCell ref="H248:H258"/>
    <mergeCell ref="I248:I258"/>
    <mergeCell ref="J248:J258"/>
    <mergeCell ref="K248:K258"/>
    <mergeCell ref="L248:L251"/>
    <mergeCell ref="M248:M251"/>
    <mergeCell ref="N248:N251"/>
    <mergeCell ref="O248:O251"/>
    <mergeCell ref="P248:P251"/>
    <mergeCell ref="Q248:Q251"/>
    <mergeCell ref="R248:R251"/>
    <mergeCell ref="S248:S251"/>
    <mergeCell ref="T248:T251"/>
    <mergeCell ref="U248:U251"/>
    <mergeCell ref="V248:V251"/>
    <mergeCell ref="W248:W251"/>
    <mergeCell ref="X248:X251"/>
    <mergeCell ref="Y248:Y251"/>
    <mergeCell ref="Z248:Z258"/>
    <mergeCell ref="AA248:AA258"/>
    <mergeCell ref="AB248:AB258"/>
    <mergeCell ref="AC248:AC258"/>
    <mergeCell ref="AD248:AD258"/>
    <mergeCell ref="AE248:AE258"/>
    <mergeCell ref="AF248:AF258"/>
    <mergeCell ref="AG248:AG258"/>
    <mergeCell ref="AH248:AH258"/>
    <mergeCell ref="AI248:AI258"/>
    <mergeCell ref="AJ248:AJ258"/>
    <mergeCell ref="AK248:AK258"/>
    <mergeCell ref="AL248:AL258"/>
    <mergeCell ref="AM248:AM258"/>
    <mergeCell ref="AN248:AN258"/>
    <mergeCell ref="L252:L255"/>
    <mergeCell ref="M252:M255"/>
    <mergeCell ref="N252:N255"/>
    <mergeCell ref="O252:O255"/>
    <mergeCell ref="P252:P255"/>
    <mergeCell ref="Q252:Q255"/>
    <mergeCell ref="R252:R255"/>
    <mergeCell ref="S252:S255"/>
    <mergeCell ref="T252:T255"/>
    <mergeCell ref="U252:U255"/>
    <mergeCell ref="V252:V255"/>
    <mergeCell ref="W252:W255"/>
    <mergeCell ref="X252:X255"/>
    <mergeCell ref="Y252:Y255"/>
    <mergeCell ref="L256:L258"/>
    <mergeCell ref="M256:M258"/>
    <mergeCell ref="N256:N258"/>
    <mergeCell ref="O256:O258"/>
    <mergeCell ref="P256:P258"/>
    <mergeCell ref="Q256:Q258"/>
    <mergeCell ref="R256:R258"/>
    <mergeCell ref="S256:S258"/>
    <mergeCell ref="T256:T258"/>
    <mergeCell ref="U256:U258"/>
    <mergeCell ref="V256:V258"/>
    <mergeCell ref="W256:W258"/>
    <mergeCell ref="X256:X258"/>
    <mergeCell ref="Y256:Y258"/>
  </mergeCells>
  <printOptions/>
  <pageMargins left="0.7480314960629921" right="0.7480314960629921" top="0.984251968503937" bottom="0.984251968503937" header="0" footer="0"/>
  <pageSetup horizontalDpi="600" verticalDpi="600" orientation="landscape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313"/>
  <sheetViews>
    <sheetView showGridLines="0" tabSelected="1" zoomScale="90" zoomScaleNormal="90" zoomScalePageLayoutView="0" workbookViewId="0" topLeftCell="A66">
      <selection activeCell="E75" sqref="E75"/>
    </sheetView>
  </sheetViews>
  <sheetFormatPr defaultColWidth="11.421875" defaultRowHeight="12.75"/>
  <cols>
    <col min="1" max="1" width="0.9921875" style="0" customWidth="1"/>
    <col min="3" max="3" width="17.28125" style="49" customWidth="1"/>
    <col min="5" max="5" width="17.8515625" style="0" customWidth="1"/>
    <col min="7" max="7" width="15.57421875" style="0" customWidth="1"/>
    <col min="12" max="12" width="17.421875" style="0" customWidth="1"/>
    <col min="13" max="13" width="13.421875" style="0" customWidth="1"/>
    <col min="14" max="14" width="26.28125" style="0" customWidth="1"/>
    <col min="27" max="27" width="20.7109375" style="49" customWidth="1"/>
    <col min="41" max="41" width="52.57421875" style="0" customWidth="1"/>
  </cols>
  <sheetData>
    <row r="1" spans="2:41" s="49" customFormat="1" ht="37.5" customHeight="1">
      <c r="B1" s="329"/>
      <c r="C1" s="329"/>
      <c r="D1" s="330" t="s">
        <v>24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2"/>
      <c r="AC1" s="45" t="s">
        <v>25</v>
      </c>
      <c r="AD1" s="42"/>
      <c r="AE1" s="46"/>
      <c r="AF1" s="46"/>
      <c r="AG1" s="46"/>
      <c r="AH1" s="46"/>
      <c r="AI1" s="46"/>
      <c r="AJ1" s="46"/>
      <c r="AK1" s="46"/>
      <c r="AL1" s="46"/>
      <c r="AM1" s="46"/>
      <c r="AN1" s="47"/>
      <c r="AO1" s="48"/>
    </row>
    <row r="2" spans="2:41" s="49" customFormat="1" ht="20.25" customHeight="1">
      <c r="B2" s="329"/>
      <c r="C2" s="329"/>
      <c r="D2" s="333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5"/>
      <c r="AC2" s="50" t="s">
        <v>26</v>
      </c>
      <c r="AD2" s="42">
        <v>1</v>
      </c>
      <c r="AE2" s="46"/>
      <c r="AF2" s="46"/>
      <c r="AG2" s="46"/>
      <c r="AH2" s="46"/>
      <c r="AI2" s="46"/>
      <c r="AJ2" s="46"/>
      <c r="AK2" s="46"/>
      <c r="AL2" s="46"/>
      <c r="AM2" s="46"/>
      <c r="AN2" s="51"/>
      <c r="AO2" s="48"/>
    </row>
    <row r="3" spans="2:41" s="49" customFormat="1" ht="12.75" customHeight="1">
      <c r="B3" s="329"/>
      <c r="C3" s="329"/>
      <c r="D3" s="330" t="s">
        <v>202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2"/>
      <c r="AC3" s="50" t="s">
        <v>27</v>
      </c>
      <c r="AD3" s="52">
        <v>41268</v>
      </c>
      <c r="AE3" s="53"/>
      <c r="AF3" s="53"/>
      <c r="AG3" s="53"/>
      <c r="AH3" s="53"/>
      <c r="AI3" s="53"/>
      <c r="AJ3" s="53"/>
      <c r="AK3" s="53"/>
      <c r="AL3" s="53"/>
      <c r="AM3" s="53"/>
      <c r="AN3" s="51"/>
      <c r="AO3" s="54"/>
    </row>
    <row r="4" spans="2:41" s="49" customFormat="1" ht="12.75" customHeight="1">
      <c r="B4" s="329"/>
      <c r="C4" s="329"/>
      <c r="D4" s="333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5"/>
      <c r="AC4" s="50" t="s">
        <v>28</v>
      </c>
      <c r="AD4" s="41" t="s">
        <v>30</v>
      </c>
      <c r="AE4" s="53"/>
      <c r="AF4" s="53"/>
      <c r="AG4" s="53"/>
      <c r="AH4" s="53"/>
      <c r="AI4" s="53"/>
      <c r="AJ4" s="53"/>
      <c r="AK4" s="53"/>
      <c r="AL4" s="53"/>
      <c r="AM4" s="53"/>
      <c r="AN4" s="51"/>
      <c r="AO4" s="55"/>
    </row>
    <row r="5" spans="2:29" s="59" customFormat="1" ht="13.5" customHeight="1">
      <c r="B5" s="56" t="s">
        <v>8</v>
      </c>
      <c r="C5" s="56"/>
      <c r="D5" s="57"/>
      <c r="E5" s="58" t="s">
        <v>203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2:29" s="59" customFormat="1" ht="12">
      <c r="B6" s="60" t="s">
        <v>62</v>
      </c>
      <c r="D6" s="57"/>
      <c r="E6" s="58" t="s">
        <v>204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2:29" s="59" customFormat="1" ht="12">
      <c r="B7" s="56" t="s">
        <v>21</v>
      </c>
      <c r="D7" s="61"/>
      <c r="E7" s="62" t="s">
        <v>205</v>
      </c>
      <c r="F7" s="62"/>
      <c r="G7" s="62"/>
      <c r="H7" s="62"/>
      <c r="I7" s="62"/>
      <c r="J7" s="60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7"/>
      <c r="AB7" s="62"/>
      <c r="AC7" s="62"/>
    </row>
    <row r="8" spans="2:29" s="59" customFormat="1" ht="12">
      <c r="B8" s="56" t="s">
        <v>63</v>
      </c>
      <c r="D8" s="61"/>
      <c r="E8" s="62" t="s">
        <v>206</v>
      </c>
      <c r="F8" s="62"/>
      <c r="G8" s="62"/>
      <c r="H8" s="62"/>
      <c r="I8" s="62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7"/>
      <c r="AB8" s="62"/>
      <c r="AC8" s="62"/>
    </row>
    <row r="9" spans="2:29" s="59" customFormat="1" ht="12">
      <c r="B9" s="60" t="s">
        <v>64</v>
      </c>
      <c r="C9" s="60"/>
      <c r="D9" s="61"/>
      <c r="E9" s="62" t="s">
        <v>207</v>
      </c>
      <c r="F9" s="62"/>
      <c r="G9" s="62"/>
      <c r="H9" s="62"/>
      <c r="I9" s="62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7"/>
      <c r="AB9" s="62"/>
      <c r="AC9" s="62"/>
    </row>
    <row r="10" spans="2:29" s="59" customFormat="1" ht="12">
      <c r="B10" s="60" t="s">
        <v>16</v>
      </c>
      <c r="C10" s="60"/>
      <c r="D10" s="62"/>
      <c r="E10" s="62" t="s">
        <v>208</v>
      </c>
      <c r="F10" s="62"/>
      <c r="G10" s="62"/>
      <c r="H10" s="62"/>
      <c r="I10" s="62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7"/>
      <c r="AB10" s="62"/>
      <c r="AC10" s="62"/>
    </row>
    <row r="11" spans="2:29" s="59" customFormat="1" ht="12">
      <c r="B11" s="60" t="s">
        <v>9</v>
      </c>
      <c r="C11" s="60"/>
      <c r="D11" s="61"/>
      <c r="E11" s="62" t="s">
        <v>209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7"/>
      <c r="AB11" s="62"/>
      <c r="AC11" s="62"/>
    </row>
    <row r="12" spans="2:29" s="59" customFormat="1" ht="12">
      <c r="B12" s="60" t="s">
        <v>1</v>
      </c>
      <c r="C12" s="60"/>
      <c r="D12" s="62"/>
      <c r="E12" s="62" t="s">
        <v>210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7"/>
      <c r="AB12" s="62"/>
      <c r="AC12" s="62"/>
    </row>
    <row r="13" spans="2:29" s="59" customFormat="1" ht="12.75" thickBot="1">
      <c r="B13" s="60" t="s">
        <v>2</v>
      </c>
      <c r="C13" s="60"/>
      <c r="D13" s="305" t="s">
        <v>211</v>
      </c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7"/>
      <c r="AB13" s="62"/>
      <c r="AC13" s="62"/>
    </row>
    <row r="14" spans="2:41" s="13" customFormat="1" ht="12.75" customHeight="1" thickBot="1">
      <c r="B14" s="213" t="s">
        <v>3</v>
      </c>
      <c r="C14" s="207" t="s">
        <v>20</v>
      </c>
      <c r="D14" s="207" t="s">
        <v>22</v>
      </c>
      <c r="E14" s="209" t="s">
        <v>32</v>
      </c>
      <c r="F14" s="207" t="s">
        <v>22</v>
      </c>
      <c r="G14" s="209" t="s">
        <v>23</v>
      </c>
      <c r="H14" s="207" t="s">
        <v>33</v>
      </c>
      <c r="I14" s="207" t="s">
        <v>34</v>
      </c>
      <c r="J14" s="207" t="s">
        <v>35</v>
      </c>
      <c r="K14" s="207" t="s">
        <v>36</v>
      </c>
      <c r="L14" s="209" t="s">
        <v>19</v>
      </c>
      <c r="M14" s="207" t="s">
        <v>12</v>
      </c>
      <c r="N14" s="207" t="s">
        <v>13</v>
      </c>
      <c r="O14" s="207" t="s">
        <v>37</v>
      </c>
      <c r="P14" s="209" t="s">
        <v>38</v>
      </c>
      <c r="Q14" s="207" t="s">
        <v>39</v>
      </c>
      <c r="R14" s="209" t="s">
        <v>40</v>
      </c>
      <c r="S14" s="207" t="s">
        <v>41</v>
      </c>
      <c r="T14" s="207" t="s">
        <v>42</v>
      </c>
      <c r="U14" s="207" t="s">
        <v>43</v>
      </c>
      <c r="V14" s="207" t="s">
        <v>44</v>
      </c>
      <c r="W14" s="207" t="s">
        <v>45</v>
      </c>
      <c r="X14" s="209" t="s">
        <v>46</v>
      </c>
      <c r="Y14" s="207" t="s">
        <v>17</v>
      </c>
      <c r="Z14" s="207" t="s">
        <v>18</v>
      </c>
      <c r="AA14" s="209" t="s">
        <v>47</v>
      </c>
      <c r="AB14" s="209" t="s">
        <v>48</v>
      </c>
      <c r="AC14" s="3"/>
      <c r="AK14" s="209" t="s">
        <v>14</v>
      </c>
      <c r="AL14" s="203" t="s">
        <v>15</v>
      </c>
      <c r="AM14" s="203" t="s">
        <v>4</v>
      </c>
      <c r="AN14" s="203" t="s">
        <v>5</v>
      </c>
      <c r="AO14" s="205" t="s">
        <v>10</v>
      </c>
    </row>
    <row r="15" spans="2:41" s="13" customFormat="1" ht="12.75" thickBot="1">
      <c r="B15" s="296"/>
      <c r="C15" s="208"/>
      <c r="D15" s="208"/>
      <c r="E15" s="209"/>
      <c r="F15" s="208"/>
      <c r="G15" s="209"/>
      <c r="H15" s="208"/>
      <c r="I15" s="208"/>
      <c r="J15" s="208"/>
      <c r="K15" s="208"/>
      <c r="L15" s="210"/>
      <c r="M15" s="208"/>
      <c r="N15" s="208"/>
      <c r="O15" s="208"/>
      <c r="P15" s="209"/>
      <c r="Q15" s="208"/>
      <c r="R15" s="209"/>
      <c r="S15" s="208"/>
      <c r="T15" s="208"/>
      <c r="U15" s="208"/>
      <c r="V15" s="208"/>
      <c r="W15" s="208"/>
      <c r="X15" s="209"/>
      <c r="Y15" s="208"/>
      <c r="Z15" s="208"/>
      <c r="AA15" s="209"/>
      <c r="AB15" s="209"/>
      <c r="AC15" s="3"/>
      <c r="AK15" s="209"/>
      <c r="AL15" s="203"/>
      <c r="AM15" s="203"/>
      <c r="AN15" s="203"/>
      <c r="AO15" s="205"/>
    </row>
    <row r="16" spans="2:41" ht="25.5" thickBot="1">
      <c r="B16" s="296"/>
      <c r="C16" s="261"/>
      <c r="D16" s="261"/>
      <c r="E16" s="209"/>
      <c r="F16" s="261"/>
      <c r="G16" s="209"/>
      <c r="H16" s="261"/>
      <c r="I16" s="261"/>
      <c r="J16" s="261"/>
      <c r="K16" s="261"/>
      <c r="L16" s="210"/>
      <c r="M16" s="208"/>
      <c r="N16" s="208"/>
      <c r="O16" s="208"/>
      <c r="P16" s="207"/>
      <c r="Q16" s="208"/>
      <c r="R16" s="207"/>
      <c r="S16" s="208"/>
      <c r="T16" s="208"/>
      <c r="U16" s="208"/>
      <c r="V16" s="208"/>
      <c r="W16" s="208"/>
      <c r="X16" s="207"/>
      <c r="Y16" s="208"/>
      <c r="Z16" s="208"/>
      <c r="AA16" s="207"/>
      <c r="AB16" s="209"/>
      <c r="AC16" s="9" t="s">
        <v>11</v>
      </c>
      <c r="AD16" s="9" t="s">
        <v>0</v>
      </c>
      <c r="AE16" s="9" t="s">
        <v>49</v>
      </c>
      <c r="AF16" s="9" t="s">
        <v>50</v>
      </c>
      <c r="AG16" s="9" t="s">
        <v>51</v>
      </c>
      <c r="AH16" s="9" t="s">
        <v>52</v>
      </c>
      <c r="AI16" s="10" t="s">
        <v>6</v>
      </c>
      <c r="AJ16" s="10" t="s">
        <v>7</v>
      </c>
      <c r="AK16" s="209"/>
      <c r="AL16" s="203"/>
      <c r="AM16" s="203"/>
      <c r="AN16" s="203"/>
      <c r="AO16" s="205"/>
    </row>
    <row r="17" spans="2:41" ht="13.5" customHeight="1">
      <c r="B17" s="342"/>
      <c r="C17" s="317" t="s">
        <v>181</v>
      </c>
      <c r="D17" s="233"/>
      <c r="E17" s="240">
        <v>1</v>
      </c>
      <c r="F17" s="233"/>
      <c r="G17" s="338" t="s">
        <v>249</v>
      </c>
      <c r="H17" s="223">
        <v>0</v>
      </c>
      <c r="I17" s="223">
        <v>1</v>
      </c>
      <c r="J17" s="223">
        <f>I17</f>
        <v>1</v>
      </c>
      <c r="K17" s="223">
        <v>0</v>
      </c>
      <c r="L17" s="317" t="s">
        <v>247</v>
      </c>
      <c r="M17" s="186" t="s">
        <v>53</v>
      </c>
      <c r="N17" s="186" t="s">
        <v>59</v>
      </c>
      <c r="O17" s="186"/>
      <c r="P17" s="186"/>
      <c r="Q17" s="324">
        <v>1</v>
      </c>
      <c r="R17" s="186">
        <v>1</v>
      </c>
      <c r="S17" s="186"/>
      <c r="T17" s="186"/>
      <c r="U17" s="186"/>
      <c r="V17" s="186"/>
      <c r="W17" s="186">
        <v>1</v>
      </c>
      <c r="X17" s="186">
        <v>100</v>
      </c>
      <c r="Y17" s="323">
        <v>41000</v>
      </c>
      <c r="Z17" s="323">
        <v>41029</v>
      </c>
      <c r="AA17" s="327"/>
      <c r="AB17" s="236">
        <v>50000</v>
      </c>
      <c r="AC17" s="233"/>
      <c r="AD17" s="236">
        <v>50000</v>
      </c>
      <c r="AE17" s="233"/>
      <c r="AF17" s="233"/>
      <c r="AG17" s="233"/>
      <c r="AH17" s="233"/>
      <c r="AI17" s="233"/>
      <c r="AJ17" s="236">
        <v>50000</v>
      </c>
      <c r="AK17" s="223">
        <v>0</v>
      </c>
      <c r="AL17" s="223">
        <v>0</v>
      </c>
      <c r="AM17" s="225" t="s">
        <v>55</v>
      </c>
      <c r="AN17" s="227"/>
      <c r="AO17" s="326" t="s">
        <v>246</v>
      </c>
    </row>
    <row r="18" spans="2:41" ht="13.5" customHeight="1">
      <c r="B18" s="343"/>
      <c r="C18" s="318"/>
      <c r="D18" s="234"/>
      <c r="E18" s="218"/>
      <c r="F18" s="234"/>
      <c r="G18" s="339"/>
      <c r="H18" s="224"/>
      <c r="I18" s="224"/>
      <c r="J18" s="224"/>
      <c r="K18" s="224"/>
      <c r="L18" s="318"/>
      <c r="M18" s="186"/>
      <c r="N18" s="186"/>
      <c r="O18" s="186"/>
      <c r="P18" s="186"/>
      <c r="Q18" s="325"/>
      <c r="R18" s="186"/>
      <c r="S18" s="186"/>
      <c r="T18" s="186"/>
      <c r="U18" s="186"/>
      <c r="V18" s="186"/>
      <c r="W18" s="186"/>
      <c r="X18" s="186"/>
      <c r="Y18" s="196"/>
      <c r="Z18" s="196">
        <v>41029</v>
      </c>
      <c r="AA18" s="327"/>
      <c r="AB18" s="237"/>
      <c r="AC18" s="234"/>
      <c r="AD18" s="237"/>
      <c r="AE18" s="234"/>
      <c r="AF18" s="234"/>
      <c r="AG18" s="234"/>
      <c r="AH18" s="234"/>
      <c r="AI18" s="234"/>
      <c r="AJ18" s="237"/>
      <c r="AK18" s="224"/>
      <c r="AL18" s="224"/>
      <c r="AM18" s="224"/>
      <c r="AN18" s="228"/>
      <c r="AO18" s="192"/>
    </row>
    <row r="19" spans="2:41" ht="12.75" customHeight="1">
      <c r="B19" s="343"/>
      <c r="C19" s="318"/>
      <c r="D19" s="234"/>
      <c r="E19" s="218"/>
      <c r="F19" s="234"/>
      <c r="G19" s="339"/>
      <c r="H19" s="224"/>
      <c r="I19" s="224"/>
      <c r="J19" s="224"/>
      <c r="K19" s="224"/>
      <c r="L19" s="318"/>
      <c r="M19" s="186"/>
      <c r="N19" s="186"/>
      <c r="O19" s="186"/>
      <c r="P19" s="186"/>
      <c r="Q19" s="325"/>
      <c r="R19" s="186"/>
      <c r="S19" s="186"/>
      <c r="T19" s="186"/>
      <c r="U19" s="186"/>
      <c r="V19" s="186"/>
      <c r="W19" s="186"/>
      <c r="X19" s="186"/>
      <c r="Y19" s="196"/>
      <c r="Z19" s="196">
        <v>41029</v>
      </c>
      <c r="AA19" s="327"/>
      <c r="AB19" s="237"/>
      <c r="AC19" s="234"/>
      <c r="AD19" s="237"/>
      <c r="AE19" s="234"/>
      <c r="AF19" s="234"/>
      <c r="AG19" s="234"/>
      <c r="AH19" s="234"/>
      <c r="AI19" s="234"/>
      <c r="AJ19" s="237"/>
      <c r="AK19" s="224"/>
      <c r="AL19" s="224"/>
      <c r="AM19" s="224"/>
      <c r="AN19" s="228"/>
      <c r="AO19" s="192"/>
    </row>
    <row r="20" spans="2:41" ht="13.5" customHeight="1" thickBot="1">
      <c r="B20" s="343"/>
      <c r="C20" s="318"/>
      <c r="D20" s="234"/>
      <c r="E20" s="218"/>
      <c r="F20" s="234"/>
      <c r="G20" s="339"/>
      <c r="H20" s="224"/>
      <c r="I20" s="224"/>
      <c r="J20" s="224"/>
      <c r="K20" s="224"/>
      <c r="L20" s="318"/>
      <c r="M20" s="186"/>
      <c r="N20" s="186"/>
      <c r="O20" s="186"/>
      <c r="P20" s="186"/>
      <c r="Q20" s="328"/>
      <c r="R20" s="186"/>
      <c r="S20" s="186"/>
      <c r="T20" s="186"/>
      <c r="U20" s="186"/>
      <c r="V20" s="186"/>
      <c r="W20" s="186"/>
      <c r="X20" s="186"/>
      <c r="Y20" s="320"/>
      <c r="Z20" s="320">
        <v>41029</v>
      </c>
      <c r="AA20" s="327"/>
      <c r="AB20" s="237"/>
      <c r="AC20" s="234"/>
      <c r="AD20" s="237"/>
      <c r="AE20" s="234"/>
      <c r="AF20" s="234"/>
      <c r="AG20" s="234"/>
      <c r="AH20" s="234"/>
      <c r="AI20" s="234"/>
      <c r="AJ20" s="237"/>
      <c r="AK20" s="224"/>
      <c r="AL20" s="224"/>
      <c r="AM20" s="224"/>
      <c r="AN20" s="228"/>
      <c r="AO20" s="192"/>
    </row>
    <row r="21" spans="2:41" ht="12.75" customHeight="1">
      <c r="B21" s="343"/>
      <c r="C21" s="318"/>
      <c r="D21" s="234"/>
      <c r="E21" s="218"/>
      <c r="F21" s="234"/>
      <c r="G21" s="339"/>
      <c r="H21" s="224"/>
      <c r="I21" s="224"/>
      <c r="J21" s="224"/>
      <c r="K21" s="224"/>
      <c r="L21" s="318"/>
      <c r="M21" s="186" t="s">
        <v>54</v>
      </c>
      <c r="N21" s="186" t="s">
        <v>60</v>
      </c>
      <c r="O21" s="186"/>
      <c r="P21" s="186"/>
      <c r="Q21" s="186"/>
      <c r="R21" s="186"/>
      <c r="S21" s="324">
        <v>150</v>
      </c>
      <c r="T21" s="186">
        <v>150</v>
      </c>
      <c r="U21" s="186"/>
      <c r="V21" s="186"/>
      <c r="W21" s="186">
        <v>150</v>
      </c>
      <c r="X21" s="186">
        <v>100</v>
      </c>
      <c r="Y21" s="323">
        <v>41094</v>
      </c>
      <c r="Z21" s="323">
        <v>41105</v>
      </c>
      <c r="AA21" s="327"/>
      <c r="AB21" s="237"/>
      <c r="AC21" s="234"/>
      <c r="AD21" s="237"/>
      <c r="AE21" s="234"/>
      <c r="AF21" s="234"/>
      <c r="AG21" s="234"/>
      <c r="AH21" s="234"/>
      <c r="AI21" s="234"/>
      <c r="AJ21" s="237"/>
      <c r="AK21" s="224"/>
      <c r="AL21" s="224"/>
      <c r="AM21" s="224"/>
      <c r="AN21" s="228"/>
      <c r="AO21" s="192"/>
    </row>
    <row r="22" spans="2:41" ht="12.75" customHeight="1">
      <c r="B22" s="343"/>
      <c r="C22" s="318"/>
      <c r="D22" s="234"/>
      <c r="E22" s="218"/>
      <c r="F22" s="234"/>
      <c r="G22" s="339"/>
      <c r="H22" s="224"/>
      <c r="I22" s="224"/>
      <c r="J22" s="224"/>
      <c r="K22" s="224"/>
      <c r="L22" s="318"/>
      <c r="M22" s="186"/>
      <c r="N22" s="186"/>
      <c r="O22" s="186"/>
      <c r="P22" s="186"/>
      <c r="Q22" s="186"/>
      <c r="R22" s="186"/>
      <c r="S22" s="325"/>
      <c r="T22" s="186"/>
      <c r="U22" s="186"/>
      <c r="V22" s="186"/>
      <c r="W22" s="186"/>
      <c r="X22" s="186"/>
      <c r="Y22" s="196"/>
      <c r="Z22" s="196"/>
      <c r="AA22" s="327"/>
      <c r="AB22" s="237"/>
      <c r="AC22" s="234"/>
      <c r="AD22" s="237"/>
      <c r="AE22" s="234"/>
      <c r="AF22" s="234"/>
      <c r="AG22" s="234"/>
      <c r="AH22" s="234"/>
      <c r="AI22" s="234"/>
      <c r="AJ22" s="237"/>
      <c r="AK22" s="224"/>
      <c r="AL22" s="224"/>
      <c r="AM22" s="224"/>
      <c r="AN22" s="228"/>
      <c r="AO22" s="192"/>
    </row>
    <row r="23" spans="2:41" ht="12.75" customHeight="1">
      <c r="B23" s="343"/>
      <c r="C23" s="318"/>
      <c r="D23" s="234"/>
      <c r="E23" s="218"/>
      <c r="F23" s="234"/>
      <c r="G23" s="339"/>
      <c r="H23" s="224"/>
      <c r="I23" s="224"/>
      <c r="J23" s="224"/>
      <c r="K23" s="224"/>
      <c r="L23" s="318"/>
      <c r="M23" s="186"/>
      <c r="N23" s="186"/>
      <c r="O23" s="186"/>
      <c r="P23" s="186"/>
      <c r="Q23" s="186"/>
      <c r="R23" s="186"/>
      <c r="S23" s="325"/>
      <c r="T23" s="186"/>
      <c r="U23" s="186"/>
      <c r="V23" s="186"/>
      <c r="W23" s="186"/>
      <c r="X23" s="186"/>
      <c r="Y23" s="196"/>
      <c r="Z23" s="196"/>
      <c r="AA23" s="327"/>
      <c r="AB23" s="237"/>
      <c r="AC23" s="234"/>
      <c r="AD23" s="237"/>
      <c r="AE23" s="234"/>
      <c r="AF23" s="234"/>
      <c r="AG23" s="234"/>
      <c r="AH23" s="234"/>
      <c r="AI23" s="234"/>
      <c r="AJ23" s="237"/>
      <c r="AK23" s="224"/>
      <c r="AL23" s="224"/>
      <c r="AM23" s="224"/>
      <c r="AN23" s="228"/>
      <c r="AO23" s="192"/>
    </row>
    <row r="24" spans="2:41" ht="13.5" customHeight="1" thickBot="1">
      <c r="B24" s="343"/>
      <c r="C24" s="318"/>
      <c r="D24" s="234"/>
      <c r="E24" s="218"/>
      <c r="F24" s="234"/>
      <c r="G24" s="339"/>
      <c r="H24" s="224"/>
      <c r="I24" s="224"/>
      <c r="J24" s="224"/>
      <c r="K24" s="224"/>
      <c r="L24" s="318"/>
      <c r="M24" s="186"/>
      <c r="N24" s="186"/>
      <c r="O24" s="186"/>
      <c r="P24" s="186"/>
      <c r="Q24" s="186"/>
      <c r="R24" s="186"/>
      <c r="S24" s="328"/>
      <c r="T24" s="186"/>
      <c r="U24" s="186"/>
      <c r="V24" s="186"/>
      <c r="W24" s="186"/>
      <c r="X24" s="186"/>
      <c r="Y24" s="320"/>
      <c r="Z24" s="320"/>
      <c r="AA24" s="327"/>
      <c r="AB24" s="237"/>
      <c r="AC24" s="234"/>
      <c r="AD24" s="237"/>
      <c r="AE24" s="234"/>
      <c r="AF24" s="234"/>
      <c r="AG24" s="234"/>
      <c r="AH24" s="234"/>
      <c r="AI24" s="234"/>
      <c r="AJ24" s="237"/>
      <c r="AK24" s="224"/>
      <c r="AL24" s="224"/>
      <c r="AM24" s="224"/>
      <c r="AN24" s="228"/>
      <c r="AO24" s="192"/>
    </row>
    <row r="25" spans="2:41" ht="19.5" customHeight="1">
      <c r="B25" s="343"/>
      <c r="C25" s="318"/>
      <c r="D25" s="234"/>
      <c r="E25" s="218"/>
      <c r="F25" s="234"/>
      <c r="G25" s="339"/>
      <c r="H25" s="224"/>
      <c r="I25" s="224"/>
      <c r="J25" s="224"/>
      <c r="K25" s="224"/>
      <c r="L25" s="318"/>
      <c r="M25" s="186" t="s">
        <v>58</v>
      </c>
      <c r="N25" s="186" t="s">
        <v>212</v>
      </c>
      <c r="O25" s="186"/>
      <c r="P25" s="186"/>
      <c r="Q25" s="186"/>
      <c r="R25" s="186"/>
      <c r="S25" s="324">
        <v>150</v>
      </c>
      <c r="T25" s="186">
        <v>0</v>
      </c>
      <c r="U25" s="186">
        <v>0</v>
      </c>
      <c r="V25" s="186">
        <v>0</v>
      </c>
      <c r="W25" s="186">
        <v>0</v>
      </c>
      <c r="X25" s="186"/>
      <c r="Y25" s="323"/>
      <c r="Z25" s="323"/>
      <c r="AA25" s="327"/>
      <c r="AB25" s="237"/>
      <c r="AC25" s="234"/>
      <c r="AD25" s="237"/>
      <c r="AE25" s="234"/>
      <c r="AF25" s="234"/>
      <c r="AG25" s="234"/>
      <c r="AH25" s="234"/>
      <c r="AI25" s="234"/>
      <c r="AJ25" s="237"/>
      <c r="AK25" s="224"/>
      <c r="AL25" s="224"/>
      <c r="AM25" s="224"/>
      <c r="AN25" s="228"/>
      <c r="AO25" s="192"/>
    </row>
    <row r="26" spans="2:41" ht="18.75" customHeight="1">
      <c r="B26" s="343"/>
      <c r="C26" s="318"/>
      <c r="D26" s="234"/>
      <c r="E26" s="218"/>
      <c r="F26" s="234"/>
      <c r="G26" s="339"/>
      <c r="H26" s="224"/>
      <c r="I26" s="224"/>
      <c r="J26" s="224"/>
      <c r="K26" s="224"/>
      <c r="L26" s="318"/>
      <c r="M26" s="186"/>
      <c r="N26" s="186"/>
      <c r="O26" s="186"/>
      <c r="P26" s="186"/>
      <c r="Q26" s="186"/>
      <c r="R26" s="186"/>
      <c r="S26" s="325"/>
      <c r="T26" s="186"/>
      <c r="U26" s="186"/>
      <c r="V26" s="186"/>
      <c r="W26" s="186"/>
      <c r="X26" s="186"/>
      <c r="Y26" s="196"/>
      <c r="Z26" s="196"/>
      <c r="AA26" s="327"/>
      <c r="AB26" s="237"/>
      <c r="AC26" s="234"/>
      <c r="AD26" s="237"/>
      <c r="AE26" s="234"/>
      <c r="AF26" s="234"/>
      <c r="AG26" s="234"/>
      <c r="AH26" s="234"/>
      <c r="AI26" s="234"/>
      <c r="AJ26" s="237"/>
      <c r="AK26" s="224"/>
      <c r="AL26" s="224"/>
      <c r="AM26" s="224"/>
      <c r="AN26" s="228"/>
      <c r="AO26" s="192"/>
    </row>
    <row r="27" spans="2:41" ht="13.5" customHeight="1" thickBot="1">
      <c r="B27" s="343"/>
      <c r="C27" s="318"/>
      <c r="D27" s="234"/>
      <c r="E27" s="218"/>
      <c r="F27" s="234"/>
      <c r="G27" s="339"/>
      <c r="H27" s="224"/>
      <c r="I27" s="224"/>
      <c r="J27" s="224"/>
      <c r="K27" s="224"/>
      <c r="L27" s="319"/>
      <c r="M27" s="186"/>
      <c r="N27" s="186"/>
      <c r="O27" s="186"/>
      <c r="P27" s="186"/>
      <c r="Q27" s="186"/>
      <c r="R27" s="186"/>
      <c r="S27" s="325"/>
      <c r="T27" s="186"/>
      <c r="U27" s="186"/>
      <c r="V27" s="186"/>
      <c r="W27" s="186"/>
      <c r="X27" s="186"/>
      <c r="Y27" s="196"/>
      <c r="Z27" s="196"/>
      <c r="AA27" s="327"/>
      <c r="AB27" s="239"/>
      <c r="AC27" s="235"/>
      <c r="AD27" s="239"/>
      <c r="AE27" s="235"/>
      <c r="AF27" s="235"/>
      <c r="AG27" s="235"/>
      <c r="AH27" s="235"/>
      <c r="AI27" s="235"/>
      <c r="AJ27" s="239"/>
      <c r="AK27" s="226"/>
      <c r="AL27" s="226"/>
      <c r="AM27" s="226"/>
      <c r="AN27" s="229"/>
      <c r="AO27" s="192"/>
    </row>
    <row r="28" spans="2:41" ht="13.5" customHeight="1">
      <c r="B28" s="343"/>
      <c r="C28" s="318"/>
      <c r="D28" s="234"/>
      <c r="E28" s="218"/>
      <c r="F28" s="234"/>
      <c r="G28" s="339"/>
      <c r="H28" s="224"/>
      <c r="I28" s="224"/>
      <c r="J28" s="224"/>
      <c r="K28" s="224"/>
      <c r="L28" s="317" t="s">
        <v>110</v>
      </c>
      <c r="M28" s="240" t="s">
        <v>53</v>
      </c>
      <c r="N28" s="217" t="s">
        <v>99</v>
      </c>
      <c r="O28" s="186"/>
      <c r="P28" s="186"/>
      <c r="Q28" s="324">
        <v>1</v>
      </c>
      <c r="R28" s="186">
        <v>1</v>
      </c>
      <c r="S28" s="186"/>
      <c r="T28" s="186"/>
      <c r="U28" s="186"/>
      <c r="V28" s="186"/>
      <c r="W28" s="186">
        <v>1</v>
      </c>
      <c r="X28" s="186">
        <v>100</v>
      </c>
      <c r="Y28" s="323">
        <v>41000</v>
      </c>
      <c r="Z28" s="323" t="s">
        <v>115</v>
      </c>
      <c r="AA28" s="201"/>
      <c r="AB28" s="236">
        <v>40000</v>
      </c>
      <c r="AC28" s="233"/>
      <c r="AD28" s="236">
        <f>AB28</f>
        <v>40000</v>
      </c>
      <c r="AE28" s="233"/>
      <c r="AF28" s="233"/>
      <c r="AG28" s="233"/>
      <c r="AH28" s="233"/>
      <c r="AI28" s="233"/>
      <c r="AJ28" s="236">
        <f>AD28</f>
        <v>40000</v>
      </c>
      <c r="AK28" s="223">
        <v>0</v>
      </c>
      <c r="AL28" s="223">
        <v>0</v>
      </c>
      <c r="AM28" s="225" t="s">
        <v>55</v>
      </c>
      <c r="AN28" s="227"/>
      <c r="AO28" s="326" t="s">
        <v>246</v>
      </c>
    </row>
    <row r="29" spans="2:41" ht="13.5" customHeight="1">
      <c r="B29" s="343"/>
      <c r="C29" s="318"/>
      <c r="D29" s="234"/>
      <c r="E29" s="218"/>
      <c r="F29" s="234"/>
      <c r="G29" s="339"/>
      <c r="H29" s="224"/>
      <c r="I29" s="224"/>
      <c r="J29" s="224"/>
      <c r="K29" s="224"/>
      <c r="L29" s="318"/>
      <c r="M29" s="218"/>
      <c r="N29" s="218"/>
      <c r="O29" s="186"/>
      <c r="P29" s="186"/>
      <c r="Q29" s="325"/>
      <c r="R29" s="186"/>
      <c r="S29" s="186"/>
      <c r="T29" s="186"/>
      <c r="U29" s="186"/>
      <c r="V29" s="186"/>
      <c r="W29" s="186"/>
      <c r="X29" s="186"/>
      <c r="Y29" s="196"/>
      <c r="Z29" s="196"/>
      <c r="AA29" s="201"/>
      <c r="AB29" s="237"/>
      <c r="AC29" s="234"/>
      <c r="AD29" s="237"/>
      <c r="AE29" s="234"/>
      <c r="AF29" s="234"/>
      <c r="AG29" s="234"/>
      <c r="AH29" s="234"/>
      <c r="AI29" s="234"/>
      <c r="AJ29" s="237"/>
      <c r="AK29" s="224"/>
      <c r="AL29" s="224"/>
      <c r="AM29" s="224"/>
      <c r="AN29" s="228"/>
      <c r="AO29" s="192"/>
    </row>
    <row r="30" spans="2:41" ht="12.75" customHeight="1">
      <c r="B30" s="343"/>
      <c r="C30" s="318"/>
      <c r="D30" s="234"/>
      <c r="E30" s="218"/>
      <c r="F30" s="234"/>
      <c r="G30" s="339"/>
      <c r="H30" s="224"/>
      <c r="I30" s="224"/>
      <c r="J30" s="224"/>
      <c r="K30" s="224"/>
      <c r="L30" s="318"/>
      <c r="M30" s="218"/>
      <c r="N30" s="218" t="s">
        <v>99</v>
      </c>
      <c r="O30" s="186"/>
      <c r="P30" s="186"/>
      <c r="Q30" s="325"/>
      <c r="R30" s="186"/>
      <c r="S30" s="186"/>
      <c r="T30" s="186"/>
      <c r="U30" s="186"/>
      <c r="V30" s="186"/>
      <c r="W30" s="186"/>
      <c r="X30" s="186"/>
      <c r="Y30" s="196"/>
      <c r="Z30" s="196" t="s">
        <v>115</v>
      </c>
      <c r="AA30" s="201"/>
      <c r="AB30" s="237"/>
      <c r="AC30" s="234"/>
      <c r="AD30" s="237"/>
      <c r="AE30" s="234"/>
      <c r="AF30" s="234"/>
      <c r="AG30" s="234"/>
      <c r="AH30" s="234"/>
      <c r="AI30" s="234"/>
      <c r="AJ30" s="237"/>
      <c r="AK30" s="224"/>
      <c r="AL30" s="224"/>
      <c r="AM30" s="224"/>
      <c r="AN30" s="228"/>
      <c r="AO30" s="192"/>
    </row>
    <row r="31" spans="2:41" ht="13.5" customHeight="1" thickBot="1">
      <c r="B31" s="343"/>
      <c r="C31" s="318"/>
      <c r="D31" s="234"/>
      <c r="E31" s="218"/>
      <c r="F31" s="234"/>
      <c r="G31" s="339"/>
      <c r="H31" s="224"/>
      <c r="I31" s="224"/>
      <c r="J31" s="224"/>
      <c r="K31" s="224"/>
      <c r="L31" s="318"/>
      <c r="M31" s="219"/>
      <c r="N31" s="219"/>
      <c r="O31" s="186"/>
      <c r="P31" s="186"/>
      <c r="Q31" s="328"/>
      <c r="R31" s="186"/>
      <c r="S31" s="186"/>
      <c r="T31" s="186"/>
      <c r="U31" s="186"/>
      <c r="V31" s="186"/>
      <c r="W31" s="186"/>
      <c r="X31" s="186"/>
      <c r="Y31" s="320"/>
      <c r="Z31" s="320"/>
      <c r="AA31" s="201"/>
      <c r="AB31" s="237"/>
      <c r="AC31" s="234"/>
      <c r="AD31" s="237"/>
      <c r="AE31" s="234"/>
      <c r="AF31" s="234"/>
      <c r="AG31" s="234"/>
      <c r="AH31" s="234"/>
      <c r="AI31" s="234"/>
      <c r="AJ31" s="237"/>
      <c r="AK31" s="224"/>
      <c r="AL31" s="224"/>
      <c r="AM31" s="224"/>
      <c r="AN31" s="228"/>
      <c r="AO31" s="192"/>
    </row>
    <row r="32" spans="2:41" ht="12.75" customHeight="1">
      <c r="B32" s="343"/>
      <c r="C32" s="318"/>
      <c r="D32" s="234"/>
      <c r="E32" s="218"/>
      <c r="F32" s="234"/>
      <c r="G32" s="339"/>
      <c r="H32" s="224"/>
      <c r="I32" s="224"/>
      <c r="J32" s="224"/>
      <c r="K32" s="224"/>
      <c r="L32" s="318"/>
      <c r="M32" s="240" t="s">
        <v>111</v>
      </c>
      <c r="N32" s="217" t="s">
        <v>114</v>
      </c>
      <c r="O32" s="186"/>
      <c r="P32" s="186"/>
      <c r="Q32" s="186"/>
      <c r="R32" s="186"/>
      <c r="S32" s="324">
        <v>100</v>
      </c>
      <c r="T32" s="186">
        <v>100</v>
      </c>
      <c r="U32" s="186"/>
      <c r="V32" s="186"/>
      <c r="W32" s="186">
        <v>100</v>
      </c>
      <c r="X32" s="186">
        <v>100</v>
      </c>
      <c r="Y32" s="323">
        <v>41094</v>
      </c>
      <c r="Z32" s="323">
        <v>41105</v>
      </c>
      <c r="AA32" s="201"/>
      <c r="AB32" s="237"/>
      <c r="AC32" s="234"/>
      <c r="AD32" s="237"/>
      <c r="AE32" s="234"/>
      <c r="AF32" s="234"/>
      <c r="AG32" s="234"/>
      <c r="AH32" s="234"/>
      <c r="AI32" s="234"/>
      <c r="AJ32" s="237"/>
      <c r="AK32" s="224"/>
      <c r="AL32" s="224"/>
      <c r="AM32" s="224"/>
      <c r="AN32" s="228"/>
      <c r="AO32" s="192"/>
    </row>
    <row r="33" spans="2:41" ht="12.75" customHeight="1">
      <c r="B33" s="343"/>
      <c r="C33" s="318"/>
      <c r="D33" s="234"/>
      <c r="E33" s="218"/>
      <c r="F33" s="234"/>
      <c r="G33" s="339"/>
      <c r="H33" s="224"/>
      <c r="I33" s="224"/>
      <c r="J33" s="224"/>
      <c r="K33" s="224"/>
      <c r="L33" s="318"/>
      <c r="M33" s="218"/>
      <c r="N33" s="218"/>
      <c r="O33" s="186"/>
      <c r="P33" s="186"/>
      <c r="Q33" s="186"/>
      <c r="R33" s="186"/>
      <c r="S33" s="325"/>
      <c r="T33" s="186"/>
      <c r="U33" s="186"/>
      <c r="V33" s="186"/>
      <c r="W33" s="186"/>
      <c r="X33" s="186"/>
      <c r="Y33" s="196"/>
      <c r="Z33" s="196"/>
      <c r="AA33" s="201"/>
      <c r="AB33" s="237"/>
      <c r="AC33" s="234"/>
      <c r="AD33" s="237"/>
      <c r="AE33" s="234"/>
      <c r="AF33" s="234"/>
      <c r="AG33" s="234"/>
      <c r="AH33" s="234"/>
      <c r="AI33" s="234"/>
      <c r="AJ33" s="237"/>
      <c r="AK33" s="224"/>
      <c r="AL33" s="224"/>
      <c r="AM33" s="224"/>
      <c r="AN33" s="228"/>
      <c r="AO33" s="192"/>
    </row>
    <row r="34" spans="2:41" ht="12.75" customHeight="1">
      <c r="B34" s="343"/>
      <c r="C34" s="318"/>
      <c r="D34" s="234"/>
      <c r="E34" s="218"/>
      <c r="F34" s="234"/>
      <c r="G34" s="339"/>
      <c r="H34" s="224"/>
      <c r="I34" s="224"/>
      <c r="J34" s="224"/>
      <c r="K34" s="224"/>
      <c r="L34" s="318"/>
      <c r="M34" s="218" t="s">
        <v>111</v>
      </c>
      <c r="N34" s="218"/>
      <c r="O34" s="186"/>
      <c r="P34" s="186"/>
      <c r="Q34" s="186"/>
      <c r="R34" s="186"/>
      <c r="S34" s="325"/>
      <c r="T34" s="186"/>
      <c r="U34" s="186"/>
      <c r="V34" s="186"/>
      <c r="W34" s="186"/>
      <c r="X34" s="186"/>
      <c r="Y34" s="196"/>
      <c r="Z34" s="196"/>
      <c r="AA34" s="201"/>
      <c r="AB34" s="237"/>
      <c r="AC34" s="234"/>
      <c r="AD34" s="237"/>
      <c r="AE34" s="234"/>
      <c r="AF34" s="234"/>
      <c r="AG34" s="234"/>
      <c r="AH34" s="234"/>
      <c r="AI34" s="234"/>
      <c r="AJ34" s="237"/>
      <c r="AK34" s="224"/>
      <c r="AL34" s="224"/>
      <c r="AM34" s="224"/>
      <c r="AN34" s="228"/>
      <c r="AO34" s="192"/>
    </row>
    <row r="35" spans="2:41" ht="13.5" customHeight="1" thickBot="1">
      <c r="B35" s="343"/>
      <c r="C35" s="318"/>
      <c r="D35" s="234"/>
      <c r="E35" s="218"/>
      <c r="F35" s="234"/>
      <c r="G35" s="339"/>
      <c r="H35" s="224"/>
      <c r="I35" s="224"/>
      <c r="J35" s="224"/>
      <c r="K35" s="224"/>
      <c r="L35" s="318"/>
      <c r="M35" s="219"/>
      <c r="N35" s="219"/>
      <c r="O35" s="186"/>
      <c r="P35" s="186"/>
      <c r="Q35" s="186"/>
      <c r="R35" s="186"/>
      <c r="S35" s="328"/>
      <c r="T35" s="186"/>
      <c r="U35" s="186"/>
      <c r="V35" s="186"/>
      <c r="W35" s="186"/>
      <c r="X35" s="186"/>
      <c r="Y35" s="320"/>
      <c r="Z35" s="320"/>
      <c r="AA35" s="201"/>
      <c r="AB35" s="237"/>
      <c r="AC35" s="234"/>
      <c r="AD35" s="237"/>
      <c r="AE35" s="234"/>
      <c r="AF35" s="234"/>
      <c r="AG35" s="234"/>
      <c r="AH35" s="234"/>
      <c r="AI35" s="234"/>
      <c r="AJ35" s="237"/>
      <c r="AK35" s="224"/>
      <c r="AL35" s="224"/>
      <c r="AM35" s="224"/>
      <c r="AN35" s="228"/>
      <c r="AO35" s="192"/>
    </row>
    <row r="36" spans="2:41" ht="19.5" customHeight="1">
      <c r="B36" s="343"/>
      <c r="C36" s="318"/>
      <c r="D36" s="234"/>
      <c r="E36" s="218"/>
      <c r="F36" s="234"/>
      <c r="G36" s="339"/>
      <c r="H36" s="224"/>
      <c r="I36" s="224"/>
      <c r="J36" s="224"/>
      <c r="K36" s="224"/>
      <c r="L36" s="318"/>
      <c r="M36" s="186" t="s">
        <v>112</v>
      </c>
      <c r="N36" s="186" t="s">
        <v>213</v>
      </c>
      <c r="O36" s="186"/>
      <c r="P36" s="186"/>
      <c r="Q36" s="186"/>
      <c r="R36" s="186"/>
      <c r="S36" s="186"/>
      <c r="T36" s="186"/>
      <c r="U36" s="186">
        <v>100</v>
      </c>
      <c r="V36" s="186">
        <v>0</v>
      </c>
      <c r="W36" s="186">
        <v>0</v>
      </c>
      <c r="X36" s="186">
        <v>0</v>
      </c>
      <c r="Y36" s="323"/>
      <c r="Z36" s="323"/>
      <c r="AA36" s="201"/>
      <c r="AB36" s="237"/>
      <c r="AC36" s="234"/>
      <c r="AD36" s="237"/>
      <c r="AE36" s="234"/>
      <c r="AF36" s="234"/>
      <c r="AG36" s="234"/>
      <c r="AH36" s="234"/>
      <c r="AI36" s="234"/>
      <c r="AJ36" s="237"/>
      <c r="AK36" s="224"/>
      <c r="AL36" s="224"/>
      <c r="AM36" s="224"/>
      <c r="AN36" s="228"/>
      <c r="AO36" s="192"/>
    </row>
    <row r="37" spans="2:41" ht="18.75" customHeight="1">
      <c r="B37" s="343"/>
      <c r="C37" s="318"/>
      <c r="D37" s="234"/>
      <c r="E37" s="218"/>
      <c r="F37" s="234"/>
      <c r="G37" s="339"/>
      <c r="H37" s="224"/>
      <c r="I37" s="224"/>
      <c r="J37" s="224"/>
      <c r="K37" s="224"/>
      <c r="L37" s="318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96"/>
      <c r="Z37" s="196"/>
      <c r="AA37" s="201"/>
      <c r="AB37" s="237"/>
      <c r="AC37" s="234"/>
      <c r="AD37" s="237"/>
      <c r="AE37" s="234"/>
      <c r="AF37" s="234"/>
      <c r="AG37" s="234"/>
      <c r="AH37" s="234"/>
      <c r="AI37" s="234"/>
      <c r="AJ37" s="237"/>
      <c r="AK37" s="224"/>
      <c r="AL37" s="224"/>
      <c r="AM37" s="224"/>
      <c r="AN37" s="228"/>
      <c r="AO37" s="192"/>
    </row>
    <row r="38" spans="2:41" ht="13.5" customHeight="1" thickBot="1">
      <c r="B38" s="343"/>
      <c r="C38" s="318"/>
      <c r="D38" s="234"/>
      <c r="E38" s="218"/>
      <c r="F38" s="234"/>
      <c r="G38" s="339"/>
      <c r="H38" s="224"/>
      <c r="I38" s="224"/>
      <c r="J38" s="224"/>
      <c r="K38" s="224"/>
      <c r="L38" s="319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96"/>
      <c r="Z38" s="196"/>
      <c r="AA38" s="201"/>
      <c r="AB38" s="239"/>
      <c r="AC38" s="235"/>
      <c r="AD38" s="239"/>
      <c r="AE38" s="235"/>
      <c r="AF38" s="235"/>
      <c r="AG38" s="235"/>
      <c r="AH38" s="235"/>
      <c r="AI38" s="235"/>
      <c r="AJ38" s="239"/>
      <c r="AK38" s="226"/>
      <c r="AL38" s="226"/>
      <c r="AM38" s="226"/>
      <c r="AN38" s="229"/>
      <c r="AO38" s="192"/>
    </row>
    <row r="39" spans="2:41" ht="13.5" customHeight="1">
      <c r="B39" s="343"/>
      <c r="C39" s="318"/>
      <c r="D39" s="234"/>
      <c r="E39" s="218"/>
      <c r="F39" s="234"/>
      <c r="G39" s="339"/>
      <c r="H39" s="224"/>
      <c r="I39" s="224"/>
      <c r="J39" s="224"/>
      <c r="K39" s="224"/>
      <c r="L39" s="317" t="s">
        <v>117</v>
      </c>
      <c r="M39" s="186" t="s">
        <v>53</v>
      </c>
      <c r="N39" s="186" t="s">
        <v>99</v>
      </c>
      <c r="O39" s="186"/>
      <c r="P39" s="186"/>
      <c r="Q39" s="322">
        <v>1</v>
      </c>
      <c r="R39" s="186">
        <v>1</v>
      </c>
      <c r="S39" s="186"/>
      <c r="T39" s="186"/>
      <c r="U39" s="186"/>
      <c r="V39" s="186"/>
      <c r="W39" s="186">
        <v>1</v>
      </c>
      <c r="X39" s="186">
        <v>100</v>
      </c>
      <c r="Y39" s="195">
        <v>41000</v>
      </c>
      <c r="Z39" s="195" t="s">
        <v>115</v>
      </c>
      <c r="AA39" s="201"/>
      <c r="AB39" s="194">
        <v>50000</v>
      </c>
      <c r="AC39" s="193"/>
      <c r="AD39" s="194">
        <f>AB39</f>
        <v>50000</v>
      </c>
      <c r="AE39" s="193"/>
      <c r="AF39" s="193"/>
      <c r="AG39" s="193"/>
      <c r="AH39" s="193"/>
      <c r="AI39" s="193"/>
      <c r="AJ39" s="194">
        <f>AD39</f>
        <v>50000</v>
      </c>
      <c r="AK39" s="188">
        <v>0</v>
      </c>
      <c r="AL39" s="188">
        <v>0</v>
      </c>
      <c r="AM39" s="189" t="s">
        <v>55</v>
      </c>
      <c r="AN39" s="190"/>
      <c r="AO39" s="321" t="s">
        <v>245</v>
      </c>
    </row>
    <row r="40" spans="2:41" ht="13.5" customHeight="1">
      <c r="B40" s="343"/>
      <c r="C40" s="318"/>
      <c r="D40" s="234"/>
      <c r="E40" s="218"/>
      <c r="F40" s="234"/>
      <c r="G40" s="339"/>
      <c r="H40" s="224"/>
      <c r="I40" s="224"/>
      <c r="J40" s="224"/>
      <c r="K40" s="224"/>
      <c r="L40" s="318"/>
      <c r="M40" s="186"/>
      <c r="N40" s="186"/>
      <c r="O40" s="186"/>
      <c r="P40" s="186"/>
      <c r="Q40" s="322"/>
      <c r="R40" s="186"/>
      <c r="S40" s="186"/>
      <c r="T40" s="186"/>
      <c r="U40" s="186"/>
      <c r="V40" s="186"/>
      <c r="W40" s="186"/>
      <c r="X40" s="186"/>
      <c r="Y40" s="196"/>
      <c r="Z40" s="196"/>
      <c r="AA40" s="201"/>
      <c r="AB40" s="194"/>
      <c r="AC40" s="193"/>
      <c r="AD40" s="194"/>
      <c r="AE40" s="193"/>
      <c r="AF40" s="193"/>
      <c r="AG40" s="193"/>
      <c r="AH40" s="193"/>
      <c r="AI40" s="193"/>
      <c r="AJ40" s="194"/>
      <c r="AK40" s="188"/>
      <c r="AL40" s="188"/>
      <c r="AM40" s="188"/>
      <c r="AN40" s="190"/>
      <c r="AO40" s="231"/>
    </row>
    <row r="41" spans="2:41" ht="12.75" customHeight="1">
      <c r="B41" s="343"/>
      <c r="C41" s="318"/>
      <c r="D41" s="234"/>
      <c r="E41" s="218"/>
      <c r="F41" s="234"/>
      <c r="G41" s="339"/>
      <c r="H41" s="224"/>
      <c r="I41" s="224"/>
      <c r="J41" s="224"/>
      <c r="K41" s="224"/>
      <c r="L41" s="318"/>
      <c r="M41" s="186"/>
      <c r="N41" s="186"/>
      <c r="O41" s="186"/>
      <c r="P41" s="186"/>
      <c r="Q41" s="322"/>
      <c r="R41" s="186"/>
      <c r="S41" s="186"/>
      <c r="T41" s="186"/>
      <c r="U41" s="186"/>
      <c r="V41" s="186"/>
      <c r="W41" s="186"/>
      <c r="X41" s="186"/>
      <c r="Y41" s="196"/>
      <c r="Z41" s="196" t="s">
        <v>115</v>
      </c>
      <c r="AA41" s="201"/>
      <c r="AB41" s="194"/>
      <c r="AC41" s="193"/>
      <c r="AD41" s="194"/>
      <c r="AE41" s="193"/>
      <c r="AF41" s="193"/>
      <c r="AG41" s="193"/>
      <c r="AH41" s="193"/>
      <c r="AI41" s="193"/>
      <c r="AJ41" s="194"/>
      <c r="AK41" s="188"/>
      <c r="AL41" s="188"/>
      <c r="AM41" s="188"/>
      <c r="AN41" s="190"/>
      <c r="AO41" s="231"/>
    </row>
    <row r="42" spans="2:41" ht="12.75" customHeight="1" thickBot="1">
      <c r="B42" s="343"/>
      <c r="C42" s="318"/>
      <c r="D42" s="234"/>
      <c r="E42" s="218"/>
      <c r="F42" s="234"/>
      <c r="G42" s="339"/>
      <c r="H42" s="224"/>
      <c r="I42" s="224"/>
      <c r="J42" s="224"/>
      <c r="K42" s="224"/>
      <c r="L42" s="318"/>
      <c r="M42" s="186"/>
      <c r="N42" s="186"/>
      <c r="O42" s="186"/>
      <c r="P42" s="186"/>
      <c r="Q42" s="322"/>
      <c r="R42" s="186"/>
      <c r="S42" s="186"/>
      <c r="T42" s="186"/>
      <c r="U42" s="186"/>
      <c r="V42" s="186"/>
      <c r="W42" s="186"/>
      <c r="X42" s="186"/>
      <c r="Y42" s="320"/>
      <c r="Z42" s="320"/>
      <c r="AA42" s="201"/>
      <c r="AB42" s="194"/>
      <c r="AC42" s="193"/>
      <c r="AD42" s="194"/>
      <c r="AE42" s="193"/>
      <c r="AF42" s="193"/>
      <c r="AG42" s="193"/>
      <c r="AH42" s="193"/>
      <c r="AI42" s="193"/>
      <c r="AJ42" s="194"/>
      <c r="AK42" s="188"/>
      <c r="AL42" s="188"/>
      <c r="AM42" s="188"/>
      <c r="AN42" s="190"/>
      <c r="AO42" s="231"/>
    </row>
    <row r="43" spans="2:41" ht="12.75" customHeight="1">
      <c r="B43" s="343"/>
      <c r="C43" s="318"/>
      <c r="D43" s="234"/>
      <c r="E43" s="218"/>
      <c r="F43" s="234"/>
      <c r="G43" s="339"/>
      <c r="H43" s="224"/>
      <c r="I43" s="224"/>
      <c r="J43" s="224"/>
      <c r="K43" s="224"/>
      <c r="L43" s="318"/>
      <c r="M43" s="186" t="s">
        <v>118</v>
      </c>
      <c r="N43" s="186" t="s">
        <v>121</v>
      </c>
      <c r="O43" s="186"/>
      <c r="P43" s="186"/>
      <c r="Q43" s="186"/>
      <c r="R43" s="186"/>
      <c r="S43" s="322">
        <v>2</v>
      </c>
      <c r="T43" s="186">
        <v>2</v>
      </c>
      <c r="U43" s="186"/>
      <c r="V43" s="186"/>
      <c r="W43" s="186">
        <v>2</v>
      </c>
      <c r="X43" s="186">
        <v>100</v>
      </c>
      <c r="Y43" s="195">
        <v>41091</v>
      </c>
      <c r="Z43" s="195">
        <v>41120</v>
      </c>
      <c r="AA43" s="201"/>
      <c r="AB43" s="194"/>
      <c r="AC43" s="193"/>
      <c r="AD43" s="194"/>
      <c r="AE43" s="193"/>
      <c r="AF43" s="193"/>
      <c r="AG43" s="193"/>
      <c r="AH43" s="193"/>
      <c r="AI43" s="193"/>
      <c r="AJ43" s="194"/>
      <c r="AK43" s="188"/>
      <c r="AL43" s="188"/>
      <c r="AM43" s="188"/>
      <c r="AN43" s="190"/>
      <c r="AO43" s="231"/>
    </row>
    <row r="44" spans="2:41" ht="12.75" customHeight="1">
      <c r="B44" s="343"/>
      <c r="C44" s="318"/>
      <c r="D44" s="234"/>
      <c r="E44" s="218"/>
      <c r="F44" s="234"/>
      <c r="G44" s="339"/>
      <c r="H44" s="224"/>
      <c r="I44" s="224"/>
      <c r="J44" s="224"/>
      <c r="K44" s="224"/>
      <c r="L44" s="318"/>
      <c r="M44" s="186"/>
      <c r="N44" s="186"/>
      <c r="O44" s="186"/>
      <c r="P44" s="186"/>
      <c r="Q44" s="186"/>
      <c r="R44" s="186"/>
      <c r="S44" s="322"/>
      <c r="T44" s="186"/>
      <c r="U44" s="186"/>
      <c r="V44" s="186"/>
      <c r="W44" s="186"/>
      <c r="X44" s="186"/>
      <c r="Y44" s="196"/>
      <c r="Z44" s="196"/>
      <c r="AA44" s="201"/>
      <c r="AB44" s="194"/>
      <c r="AC44" s="193"/>
      <c r="AD44" s="194"/>
      <c r="AE44" s="193"/>
      <c r="AF44" s="193"/>
      <c r="AG44" s="193"/>
      <c r="AH44" s="193"/>
      <c r="AI44" s="193"/>
      <c r="AJ44" s="194"/>
      <c r="AK44" s="188"/>
      <c r="AL44" s="188"/>
      <c r="AM44" s="188"/>
      <c r="AN44" s="190"/>
      <c r="AO44" s="231"/>
    </row>
    <row r="45" spans="2:41" ht="12.75" customHeight="1">
      <c r="B45" s="343"/>
      <c r="C45" s="318"/>
      <c r="D45" s="234"/>
      <c r="E45" s="218"/>
      <c r="F45" s="234"/>
      <c r="G45" s="339"/>
      <c r="H45" s="224"/>
      <c r="I45" s="224"/>
      <c r="J45" s="224"/>
      <c r="K45" s="224"/>
      <c r="L45" s="318"/>
      <c r="M45" s="186"/>
      <c r="N45" s="186" t="s">
        <v>121</v>
      </c>
      <c r="O45" s="186"/>
      <c r="P45" s="186"/>
      <c r="Q45" s="186"/>
      <c r="R45" s="186"/>
      <c r="S45" s="322"/>
      <c r="T45" s="186"/>
      <c r="U45" s="186"/>
      <c r="V45" s="186"/>
      <c r="W45" s="186"/>
      <c r="X45" s="186"/>
      <c r="Y45" s="196">
        <v>41091</v>
      </c>
      <c r="Z45" s="196">
        <v>41120</v>
      </c>
      <c r="AA45" s="201"/>
      <c r="AB45" s="194"/>
      <c r="AC45" s="193"/>
      <c r="AD45" s="194"/>
      <c r="AE45" s="193"/>
      <c r="AF45" s="193"/>
      <c r="AG45" s="193"/>
      <c r="AH45" s="193"/>
      <c r="AI45" s="193"/>
      <c r="AJ45" s="194"/>
      <c r="AK45" s="188"/>
      <c r="AL45" s="188"/>
      <c r="AM45" s="188"/>
      <c r="AN45" s="190"/>
      <c r="AO45" s="231"/>
    </row>
    <row r="46" spans="2:41" ht="12.75" customHeight="1" thickBot="1">
      <c r="B46" s="343"/>
      <c r="C46" s="318"/>
      <c r="D46" s="234"/>
      <c r="E46" s="218"/>
      <c r="F46" s="234"/>
      <c r="G46" s="339"/>
      <c r="H46" s="224"/>
      <c r="I46" s="224"/>
      <c r="J46" s="224"/>
      <c r="K46" s="224"/>
      <c r="L46" s="318"/>
      <c r="M46" s="186"/>
      <c r="N46" s="186"/>
      <c r="O46" s="186"/>
      <c r="P46" s="186"/>
      <c r="Q46" s="186"/>
      <c r="R46" s="186"/>
      <c r="S46" s="322"/>
      <c r="T46" s="186"/>
      <c r="U46" s="186"/>
      <c r="V46" s="186"/>
      <c r="W46" s="186"/>
      <c r="X46" s="186"/>
      <c r="Y46" s="320"/>
      <c r="Z46" s="320"/>
      <c r="AA46" s="201"/>
      <c r="AB46" s="194"/>
      <c r="AC46" s="193"/>
      <c r="AD46" s="194"/>
      <c r="AE46" s="193"/>
      <c r="AF46" s="193"/>
      <c r="AG46" s="193"/>
      <c r="AH46" s="193"/>
      <c r="AI46" s="193"/>
      <c r="AJ46" s="194"/>
      <c r="AK46" s="188"/>
      <c r="AL46" s="188"/>
      <c r="AM46" s="188"/>
      <c r="AN46" s="190"/>
      <c r="AO46" s="231"/>
    </row>
    <row r="47" spans="2:41" ht="19.5" customHeight="1">
      <c r="B47" s="343"/>
      <c r="C47" s="318"/>
      <c r="D47" s="234"/>
      <c r="E47" s="218"/>
      <c r="F47" s="234"/>
      <c r="G47" s="339"/>
      <c r="H47" s="224"/>
      <c r="I47" s="224"/>
      <c r="J47" s="224"/>
      <c r="K47" s="224"/>
      <c r="L47" s="318"/>
      <c r="M47" s="186" t="s">
        <v>119</v>
      </c>
      <c r="N47" s="186" t="s">
        <v>120</v>
      </c>
      <c r="O47" s="186"/>
      <c r="P47" s="186"/>
      <c r="Q47" s="186"/>
      <c r="R47" s="186"/>
      <c r="S47" s="186"/>
      <c r="T47" s="186"/>
      <c r="U47" s="186">
        <v>2</v>
      </c>
      <c r="V47" s="186">
        <v>0</v>
      </c>
      <c r="W47" s="186">
        <v>0</v>
      </c>
      <c r="X47" s="186">
        <v>0</v>
      </c>
      <c r="Y47" s="195"/>
      <c r="Z47" s="195"/>
      <c r="AA47" s="201"/>
      <c r="AB47" s="194"/>
      <c r="AC47" s="193"/>
      <c r="AD47" s="194"/>
      <c r="AE47" s="193"/>
      <c r="AF47" s="193"/>
      <c r="AG47" s="193"/>
      <c r="AH47" s="193"/>
      <c r="AI47" s="193"/>
      <c r="AJ47" s="194"/>
      <c r="AK47" s="188"/>
      <c r="AL47" s="188"/>
      <c r="AM47" s="188"/>
      <c r="AN47" s="190"/>
      <c r="AO47" s="231"/>
    </row>
    <row r="48" spans="2:41" ht="18.75" customHeight="1">
      <c r="B48" s="343"/>
      <c r="C48" s="318"/>
      <c r="D48" s="234"/>
      <c r="E48" s="218"/>
      <c r="F48" s="234"/>
      <c r="G48" s="339"/>
      <c r="H48" s="224"/>
      <c r="I48" s="224"/>
      <c r="J48" s="224"/>
      <c r="K48" s="224"/>
      <c r="L48" s="318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96"/>
      <c r="Z48" s="196"/>
      <c r="AA48" s="201"/>
      <c r="AB48" s="194"/>
      <c r="AC48" s="193"/>
      <c r="AD48" s="194"/>
      <c r="AE48" s="193"/>
      <c r="AF48" s="193"/>
      <c r="AG48" s="193"/>
      <c r="AH48" s="193"/>
      <c r="AI48" s="193"/>
      <c r="AJ48" s="194"/>
      <c r="AK48" s="188"/>
      <c r="AL48" s="188"/>
      <c r="AM48" s="188"/>
      <c r="AN48" s="190"/>
      <c r="AO48" s="231"/>
    </row>
    <row r="49" spans="2:41" ht="13.5" customHeight="1" thickBot="1">
      <c r="B49" s="343"/>
      <c r="C49" s="318"/>
      <c r="D49" s="234"/>
      <c r="E49" s="218"/>
      <c r="F49" s="234"/>
      <c r="G49" s="339"/>
      <c r="H49" s="224"/>
      <c r="I49" s="224"/>
      <c r="J49" s="224"/>
      <c r="K49" s="224"/>
      <c r="L49" s="319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96"/>
      <c r="Z49" s="196"/>
      <c r="AA49" s="201"/>
      <c r="AB49" s="194"/>
      <c r="AC49" s="193"/>
      <c r="AD49" s="194"/>
      <c r="AE49" s="193"/>
      <c r="AF49" s="193"/>
      <c r="AG49" s="193"/>
      <c r="AH49" s="193"/>
      <c r="AI49" s="193"/>
      <c r="AJ49" s="272"/>
      <c r="AK49" s="271"/>
      <c r="AL49" s="271"/>
      <c r="AM49" s="188"/>
      <c r="AN49" s="190"/>
      <c r="AO49" s="232"/>
    </row>
    <row r="50" spans="2:41" ht="13.5" customHeight="1">
      <c r="B50" s="343"/>
      <c r="C50" s="318"/>
      <c r="D50" s="234"/>
      <c r="E50" s="218"/>
      <c r="F50" s="234"/>
      <c r="G50" s="339"/>
      <c r="H50" s="224"/>
      <c r="I50" s="224"/>
      <c r="J50" s="224"/>
      <c r="K50" s="224"/>
      <c r="L50" s="317" t="s">
        <v>124</v>
      </c>
      <c r="M50" s="240" t="s">
        <v>53</v>
      </c>
      <c r="N50" s="217" t="s">
        <v>257</v>
      </c>
      <c r="O50" s="240"/>
      <c r="P50" s="240"/>
      <c r="Q50" s="241">
        <v>1</v>
      </c>
      <c r="R50" s="240">
        <v>1</v>
      </c>
      <c r="S50" s="240"/>
      <c r="T50" s="240"/>
      <c r="U50" s="240"/>
      <c r="V50" s="240"/>
      <c r="W50" s="240">
        <v>1</v>
      </c>
      <c r="X50" s="240">
        <v>100</v>
      </c>
      <c r="Y50" s="195">
        <v>41000</v>
      </c>
      <c r="Z50" s="195" t="s">
        <v>108</v>
      </c>
      <c r="AA50" s="201"/>
      <c r="AB50" s="236">
        <v>25000</v>
      </c>
      <c r="AC50" s="236"/>
      <c r="AD50" s="236">
        <f>AB50</f>
        <v>25000</v>
      </c>
      <c r="AE50" s="233"/>
      <c r="AF50" s="233"/>
      <c r="AG50" s="233"/>
      <c r="AH50" s="233"/>
      <c r="AI50" s="68"/>
      <c r="AJ50" s="272">
        <f>AD50</f>
        <v>25000</v>
      </c>
      <c r="AK50" s="271">
        <v>0</v>
      </c>
      <c r="AL50" s="271">
        <v>0</v>
      </c>
      <c r="AM50" s="225" t="s">
        <v>55</v>
      </c>
      <c r="AN50" s="227"/>
      <c r="AO50" s="321" t="s">
        <v>246</v>
      </c>
    </row>
    <row r="51" spans="2:41" ht="12.75" customHeight="1">
      <c r="B51" s="343"/>
      <c r="C51" s="318"/>
      <c r="D51" s="234"/>
      <c r="E51" s="218"/>
      <c r="F51" s="234"/>
      <c r="G51" s="339"/>
      <c r="H51" s="224"/>
      <c r="I51" s="224"/>
      <c r="J51" s="224"/>
      <c r="K51" s="224"/>
      <c r="L51" s="318"/>
      <c r="M51" s="218"/>
      <c r="N51" s="218"/>
      <c r="O51" s="218"/>
      <c r="P51" s="218"/>
      <c r="Q51" s="216"/>
      <c r="R51" s="218"/>
      <c r="S51" s="218"/>
      <c r="T51" s="218"/>
      <c r="U51" s="218"/>
      <c r="V51" s="218"/>
      <c r="W51" s="218"/>
      <c r="X51" s="218"/>
      <c r="Y51" s="196"/>
      <c r="Z51" s="196"/>
      <c r="AA51" s="201"/>
      <c r="AB51" s="237"/>
      <c r="AC51" s="224"/>
      <c r="AD51" s="237"/>
      <c r="AE51" s="234"/>
      <c r="AF51" s="234"/>
      <c r="AG51" s="234"/>
      <c r="AH51" s="234"/>
      <c r="AI51" s="69"/>
      <c r="AJ51" s="237"/>
      <c r="AK51" s="224"/>
      <c r="AL51" s="224"/>
      <c r="AM51" s="224"/>
      <c r="AN51" s="228"/>
      <c r="AO51" s="231"/>
    </row>
    <row r="52" spans="2:41" ht="13.5" customHeight="1">
      <c r="B52" s="343"/>
      <c r="C52" s="318"/>
      <c r="D52" s="234"/>
      <c r="E52" s="218"/>
      <c r="F52" s="234"/>
      <c r="G52" s="339"/>
      <c r="H52" s="224"/>
      <c r="I52" s="224"/>
      <c r="J52" s="224"/>
      <c r="K52" s="224"/>
      <c r="L52" s="318"/>
      <c r="M52" s="218"/>
      <c r="N52" s="218" t="s">
        <v>99</v>
      </c>
      <c r="O52" s="218"/>
      <c r="P52" s="218"/>
      <c r="Q52" s="216"/>
      <c r="R52" s="218"/>
      <c r="S52" s="218"/>
      <c r="T52" s="218"/>
      <c r="U52" s="218"/>
      <c r="V52" s="218"/>
      <c r="W52" s="218"/>
      <c r="X52" s="218"/>
      <c r="Y52" s="196"/>
      <c r="Z52" s="196" t="s">
        <v>108</v>
      </c>
      <c r="AA52" s="201"/>
      <c r="AB52" s="237"/>
      <c r="AC52" s="224"/>
      <c r="AD52" s="237"/>
      <c r="AE52" s="234"/>
      <c r="AF52" s="234"/>
      <c r="AG52" s="234"/>
      <c r="AH52" s="234"/>
      <c r="AI52" s="69"/>
      <c r="AJ52" s="237"/>
      <c r="AK52" s="224"/>
      <c r="AL52" s="224"/>
      <c r="AM52" s="224"/>
      <c r="AN52" s="228"/>
      <c r="AO52" s="231"/>
    </row>
    <row r="53" spans="2:41" ht="13.5" customHeight="1" thickBot="1">
      <c r="B53" s="343"/>
      <c r="C53" s="318"/>
      <c r="D53" s="234"/>
      <c r="E53" s="218"/>
      <c r="F53" s="234"/>
      <c r="G53" s="339"/>
      <c r="H53" s="224"/>
      <c r="I53" s="224"/>
      <c r="J53" s="224"/>
      <c r="K53" s="224"/>
      <c r="L53" s="318"/>
      <c r="M53" s="219"/>
      <c r="N53" s="219"/>
      <c r="O53" s="219"/>
      <c r="P53" s="219"/>
      <c r="Q53" s="220"/>
      <c r="R53" s="219"/>
      <c r="S53" s="219"/>
      <c r="T53" s="219"/>
      <c r="U53" s="219"/>
      <c r="V53" s="219"/>
      <c r="W53" s="219"/>
      <c r="X53" s="219"/>
      <c r="Y53" s="320"/>
      <c r="Z53" s="320"/>
      <c r="AA53" s="201"/>
      <c r="AB53" s="237"/>
      <c r="AC53" s="224"/>
      <c r="AD53" s="237"/>
      <c r="AE53" s="234"/>
      <c r="AF53" s="234"/>
      <c r="AG53" s="234"/>
      <c r="AH53" s="234"/>
      <c r="AI53" s="69"/>
      <c r="AJ53" s="237"/>
      <c r="AK53" s="224"/>
      <c r="AL53" s="224"/>
      <c r="AM53" s="224"/>
      <c r="AN53" s="228"/>
      <c r="AO53" s="231"/>
    </row>
    <row r="54" spans="2:41" ht="12.75" customHeight="1">
      <c r="B54" s="343"/>
      <c r="C54" s="318"/>
      <c r="D54" s="234"/>
      <c r="E54" s="218"/>
      <c r="F54" s="234"/>
      <c r="G54" s="339"/>
      <c r="H54" s="224"/>
      <c r="I54" s="224"/>
      <c r="J54" s="224"/>
      <c r="K54" s="224"/>
      <c r="L54" s="318"/>
      <c r="M54" s="217" t="s">
        <v>125</v>
      </c>
      <c r="N54" s="217" t="s">
        <v>128</v>
      </c>
      <c r="O54" s="217"/>
      <c r="P54" s="217"/>
      <c r="Q54" s="217"/>
      <c r="R54" s="217"/>
      <c r="S54" s="215">
        <v>41</v>
      </c>
      <c r="T54" s="217">
        <v>41</v>
      </c>
      <c r="U54" s="217"/>
      <c r="V54" s="217"/>
      <c r="W54" s="217">
        <v>41</v>
      </c>
      <c r="X54" s="217">
        <v>100</v>
      </c>
      <c r="Y54" s="195">
        <v>41091</v>
      </c>
      <c r="Z54" s="195">
        <v>41120</v>
      </c>
      <c r="AA54" s="201"/>
      <c r="AB54" s="237"/>
      <c r="AC54" s="224"/>
      <c r="AD54" s="237"/>
      <c r="AE54" s="234"/>
      <c r="AF54" s="234"/>
      <c r="AG54" s="234"/>
      <c r="AH54" s="234"/>
      <c r="AI54" s="69"/>
      <c r="AJ54" s="237"/>
      <c r="AK54" s="224"/>
      <c r="AL54" s="224"/>
      <c r="AM54" s="224"/>
      <c r="AN54" s="228"/>
      <c r="AO54" s="231"/>
    </row>
    <row r="55" spans="2:41" ht="12.75" customHeight="1">
      <c r="B55" s="343"/>
      <c r="C55" s="318"/>
      <c r="D55" s="234"/>
      <c r="E55" s="218"/>
      <c r="F55" s="234"/>
      <c r="G55" s="339"/>
      <c r="H55" s="224"/>
      <c r="I55" s="224"/>
      <c r="J55" s="224"/>
      <c r="K55" s="224"/>
      <c r="L55" s="318"/>
      <c r="M55" s="218"/>
      <c r="N55" s="218"/>
      <c r="O55" s="218"/>
      <c r="P55" s="218"/>
      <c r="Q55" s="218"/>
      <c r="R55" s="218"/>
      <c r="S55" s="216"/>
      <c r="T55" s="218"/>
      <c r="U55" s="218"/>
      <c r="V55" s="218"/>
      <c r="W55" s="218"/>
      <c r="X55" s="218"/>
      <c r="Y55" s="196"/>
      <c r="Z55" s="196"/>
      <c r="AA55" s="201"/>
      <c r="AB55" s="237"/>
      <c r="AC55" s="224"/>
      <c r="AD55" s="237"/>
      <c r="AE55" s="234"/>
      <c r="AF55" s="234"/>
      <c r="AG55" s="234"/>
      <c r="AH55" s="234"/>
      <c r="AI55" s="69"/>
      <c r="AJ55" s="237"/>
      <c r="AK55" s="224"/>
      <c r="AL55" s="224"/>
      <c r="AM55" s="224"/>
      <c r="AN55" s="228"/>
      <c r="AO55" s="231"/>
    </row>
    <row r="56" spans="2:41" ht="12.75" customHeight="1">
      <c r="B56" s="343"/>
      <c r="C56" s="318"/>
      <c r="D56" s="234"/>
      <c r="E56" s="218"/>
      <c r="F56" s="234"/>
      <c r="G56" s="339"/>
      <c r="H56" s="224"/>
      <c r="I56" s="224"/>
      <c r="J56" s="224"/>
      <c r="K56" s="224"/>
      <c r="L56" s="318"/>
      <c r="M56" s="218"/>
      <c r="N56" s="218"/>
      <c r="O56" s="218"/>
      <c r="P56" s="218"/>
      <c r="Q56" s="218"/>
      <c r="R56" s="218"/>
      <c r="S56" s="216"/>
      <c r="T56" s="218"/>
      <c r="U56" s="218"/>
      <c r="V56" s="218"/>
      <c r="W56" s="218"/>
      <c r="X56" s="218"/>
      <c r="Y56" s="196">
        <v>41091</v>
      </c>
      <c r="Z56" s="196">
        <v>41120</v>
      </c>
      <c r="AA56" s="201"/>
      <c r="AB56" s="237"/>
      <c r="AC56" s="224"/>
      <c r="AD56" s="237"/>
      <c r="AE56" s="234"/>
      <c r="AF56" s="234"/>
      <c r="AG56" s="234"/>
      <c r="AH56" s="234"/>
      <c r="AI56" s="69"/>
      <c r="AJ56" s="237"/>
      <c r="AK56" s="224"/>
      <c r="AL56" s="224"/>
      <c r="AM56" s="224"/>
      <c r="AN56" s="228"/>
      <c r="AO56" s="231"/>
    </row>
    <row r="57" spans="2:41" ht="12.75" customHeight="1">
      <c r="B57" s="343"/>
      <c r="C57" s="318"/>
      <c r="D57" s="234"/>
      <c r="E57" s="218"/>
      <c r="F57" s="234"/>
      <c r="G57" s="339"/>
      <c r="H57" s="224"/>
      <c r="I57" s="224"/>
      <c r="J57" s="224"/>
      <c r="K57" s="224"/>
      <c r="L57" s="318"/>
      <c r="M57" s="219"/>
      <c r="N57" s="219"/>
      <c r="O57" s="219"/>
      <c r="P57" s="219"/>
      <c r="Q57" s="219"/>
      <c r="R57" s="219"/>
      <c r="S57" s="220"/>
      <c r="T57" s="219"/>
      <c r="U57" s="219"/>
      <c r="V57" s="219"/>
      <c r="W57" s="219"/>
      <c r="X57" s="219"/>
      <c r="Y57" s="196"/>
      <c r="Z57" s="196"/>
      <c r="AA57" s="201"/>
      <c r="AB57" s="237"/>
      <c r="AC57" s="224"/>
      <c r="AD57" s="237"/>
      <c r="AE57" s="234"/>
      <c r="AF57" s="234"/>
      <c r="AG57" s="234"/>
      <c r="AH57" s="234"/>
      <c r="AI57" s="69"/>
      <c r="AJ57" s="237"/>
      <c r="AK57" s="224"/>
      <c r="AL57" s="224"/>
      <c r="AM57" s="224"/>
      <c r="AN57" s="228"/>
      <c r="AO57" s="231"/>
    </row>
    <row r="58" spans="2:41" ht="19.5" customHeight="1">
      <c r="B58" s="343"/>
      <c r="C58" s="318"/>
      <c r="D58" s="234"/>
      <c r="E58" s="218"/>
      <c r="F58" s="234"/>
      <c r="G58" s="339"/>
      <c r="H58" s="224"/>
      <c r="I58" s="224"/>
      <c r="J58" s="224"/>
      <c r="K58" s="224"/>
      <c r="L58" s="318"/>
      <c r="M58" s="186" t="s">
        <v>126</v>
      </c>
      <c r="N58" s="186" t="s">
        <v>214</v>
      </c>
      <c r="O58" s="186"/>
      <c r="P58" s="186"/>
      <c r="Q58" s="186"/>
      <c r="R58" s="186"/>
      <c r="S58" s="186"/>
      <c r="T58" s="186"/>
      <c r="U58" s="185">
        <v>41</v>
      </c>
      <c r="V58" s="186">
        <v>0</v>
      </c>
      <c r="W58" s="186">
        <v>0</v>
      </c>
      <c r="X58" s="186">
        <v>0</v>
      </c>
      <c r="Y58" s="323"/>
      <c r="Z58" s="323"/>
      <c r="AA58" s="201"/>
      <c r="AB58" s="237"/>
      <c r="AC58" s="224"/>
      <c r="AD58" s="237"/>
      <c r="AE58" s="234"/>
      <c r="AF58" s="234"/>
      <c r="AG58" s="234"/>
      <c r="AH58" s="234"/>
      <c r="AI58" s="69"/>
      <c r="AJ58" s="237"/>
      <c r="AK58" s="224"/>
      <c r="AL58" s="224"/>
      <c r="AM58" s="224"/>
      <c r="AN58" s="228"/>
      <c r="AO58" s="231"/>
    </row>
    <row r="59" spans="2:41" ht="18.75" customHeight="1">
      <c r="B59" s="343"/>
      <c r="C59" s="318"/>
      <c r="D59" s="234"/>
      <c r="E59" s="218"/>
      <c r="F59" s="234"/>
      <c r="G59" s="339"/>
      <c r="H59" s="224"/>
      <c r="I59" s="224"/>
      <c r="J59" s="224"/>
      <c r="K59" s="224"/>
      <c r="L59" s="318"/>
      <c r="M59" s="186"/>
      <c r="N59" s="186"/>
      <c r="O59" s="186"/>
      <c r="P59" s="186"/>
      <c r="Q59" s="186"/>
      <c r="R59" s="186"/>
      <c r="S59" s="186"/>
      <c r="T59" s="186"/>
      <c r="U59" s="185"/>
      <c r="V59" s="186"/>
      <c r="W59" s="186"/>
      <c r="X59" s="186"/>
      <c r="Y59" s="196"/>
      <c r="Z59" s="196"/>
      <c r="AA59" s="201"/>
      <c r="AB59" s="237"/>
      <c r="AC59" s="224"/>
      <c r="AD59" s="237"/>
      <c r="AE59" s="234"/>
      <c r="AF59" s="234"/>
      <c r="AG59" s="234"/>
      <c r="AH59" s="234"/>
      <c r="AI59" s="69"/>
      <c r="AJ59" s="237"/>
      <c r="AK59" s="224"/>
      <c r="AL59" s="224"/>
      <c r="AM59" s="224"/>
      <c r="AN59" s="228"/>
      <c r="AO59" s="231"/>
    </row>
    <row r="60" spans="2:41" ht="38.25" customHeight="1" thickBot="1">
      <c r="B60" s="344"/>
      <c r="C60" s="319"/>
      <c r="D60" s="235"/>
      <c r="E60" s="219"/>
      <c r="F60" s="235"/>
      <c r="G60" s="340"/>
      <c r="H60" s="226"/>
      <c r="I60" s="226"/>
      <c r="J60" s="226"/>
      <c r="K60" s="226"/>
      <c r="L60" s="319"/>
      <c r="M60" s="186"/>
      <c r="N60" s="186"/>
      <c r="O60" s="186"/>
      <c r="P60" s="186"/>
      <c r="Q60" s="186"/>
      <c r="R60" s="186"/>
      <c r="S60" s="186"/>
      <c r="T60" s="186"/>
      <c r="U60" s="185"/>
      <c r="V60" s="186"/>
      <c r="W60" s="186"/>
      <c r="X60" s="186"/>
      <c r="Y60" s="197"/>
      <c r="Z60" s="197"/>
      <c r="AA60" s="201"/>
      <c r="AB60" s="239"/>
      <c r="AC60" s="226"/>
      <c r="AD60" s="239"/>
      <c r="AE60" s="235"/>
      <c r="AF60" s="235"/>
      <c r="AG60" s="235"/>
      <c r="AH60" s="235"/>
      <c r="AI60" s="70"/>
      <c r="AJ60" s="336"/>
      <c r="AK60" s="337"/>
      <c r="AL60" s="337"/>
      <c r="AM60" s="226"/>
      <c r="AN60" s="229"/>
      <c r="AO60" s="232"/>
    </row>
    <row r="61" ht="12.75"/>
    <row r="62" ht="12.75"/>
    <row r="63" spans="2:41" s="49" customFormat="1" ht="32.25" customHeight="1">
      <c r="B63" s="341"/>
      <c r="C63" s="341"/>
      <c r="D63" s="330" t="s">
        <v>24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2"/>
      <c r="AC63" s="45" t="s">
        <v>25</v>
      </c>
      <c r="AD63" s="43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8"/>
    </row>
    <row r="64" spans="2:41" s="49" customFormat="1" ht="20.25" customHeight="1">
      <c r="B64" s="341"/>
      <c r="C64" s="341"/>
      <c r="D64" s="333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5"/>
      <c r="AC64" s="50" t="s">
        <v>26</v>
      </c>
      <c r="AD64" s="43" t="s">
        <v>29</v>
      </c>
      <c r="AE64" s="46"/>
      <c r="AF64" s="46"/>
      <c r="AG64" s="46"/>
      <c r="AH64" s="46"/>
      <c r="AI64" s="46"/>
      <c r="AJ64" s="46"/>
      <c r="AK64" s="46"/>
      <c r="AL64" s="46"/>
      <c r="AM64" s="46"/>
      <c r="AN64" s="51"/>
      <c r="AO64" s="48"/>
    </row>
    <row r="65" spans="2:41" s="49" customFormat="1" ht="12.75" customHeight="1">
      <c r="B65" s="341"/>
      <c r="C65" s="341"/>
      <c r="D65" s="330" t="s">
        <v>215</v>
      </c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2"/>
      <c r="AC65" s="50" t="s">
        <v>27</v>
      </c>
      <c r="AD65" s="52">
        <v>41238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1"/>
      <c r="AO65" s="54"/>
    </row>
    <row r="66" spans="2:41" s="49" customFormat="1" ht="12.75" customHeight="1">
      <c r="B66" s="341"/>
      <c r="C66" s="341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5"/>
      <c r="AC66" s="50" t="s">
        <v>28</v>
      </c>
      <c r="AD66" s="44" t="s">
        <v>30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1"/>
      <c r="AO66" s="55"/>
    </row>
    <row r="67" spans="2:29" s="59" customFormat="1" ht="13.5" customHeight="1">
      <c r="B67" s="56" t="s">
        <v>8</v>
      </c>
      <c r="C67" s="56"/>
      <c r="D67" s="57"/>
      <c r="E67" s="58" t="s">
        <v>203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2:29" s="59" customFormat="1" ht="12">
      <c r="B68" s="60" t="s">
        <v>62</v>
      </c>
      <c r="D68" s="57"/>
      <c r="E68" s="58" t="s">
        <v>204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2:29" s="59" customFormat="1" ht="12">
      <c r="B69" s="56" t="s">
        <v>21</v>
      </c>
      <c r="D69" s="61"/>
      <c r="E69" s="63" t="s">
        <v>205</v>
      </c>
      <c r="F69" s="63"/>
      <c r="G69" s="63"/>
      <c r="H69" s="63"/>
      <c r="I69" s="63"/>
      <c r="J69" s="60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7"/>
      <c r="AB69" s="63"/>
      <c r="AC69" s="63"/>
    </row>
    <row r="70" spans="2:29" s="59" customFormat="1" ht="12">
      <c r="B70" s="56" t="s">
        <v>63</v>
      </c>
      <c r="D70" s="61"/>
      <c r="E70" s="63" t="s">
        <v>206</v>
      </c>
      <c r="F70" s="63"/>
      <c r="G70" s="63"/>
      <c r="H70" s="63"/>
      <c r="I70" s="63"/>
      <c r="J70" s="60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7"/>
      <c r="AB70" s="63"/>
      <c r="AC70" s="63"/>
    </row>
    <row r="71" spans="2:29" s="59" customFormat="1" ht="12">
      <c r="B71" s="60" t="s">
        <v>64</v>
      </c>
      <c r="C71" s="60"/>
      <c r="D71" s="61"/>
      <c r="E71" s="63" t="s">
        <v>207</v>
      </c>
      <c r="F71" s="63"/>
      <c r="G71" s="63"/>
      <c r="H71" s="63"/>
      <c r="I71" s="63"/>
      <c r="J71" s="60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7"/>
      <c r="AB71" s="63"/>
      <c r="AC71" s="63"/>
    </row>
    <row r="72" spans="2:29" s="59" customFormat="1" ht="12">
      <c r="B72" s="60" t="s">
        <v>16</v>
      </c>
      <c r="C72" s="60"/>
      <c r="D72" s="63"/>
      <c r="E72" s="63" t="s">
        <v>208</v>
      </c>
      <c r="F72" s="63"/>
      <c r="G72" s="63"/>
      <c r="H72" s="63"/>
      <c r="I72" s="63"/>
      <c r="J72" s="60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7"/>
      <c r="AB72" s="63"/>
      <c r="AC72" s="63"/>
    </row>
    <row r="73" spans="2:29" s="59" customFormat="1" ht="12">
      <c r="B73" s="60" t="s">
        <v>9</v>
      </c>
      <c r="C73" s="60"/>
      <c r="D73" s="61"/>
      <c r="E73" s="63" t="s">
        <v>209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7"/>
      <c r="AB73" s="63"/>
      <c r="AC73" s="63"/>
    </row>
    <row r="74" spans="2:29" s="59" customFormat="1" ht="12">
      <c r="B74" s="60" t="s">
        <v>1</v>
      </c>
      <c r="C74" s="60"/>
      <c r="D74" s="63"/>
      <c r="E74" s="63" t="s">
        <v>185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7"/>
      <c r="AB74" s="63"/>
      <c r="AC74" s="63"/>
    </row>
    <row r="75" spans="2:16" s="49" customFormat="1" ht="13.5" thickBot="1">
      <c r="B75" s="60" t="s">
        <v>2</v>
      </c>
      <c r="C75" s="60"/>
      <c r="D75" s="63" t="s">
        <v>216</v>
      </c>
      <c r="E75" s="63" t="s">
        <v>536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2:41" s="13" customFormat="1" ht="12.75" customHeight="1" thickBot="1">
      <c r="B76" s="213" t="s">
        <v>3</v>
      </c>
      <c r="C76" s="207" t="s">
        <v>20</v>
      </c>
      <c r="D76" s="207" t="s">
        <v>22</v>
      </c>
      <c r="E76" s="209" t="s">
        <v>32</v>
      </c>
      <c r="F76" s="207" t="s">
        <v>22</v>
      </c>
      <c r="G76" s="209" t="s">
        <v>23</v>
      </c>
      <c r="H76" s="207" t="s">
        <v>33</v>
      </c>
      <c r="I76" s="207" t="s">
        <v>34</v>
      </c>
      <c r="J76" s="207" t="s">
        <v>35</v>
      </c>
      <c r="K76" s="207" t="s">
        <v>36</v>
      </c>
      <c r="L76" s="209" t="s">
        <v>19</v>
      </c>
      <c r="M76" s="207" t="s">
        <v>12</v>
      </c>
      <c r="N76" s="207" t="s">
        <v>13</v>
      </c>
      <c r="O76" s="207" t="s">
        <v>37</v>
      </c>
      <c r="P76" s="209" t="s">
        <v>38</v>
      </c>
      <c r="Q76" s="207" t="s">
        <v>39</v>
      </c>
      <c r="R76" s="209" t="s">
        <v>40</v>
      </c>
      <c r="S76" s="207" t="s">
        <v>41</v>
      </c>
      <c r="T76" s="207" t="s">
        <v>42</v>
      </c>
      <c r="U76" s="207" t="s">
        <v>43</v>
      </c>
      <c r="V76" s="207" t="s">
        <v>44</v>
      </c>
      <c r="W76" s="207" t="s">
        <v>45</v>
      </c>
      <c r="X76" s="209" t="s">
        <v>46</v>
      </c>
      <c r="Y76" s="207" t="s">
        <v>17</v>
      </c>
      <c r="Z76" s="207" t="s">
        <v>18</v>
      </c>
      <c r="AA76" s="209" t="s">
        <v>47</v>
      </c>
      <c r="AB76" s="209" t="s">
        <v>48</v>
      </c>
      <c r="AC76" s="3"/>
      <c r="AK76" s="209" t="s">
        <v>14</v>
      </c>
      <c r="AL76" s="203" t="s">
        <v>15</v>
      </c>
      <c r="AM76" s="203" t="s">
        <v>4</v>
      </c>
      <c r="AN76" s="203" t="s">
        <v>5</v>
      </c>
      <c r="AO76" s="205" t="s">
        <v>10</v>
      </c>
    </row>
    <row r="77" spans="2:41" s="13" customFormat="1" ht="12.75" thickBot="1">
      <c r="B77" s="296"/>
      <c r="C77" s="208"/>
      <c r="D77" s="208"/>
      <c r="E77" s="209"/>
      <c r="F77" s="208"/>
      <c r="G77" s="209"/>
      <c r="H77" s="208"/>
      <c r="I77" s="208"/>
      <c r="J77" s="208"/>
      <c r="K77" s="208"/>
      <c r="L77" s="210"/>
      <c r="M77" s="208"/>
      <c r="N77" s="208"/>
      <c r="O77" s="208"/>
      <c r="P77" s="209"/>
      <c r="Q77" s="208"/>
      <c r="R77" s="209"/>
      <c r="S77" s="208"/>
      <c r="T77" s="208"/>
      <c r="U77" s="208"/>
      <c r="V77" s="208"/>
      <c r="W77" s="208"/>
      <c r="X77" s="209"/>
      <c r="Y77" s="208"/>
      <c r="Z77" s="208"/>
      <c r="AA77" s="209"/>
      <c r="AB77" s="209"/>
      <c r="AC77" s="3"/>
      <c r="AK77" s="209"/>
      <c r="AL77" s="203"/>
      <c r="AM77" s="203"/>
      <c r="AN77" s="203"/>
      <c r="AO77" s="205"/>
    </row>
    <row r="78" spans="2:41" ht="25.5" thickBot="1">
      <c r="B78" s="345"/>
      <c r="C78" s="261"/>
      <c r="D78" s="261"/>
      <c r="E78" s="209"/>
      <c r="F78" s="261"/>
      <c r="G78" s="209"/>
      <c r="H78" s="261"/>
      <c r="I78" s="261"/>
      <c r="J78" s="261"/>
      <c r="K78" s="261"/>
      <c r="L78" s="210"/>
      <c r="M78" s="208"/>
      <c r="N78" s="208"/>
      <c r="O78" s="208"/>
      <c r="P78" s="207"/>
      <c r="Q78" s="208"/>
      <c r="R78" s="207"/>
      <c r="S78" s="208"/>
      <c r="T78" s="208"/>
      <c r="U78" s="208"/>
      <c r="V78" s="208"/>
      <c r="W78" s="208"/>
      <c r="X78" s="207"/>
      <c r="Y78" s="208"/>
      <c r="Z78" s="208"/>
      <c r="AA78" s="207"/>
      <c r="AB78" s="209"/>
      <c r="AC78" s="9" t="s">
        <v>11</v>
      </c>
      <c r="AD78" s="9" t="s">
        <v>0</v>
      </c>
      <c r="AE78" s="9" t="s">
        <v>49</v>
      </c>
      <c r="AF78" s="9" t="s">
        <v>50</v>
      </c>
      <c r="AG78" s="9" t="s">
        <v>51</v>
      </c>
      <c r="AH78" s="9" t="s">
        <v>52</v>
      </c>
      <c r="AI78" s="10" t="s">
        <v>6</v>
      </c>
      <c r="AJ78" s="10" t="s">
        <v>7</v>
      </c>
      <c r="AK78" s="209"/>
      <c r="AL78" s="203"/>
      <c r="AM78" s="203"/>
      <c r="AN78" s="203"/>
      <c r="AO78" s="205"/>
    </row>
    <row r="79" spans="2:41" ht="13.5" customHeight="1">
      <c r="B79" s="342"/>
      <c r="C79" s="317" t="s">
        <v>185</v>
      </c>
      <c r="D79" s="233"/>
      <c r="E79" s="351">
        <v>1</v>
      </c>
      <c r="F79" s="233"/>
      <c r="G79" s="355" t="s">
        <v>231</v>
      </c>
      <c r="H79" s="223">
        <v>0</v>
      </c>
      <c r="I79" s="223">
        <v>1</v>
      </c>
      <c r="J79" s="223">
        <v>1</v>
      </c>
      <c r="K79" s="346">
        <v>1</v>
      </c>
      <c r="L79" s="201" t="s">
        <v>248</v>
      </c>
      <c r="M79" s="186" t="s">
        <v>149</v>
      </c>
      <c r="N79" s="217" t="s">
        <v>255</v>
      </c>
      <c r="O79" s="240"/>
      <c r="P79" s="240"/>
      <c r="Q79" s="241">
        <v>1</v>
      </c>
      <c r="R79" s="240">
        <v>1</v>
      </c>
      <c r="S79" s="240"/>
      <c r="T79" s="240"/>
      <c r="U79" s="240"/>
      <c r="V79" s="240"/>
      <c r="W79" s="240">
        <v>1</v>
      </c>
      <c r="X79" s="240">
        <v>100</v>
      </c>
      <c r="Y79" s="195">
        <v>41000</v>
      </c>
      <c r="Z79" s="195" t="s">
        <v>115</v>
      </c>
      <c r="AA79" s="201"/>
      <c r="AB79" s="236">
        <v>20000</v>
      </c>
      <c r="AC79" s="236"/>
      <c r="AD79" s="236">
        <f>AB79</f>
        <v>20000</v>
      </c>
      <c r="AE79" s="233"/>
      <c r="AF79" s="233"/>
      <c r="AG79" s="233"/>
      <c r="AH79" s="233"/>
      <c r="AI79" s="233"/>
      <c r="AJ79" s="236">
        <f>AD79</f>
        <v>20000</v>
      </c>
      <c r="AK79" s="223">
        <v>0</v>
      </c>
      <c r="AL79" s="223">
        <v>0</v>
      </c>
      <c r="AM79" s="225" t="s">
        <v>55</v>
      </c>
      <c r="AN79" s="227"/>
      <c r="AO79" s="321" t="s">
        <v>246</v>
      </c>
    </row>
    <row r="80" spans="2:41" ht="12.75">
      <c r="B80" s="343"/>
      <c r="C80" s="318"/>
      <c r="D80" s="234"/>
      <c r="E80" s="352"/>
      <c r="F80" s="234"/>
      <c r="G80" s="356"/>
      <c r="H80" s="224"/>
      <c r="I80" s="224"/>
      <c r="J80" s="224"/>
      <c r="K80" s="347"/>
      <c r="L80" s="201"/>
      <c r="M80" s="186"/>
      <c r="N80" s="218"/>
      <c r="O80" s="218"/>
      <c r="P80" s="218"/>
      <c r="Q80" s="216"/>
      <c r="R80" s="218"/>
      <c r="S80" s="218"/>
      <c r="T80" s="218"/>
      <c r="U80" s="218"/>
      <c r="V80" s="218"/>
      <c r="W80" s="218"/>
      <c r="X80" s="218"/>
      <c r="Y80" s="196"/>
      <c r="Z80" s="196"/>
      <c r="AA80" s="201"/>
      <c r="AB80" s="237"/>
      <c r="AC80" s="224"/>
      <c r="AD80" s="237"/>
      <c r="AE80" s="234"/>
      <c r="AF80" s="234"/>
      <c r="AG80" s="234"/>
      <c r="AH80" s="234"/>
      <c r="AI80" s="234"/>
      <c r="AJ80" s="237"/>
      <c r="AK80" s="224"/>
      <c r="AL80" s="224"/>
      <c r="AM80" s="224"/>
      <c r="AN80" s="228"/>
      <c r="AO80" s="231"/>
    </row>
    <row r="81" spans="2:41" ht="13.5" customHeight="1">
      <c r="B81" s="343"/>
      <c r="C81" s="318"/>
      <c r="D81" s="234"/>
      <c r="E81" s="352"/>
      <c r="F81" s="234"/>
      <c r="G81" s="356"/>
      <c r="H81" s="224"/>
      <c r="I81" s="224"/>
      <c r="J81" s="224"/>
      <c r="K81" s="347"/>
      <c r="L81" s="201"/>
      <c r="M81" s="186"/>
      <c r="N81" s="218"/>
      <c r="O81" s="218"/>
      <c r="P81" s="218"/>
      <c r="Q81" s="216"/>
      <c r="R81" s="218"/>
      <c r="S81" s="218"/>
      <c r="T81" s="218"/>
      <c r="U81" s="218"/>
      <c r="V81" s="218"/>
      <c r="W81" s="218"/>
      <c r="X81" s="218"/>
      <c r="Y81" s="196"/>
      <c r="Z81" s="196" t="s">
        <v>115</v>
      </c>
      <c r="AA81" s="201"/>
      <c r="AB81" s="237"/>
      <c r="AC81" s="224"/>
      <c r="AD81" s="237"/>
      <c r="AE81" s="234"/>
      <c r="AF81" s="234"/>
      <c r="AG81" s="234"/>
      <c r="AH81" s="234"/>
      <c r="AI81" s="234"/>
      <c r="AJ81" s="237"/>
      <c r="AK81" s="224"/>
      <c r="AL81" s="224"/>
      <c r="AM81" s="224"/>
      <c r="AN81" s="228"/>
      <c r="AO81" s="231"/>
    </row>
    <row r="82" spans="2:41" ht="13.5" thickBot="1">
      <c r="B82" s="343"/>
      <c r="C82" s="318"/>
      <c r="D82" s="234"/>
      <c r="E82" s="352"/>
      <c r="F82" s="234"/>
      <c r="G82" s="356"/>
      <c r="H82" s="224"/>
      <c r="I82" s="224"/>
      <c r="J82" s="224"/>
      <c r="K82" s="347"/>
      <c r="L82" s="201"/>
      <c r="M82" s="186"/>
      <c r="N82" s="219"/>
      <c r="O82" s="219"/>
      <c r="P82" s="219"/>
      <c r="Q82" s="220"/>
      <c r="R82" s="219"/>
      <c r="S82" s="219"/>
      <c r="T82" s="219"/>
      <c r="U82" s="219"/>
      <c r="V82" s="219"/>
      <c r="W82" s="219"/>
      <c r="X82" s="219"/>
      <c r="Y82" s="320"/>
      <c r="Z82" s="320"/>
      <c r="AA82" s="201"/>
      <c r="AB82" s="237"/>
      <c r="AC82" s="224"/>
      <c r="AD82" s="237"/>
      <c r="AE82" s="234"/>
      <c r="AF82" s="234"/>
      <c r="AG82" s="234"/>
      <c r="AH82" s="234"/>
      <c r="AI82" s="234"/>
      <c r="AJ82" s="237"/>
      <c r="AK82" s="224"/>
      <c r="AL82" s="224"/>
      <c r="AM82" s="224"/>
      <c r="AN82" s="228"/>
      <c r="AO82" s="231"/>
    </row>
    <row r="83" spans="2:41" ht="12.75" customHeight="1">
      <c r="B83" s="343"/>
      <c r="C83" s="318"/>
      <c r="D83" s="234"/>
      <c r="E83" s="352"/>
      <c r="F83" s="234"/>
      <c r="G83" s="356"/>
      <c r="H83" s="224"/>
      <c r="I83" s="224"/>
      <c r="J83" s="224"/>
      <c r="K83" s="347"/>
      <c r="L83" s="201"/>
      <c r="M83" s="186" t="s">
        <v>150</v>
      </c>
      <c r="N83" s="217" t="s">
        <v>153</v>
      </c>
      <c r="O83" s="217"/>
      <c r="P83" s="217"/>
      <c r="Q83" s="217"/>
      <c r="R83" s="217"/>
      <c r="S83" s="215">
        <v>20</v>
      </c>
      <c r="T83" s="217">
        <v>20</v>
      </c>
      <c r="U83" s="217"/>
      <c r="V83" s="217"/>
      <c r="W83" s="217">
        <v>20</v>
      </c>
      <c r="X83" s="217">
        <v>100</v>
      </c>
      <c r="Y83" s="195">
        <v>41091</v>
      </c>
      <c r="Z83" s="195">
        <v>41120</v>
      </c>
      <c r="AA83" s="201"/>
      <c r="AB83" s="237"/>
      <c r="AC83" s="224"/>
      <c r="AD83" s="237"/>
      <c r="AE83" s="234"/>
      <c r="AF83" s="234"/>
      <c r="AG83" s="234"/>
      <c r="AH83" s="234"/>
      <c r="AI83" s="234"/>
      <c r="AJ83" s="237"/>
      <c r="AK83" s="224"/>
      <c r="AL83" s="224"/>
      <c r="AM83" s="224"/>
      <c r="AN83" s="228"/>
      <c r="AO83" s="231"/>
    </row>
    <row r="84" spans="2:41" ht="12.75">
      <c r="B84" s="343"/>
      <c r="C84" s="318"/>
      <c r="D84" s="234"/>
      <c r="E84" s="352"/>
      <c r="F84" s="234"/>
      <c r="G84" s="356"/>
      <c r="H84" s="224"/>
      <c r="I84" s="224"/>
      <c r="J84" s="224"/>
      <c r="K84" s="347"/>
      <c r="L84" s="201"/>
      <c r="M84" s="186"/>
      <c r="N84" s="218"/>
      <c r="O84" s="218"/>
      <c r="P84" s="218"/>
      <c r="Q84" s="218"/>
      <c r="R84" s="218"/>
      <c r="S84" s="216"/>
      <c r="T84" s="218"/>
      <c r="U84" s="218"/>
      <c r="V84" s="218"/>
      <c r="W84" s="218"/>
      <c r="X84" s="218"/>
      <c r="Y84" s="196">
        <v>41091</v>
      </c>
      <c r="Z84" s="196">
        <v>41120</v>
      </c>
      <c r="AA84" s="201"/>
      <c r="AB84" s="237"/>
      <c r="AC84" s="224"/>
      <c r="AD84" s="237"/>
      <c r="AE84" s="234"/>
      <c r="AF84" s="234"/>
      <c r="AG84" s="234"/>
      <c r="AH84" s="234"/>
      <c r="AI84" s="234"/>
      <c r="AJ84" s="237"/>
      <c r="AK84" s="224"/>
      <c r="AL84" s="224"/>
      <c r="AM84" s="224"/>
      <c r="AN84" s="228"/>
      <c r="AO84" s="231"/>
    </row>
    <row r="85" spans="2:41" ht="12.75" customHeight="1">
      <c r="B85" s="343"/>
      <c r="C85" s="318"/>
      <c r="D85" s="234"/>
      <c r="E85" s="352"/>
      <c r="F85" s="234"/>
      <c r="G85" s="356"/>
      <c r="H85" s="224"/>
      <c r="I85" s="224"/>
      <c r="J85" s="224"/>
      <c r="K85" s="347"/>
      <c r="L85" s="201"/>
      <c r="M85" s="186"/>
      <c r="N85" s="218"/>
      <c r="O85" s="218"/>
      <c r="P85" s="218"/>
      <c r="Q85" s="218"/>
      <c r="R85" s="218"/>
      <c r="S85" s="216"/>
      <c r="T85" s="218"/>
      <c r="U85" s="218"/>
      <c r="V85" s="218"/>
      <c r="W85" s="218"/>
      <c r="X85" s="218"/>
      <c r="Y85" s="196">
        <v>41091</v>
      </c>
      <c r="Z85" s="196">
        <v>41120</v>
      </c>
      <c r="AA85" s="201"/>
      <c r="AB85" s="237"/>
      <c r="AC85" s="224"/>
      <c r="AD85" s="237"/>
      <c r="AE85" s="234"/>
      <c r="AF85" s="234"/>
      <c r="AG85" s="234"/>
      <c r="AH85" s="234"/>
      <c r="AI85" s="234"/>
      <c r="AJ85" s="237"/>
      <c r="AK85" s="224"/>
      <c r="AL85" s="224"/>
      <c r="AM85" s="224"/>
      <c r="AN85" s="228"/>
      <c r="AO85" s="231"/>
    </row>
    <row r="86" spans="2:41" ht="13.5" thickBot="1">
      <c r="B86" s="343"/>
      <c r="C86" s="318"/>
      <c r="D86" s="234"/>
      <c r="E86" s="352"/>
      <c r="F86" s="234"/>
      <c r="G86" s="356"/>
      <c r="H86" s="224"/>
      <c r="I86" s="224"/>
      <c r="J86" s="224"/>
      <c r="K86" s="347"/>
      <c r="L86" s="201"/>
      <c r="M86" s="186"/>
      <c r="N86" s="219"/>
      <c r="O86" s="219"/>
      <c r="P86" s="219"/>
      <c r="Q86" s="219"/>
      <c r="R86" s="219"/>
      <c r="S86" s="220"/>
      <c r="T86" s="219"/>
      <c r="U86" s="219"/>
      <c r="V86" s="219"/>
      <c r="W86" s="219"/>
      <c r="X86" s="219"/>
      <c r="Y86" s="320">
        <v>41091</v>
      </c>
      <c r="Z86" s="320">
        <v>41120</v>
      </c>
      <c r="AA86" s="201"/>
      <c r="AB86" s="237"/>
      <c r="AC86" s="224"/>
      <c r="AD86" s="237"/>
      <c r="AE86" s="234"/>
      <c r="AF86" s="234"/>
      <c r="AG86" s="234"/>
      <c r="AH86" s="234"/>
      <c r="AI86" s="234"/>
      <c r="AJ86" s="237"/>
      <c r="AK86" s="224"/>
      <c r="AL86" s="224"/>
      <c r="AM86" s="224"/>
      <c r="AN86" s="228"/>
      <c r="AO86" s="231"/>
    </row>
    <row r="87" spans="2:41" ht="19.5" customHeight="1">
      <c r="B87" s="343"/>
      <c r="C87" s="318"/>
      <c r="D87" s="234"/>
      <c r="E87" s="352"/>
      <c r="F87" s="234"/>
      <c r="G87" s="356"/>
      <c r="H87" s="224"/>
      <c r="I87" s="224"/>
      <c r="J87" s="224"/>
      <c r="K87" s="347"/>
      <c r="L87" s="201"/>
      <c r="M87" s="186" t="s">
        <v>151</v>
      </c>
      <c r="N87" s="186" t="s">
        <v>256</v>
      </c>
      <c r="O87" s="186"/>
      <c r="P87" s="186"/>
      <c r="Q87" s="186"/>
      <c r="R87" s="186"/>
      <c r="S87" s="186"/>
      <c r="T87" s="186"/>
      <c r="U87" s="185">
        <v>20</v>
      </c>
      <c r="V87" s="186">
        <v>0</v>
      </c>
      <c r="W87" s="186">
        <v>0</v>
      </c>
      <c r="X87" s="186">
        <v>0</v>
      </c>
      <c r="Y87" s="195"/>
      <c r="Z87" s="195"/>
      <c r="AA87" s="201"/>
      <c r="AB87" s="237"/>
      <c r="AC87" s="224"/>
      <c r="AD87" s="237"/>
      <c r="AE87" s="234"/>
      <c r="AF87" s="234"/>
      <c r="AG87" s="234"/>
      <c r="AH87" s="234"/>
      <c r="AI87" s="234"/>
      <c r="AJ87" s="237"/>
      <c r="AK87" s="224"/>
      <c r="AL87" s="224"/>
      <c r="AM87" s="224"/>
      <c r="AN87" s="228"/>
      <c r="AO87" s="231"/>
    </row>
    <row r="88" spans="2:41" ht="18.75" customHeight="1">
      <c r="B88" s="343"/>
      <c r="C88" s="318"/>
      <c r="D88" s="234"/>
      <c r="E88" s="352"/>
      <c r="F88" s="234"/>
      <c r="G88" s="356"/>
      <c r="H88" s="224"/>
      <c r="I88" s="224"/>
      <c r="J88" s="224"/>
      <c r="K88" s="347"/>
      <c r="L88" s="201"/>
      <c r="M88" s="186"/>
      <c r="N88" s="186"/>
      <c r="O88" s="186"/>
      <c r="P88" s="186"/>
      <c r="Q88" s="186"/>
      <c r="R88" s="186"/>
      <c r="S88" s="186"/>
      <c r="T88" s="186"/>
      <c r="U88" s="185"/>
      <c r="V88" s="186"/>
      <c r="W88" s="186"/>
      <c r="X88" s="186"/>
      <c r="Y88" s="196"/>
      <c r="Z88" s="196"/>
      <c r="AA88" s="201"/>
      <c r="AB88" s="237"/>
      <c r="AC88" s="224"/>
      <c r="AD88" s="237"/>
      <c r="AE88" s="234"/>
      <c r="AF88" s="234"/>
      <c r="AG88" s="234"/>
      <c r="AH88" s="234"/>
      <c r="AI88" s="234"/>
      <c r="AJ88" s="237"/>
      <c r="AK88" s="224"/>
      <c r="AL88" s="224"/>
      <c r="AM88" s="224"/>
      <c r="AN88" s="228"/>
      <c r="AO88" s="231"/>
    </row>
    <row r="89" spans="2:41" ht="17.25" customHeight="1" thickBot="1">
      <c r="B89" s="343"/>
      <c r="C89" s="318"/>
      <c r="D89" s="234"/>
      <c r="E89" s="352"/>
      <c r="F89" s="234"/>
      <c r="G89" s="356"/>
      <c r="H89" s="224"/>
      <c r="I89" s="224"/>
      <c r="J89" s="224"/>
      <c r="K89" s="347"/>
      <c r="L89" s="201"/>
      <c r="M89" s="186"/>
      <c r="N89" s="186"/>
      <c r="O89" s="186"/>
      <c r="P89" s="186"/>
      <c r="Q89" s="186"/>
      <c r="R89" s="186"/>
      <c r="S89" s="186"/>
      <c r="T89" s="186"/>
      <c r="U89" s="185"/>
      <c r="V89" s="186"/>
      <c r="W89" s="186"/>
      <c r="X89" s="186"/>
      <c r="Y89" s="196"/>
      <c r="Z89" s="196"/>
      <c r="AA89" s="201"/>
      <c r="AB89" s="239"/>
      <c r="AC89" s="226"/>
      <c r="AD89" s="239"/>
      <c r="AE89" s="235"/>
      <c r="AF89" s="235"/>
      <c r="AG89" s="235"/>
      <c r="AH89" s="235"/>
      <c r="AI89" s="235"/>
      <c r="AJ89" s="237"/>
      <c r="AK89" s="224"/>
      <c r="AL89" s="224"/>
      <c r="AM89" s="226"/>
      <c r="AN89" s="229"/>
      <c r="AO89" s="232"/>
    </row>
    <row r="90" spans="2:41" ht="13.5" customHeight="1">
      <c r="B90" s="343"/>
      <c r="C90" s="318"/>
      <c r="D90" s="234"/>
      <c r="E90" s="352"/>
      <c r="F90" s="234"/>
      <c r="G90" s="356"/>
      <c r="H90" s="224"/>
      <c r="I90" s="224"/>
      <c r="J90" s="224"/>
      <c r="K90" s="347"/>
      <c r="L90" s="317" t="s">
        <v>156</v>
      </c>
      <c r="M90" s="186" t="s">
        <v>53</v>
      </c>
      <c r="N90" s="217" t="s">
        <v>257</v>
      </c>
      <c r="O90" s="240"/>
      <c r="P90" s="240"/>
      <c r="Q90" s="241">
        <v>1</v>
      </c>
      <c r="R90" s="240">
        <v>1</v>
      </c>
      <c r="S90" s="240"/>
      <c r="T90" s="240"/>
      <c r="U90" s="240"/>
      <c r="V90" s="240"/>
      <c r="W90" s="240">
        <v>1</v>
      </c>
      <c r="X90" s="240">
        <v>100</v>
      </c>
      <c r="Y90" s="195">
        <v>41000</v>
      </c>
      <c r="Z90" s="195" t="s">
        <v>115</v>
      </c>
      <c r="AA90" s="201" t="s">
        <v>243</v>
      </c>
      <c r="AB90" s="236">
        <v>35000</v>
      </c>
      <c r="AC90" s="236"/>
      <c r="AD90" s="236">
        <f>AB90</f>
        <v>35000</v>
      </c>
      <c r="AE90" s="233"/>
      <c r="AF90" s="233"/>
      <c r="AG90" s="233"/>
      <c r="AH90" s="233"/>
      <c r="AI90" s="233"/>
      <c r="AJ90" s="236">
        <f>AD90</f>
        <v>35000</v>
      </c>
      <c r="AK90" s="236">
        <f>AJ90</f>
        <v>35000</v>
      </c>
      <c r="AL90" s="349">
        <v>1</v>
      </c>
      <c r="AM90" s="225" t="s">
        <v>55</v>
      </c>
      <c r="AN90" s="227"/>
      <c r="AO90" s="321" t="s">
        <v>252</v>
      </c>
    </row>
    <row r="91" spans="2:41" ht="12.75">
      <c r="B91" s="343"/>
      <c r="C91" s="318"/>
      <c r="D91" s="234"/>
      <c r="E91" s="352"/>
      <c r="F91" s="234"/>
      <c r="G91" s="356"/>
      <c r="H91" s="224"/>
      <c r="I91" s="224"/>
      <c r="J91" s="224"/>
      <c r="K91" s="347"/>
      <c r="L91" s="318"/>
      <c r="M91" s="186"/>
      <c r="N91" s="218"/>
      <c r="O91" s="218"/>
      <c r="P91" s="218"/>
      <c r="Q91" s="216"/>
      <c r="R91" s="218"/>
      <c r="S91" s="218"/>
      <c r="T91" s="218"/>
      <c r="U91" s="218"/>
      <c r="V91" s="218"/>
      <c r="W91" s="218"/>
      <c r="X91" s="218"/>
      <c r="Y91" s="196"/>
      <c r="Z91" s="196"/>
      <c r="AA91" s="201"/>
      <c r="AB91" s="237"/>
      <c r="AC91" s="224"/>
      <c r="AD91" s="237"/>
      <c r="AE91" s="234"/>
      <c r="AF91" s="234"/>
      <c r="AG91" s="234"/>
      <c r="AH91" s="234"/>
      <c r="AI91" s="234"/>
      <c r="AJ91" s="237"/>
      <c r="AK91" s="224"/>
      <c r="AL91" s="350"/>
      <c r="AM91" s="224"/>
      <c r="AN91" s="228"/>
      <c r="AO91" s="231"/>
    </row>
    <row r="92" spans="2:41" ht="13.5" customHeight="1">
      <c r="B92" s="343"/>
      <c r="C92" s="318"/>
      <c r="D92" s="234"/>
      <c r="E92" s="352"/>
      <c r="F92" s="234"/>
      <c r="G92" s="356"/>
      <c r="H92" s="224"/>
      <c r="I92" s="224"/>
      <c r="J92" s="224"/>
      <c r="K92" s="347"/>
      <c r="L92" s="318"/>
      <c r="M92" s="186"/>
      <c r="N92" s="218"/>
      <c r="O92" s="218"/>
      <c r="P92" s="218"/>
      <c r="Q92" s="216"/>
      <c r="R92" s="218"/>
      <c r="S92" s="218"/>
      <c r="T92" s="218"/>
      <c r="U92" s="218"/>
      <c r="V92" s="218"/>
      <c r="W92" s="218"/>
      <c r="X92" s="218"/>
      <c r="Y92" s="196"/>
      <c r="Z92" s="196" t="s">
        <v>115</v>
      </c>
      <c r="AA92" s="201"/>
      <c r="AB92" s="237"/>
      <c r="AC92" s="224"/>
      <c r="AD92" s="237"/>
      <c r="AE92" s="234"/>
      <c r="AF92" s="234"/>
      <c r="AG92" s="234"/>
      <c r="AH92" s="234"/>
      <c r="AI92" s="234"/>
      <c r="AJ92" s="237"/>
      <c r="AK92" s="224"/>
      <c r="AL92" s="350"/>
      <c r="AM92" s="224"/>
      <c r="AN92" s="228"/>
      <c r="AO92" s="231"/>
    </row>
    <row r="93" spans="2:41" ht="13.5" thickBot="1">
      <c r="B93" s="343"/>
      <c r="C93" s="318"/>
      <c r="D93" s="234"/>
      <c r="E93" s="352"/>
      <c r="F93" s="234"/>
      <c r="G93" s="356"/>
      <c r="H93" s="224"/>
      <c r="I93" s="224"/>
      <c r="J93" s="224"/>
      <c r="K93" s="347"/>
      <c r="L93" s="318"/>
      <c r="M93" s="186"/>
      <c r="N93" s="219"/>
      <c r="O93" s="219"/>
      <c r="P93" s="219"/>
      <c r="Q93" s="220"/>
      <c r="R93" s="219"/>
      <c r="S93" s="219"/>
      <c r="T93" s="219"/>
      <c r="U93" s="219"/>
      <c r="V93" s="219"/>
      <c r="W93" s="219"/>
      <c r="X93" s="219"/>
      <c r="Y93" s="320"/>
      <c r="Z93" s="320"/>
      <c r="AA93" s="201"/>
      <c r="AB93" s="237"/>
      <c r="AC93" s="224"/>
      <c r="AD93" s="237"/>
      <c r="AE93" s="234"/>
      <c r="AF93" s="234"/>
      <c r="AG93" s="234"/>
      <c r="AH93" s="234"/>
      <c r="AI93" s="234"/>
      <c r="AJ93" s="237"/>
      <c r="AK93" s="224"/>
      <c r="AL93" s="350"/>
      <c r="AM93" s="224"/>
      <c r="AN93" s="228"/>
      <c r="AO93" s="231"/>
    </row>
    <row r="94" spans="2:41" ht="12.75" customHeight="1">
      <c r="B94" s="343"/>
      <c r="C94" s="318"/>
      <c r="D94" s="234"/>
      <c r="E94" s="352"/>
      <c r="F94" s="234"/>
      <c r="G94" s="356"/>
      <c r="H94" s="224"/>
      <c r="I94" s="224"/>
      <c r="J94" s="224"/>
      <c r="K94" s="347"/>
      <c r="L94" s="318"/>
      <c r="M94" s="186" t="s">
        <v>157</v>
      </c>
      <c r="N94" s="217" t="s">
        <v>159</v>
      </c>
      <c r="O94" s="217"/>
      <c r="P94" s="217"/>
      <c r="Q94" s="217"/>
      <c r="R94" s="217"/>
      <c r="S94" s="215">
        <v>60</v>
      </c>
      <c r="T94" s="217">
        <v>60</v>
      </c>
      <c r="U94" s="217"/>
      <c r="V94" s="217"/>
      <c r="W94" s="217">
        <v>60</v>
      </c>
      <c r="X94" s="217">
        <v>100</v>
      </c>
      <c r="Y94" s="195">
        <v>41091</v>
      </c>
      <c r="Z94" s="195">
        <v>41120</v>
      </c>
      <c r="AA94" s="201"/>
      <c r="AB94" s="237"/>
      <c r="AC94" s="224"/>
      <c r="AD94" s="237"/>
      <c r="AE94" s="234"/>
      <c r="AF94" s="234"/>
      <c r="AG94" s="234"/>
      <c r="AH94" s="234"/>
      <c r="AI94" s="234"/>
      <c r="AJ94" s="237"/>
      <c r="AK94" s="224"/>
      <c r="AL94" s="350"/>
      <c r="AM94" s="224"/>
      <c r="AN94" s="228"/>
      <c r="AO94" s="231"/>
    </row>
    <row r="95" spans="2:41" ht="12.75">
      <c r="B95" s="343"/>
      <c r="C95" s="318"/>
      <c r="D95" s="234"/>
      <c r="E95" s="352"/>
      <c r="F95" s="234"/>
      <c r="G95" s="356"/>
      <c r="H95" s="224"/>
      <c r="I95" s="224"/>
      <c r="J95" s="224"/>
      <c r="K95" s="347"/>
      <c r="L95" s="318"/>
      <c r="M95" s="186"/>
      <c r="N95" s="218"/>
      <c r="O95" s="218"/>
      <c r="P95" s="218"/>
      <c r="Q95" s="218"/>
      <c r="R95" s="218"/>
      <c r="S95" s="216"/>
      <c r="T95" s="218"/>
      <c r="U95" s="218"/>
      <c r="V95" s="218"/>
      <c r="W95" s="218"/>
      <c r="X95" s="218"/>
      <c r="Y95" s="196"/>
      <c r="Z95" s="196"/>
      <c r="AA95" s="201"/>
      <c r="AB95" s="237"/>
      <c r="AC95" s="224"/>
      <c r="AD95" s="237"/>
      <c r="AE95" s="234"/>
      <c r="AF95" s="234"/>
      <c r="AG95" s="234"/>
      <c r="AH95" s="234"/>
      <c r="AI95" s="234"/>
      <c r="AJ95" s="237"/>
      <c r="AK95" s="224"/>
      <c r="AL95" s="350"/>
      <c r="AM95" s="224"/>
      <c r="AN95" s="228"/>
      <c r="AO95" s="231"/>
    </row>
    <row r="96" spans="2:41" ht="12.75" customHeight="1">
      <c r="B96" s="343"/>
      <c r="C96" s="318"/>
      <c r="D96" s="234"/>
      <c r="E96" s="352"/>
      <c r="F96" s="234"/>
      <c r="G96" s="356"/>
      <c r="H96" s="224"/>
      <c r="I96" s="224"/>
      <c r="J96" s="224"/>
      <c r="K96" s="347"/>
      <c r="L96" s="318"/>
      <c r="M96" s="186"/>
      <c r="N96" s="218"/>
      <c r="O96" s="218"/>
      <c r="P96" s="218"/>
      <c r="Q96" s="218"/>
      <c r="R96" s="218"/>
      <c r="S96" s="216"/>
      <c r="T96" s="218"/>
      <c r="U96" s="218"/>
      <c r="V96" s="218"/>
      <c r="W96" s="218"/>
      <c r="X96" s="218"/>
      <c r="Y96" s="196">
        <v>41091</v>
      </c>
      <c r="Z96" s="196">
        <v>41121</v>
      </c>
      <c r="AA96" s="201"/>
      <c r="AB96" s="237"/>
      <c r="AC96" s="224"/>
      <c r="AD96" s="237"/>
      <c r="AE96" s="234"/>
      <c r="AF96" s="234"/>
      <c r="AG96" s="234"/>
      <c r="AH96" s="234"/>
      <c r="AI96" s="234"/>
      <c r="AJ96" s="237"/>
      <c r="AK96" s="224"/>
      <c r="AL96" s="350"/>
      <c r="AM96" s="224"/>
      <c r="AN96" s="228"/>
      <c r="AO96" s="231"/>
    </row>
    <row r="97" spans="2:41" ht="13.5" thickBot="1">
      <c r="B97" s="343"/>
      <c r="C97" s="318"/>
      <c r="D97" s="234"/>
      <c r="E97" s="352"/>
      <c r="F97" s="234"/>
      <c r="G97" s="356"/>
      <c r="H97" s="224"/>
      <c r="I97" s="224"/>
      <c r="J97" s="224"/>
      <c r="K97" s="347"/>
      <c r="L97" s="318"/>
      <c r="M97" s="186"/>
      <c r="N97" s="219"/>
      <c r="O97" s="219"/>
      <c r="P97" s="219"/>
      <c r="Q97" s="219"/>
      <c r="R97" s="219"/>
      <c r="S97" s="220"/>
      <c r="T97" s="219"/>
      <c r="U97" s="219"/>
      <c r="V97" s="219"/>
      <c r="W97" s="219"/>
      <c r="X97" s="219"/>
      <c r="Y97" s="320"/>
      <c r="Z97" s="320"/>
      <c r="AA97" s="201"/>
      <c r="AB97" s="237"/>
      <c r="AC97" s="224"/>
      <c r="AD97" s="237"/>
      <c r="AE97" s="234"/>
      <c r="AF97" s="234"/>
      <c r="AG97" s="234"/>
      <c r="AH97" s="234"/>
      <c r="AI97" s="234"/>
      <c r="AJ97" s="237"/>
      <c r="AK97" s="224"/>
      <c r="AL97" s="350"/>
      <c r="AM97" s="224"/>
      <c r="AN97" s="228"/>
      <c r="AO97" s="231"/>
    </row>
    <row r="98" spans="2:41" ht="19.5" customHeight="1">
      <c r="B98" s="343"/>
      <c r="C98" s="318"/>
      <c r="D98" s="234"/>
      <c r="E98" s="352"/>
      <c r="F98" s="234"/>
      <c r="G98" s="356"/>
      <c r="H98" s="224"/>
      <c r="I98" s="224"/>
      <c r="J98" s="224"/>
      <c r="K98" s="347"/>
      <c r="L98" s="318"/>
      <c r="M98" s="186" t="s">
        <v>262</v>
      </c>
      <c r="N98" s="186" t="s">
        <v>258</v>
      </c>
      <c r="O98" s="186"/>
      <c r="P98" s="186"/>
      <c r="Q98" s="186"/>
      <c r="R98" s="186"/>
      <c r="S98" s="215"/>
      <c r="T98" s="186"/>
      <c r="U98" s="186">
        <v>1</v>
      </c>
      <c r="V98" s="186">
        <v>1</v>
      </c>
      <c r="W98" s="186">
        <v>1</v>
      </c>
      <c r="X98" s="186">
        <v>100</v>
      </c>
      <c r="Y98" s="195">
        <v>41091</v>
      </c>
      <c r="Z98" s="195">
        <v>41274</v>
      </c>
      <c r="AA98" s="201"/>
      <c r="AB98" s="237"/>
      <c r="AC98" s="224"/>
      <c r="AD98" s="237"/>
      <c r="AE98" s="234"/>
      <c r="AF98" s="234"/>
      <c r="AG98" s="234"/>
      <c r="AH98" s="234"/>
      <c r="AI98" s="234"/>
      <c r="AJ98" s="237"/>
      <c r="AK98" s="224"/>
      <c r="AL98" s="350"/>
      <c r="AM98" s="224"/>
      <c r="AN98" s="228"/>
      <c r="AO98" s="231"/>
    </row>
    <row r="99" spans="2:41" ht="18.75" customHeight="1">
      <c r="B99" s="343"/>
      <c r="C99" s="318"/>
      <c r="D99" s="234"/>
      <c r="E99" s="352"/>
      <c r="F99" s="234"/>
      <c r="G99" s="356"/>
      <c r="H99" s="224"/>
      <c r="I99" s="224"/>
      <c r="J99" s="224"/>
      <c r="K99" s="347"/>
      <c r="L99" s="318"/>
      <c r="M99" s="186"/>
      <c r="N99" s="186"/>
      <c r="O99" s="186"/>
      <c r="P99" s="186"/>
      <c r="Q99" s="186"/>
      <c r="R99" s="186"/>
      <c r="S99" s="216"/>
      <c r="T99" s="186"/>
      <c r="U99" s="186"/>
      <c r="V99" s="186"/>
      <c r="W99" s="186"/>
      <c r="X99" s="186"/>
      <c r="Y99" s="196">
        <v>41091</v>
      </c>
      <c r="Z99" s="196">
        <v>41274</v>
      </c>
      <c r="AA99" s="201"/>
      <c r="AB99" s="237"/>
      <c r="AC99" s="224"/>
      <c r="AD99" s="237"/>
      <c r="AE99" s="234"/>
      <c r="AF99" s="234"/>
      <c r="AG99" s="234"/>
      <c r="AH99" s="234"/>
      <c r="AI99" s="234"/>
      <c r="AJ99" s="237"/>
      <c r="AK99" s="224"/>
      <c r="AL99" s="350"/>
      <c r="AM99" s="224"/>
      <c r="AN99" s="228"/>
      <c r="AO99" s="231"/>
    </row>
    <row r="100" spans="2:41" ht="17.25" customHeight="1" thickBot="1">
      <c r="B100" s="343"/>
      <c r="C100" s="318"/>
      <c r="D100" s="235"/>
      <c r="E100" s="353"/>
      <c r="F100" s="354"/>
      <c r="G100" s="357"/>
      <c r="H100" s="337"/>
      <c r="I100" s="337"/>
      <c r="J100" s="337"/>
      <c r="K100" s="348"/>
      <c r="L100" s="318"/>
      <c r="M100" s="186"/>
      <c r="N100" s="186"/>
      <c r="O100" s="186"/>
      <c r="P100" s="186"/>
      <c r="Q100" s="186"/>
      <c r="R100" s="186"/>
      <c r="S100" s="216"/>
      <c r="T100" s="186"/>
      <c r="U100" s="186"/>
      <c r="V100" s="186"/>
      <c r="W100" s="186"/>
      <c r="X100" s="186"/>
      <c r="Y100" s="320">
        <v>41091</v>
      </c>
      <c r="Z100" s="320">
        <v>41274</v>
      </c>
      <c r="AA100" s="201"/>
      <c r="AB100" s="239"/>
      <c r="AC100" s="226"/>
      <c r="AD100" s="239"/>
      <c r="AE100" s="235"/>
      <c r="AF100" s="235"/>
      <c r="AG100" s="235"/>
      <c r="AH100" s="235"/>
      <c r="AI100" s="235"/>
      <c r="AJ100" s="237"/>
      <c r="AK100" s="224"/>
      <c r="AL100" s="350"/>
      <c r="AM100" s="226"/>
      <c r="AN100" s="229"/>
      <c r="AO100" s="232"/>
    </row>
    <row r="101" spans="2:41" ht="12.75" customHeight="1">
      <c r="B101" s="343"/>
      <c r="C101" s="318"/>
      <c r="D101" s="217"/>
      <c r="E101" s="358">
        <v>198</v>
      </c>
      <c r="F101" s="217"/>
      <c r="G101" s="359" t="s">
        <v>232</v>
      </c>
      <c r="H101" s="217">
        <v>98</v>
      </c>
      <c r="I101" s="217">
        <f>E101</f>
        <v>198</v>
      </c>
      <c r="J101" s="217">
        <f>I101</f>
        <v>198</v>
      </c>
      <c r="K101" s="217">
        <v>0</v>
      </c>
      <c r="L101" s="371" t="s">
        <v>175</v>
      </c>
      <c r="M101" s="186" t="s">
        <v>65</v>
      </c>
      <c r="N101" s="281" t="s">
        <v>219</v>
      </c>
      <c r="O101" s="281"/>
      <c r="P101" s="281"/>
      <c r="Q101" s="282">
        <v>1</v>
      </c>
      <c r="R101" s="281">
        <v>1</v>
      </c>
      <c r="S101" s="281"/>
      <c r="T101" s="281"/>
      <c r="U101" s="281"/>
      <c r="V101" s="281"/>
      <c r="W101" s="281">
        <v>1</v>
      </c>
      <c r="X101" s="281">
        <v>100</v>
      </c>
      <c r="Y101" s="197">
        <v>41000</v>
      </c>
      <c r="Z101" s="197">
        <v>41090</v>
      </c>
      <c r="AA101" s="201"/>
      <c r="AB101" s="272">
        <v>30000</v>
      </c>
      <c r="AC101" s="272"/>
      <c r="AD101" s="194">
        <f>AB101</f>
        <v>30000</v>
      </c>
      <c r="AE101" s="193"/>
      <c r="AF101" s="193"/>
      <c r="AG101" s="193"/>
      <c r="AH101" s="193"/>
      <c r="AI101" s="193"/>
      <c r="AJ101" s="272">
        <f>AD101</f>
        <v>30000</v>
      </c>
      <c r="AK101" s="188">
        <v>0</v>
      </c>
      <c r="AL101" s="188">
        <v>0</v>
      </c>
      <c r="AM101" s="189" t="s">
        <v>55</v>
      </c>
      <c r="AN101" s="303"/>
      <c r="AO101" s="191" t="s">
        <v>56</v>
      </c>
    </row>
    <row r="102" spans="2:41" ht="24.75" customHeight="1">
      <c r="B102" s="343"/>
      <c r="C102" s="318"/>
      <c r="D102" s="218"/>
      <c r="E102" s="352"/>
      <c r="F102" s="218"/>
      <c r="G102" s="356"/>
      <c r="H102" s="218"/>
      <c r="I102" s="218"/>
      <c r="J102" s="218"/>
      <c r="K102" s="218"/>
      <c r="L102" s="318"/>
      <c r="M102" s="186"/>
      <c r="N102" s="281"/>
      <c r="O102" s="281"/>
      <c r="P102" s="281"/>
      <c r="Q102" s="282"/>
      <c r="R102" s="281"/>
      <c r="S102" s="281"/>
      <c r="T102" s="281"/>
      <c r="U102" s="281"/>
      <c r="V102" s="281"/>
      <c r="W102" s="281"/>
      <c r="X102" s="281"/>
      <c r="Y102" s="285"/>
      <c r="Z102" s="285"/>
      <c r="AA102" s="201"/>
      <c r="AB102" s="237"/>
      <c r="AC102" s="237"/>
      <c r="AD102" s="194"/>
      <c r="AE102" s="193"/>
      <c r="AF102" s="193"/>
      <c r="AG102" s="193"/>
      <c r="AH102" s="193"/>
      <c r="AI102" s="193"/>
      <c r="AJ102" s="237"/>
      <c r="AK102" s="188"/>
      <c r="AL102" s="188"/>
      <c r="AM102" s="188"/>
      <c r="AN102" s="228"/>
      <c r="AO102" s="192"/>
    </row>
    <row r="103" spans="2:41" ht="12.75">
      <c r="B103" s="343"/>
      <c r="C103" s="318"/>
      <c r="D103" s="218"/>
      <c r="E103" s="352"/>
      <c r="F103" s="218"/>
      <c r="G103" s="356"/>
      <c r="H103" s="218"/>
      <c r="I103" s="218"/>
      <c r="J103" s="218"/>
      <c r="K103" s="218"/>
      <c r="L103" s="318"/>
      <c r="M103" s="186" t="s">
        <v>54</v>
      </c>
      <c r="N103" s="283" t="s">
        <v>68</v>
      </c>
      <c r="O103" s="283"/>
      <c r="P103" s="283"/>
      <c r="Q103" s="283"/>
      <c r="R103" s="283"/>
      <c r="S103" s="282">
        <v>100</v>
      </c>
      <c r="T103" s="281">
        <v>100</v>
      </c>
      <c r="U103" s="283"/>
      <c r="V103" s="283"/>
      <c r="W103" s="283">
        <v>100</v>
      </c>
      <c r="X103" s="283">
        <v>100</v>
      </c>
      <c r="Y103" s="285">
        <v>41091</v>
      </c>
      <c r="Z103" s="285">
        <v>41121</v>
      </c>
      <c r="AA103" s="201"/>
      <c r="AB103" s="237"/>
      <c r="AC103" s="237"/>
      <c r="AD103" s="194"/>
      <c r="AE103" s="193"/>
      <c r="AF103" s="193"/>
      <c r="AG103" s="193"/>
      <c r="AH103" s="193"/>
      <c r="AI103" s="193"/>
      <c r="AJ103" s="237"/>
      <c r="AK103" s="188"/>
      <c r="AL103" s="188"/>
      <c r="AM103" s="188"/>
      <c r="AN103" s="228"/>
      <c r="AO103" s="192"/>
    </row>
    <row r="104" spans="2:41" ht="33.75" customHeight="1">
      <c r="B104" s="343"/>
      <c r="C104" s="318"/>
      <c r="D104" s="218"/>
      <c r="E104" s="352"/>
      <c r="F104" s="218"/>
      <c r="G104" s="356"/>
      <c r="H104" s="218"/>
      <c r="I104" s="218"/>
      <c r="J104" s="218"/>
      <c r="K104" s="218"/>
      <c r="L104" s="318"/>
      <c r="M104" s="186"/>
      <c r="N104" s="284"/>
      <c r="O104" s="284"/>
      <c r="P104" s="284"/>
      <c r="Q104" s="284"/>
      <c r="R104" s="284"/>
      <c r="S104" s="282"/>
      <c r="T104" s="281"/>
      <c r="U104" s="284"/>
      <c r="V104" s="284"/>
      <c r="W104" s="284"/>
      <c r="X104" s="284"/>
      <c r="Y104" s="285"/>
      <c r="Z104" s="285"/>
      <c r="AA104" s="201"/>
      <c r="AB104" s="237"/>
      <c r="AC104" s="237"/>
      <c r="AD104" s="194"/>
      <c r="AE104" s="193"/>
      <c r="AF104" s="193"/>
      <c r="AG104" s="193"/>
      <c r="AH104" s="193"/>
      <c r="AI104" s="193"/>
      <c r="AJ104" s="237"/>
      <c r="AK104" s="188"/>
      <c r="AL104" s="188"/>
      <c r="AM104" s="188"/>
      <c r="AN104" s="228"/>
      <c r="AO104" s="192"/>
    </row>
    <row r="105" spans="2:41" ht="12.75">
      <c r="B105" s="343"/>
      <c r="C105" s="318"/>
      <c r="D105" s="218"/>
      <c r="E105" s="352"/>
      <c r="F105" s="218"/>
      <c r="G105" s="356"/>
      <c r="H105" s="218"/>
      <c r="I105" s="218"/>
      <c r="J105" s="218"/>
      <c r="K105" s="218"/>
      <c r="L105" s="318"/>
      <c r="M105" s="186" t="s">
        <v>66</v>
      </c>
      <c r="N105" s="283" t="s">
        <v>218</v>
      </c>
      <c r="O105" s="283"/>
      <c r="P105" s="283"/>
      <c r="Q105" s="283"/>
      <c r="R105" s="283"/>
      <c r="S105" s="283"/>
      <c r="T105" s="283"/>
      <c r="U105" s="282">
        <v>100</v>
      </c>
      <c r="V105" s="281">
        <v>0</v>
      </c>
      <c r="W105" s="283">
        <v>0</v>
      </c>
      <c r="X105" s="283">
        <v>0</v>
      </c>
      <c r="Y105" s="323"/>
      <c r="Z105" s="323"/>
      <c r="AA105" s="201"/>
      <c r="AB105" s="237"/>
      <c r="AC105" s="237"/>
      <c r="AD105" s="194"/>
      <c r="AE105" s="193"/>
      <c r="AF105" s="193"/>
      <c r="AG105" s="193"/>
      <c r="AH105" s="193"/>
      <c r="AI105" s="193"/>
      <c r="AJ105" s="237"/>
      <c r="AK105" s="188"/>
      <c r="AL105" s="188"/>
      <c r="AM105" s="188"/>
      <c r="AN105" s="228"/>
      <c r="AO105" s="192"/>
    </row>
    <row r="106" spans="2:41" ht="39.75" customHeight="1" thickBot="1">
      <c r="B106" s="343"/>
      <c r="C106" s="318"/>
      <c r="D106" s="218"/>
      <c r="E106" s="352"/>
      <c r="F106" s="218"/>
      <c r="G106" s="356"/>
      <c r="H106" s="218"/>
      <c r="I106" s="218"/>
      <c r="J106" s="218"/>
      <c r="K106" s="218"/>
      <c r="L106" s="319"/>
      <c r="M106" s="186"/>
      <c r="N106" s="284"/>
      <c r="O106" s="284"/>
      <c r="P106" s="284"/>
      <c r="Q106" s="284"/>
      <c r="R106" s="284"/>
      <c r="S106" s="284"/>
      <c r="T106" s="284"/>
      <c r="U106" s="282"/>
      <c r="V106" s="281"/>
      <c r="W106" s="284"/>
      <c r="X106" s="284"/>
      <c r="Y106" s="320"/>
      <c r="Z106" s="320"/>
      <c r="AA106" s="201"/>
      <c r="AB106" s="237"/>
      <c r="AC106" s="237"/>
      <c r="AD106" s="194"/>
      <c r="AE106" s="193"/>
      <c r="AF106" s="193"/>
      <c r="AG106" s="193"/>
      <c r="AH106" s="193"/>
      <c r="AI106" s="193"/>
      <c r="AJ106" s="237"/>
      <c r="AK106" s="188"/>
      <c r="AL106" s="188"/>
      <c r="AM106" s="188"/>
      <c r="AN106" s="228"/>
      <c r="AO106" s="192"/>
    </row>
    <row r="107" spans="2:41" ht="12.75" customHeight="1">
      <c r="B107" s="343"/>
      <c r="C107" s="318"/>
      <c r="D107" s="218"/>
      <c r="E107" s="352"/>
      <c r="F107" s="218"/>
      <c r="G107" s="356"/>
      <c r="H107" s="218"/>
      <c r="I107" s="218"/>
      <c r="J107" s="218"/>
      <c r="K107" s="218"/>
      <c r="L107" s="371" t="s">
        <v>82</v>
      </c>
      <c r="M107" s="217" t="s">
        <v>74</v>
      </c>
      <c r="N107" s="217" t="s">
        <v>255</v>
      </c>
      <c r="O107" s="217"/>
      <c r="P107" s="217"/>
      <c r="Q107" s="307">
        <v>1</v>
      </c>
      <c r="R107" s="186">
        <v>1</v>
      </c>
      <c r="S107" s="186"/>
      <c r="T107" s="186"/>
      <c r="U107" s="186"/>
      <c r="V107" s="186"/>
      <c r="W107" s="217">
        <v>1</v>
      </c>
      <c r="X107" s="217">
        <v>100</v>
      </c>
      <c r="Y107" s="195">
        <v>41000</v>
      </c>
      <c r="Z107" s="195">
        <v>41090</v>
      </c>
      <c r="AA107" s="201"/>
      <c r="AB107" s="194">
        <v>100000</v>
      </c>
      <c r="AC107" s="193"/>
      <c r="AD107" s="194">
        <f>AB107</f>
        <v>100000</v>
      </c>
      <c r="AE107" s="193"/>
      <c r="AF107" s="193"/>
      <c r="AG107" s="233"/>
      <c r="AH107" s="233"/>
      <c r="AI107" s="233"/>
      <c r="AJ107" s="236">
        <f>AB107</f>
        <v>100000</v>
      </c>
      <c r="AK107" s="223">
        <v>0</v>
      </c>
      <c r="AL107" s="223">
        <v>0</v>
      </c>
      <c r="AM107" s="189" t="s">
        <v>55</v>
      </c>
      <c r="AN107" s="227"/>
      <c r="AO107" s="321" t="s">
        <v>245</v>
      </c>
    </row>
    <row r="108" spans="2:41" ht="12.75">
      <c r="B108" s="343"/>
      <c r="C108" s="318"/>
      <c r="D108" s="218"/>
      <c r="E108" s="352"/>
      <c r="F108" s="218"/>
      <c r="G108" s="356"/>
      <c r="H108" s="218"/>
      <c r="I108" s="218"/>
      <c r="J108" s="218"/>
      <c r="K108" s="218"/>
      <c r="L108" s="318"/>
      <c r="M108" s="218"/>
      <c r="N108" s="218"/>
      <c r="O108" s="218"/>
      <c r="P108" s="218"/>
      <c r="Q108" s="307"/>
      <c r="R108" s="186"/>
      <c r="S108" s="186"/>
      <c r="T108" s="186"/>
      <c r="U108" s="186"/>
      <c r="V108" s="186"/>
      <c r="W108" s="218"/>
      <c r="X108" s="218"/>
      <c r="Y108" s="196"/>
      <c r="Z108" s="196"/>
      <c r="AA108" s="201"/>
      <c r="AB108" s="194"/>
      <c r="AC108" s="193"/>
      <c r="AD108" s="194"/>
      <c r="AE108" s="193"/>
      <c r="AF108" s="193"/>
      <c r="AG108" s="234"/>
      <c r="AH108" s="234"/>
      <c r="AI108" s="234"/>
      <c r="AJ108" s="237"/>
      <c r="AK108" s="224"/>
      <c r="AL108" s="224"/>
      <c r="AM108" s="188"/>
      <c r="AN108" s="228"/>
      <c r="AO108" s="231"/>
    </row>
    <row r="109" spans="2:41" ht="12.75">
      <c r="B109" s="343"/>
      <c r="C109" s="318"/>
      <c r="D109" s="218"/>
      <c r="E109" s="352"/>
      <c r="F109" s="218"/>
      <c r="G109" s="356"/>
      <c r="H109" s="218"/>
      <c r="I109" s="218"/>
      <c r="J109" s="218"/>
      <c r="K109" s="218"/>
      <c r="L109" s="318"/>
      <c r="M109" s="218"/>
      <c r="N109" s="218"/>
      <c r="O109" s="218"/>
      <c r="P109" s="218"/>
      <c r="Q109" s="307"/>
      <c r="R109" s="186"/>
      <c r="S109" s="186"/>
      <c r="T109" s="186"/>
      <c r="U109" s="186"/>
      <c r="V109" s="186"/>
      <c r="W109" s="218"/>
      <c r="X109" s="218"/>
      <c r="Y109" s="196"/>
      <c r="Z109" s="196">
        <v>41090</v>
      </c>
      <c r="AA109" s="201"/>
      <c r="AB109" s="194"/>
      <c r="AC109" s="193"/>
      <c r="AD109" s="194"/>
      <c r="AE109" s="193"/>
      <c r="AF109" s="193"/>
      <c r="AG109" s="234"/>
      <c r="AH109" s="234"/>
      <c r="AI109" s="234"/>
      <c r="AJ109" s="237"/>
      <c r="AK109" s="224"/>
      <c r="AL109" s="224"/>
      <c r="AM109" s="188"/>
      <c r="AN109" s="228"/>
      <c r="AO109" s="231"/>
    </row>
    <row r="110" spans="2:41" ht="13.5" thickBot="1">
      <c r="B110" s="343"/>
      <c r="C110" s="318"/>
      <c r="D110" s="218"/>
      <c r="E110" s="352"/>
      <c r="F110" s="218"/>
      <c r="G110" s="356"/>
      <c r="H110" s="218"/>
      <c r="I110" s="218"/>
      <c r="J110" s="218"/>
      <c r="K110" s="218"/>
      <c r="L110" s="318"/>
      <c r="M110" s="219"/>
      <c r="N110" s="218"/>
      <c r="O110" s="218"/>
      <c r="P110" s="218"/>
      <c r="Q110" s="307"/>
      <c r="R110" s="186"/>
      <c r="S110" s="186"/>
      <c r="T110" s="186"/>
      <c r="U110" s="186"/>
      <c r="V110" s="186"/>
      <c r="W110" s="218"/>
      <c r="X110" s="218"/>
      <c r="Y110" s="299"/>
      <c r="Z110" s="299"/>
      <c r="AA110" s="201"/>
      <c r="AB110" s="194"/>
      <c r="AC110" s="193"/>
      <c r="AD110" s="194"/>
      <c r="AE110" s="193"/>
      <c r="AF110" s="193"/>
      <c r="AG110" s="234"/>
      <c r="AH110" s="234"/>
      <c r="AI110" s="234"/>
      <c r="AJ110" s="237"/>
      <c r="AK110" s="224"/>
      <c r="AL110" s="224"/>
      <c r="AM110" s="188"/>
      <c r="AN110" s="228"/>
      <c r="AO110" s="231"/>
    </row>
    <row r="111" spans="2:41" ht="12.75" customHeight="1">
      <c r="B111" s="343"/>
      <c r="C111" s="318"/>
      <c r="D111" s="218"/>
      <c r="E111" s="352"/>
      <c r="F111" s="218"/>
      <c r="G111" s="356"/>
      <c r="H111" s="218"/>
      <c r="I111" s="218"/>
      <c r="J111" s="218"/>
      <c r="K111" s="218"/>
      <c r="L111" s="318"/>
      <c r="M111" s="186" t="s">
        <v>83</v>
      </c>
      <c r="N111" s="186" t="s">
        <v>85</v>
      </c>
      <c r="O111" s="186"/>
      <c r="P111" s="186"/>
      <c r="Q111" s="186"/>
      <c r="R111" s="186"/>
      <c r="S111" s="307">
        <v>50</v>
      </c>
      <c r="T111" s="186">
        <v>50</v>
      </c>
      <c r="U111" s="186"/>
      <c r="V111" s="186"/>
      <c r="W111" s="186">
        <v>50</v>
      </c>
      <c r="X111" s="186">
        <v>100</v>
      </c>
      <c r="Y111" s="195">
        <v>41091</v>
      </c>
      <c r="Z111" s="195" t="s">
        <v>70</v>
      </c>
      <c r="AA111" s="201"/>
      <c r="AB111" s="194"/>
      <c r="AC111" s="193"/>
      <c r="AD111" s="194"/>
      <c r="AE111" s="193"/>
      <c r="AF111" s="193"/>
      <c r="AG111" s="234"/>
      <c r="AH111" s="234"/>
      <c r="AI111" s="234"/>
      <c r="AJ111" s="237"/>
      <c r="AK111" s="224"/>
      <c r="AL111" s="224"/>
      <c r="AM111" s="188"/>
      <c r="AN111" s="228"/>
      <c r="AO111" s="231"/>
    </row>
    <row r="112" spans="2:41" ht="12.75" customHeight="1">
      <c r="B112" s="343"/>
      <c r="C112" s="318"/>
      <c r="D112" s="218"/>
      <c r="E112" s="352"/>
      <c r="F112" s="218"/>
      <c r="G112" s="356"/>
      <c r="H112" s="218"/>
      <c r="I112" s="218"/>
      <c r="J112" s="218"/>
      <c r="K112" s="218"/>
      <c r="L112" s="318"/>
      <c r="M112" s="186"/>
      <c r="N112" s="186"/>
      <c r="O112" s="186"/>
      <c r="P112" s="186"/>
      <c r="Q112" s="186"/>
      <c r="R112" s="186"/>
      <c r="S112" s="307"/>
      <c r="T112" s="186"/>
      <c r="U112" s="186"/>
      <c r="V112" s="186"/>
      <c r="W112" s="186"/>
      <c r="X112" s="186"/>
      <c r="Y112" s="196"/>
      <c r="Z112" s="196"/>
      <c r="AA112" s="201"/>
      <c r="AB112" s="194"/>
      <c r="AC112" s="193"/>
      <c r="AD112" s="194"/>
      <c r="AE112" s="193"/>
      <c r="AF112" s="193"/>
      <c r="AG112" s="234"/>
      <c r="AH112" s="234"/>
      <c r="AI112" s="234"/>
      <c r="AJ112" s="237"/>
      <c r="AK112" s="224"/>
      <c r="AL112" s="224"/>
      <c r="AM112" s="188"/>
      <c r="AN112" s="228"/>
      <c r="AO112" s="231"/>
    </row>
    <row r="113" spans="2:41" ht="12.75">
      <c r="B113" s="343"/>
      <c r="C113" s="318"/>
      <c r="D113" s="218"/>
      <c r="E113" s="352"/>
      <c r="F113" s="218"/>
      <c r="G113" s="356"/>
      <c r="H113" s="218"/>
      <c r="I113" s="218"/>
      <c r="J113" s="218"/>
      <c r="K113" s="218"/>
      <c r="L113" s="318"/>
      <c r="M113" s="186"/>
      <c r="N113" s="186"/>
      <c r="O113" s="186"/>
      <c r="P113" s="186"/>
      <c r="Q113" s="186"/>
      <c r="R113" s="186"/>
      <c r="S113" s="307"/>
      <c r="T113" s="186"/>
      <c r="U113" s="186"/>
      <c r="V113" s="186"/>
      <c r="W113" s="186"/>
      <c r="X113" s="186"/>
      <c r="Y113" s="196">
        <v>41091</v>
      </c>
      <c r="Z113" s="196" t="s">
        <v>70</v>
      </c>
      <c r="AA113" s="201"/>
      <c r="AB113" s="194"/>
      <c r="AC113" s="193"/>
      <c r="AD113" s="194"/>
      <c r="AE113" s="193"/>
      <c r="AF113" s="193"/>
      <c r="AG113" s="234"/>
      <c r="AH113" s="234"/>
      <c r="AI113" s="234"/>
      <c r="AJ113" s="237"/>
      <c r="AK113" s="224"/>
      <c r="AL113" s="224"/>
      <c r="AM113" s="188"/>
      <c r="AN113" s="228"/>
      <c r="AO113" s="231"/>
    </row>
    <row r="114" spans="2:41" ht="12.75">
      <c r="B114" s="343"/>
      <c r="C114" s="318"/>
      <c r="D114" s="218"/>
      <c r="E114" s="352"/>
      <c r="F114" s="218"/>
      <c r="G114" s="356"/>
      <c r="H114" s="218"/>
      <c r="I114" s="218"/>
      <c r="J114" s="218"/>
      <c r="K114" s="218"/>
      <c r="L114" s="318"/>
      <c r="M114" s="186"/>
      <c r="N114" s="186"/>
      <c r="O114" s="186"/>
      <c r="P114" s="186"/>
      <c r="Q114" s="186"/>
      <c r="R114" s="186"/>
      <c r="S114" s="307"/>
      <c r="T114" s="186"/>
      <c r="U114" s="186"/>
      <c r="V114" s="186"/>
      <c r="W114" s="186"/>
      <c r="X114" s="186"/>
      <c r="Y114" s="196"/>
      <c r="Z114" s="196"/>
      <c r="AA114" s="201"/>
      <c r="AB114" s="194"/>
      <c r="AC114" s="193"/>
      <c r="AD114" s="194"/>
      <c r="AE114" s="193"/>
      <c r="AF114" s="193"/>
      <c r="AG114" s="234"/>
      <c r="AH114" s="234"/>
      <c r="AI114" s="234"/>
      <c r="AJ114" s="237"/>
      <c r="AK114" s="224"/>
      <c r="AL114" s="224"/>
      <c r="AM114" s="188"/>
      <c r="AN114" s="228"/>
      <c r="AO114" s="231"/>
    </row>
    <row r="115" spans="2:41" ht="12.75">
      <c r="B115" s="343"/>
      <c r="C115" s="318"/>
      <c r="D115" s="218"/>
      <c r="E115" s="352"/>
      <c r="F115" s="218"/>
      <c r="G115" s="356"/>
      <c r="H115" s="218"/>
      <c r="I115" s="218"/>
      <c r="J115" s="218"/>
      <c r="K115" s="218"/>
      <c r="L115" s="318"/>
      <c r="M115" s="218" t="s">
        <v>261</v>
      </c>
      <c r="N115" s="218" t="s">
        <v>259</v>
      </c>
      <c r="O115" s="218"/>
      <c r="P115" s="218"/>
      <c r="Q115" s="186"/>
      <c r="R115" s="186"/>
      <c r="S115" s="186"/>
      <c r="T115" s="186"/>
      <c r="U115" s="307">
        <v>50</v>
      </c>
      <c r="V115" s="186">
        <v>0</v>
      </c>
      <c r="W115" s="218">
        <v>0</v>
      </c>
      <c r="X115" s="218">
        <v>100</v>
      </c>
      <c r="Y115" s="285">
        <v>41183</v>
      </c>
      <c r="Z115" s="285">
        <v>41274</v>
      </c>
      <c r="AA115" s="201"/>
      <c r="AB115" s="194"/>
      <c r="AC115" s="193"/>
      <c r="AD115" s="194"/>
      <c r="AE115" s="193"/>
      <c r="AF115" s="193"/>
      <c r="AG115" s="234"/>
      <c r="AH115" s="234"/>
      <c r="AI115" s="234"/>
      <c r="AJ115" s="237"/>
      <c r="AK115" s="224"/>
      <c r="AL115" s="224"/>
      <c r="AM115" s="188"/>
      <c r="AN115" s="228"/>
      <c r="AO115" s="231"/>
    </row>
    <row r="116" spans="2:41" ht="12.75">
      <c r="B116" s="343"/>
      <c r="C116" s="318"/>
      <c r="D116" s="218"/>
      <c r="E116" s="352"/>
      <c r="F116" s="218"/>
      <c r="G116" s="356"/>
      <c r="H116" s="218"/>
      <c r="I116" s="218"/>
      <c r="J116" s="218"/>
      <c r="K116" s="218"/>
      <c r="L116" s="318"/>
      <c r="M116" s="218"/>
      <c r="N116" s="218"/>
      <c r="O116" s="218"/>
      <c r="P116" s="218"/>
      <c r="Q116" s="186"/>
      <c r="R116" s="186"/>
      <c r="S116" s="186"/>
      <c r="T116" s="186"/>
      <c r="U116" s="307"/>
      <c r="V116" s="186"/>
      <c r="W116" s="218"/>
      <c r="X116" s="218"/>
      <c r="Y116" s="285">
        <v>41183</v>
      </c>
      <c r="Z116" s="285">
        <v>41274</v>
      </c>
      <c r="AA116" s="201"/>
      <c r="AB116" s="194"/>
      <c r="AC116" s="193"/>
      <c r="AD116" s="194"/>
      <c r="AE116" s="193"/>
      <c r="AF116" s="193"/>
      <c r="AG116" s="234"/>
      <c r="AH116" s="234"/>
      <c r="AI116" s="234"/>
      <c r="AJ116" s="237"/>
      <c r="AK116" s="224"/>
      <c r="AL116" s="224"/>
      <c r="AM116" s="188"/>
      <c r="AN116" s="228"/>
      <c r="AO116" s="231"/>
    </row>
    <row r="117" spans="2:41" ht="13.5" thickBot="1">
      <c r="B117" s="343"/>
      <c r="C117" s="318"/>
      <c r="D117" s="218"/>
      <c r="E117" s="352"/>
      <c r="F117" s="218"/>
      <c r="G117" s="356"/>
      <c r="H117" s="218"/>
      <c r="I117" s="218"/>
      <c r="J117" s="218"/>
      <c r="K117" s="218"/>
      <c r="L117" s="319"/>
      <c r="M117" s="219"/>
      <c r="N117" s="219"/>
      <c r="O117" s="219"/>
      <c r="P117" s="219"/>
      <c r="Q117" s="186"/>
      <c r="R117" s="186"/>
      <c r="S117" s="186"/>
      <c r="T117" s="186"/>
      <c r="U117" s="307"/>
      <c r="V117" s="186"/>
      <c r="W117" s="219"/>
      <c r="X117" s="219"/>
      <c r="Y117" s="285">
        <v>41183</v>
      </c>
      <c r="Z117" s="285">
        <v>41274</v>
      </c>
      <c r="AA117" s="201"/>
      <c r="AB117" s="194"/>
      <c r="AC117" s="193"/>
      <c r="AD117" s="194"/>
      <c r="AE117" s="193"/>
      <c r="AF117" s="193"/>
      <c r="AG117" s="235"/>
      <c r="AH117" s="235"/>
      <c r="AI117" s="235"/>
      <c r="AJ117" s="237"/>
      <c r="AK117" s="224"/>
      <c r="AL117" s="224"/>
      <c r="AM117" s="188"/>
      <c r="AN117" s="229"/>
      <c r="AO117" s="232"/>
    </row>
    <row r="118" spans="2:41" ht="12.75" customHeight="1">
      <c r="B118" s="343"/>
      <c r="C118" s="318"/>
      <c r="D118" s="218"/>
      <c r="E118" s="352"/>
      <c r="F118" s="218"/>
      <c r="G118" s="356"/>
      <c r="H118" s="218"/>
      <c r="I118" s="218"/>
      <c r="J118" s="218"/>
      <c r="K118" s="218"/>
      <c r="L118" s="371" t="s">
        <v>103</v>
      </c>
      <c r="M118" s="186" t="s">
        <v>74</v>
      </c>
      <c r="N118" s="186" t="s">
        <v>255</v>
      </c>
      <c r="O118" s="186"/>
      <c r="P118" s="186"/>
      <c r="Q118" s="300">
        <v>1</v>
      </c>
      <c r="R118" s="186">
        <v>1</v>
      </c>
      <c r="S118" s="186"/>
      <c r="T118" s="186"/>
      <c r="U118" s="186"/>
      <c r="V118" s="186"/>
      <c r="W118" s="186">
        <v>1</v>
      </c>
      <c r="X118" s="186">
        <v>100</v>
      </c>
      <c r="Y118" s="195">
        <v>41000</v>
      </c>
      <c r="Z118" s="195" t="s">
        <v>108</v>
      </c>
      <c r="AA118" s="201"/>
      <c r="AB118" s="194">
        <v>100000</v>
      </c>
      <c r="AC118" s="236"/>
      <c r="AD118" s="236">
        <f>AB118</f>
        <v>100000</v>
      </c>
      <c r="AE118" s="233"/>
      <c r="AF118" s="233"/>
      <c r="AG118" s="233"/>
      <c r="AH118" s="233"/>
      <c r="AI118" s="233"/>
      <c r="AJ118" s="236">
        <f>AD118</f>
        <v>100000</v>
      </c>
      <c r="AK118" s="223">
        <v>0</v>
      </c>
      <c r="AL118" s="223">
        <v>0</v>
      </c>
      <c r="AM118" s="225" t="s">
        <v>55</v>
      </c>
      <c r="AN118" s="227"/>
      <c r="AO118" s="230" t="s">
        <v>56</v>
      </c>
    </row>
    <row r="119" spans="2:41" ht="12.75">
      <c r="B119" s="343"/>
      <c r="C119" s="318"/>
      <c r="D119" s="218"/>
      <c r="E119" s="352"/>
      <c r="F119" s="218"/>
      <c r="G119" s="356"/>
      <c r="H119" s="218"/>
      <c r="I119" s="218"/>
      <c r="J119" s="218"/>
      <c r="K119" s="218"/>
      <c r="L119" s="318"/>
      <c r="M119" s="186"/>
      <c r="N119" s="186"/>
      <c r="O119" s="186"/>
      <c r="P119" s="186"/>
      <c r="Q119" s="301"/>
      <c r="R119" s="186"/>
      <c r="S119" s="186"/>
      <c r="T119" s="186"/>
      <c r="U119" s="186"/>
      <c r="V119" s="186"/>
      <c r="W119" s="186"/>
      <c r="X119" s="186"/>
      <c r="Y119" s="196"/>
      <c r="Z119" s="196"/>
      <c r="AA119" s="201"/>
      <c r="AB119" s="194"/>
      <c r="AC119" s="237"/>
      <c r="AD119" s="237"/>
      <c r="AE119" s="234"/>
      <c r="AF119" s="234"/>
      <c r="AG119" s="234"/>
      <c r="AH119" s="234"/>
      <c r="AI119" s="234"/>
      <c r="AJ119" s="237"/>
      <c r="AK119" s="224"/>
      <c r="AL119" s="224"/>
      <c r="AM119" s="224"/>
      <c r="AN119" s="228"/>
      <c r="AO119" s="231"/>
    </row>
    <row r="120" spans="2:41" ht="12.75">
      <c r="B120" s="343"/>
      <c r="C120" s="318"/>
      <c r="D120" s="218"/>
      <c r="E120" s="352"/>
      <c r="F120" s="218"/>
      <c r="G120" s="356"/>
      <c r="H120" s="218"/>
      <c r="I120" s="218"/>
      <c r="J120" s="218"/>
      <c r="K120" s="218"/>
      <c r="L120" s="318"/>
      <c r="M120" s="186"/>
      <c r="N120" s="186"/>
      <c r="O120" s="186"/>
      <c r="P120" s="186"/>
      <c r="Q120" s="301"/>
      <c r="R120" s="186"/>
      <c r="S120" s="186"/>
      <c r="T120" s="186"/>
      <c r="U120" s="186"/>
      <c r="V120" s="186"/>
      <c r="W120" s="186"/>
      <c r="X120" s="186"/>
      <c r="Y120" s="196"/>
      <c r="Z120" s="196" t="s">
        <v>108</v>
      </c>
      <c r="AA120" s="201"/>
      <c r="AB120" s="194"/>
      <c r="AC120" s="237"/>
      <c r="AD120" s="237"/>
      <c r="AE120" s="234"/>
      <c r="AF120" s="234"/>
      <c r="AG120" s="234"/>
      <c r="AH120" s="234"/>
      <c r="AI120" s="234"/>
      <c r="AJ120" s="237"/>
      <c r="AK120" s="224"/>
      <c r="AL120" s="224"/>
      <c r="AM120" s="224"/>
      <c r="AN120" s="228"/>
      <c r="AO120" s="231"/>
    </row>
    <row r="121" spans="2:41" ht="13.5" thickBot="1">
      <c r="B121" s="343"/>
      <c r="C121" s="318"/>
      <c r="D121" s="218"/>
      <c r="E121" s="352"/>
      <c r="F121" s="218"/>
      <c r="G121" s="356"/>
      <c r="H121" s="218"/>
      <c r="I121" s="218"/>
      <c r="J121" s="218"/>
      <c r="K121" s="218"/>
      <c r="L121" s="318"/>
      <c r="M121" s="186"/>
      <c r="N121" s="186"/>
      <c r="O121" s="186"/>
      <c r="P121" s="186"/>
      <c r="Q121" s="302"/>
      <c r="R121" s="186"/>
      <c r="S121" s="186"/>
      <c r="T121" s="186"/>
      <c r="U121" s="186"/>
      <c r="V121" s="186"/>
      <c r="W121" s="186"/>
      <c r="X121" s="186"/>
      <c r="Y121" s="320"/>
      <c r="Z121" s="320"/>
      <c r="AA121" s="201"/>
      <c r="AB121" s="194"/>
      <c r="AC121" s="237"/>
      <c r="AD121" s="237"/>
      <c r="AE121" s="234"/>
      <c r="AF121" s="234"/>
      <c r="AG121" s="234"/>
      <c r="AH121" s="234"/>
      <c r="AI121" s="234"/>
      <c r="AJ121" s="237"/>
      <c r="AK121" s="224"/>
      <c r="AL121" s="224"/>
      <c r="AM121" s="224"/>
      <c r="AN121" s="228"/>
      <c r="AO121" s="231"/>
    </row>
    <row r="122" spans="2:41" ht="12.75">
      <c r="B122" s="343"/>
      <c r="C122" s="318"/>
      <c r="D122" s="218"/>
      <c r="E122" s="352"/>
      <c r="F122" s="218"/>
      <c r="G122" s="356"/>
      <c r="H122" s="218"/>
      <c r="I122" s="218"/>
      <c r="J122" s="218"/>
      <c r="K122" s="218"/>
      <c r="L122" s="318"/>
      <c r="M122" s="186" t="s">
        <v>260</v>
      </c>
      <c r="N122" s="186" t="s">
        <v>106</v>
      </c>
      <c r="O122" s="186"/>
      <c r="P122" s="186"/>
      <c r="Q122" s="186"/>
      <c r="R122" s="186"/>
      <c r="S122" s="300">
        <v>50</v>
      </c>
      <c r="T122" s="186">
        <v>50</v>
      </c>
      <c r="U122" s="186"/>
      <c r="V122" s="186"/>
      <c r="W122" s="186">
        <v>50</v>
      </c>
      <c r="X122" s="186">
        <v>100</v>
      </c>
      <c r="Y122" s="195">
        <v>41091</v>
      </c>
      <c r="Z122" s="195">
        <v>41120</v>
      </c>
      <c r="AA122" s="201"/>
      <c r="AB122" s="194"/>
      <c r="AC122" s="237"/>
      <c r="AD122" s="237"/>
      <c r="AE122" s="234"/>
      <c r="AF122" s="234"/>
      <c r="AG122" s="234"/>
      <c r="AH122" s="234"/>
      <c r="AI122" s="234"/>
      <c r="AJ122" s="237"/>
      <c r="AK122" s="224"/>
      <c r="AL122" s="224"/>
      <c r="AM122" s="224"/>
      <c r="AN122" s="228"/>
      <c r="AO122" s="231"/>
    </row>
    <row r="123" spans="2:41" ht="12.75">
      <c r="B123" s="343"/>
      <c r="C123" s="318"/>
      <c r="D123" s="218"/>
      <c r="E123" s="352"/>
      <c r="F123" s="218"/>
      <c r="G123" s="356"/>
      <c r="H123" s="218"/>
      <c r="I123" s="218"/>
      <c r="J123" s="218"/>
      <c r="K123" s="218"/>
      <c r="L123" s="318"/>
      <c r="M123" s="186"/>
      <c r="N123" s="186"/>
      <c r="O123" s="186"/>
      <c r="P123" s="186"/>
      <c r="Q123" s="186"/>
      <c r="R123" s="186"/>
      <c r="S123" s="301"/>
      <c r="T123" s="186"/>
      <c r="U123" s="186"/>
      <c r="V123" s="186"/>
      <c r="W123" s="186"/>
      <c r="X123" s="186"/>
      <c r="Y123" s="196"/>
      <c r="Z123" s="196"/>
      <c r="AA123" s="201"/>
      <c r="AB123" s="194"/>
      <c r="AC123" s="237"/>
      <c r="AD123" s="237"/>
      <c r="AE123" s="234"/>
      <c r="AF123" s="234"/>
      <c r="AG123" s="234"/>
      <c r="AH123" s="234"/>
      <c r="AI123" s="234"/>
      <c r="AJ123" s="237"/>
      <c r="AK123" s="224"/>
      <c r="AL123" s="224"/>
      <c r="AM123" s="224"/>
      <c r="AN123" s="228"/>
      <c r="AO123" s="231"/>
    </row>
    <row r="124" spans="2:41" ht="12.75">
      <c r="B124" s="343"/>
      <c r="C124" s="318"/>
      <c r="D124" s="218"/>
      <c r="E124" s="352"/>
      <c r="F124" s="218"/>
      <c r="G124" s="356"/>
      <c r="H124" s="218"/>
      <c r="I124" s="218"/>
      <c r="J124" s="218"/>
      <c r="K124" s="218"/>
      <c r="L124" s="318"/>
      <c r="M124" s="186"/>
      <c r="N124" s="186"/>
      <c r="O124" s="186"/>
      <c r="P124" s="186"/>
      <c r="Q124" s="186"/>
      <c r="R124" s="186"/>
      <c r="S124" s="301"/>
      <c r="T124" s="186"/>
      <c r="U124" s="186"/>
      <c r="V124" s="186"/>
      <c r="W124" s="186"/>
      <c r="X124" s="186"/>
      <c r="Y124" s="196"/>
      <c r="Z124" s="196">
        <v>41120</v>
      </c>
      <c r="AA124" s="201"/>
      <c r="AB124" s="194"/>
      <c r="AC124" s="237"/>
      <c r="AD124" s="237"/>
      <c r="AE124" s="234"/>
      <c r="AF124" s="234"/>
      <c r="AG124" s="234"/>
      <c r="AH124" s="234"/>
      <c r="AI124" s="234"/>
      <c r="AJ124" s="237"/>
      <c r="AK124" s="224"/>
      <c r="AL124" s="224"/>
      <c r="AM124" s="224"/>
      <c r="AN124" s="228"/>
      <c r="AO124" s="231"/>
    </row>
    <row r="125" spans="2:41" ht="13.5" thickBot="1">
      <c r="B125" s="343"/>
      <c r="C125" s="318"/>
      <c r="D125" s="218"/>
      <c r="E125" s="352"/>
      <c r="F125" s="218"/>
      <c r="G125" s="356"/>
      <c r="H125" s="218"/>
      <c r="I125" s="218"/>
      <c r="J125" s="218"/>
      <c r="K125" s="218"/>
      <c r="L125" s="318"/>
      <c r="M125" s="186"/>
      <c r="N125" s="186"/>
      <c r="O125" s="186"/>
      <c r="P125" s="186"/>
      <c r="Q125" s="186"/>
      <c r="R125" s="186"/>
      <c r="S125" s="302"/>
      <c r="T125" s="186"/>
      <c r="U125" s="186"/>
      <c r="V125" s="186"/>
      <c r="W125" s="186"/>
      <c r="X125" s="186"/>
      <c r="Y125" s="320"/>
      <c r="Z125" s="320"/>
      <c r="AA125" s="201"/>
      <c r="AB125" s="194"/>
      <c r="AC125" s="237"/>
      <c r="AD125" s="237"/>
      <c r="AE125" s="234"/>
      <c r="AF125" s="234"/>
      <c r="AG125" s="234"/>
      <c r="AH125" s="234"/>
      <c r="AI125" s="234"/>
      <c r="AJ125" s="237"/>
      <c r="AK125" s="224"/>
      <c r="AL125" s="224"/>
      <c r="AM125" s="224"/>
      <c r="AN125" s="228"/>
      <c r="AO125" s="231"/>
    </row>
    <row r="126" spans="2:41" ht="12.75">
      <c r="B126" s="343"/>
      <c r="C126" s="318"/>
      <c r="D126" s="218"/>
      <c r="E126" s="352"/>
      <c r="F126" s="218"/>
      <c r="G126" s="356"/>
      <c r="H126" s="218"/>
      <c r="I126" s="218"/>
      <c r="J126" s="218"/>
      <c r="K126" s="218"/>
      <c r="L126" s="318"/>
      <c r="M126" s="186" t="s">
        <v>254</v>
      </c>
      <c r="N126" s="186" t="s">
        <v>217</v>
      </c>
      <c r="O126" s="186"/>
      <c r="P126" s="186"/>
      <c r="Q126" s="186"/>
      <c r="R126" s="186"/>
      <c r="S126" s="186"/>
      <c r="T126" s="186"/>
      <c r="U126" s="300">
        <v>50</v>
      </c>
      <c r="V126" s="186">
        <v>0</v>
      </c>
      <c r="W126" s="186">
        <v>0</v>
      </c>
      <c r="X126" s="186">
        <v>0</v>
      </c>
      <c r="Y126" s="195"/>
      <c r="Z126" s="195"/>
      <c r="AA126" s="201"/>
      <c r="AB126" s="194"/>
      <c r="AC126" s="237"/>
      <c r="AD126" s="237"/>
      <c r="AE126" s="234"/>
      <c r="AF126" s="234"/>
      <c r="AG126" s="234"/>
      <c r="AH126" s="234"/>
      <c r="AI126" s="234"/>
      <c r="AJ126" s="237"/>
      <c r="AK126" s="224"/>
      <c r="AL126" s="224"/>
      <c r="AM126" s="224"/>
      <c r="AN126" s="228"/>
      <c r="AO126" s="231"/>
    </row>
    <row r="127" spans="2:41" ht="12.75">
      <c r="B127" s="343"/>
      <c r="C127" s="318"/>
      <c r="D127" s="218"/>
      <c r="E127" s="352"/>
      <c r="F127" s="218"/>
      <c r="G127" s="356"/>
      <c r="H127" s="218"/>
      <c r="I127" s="218"/>
      <c r="J127" s="218"/>
      <c r="K127" s="218"/>
      <c r="L127" s="318"/>
      <c r="M127" s="186"/>
      <c r="N127" s="186"/>
      <c r="O127" s="186"/>
      <c r="P127" s="186"/>
      <c r="Q127" s="186"/>
      <c r="R127" s="186"/>
      <c r="S127" s="186"/>
      <c r="T127" s="186"/>
      <c r="U127" s="301"/>
      <c r="V127" s="186"/>
      <c r="W127" s="186"/>
      <c r="X127" s="186"/>
      <c r="Y127" s="196"/>
      <c r="Z127" s="196"/>
      <c r="AA127" s="201"/>
      <c r="AB127" s="194"/>
      <c r="AC127" s="237"/>
      <c r="AD127" s="237"/>
      <c r="AE127" s="234"/>
      <c r="AF127" s="234"/>
      <c r="AG127" s="234"/>
      <c r="AH127" s="234"/>
      <c r="AI127" s="234"/>
      <c r="AJ127" s="237"/>
      <c r="AK127" s="224"/>
      <c r="AL127" s="224"/>
      <c r="AM127" s="224"/>
      <c r="AN127" s="228"/>
      <c r="AO127" s="231"/>
    </row>
    <row r="128" spans="2:41" ht="41.25" customHeight="1" thickBot="1">
      <c r="B128" s="344"/>
      <c r="C128" s="319"/>
      <c r="D128" s="219"/>
      <c r="E128" s="353"/>
      <c r="F128" s="219"/>
      <c r="G128" s="357"/>
      <c r="H128" s="219"/>
      <c r="I128" s="219"/>
      <c r="J128" s="219"/>
      <c r="K128" s="219"/>
      <c r="L128" s="319"/>
      <c r="M128" s="186"/>
      <c r="N128" s="186"/>
      <c r="O128" s="186"/>
      <c r="P128" s="186"/>
      <c r="Q128" s="186"/>
      <c r="R128" s="186"/>
      <c r="S128" s="186"/>
      <c r="T128" s="186"/>
      <c r="U128" s="301"/>
      <c r="V128" s="186"/>
      <c r="W128" s="186"/>
      <c r="X128" s="186"/>
      <c r="Y128" s="320"/>
      <c r="Z128" s="320"/>
      <c r="AA128" s="201"/>
      <c r="AB128" s="194"/>
      <c r="AC128" s="239"/>
      <c r="AD128" s="239"/>
      <c r="AE128" s="235"/>
      <c r="AF128" s="235"/>
      <c r="AG128" s="235"/>
      <c r="AH128" s="235"/>
      <c r="AI128" s="235"/>
      <c r="AJ128" s="239"/>
      <c r="AK128" s="226"/>
      <c r="AL128" s="226"/>
      <c r="AM128" s="226"/>
      <c r="AN128" s="229"/>
      <c r="AO128" s="232"/>
    </row>
    <row r="132" spans="2:41" s="49" customFormat="1" ht="28.5" customHeight="1">
      <c r="B132" s="341"/>
      <c r="C132" s="341"/>
      <c r="D132" s="330" t="s">
        <v>24</v>
      </c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2"/>
      <c r="AC132" s="45" t="s">
        <v>25</v>
      </c>
      <c r="AD132" s="64"/>
      <c r="AE132" s="46"/>
      <c r="AF132" s="46"/>
      <c r="AG132" s="46"/>
      <c r="AH132" s="46"/>
      <c r="AI132" s="46"/>
      <c r="AJ132" s="46"/>
      <c r="AK132" s="46"/>
      <c r="AL132" s="46"/>
      <c r="AM132" s="46"/>
      <c r="AN132" s="47"/>
      <c r="AO132" s="48"/>
    </row>
    <row r="133" spans="2:41" s="49" customFormat="1" ht="20.25" customHeight="1">
      <c r="B133" s="341"/>
      <c r="C133" s="341"/>
      <c r="D133" s="333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5"/>
      <c r="AC133" s="50" t="s">
        <v>26</v>
      </c>
      <c r="AD133" s="64" t="s">
        <v>29</v>
      </c>
      <c r="AE133" s="46"/>
      <c r="AF133" s="46"/>
      <c r="AG133" s="46"/>
      <c r="AH133" s="46"/>
      <c r="AI133" s="46"/>
      <c r="AJ133" s="46"/>
      <c r="AK133" s="46"/>
      <c r="AL133" s="46"/>
      <c r="AM133" s="46"/>
      <c r="AN133" s="51"/>
      <c r="AO133" s="48"/>
    </row>
    <row r="134" spans="2:41" s="49" customFormat="1" ht="12.75" customHeight="1">
      <c r="B134" s="341"/>
      <c r="C134" s="341"/>
      <c r="D134" s="330" t="s">
        <v>202</v>
      </c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2"/>
      <c r="AC134" s="50" t="s">
        <v>27</v>
      </c>
      <c r="AD134" s="52">
        <v>41238</v>
      </c>
      <c r="AE134" s="53"/>
      <c r="AF134" s="53"/>
      <c r="AG134" s="53"/>
      <c r="AH134" s="53"/>
      <c r="AI134" s="53"/>
      <c r="AJ134" s="53"/>
      <c r="AK134" s="53"/>
      <c r="AL134" s="53"/>
      <c r="AM134" s="53"/>
      <c r="AN134" s="51"/>
      <c r="AO134" s="54"/>
    </row>
    <row r="135" spans="2:41" s="49" customFormat="1" ht="12.75" customHeight="1">
      <c r="B135" s="341"/>
      <c r="C135" s="341"/>
      <c r="D135" s="333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  <c r="AB135" s="335"/>
      <c r="AC135" s="50" t="s">
        <v>28</v>
      </c>
      <c r="AD135" s="66" t="s">
        <v>30</v>
      </c>
      <c r="AE135" s="53"/>
      <c r="AF135" s="53"/>
      <c r="AG135" s="53"/>
      <c r="AH135" s="53"/>
      <c r="AI135" s="53"/>
      <c r="AJ135" s="53"/>
      <c r="AK135" s="53"/>
      <c r="AL135" s="53"/>
      <c r="AM135" s="53"/>
      <c r="AN135" s="51"/>
      <c r="AO135" s="55"/>
    </row>
    <row r="136" spans="2:29" s="59" customFormat="1" ht="13.5" customHeight="1">
      <c r="B136" s="56" t="s">
        <v>8</v>
      </c>
      <c r="C136" s="56"/>
      <c r="D136" s="57"/>
      <c r="E136" s="58" t="s">
        <v>203</v>
      </c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</row>
    <row r="137" spans="2:29" s="59" customFormat="1" ht="12">
      <c r="B137" s="60" t="s">
        <v>62</v>
      </c>
      <c r="D137" s="57"/>
      <c r="E137" s="58" t="s">
        <v>204</v>
      </c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</row>
    <row r="138" spans="2:29" s="59" customFormat="1" ht="12">
      <c r="B138" s="56" t="s">
        <v>21</v>
      </c>
      <c r="D138" s="61"/>
      <c r="E138" s="65" t="s">
        <v>205</v>
      </c>
      <c r="F138" s="65"/>
      <c r="G138" s="65"/>
      <c r="H138" s="65"/>
      <c r="I138" s="65"/>
      <c r="J138" s="60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7"/>
      <c r="AB138" s="65"/>
      <c r="AC138" s="65"/>
    </row>
    <row r="139" spans="2:29" s="59" customFormat="1" ht="12">
      <c r="B139" s="56" t="s">
        <v>63</v>
      </c>
      <c r="D139" s="61"/>
      <c r="E139" s="65" t="s">
        <v>206</v>
      </c>
      <c r="F139" s="65"/>
      <c r="G139" s="65"/>
      <c r="H139" s="65"/>
      <c r="I139" s="65"/>
      <c r="J139" s="60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7"/>
      <c r="AB139" s="65"/>
      <c r="AC139" s="65"/>
    </row>
    <row r="140" spans="2:29" s="59" customFormat="1" ht="12">
      <c r="B140" s="60" t="s">
        <v>64</v>
      </c>
      <c r="C140" s="60"/>
      <c r="D140" s="61"/>
      <c r="E140" s="65" t="s">
        <v>207</v>
      </c>
      <c r="F140" s="65"/>
      <c r="G140" s="65"/>
      <c r="H140" s="65"/>
      <c r="I140" s="65"/>
      <c r="J140" s="60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7"/>
      <c r="AB140" s="65"/>
      <c r="AC140" s="65"/>
    </row>
    <row r="141" spans="2:29" s="59" customFormat="1" ht="12">
      <c r="B141" s="60" t="s">
        <v>16</v>
      </c>
      <c r="C141" s="60"/>
      <c r="D141" s="65"/>
      <c r="E141" s="65" t="s">
        <v>208</v>
      </c>
      <c r="F141" s="65"/>
      <c r="G141" s="65"/>
      <c r="H141" s="65"/>
      <c r="I141" s="65"/>
      <c r="J141" s="60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7"/>
      <c r="AB141" s="65"/>
      <c r="AC141" s="65"/>
    </row>
    <row r="142" spans="2:29" s="59" customFormat="1" ht="12">
      <c r="B142" s="60" t="s">
        <v>9</v>
      </c>
      <c r="C142" s="60"/>
      <c r="D142" s="61"/>
      <c r="E142" s="65" t="s">
        <v>209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7"/>
      <c r="AB142" s="65"/>
      <c r="AC142" s="65"/>
    </row>
    <row r="143" spans="2:29" s="59" customFormat="1" ht="12">
      <c r="B143" s="60" t="s">
        <v>1</v>
      </c>
      <c r="C143" s="60"/>
      <c r="D143" s="65"/>
      <c r="E143" s="65" t="s">
        <v>220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7"/>
      <c r="AB143" s="65"/>
      <c r="AC143" s="65"/>
    </row>
    <row r="144" spans="2:29" s="59" customFormat="1" ht="12.75" thickBot="1">
      <c r="B144" s="60" t="s">
        <v>2</v>
      </c>
      <c r="C144" s="60"/>
      <c r="D144" s="305" t="s">
        <v>221</v>
      </c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7"/>
      <c r="AB144" s="65"/>
      <c r="AC144" s="65"/>
    </row>
    <row r="145" spans="2:41" s="13" customFormat="1" ht="12.75" customHeight="1" thickBot="1">
      <c r="B145" s="213" t="s">
        <v>3</v>
      </c>
      <c r="C145" s="207" t="s">
        <v>20</v>
      </c>
      <c r="D145" s="207" t="s">
        <v>22</v>
      </c>
      <c r="E145" s="209" t="s">
        <v>32</v>
      </c>
      <c r="F145" s="207" t="s">
        <v>22</v>
      </c>
      <c r="G145" s="209" t="s">
        <v>23</v>
      </c>
      <c r="H145" s="207" t="s">
        <v>33</v>
      </c>
      <c r="I145" s="207" t="s">
        <v>34</v>
      </c>
      <c r="J145" s="207" t="s">
        <v>35</v>
      </c>
      <c r="K145" s="207" t="s">
        <v>36</v>
      </c>
      <c r="L145" s="209" t="s">
        <v>19</v>
      </c>
      <c r="M145" s="207" t="s">
        <v>12</v>
      </c>
      <c r="N145" s="207" t="s">
        <v>13</v>
      </c>
      <c r="O145" s="207" t="s">
        <v>37</v>
      </c>
      <c r="P145" s="209" t="s">
        <v>38</v>
      </c>
      <c r="Q145" s="207" t="s">
        <v>39</v>
      </c>
      <c r="R145" s="209" t="s">
        <v>40</v>
      </c>
      <c r="S145" s="207" t="s">
        <v>41</v>
      </c>
      <c r="T145" s="207" t="s">
        <v>42</v>
      </c>
      <c r="U145" s="207" t="s">
        <v>43</v>
      </c>
      <c r="V145" s="207" t="s">
        <v>44</v>
      </c>
      <c r="W145" s="207" t="s">
        <v>45</v>
      </c>
      <c r="X145" s="209" t="s">
        <v>46</v>
      </c>
      <c r="Y145" s="207" t="s">
        <v>17</v>
      </c>
      <c r="Z145" s="207" t="s">
        <v>18</v>
      </c>
      <c r="AA145" s="209" t="s">
        <v>47</v>
      </c>
      <c r="AB145" s="209" t="s">
        <v>48</v>
      </c>
      <c r="AC145" s="3"/>
      <c r="AK145" s="209" t="s">
        <v>14</v>
      </c>
      <c r="AL145" s="203" t="s">
        <v>15</v>
      </c>
      <c r="AM145" s="203" t="s">
        <v>4</v>
      </c>
      <c r="AN145" s="203" t="s">
        <v>5</v>
      </c>
      <c r="AO145" s="205" t="s">
        <v>10</v>
      </c>
    </row>
    <row r="146" spans="2:41" s="13" customFormat="1" ht="12.75" thickBot="1">
      <c r="B146" s="296"/>
      <c r="C146" s="208"/>
      <c r="D146" s="208"/>
      <c r="E146" s="209"/>
      <c r="F146" s="208"/>
      <c r="G146" s="209"/>
      <c r="H146" s="208"/>
      <c r="I146" s="208"/>
      <c r="J146" s="208"/>
      <c r="K146" s="208"/>
      <c r="L146" s="210"/>
      <c r="M146" s="208"/>
      <c r="N146" s="208"/>
      <c r="O146" s="208"/>
      <c r="P146" s="209"/>
      <c r="Q146" s="208"/>
      <c r="R146" s="209"/>
      <c r="S146" s="208"/>
      <c r="T146" s="208"/>
      <c r="U146" s="208"/>
      <c r="V146" s="208"/>
      <c r="W146" s="208"/>
      <c r="X146" s="209"/>
      <c r="Y146" s="208"/>
      <c r="Z146" s="208"/>
      <c r="AA146" s="209"/>
      <c r="AB146" s="209"/>
      <c r="AC146" s="3"/>
      <c r="AK146" s="209"/>
      <c r="AL146" s="203"/>
      <c r="AM146" s="203"/>
      <c r="AN146" s="203"/>
      <c r="AO146" s="205"/>
    </row>
    <row r="147" spans="2:41" ht="35.25" customHeight="1" thickBot="1">
      <c r="B147" s="297"/>
      <c r="C147" s="261"/>
      <c r="D147" s="261"/>
      <c r="E147" s="209"/>
      <c r="F147" s="261"/>
      <c r="G147" s="209"/>
      <c r="H147" s="261"/>
      <c r="I147" s="261"/>
      <c r="J147" s="261"/>
      <c r="K147" s="261"/>
      <c r="L147" s="210"/>
      <c r="M147" s="208"/>
      <c r="N147" s="208"/>
      <c r="O147" s="208"/>
      <c r="P147" s="207"/>
      <c r="Q147" s="208"/>
      <c r="R147" s="207"/>
      <c r="S147" s="208"/>
      <c r="T147" s="208"/>
      <c r="U147" s="208"/>
      <c r="V147" s="208"/>
      <c r="W147" s="208"/>
      <c r="X147" s="207"/>
      <c r="Y147" s="208"/>
      <c r="Z147" s="208"/>
      <c r="AA147" s="207"/>
      <c r="AB147" s="209"/>
      <c r="AC147" s="9" t="s">
        <v>11</v>
      </c>
      <c r="AD147" s="9" t="s">
        <v>0</v>
      </c>
      <c r="AE147" s="9" t="s">
        <v>49</v>
      </c>
      <c r="AF147" s="9" t="s">
        <v>50</v>
      </c>
      <c r="AG147" s="9" t="s">
        <v>51</v>
      </c>
      <c r="AH147" s="9" t="s">
        <v>52</v>
      </c>
      <c r="AI147" s="10" t="s">
        <v>6</v>
      </c>
      <c r="AJ147" s="10" t="s">
        <v>7</v>
      </c>
      <c r="AK147" s="209"/>
      <c r="AL147" s="203"/>
      <c r="AM147" s="203"/>
      <c r="AN147" s="203"/>
      <c r="AO147" s="205"/>
    </row>
    <row r="148" spans="2:41" ht="13.5" customHeight="1">
      <c r="B148" s="242"/>
      <c r="C148" s="201" t="s">
        <v>179</v>
      </c>
      <c r="D148" s="193"/>
      <c r="E148" s="217">
        <v>7</v>
      </c>
      <c r="F148" s="193"/>
      <c r="G148" s="355" t="s">
        <v>233</v>
      </c>
      <c r="H148" s="188">
        <v>6</v>
      </c>
      <c r="I148" s="188">
        <v>7</v>
      </c>
      <c r="J148" s="188">
        <f>I148</f>
        <v>7</v>
      </c>
      <c r="K148" s="266">
        <v>1</v>
      </c>
      <c r="L148" s="186" t="s">
        <v>251</v>
      </c>
      <c r="M148" s="186" t="s">
        <v>53</v>
      </c>
      <c r="N148" s="186" t="s">
        <v>59</v>
      </c>
      <c r="O148" s="186"/>
      <c r="P148" s="186"/>
      <c r="Q148" s="307">
        <v>1</v>
      </c>
      <c r="R148" s="186">
        <v>1</v>
      </c>
      <c r="S148" s="186"/>
      <c r="T148" s="186"/>
      <c r="U148" s="186"/>
      <c r="V148" s="186"/>
      <c r="W148" s="186">
        <v>1</v>
      </c>
      <c r="X148" s="186">
        <v>100</v>
      </c>
      <c r="Y148" s="298">
        <v>41000</v>
      </c>
      <c r="Z148" s="298">
        <v>41090</v>
      </c>
      <c r="AA148" s="201" t="s">
        <v>94</v>
      </c>
      <c r="AB148" s="194">
        <v>60000</v>
      </c>
      <c r="AC148" s="193"/>
      <c r="AD148" s="194">
        <f>AB148</f>
        <v>60000</v>
      </c>
      <c r="AE148" s="193"/>
      <c r="AF148" s="193"/>
      <c r="AG148" s="193"/>
      <c r="AH148" s="193"/>
      <c r="AI148" s="193"/>
      <c r="AJ148" s="194">
        <f>AD148</f>
        <v>60000</v>
      </c>
      <c r="AK148" s="188">
        <v>60000</v>
      </c>
      <c r="AL148" s="360">
        <v>1</v>
      </c>
      <c r="AM148" s="225" t="s">
        <v>55</v>
      </c>
      <c r="AN148" s="227"/>
      <c r="AO148" s="361" t="s">
        <v>252</v>
      </c>
    </row>
    <row r="149" spans="2:41" ht="12.75">
      <c r="B149" s="243"/>
      <c r="C149" s="201"/>
      <c r="D149" s="193"/>
      <c r="E149" s="218"/>
      <c r="F149" s="193"/>
      <c r="G149" s="356"/>
      <c r="H149" s="188"/>
      <c r="I149" s="188"/>
      <c r="J149" s="188"/>
      <c r="K149" s="266"/>
      <c r="L149" s="186"/>
      <c r="M149" s="186"/>
      <c r="N149" s="186"/>
      <c r="O149" s="186"/>
      <c r="P149" s="186"/>
      <c r="Q149" s="307"/>
      <c r="R149" s="186"/>
      <c r="S149" s="186"/>
      <c r="T149" s="186"/>
      <c r="U149" s="186"/>
      <c r="V149" s="186"/>
      <c r="W149" s="186"/>
      <c r="X149" s="186"/>
      <c r="Y149" s="196"/>
      <c r="Z149" s="196">
        <v>41090</v>
      </c>
      <c r="AA149" s="201"/>
      <c r="AB149" s="194"/>
      <c r="AC149" s="193"/>
      <c r="AD149" s="194"/>
      <c r="AE149" s="193"/>
      <c r="AF149" s="193"/>
      <c r="AG149" s="193"/>
      <c r="AH149" s="193"/>
      <c r="AI149" s="193"/>
      <c r="AJ149" s="194"/>
      <c r="AK149" s="188"/>
      <c r="AL149" s="360"/>
      <c r="AM149" s="224"/>
      <c r="AN149" s="228"/>
      <c r="AO149" s="362"/>
    </row>
    <row r="150" spans="2:41" ht="12.75">
      <c r="B150" s="243"/>
      <c r="C150" s="201"/>
      <c r="D150" s="193"/>
      <c r="E150" s="218"/>
      <c r="F150" s="193"/>
      <c r="G150" s="356"/>
      <c r="H150" s="188"/>
      <c r="I150" s="188"/>
      <c r="J150" s="188"/>
      <c r="K150" s="266"/>
      <c r="L150" s="186"/>
      <c r="M150" s="186"/>
      <c r="N150" s="186"/>
      <c r="O150" s="186"/>
      <c r="P150" s="186"/>
      <c r="Q150" s="307"/>
      <c r="R150" s="186"/>
      <c r="S150" s="186"/>
      <c r="T150" s="186"/>
      <c r="U150" s="186"/>
      <c r="V150" s="186"/>
      <c r="W150" s="186"/>
      <c r="X150" s="186"/>
      <c r="Y150" s="196"/>
      <c r="Z150" s="196">
        <v>41090</v>
      </c>
      <c r="AA150" s="201"/>
      <c r="AB150" s="194"/>
      <c r="AC150" s="193"/>
      <c r="AD150" s="194"/>
      <c r="AE150" s="193"/>
      <c r="AF150" s="193"/>
      <c r="AG150" s="193"/>
      <c r="AH150" s="193"/>
      <c r="AI150" s="193"/>
      <c r="AJ150" s="194"/>
      <c r="AK150" s="188"/>
      <c r="AL150" s="360"/>
      <c r="AM150" s="224"/>
      <c r="AN150" s="228"/>
      <c r="AO150" s="362"/>
    </row>
    <row r="151" spans="2:41" ht="12.75">
      <c r="B151" s="243"/>
      <c r="C151" s="201"/>
      <c r="D151" s="193"/>
      <c r="E151" s="218"/>
      <c r="F151" s="193"/>
      <c r="G151" s="356"/>
      <c r="H151" s="188"/>
      <c r="I151" s="188"/>
      <c r="J151" s="188"/>
      <c r="K151" s="266"/>
      <c r="L151" s="186"/>
      <c r="M151" s="186"/>
      <c r="N151" s="186"/>
      <c r="O151" s="186"/>
      <c r="P151" s="186"/>
      <c r="Q151" s="307"/>
      <c r="R151" s="186"/>
      <c r="S151" s="186"/>
      <c r="T151" s="186"/>
      <c r="U151" s="186"/>
      <c r="V151" s="186"/>
      <c r="W151" s="186"/>
      <c r="X151" s="186"/>
      <c r="Y151" s="197"/>
      <c r="Z151" s="197">
        <v>41090</v>
      </c>
      <c r="AA151" s="201"/>
      <c r="AB151" s="194"/>
      <c r="AC151" s="193"/>
      <c r="AD151" s="194"/>
      <c r="AE151" s="193"/>
      <c r="AF151" s="193"/>
      <c r="AG151" s="193"/>
      <c r="AH151" s="193"/>
      <c r="AI151" s="193"/>
      <c r="AJ151" s="194"/>
      <c r="AK151" s="188"/>
      <c r="AL151" s="360"/>
      <c r="AM151" s="224"/>
      <c r="AN151" s="228"/>
      <c r="AO151" s="362"/>
    </row>
    <row r="152" spans="2:41" ht="12.75">
      <c r="B152" s="243"/>
      <c r="C152" s="201"/>
      <c r="D152" s="193"/>
      <c r="E152" s="218"/>
      <c r="F152" s="193"/>
      <c r="G152" s="356"/>
      <c r="H152" s="188"/>
      <c r="I152" s="188"/>
      <c r="J152" s="188"/>
      <c r="K152" s="266"/>
      <c r="L152" s="186"/>
      <c r="M152" s="186" t="s">
        <v>89</v>
      </c>
      <c r="N152" s="186" t="s">
        <v>250</v>
      </c>
      <c r="O152" s="186"/>
      <c r="P152" s="186"/>
      <c r="Q152" s="186"/>
      <c r="R152" s="186"/>
      <c r="S152" s="307">
        <v>7</v>
      </c>
      <c r="T152" s="186">
        <v>7</v>
      </c>
      <c r="U152" s="186"/>
      <c r="V152" s="186"/>
      <c r="W152" s="186">
        <v>7</v>
      </c>
      <c r="X152" s="186">
        <v>100</v>
      </c>
      <c r="Y152" s="298">
        <v>41000</v>
      </c>
      <c r="Z152" s="298">
        <v>41090</v>
      </c>
      <c r="AA152" s="201"/>
      <c r="AB152" s="194"/>
      <c r="AC152" s="193"/>
      <c r="AD152" s="194"/>
      <c r="AE152" s="193"/>
      <c r="AF152" s="193"/>
      <c r="AG152" s="193"/>
      <c r="AH152" s="193"/>
      <c r="AI152" s="193"/>
      <c r="AJ152" s="194"/>
      <c r="AK152" s="188"/>
      <c r="AL152" s="360"/>
      <c r="AM152" s="224"/>
      <c r="AN152" s="228"/>
      <c r="AO152" s="362"/>
    </row>
    <row r="153" spans="2:41" ht="12.75">
      <c r="B153" s="243"/>
      <c r="C153" s="201"/>
      <c r="D153" s="193"/>
      <c r="E153" s="218"/>
      <c r="F153" s="193"/>
      <c r="G153" s="356"/>
      <c r="H153" s="188"/>
      <c r="I153" s="188"/>
      <c r="J153" s="188"/>
      <c r="K153" s="266"/>
      <c r="L153" s="186"/>
      <c r="M153" s="186"/>
      <c r="N153" s="186"/>
      <c r="O153" s="186"/>
      <c r="P153" s="186"/>
      <c r="Q153" s="186"/>
      <c r="R153" s="186"/>
      <c r="S153" s="307"/>
      <c r="T153" s="186"/>
      <c r="U153" s="186"/>
      <c r="V153" s="186"/>
      <c r="W153" s="186"/>
      <c r="X153" s="186"/>
      <c r="Y153" s="196">
        <v>41000</v>
      </c>
      <c r="Z153" s="196">
        <v>41090</v>
      </c>
      <c r="AA153" s="201"/>
      <c r="AB153" s="194"/>
      <c r="AC153" s="193"/>
      <c r="AD153" s="194"/>
      <c r="AE153" s="193"/>
      <c r="AF153" s="193"/>
      <c r="AG153" s="193"/>
      <c r="AH153" s="193"/>
      <c r="AI153" s="193"/>
      <c r="AJ153" s="194"/>
      <c r="AK153" s="188"/>
      <c r="AL153" s="360"/>
      <c r="AM153" s="224"/>
      <c r="AN153" s="228"/>
      <c r="AO153" s="362"/>
    </row>
    <row r="154" spans="2:41" ht="12.75">
      <c r="B154" s="243"/>
      <c r="C154" s="201"/>
      <c r="D154" s="193"/>
      <c r="E154" s="218"/>
      <c r="F154" s="193"/>
      <c r="G154" s="356"/>
      <c r="H154" s="188"/>
      <c r="I154" s="188"/>
      <c r="J154" s="188"/>
      <c r="K154" s="266"/>
      <c r="L154" s="186"/>
      <c r="M154" s="186"/>
      <c r="N154" s="186"/>
      <c r="O154" s="186"/>
      <c r="P154" s="186"/>
      <c r="Q154" s="186"/>
      <c r="R154" s="186"/>
      <c r="S154" s="307"/>
      <c r="T154" s="186"/>
      <c r="U154" s="186"/>
      <c r="V154" s="186"/>
      <c r="W154" s="186"/>
      <c r="X154" s="186"/>
      <c r="Y154" s="196">
        <v>41000</v>
      </c>
      <c r="Z154" s="196">
        <v>41090</v>
      </c>
      <c r="AA154" s="201"/>
      <c r="AB154" s="194"/>
      <c r="AC154" s="193"/>
      <c r="AD154" s="194"/>
      <c r="AE154" s="193"/>
      <c r="AF154" s="193"/>
      <c r="AG154" s="193"/>
      <c r="AH154" s="193"/>
      <c r="AI154" s="193"/>
      <c r="AJ154" s="194"/>
      <c r="AK154" s="188"/>
      <c r="AL154" s="360"/>
      <c r="AM154" s="224"/>
      <c r="AN154" s="228"/>
      <c r="AO154" s="362"/>
    </row>
    <row r="155" spans="2:41" ht="12.75">
      <c r="B155" s="243"/>
      <c r="C155" s="201"/>
      <c r="D155" s="193"/>
      <c r="E155" s="218"/>
      <c r="F155" s="193"/>
      <c r="G155" s="356"/>
      <c r="H155" s="188"/>
      <c r="I155" s="188"/>
      <c r="J155" s="188"/>
      <c r="K155" s="266"/>
      <c r="L155" s="186"/>
      <c r="M155" s="186"/>
      <c r="N155" s="186"/>
      <c r="O155" s="186"/>
      <c r="P155" s="186"/>
      <c r="Q155" s="186"/>
      <c r="R155" s="186"/>
      <c r="S155" s="307"/>
      <c r="T155" s="186"/>
      <c r="U155" s="186"/>
      <c r="V155" s="186"/>
      <c r="W155" s="186"/>
      <c r="X155" s="186"/>
      <c r="Y155" s="197">
        <v>41000</v>
      </c>
      <c r="Z155" s="197">
        <v>41090</v>
      </c>
      <c r="AA155" s="201"/>
      <c r="AB155" s="194"/>
      <c r="AC155" s="193"/>
      <c r="AD155" s="194"/>
      <c r="AE155" s="193"/>
      <c r="AF155" s="193"/>
      <c r="AG155" s="193"/>
      <c r="AH155" s="193"/>
      <c r="AI155" s="193"/>
      <c r="AJ155" s="194"/>
      <c r="AK155" s="188"/>
      <c r="AL155" s="360"/>
      <c r="AM155" s="224"/>
      <c r="AN155" s="228"/>
      <c r="AO155" s="362"/>
    </row>
    <row r="156" spans="2:41" ht="19.5" customHeight="1">
      <c r="B156" s="243"/>
      <c r="C156" s="201"/>
      <c r="D156" s="193"/>
      <c r="E156" s="218"/>
      <c r="F156" s="193"/>
      <c r="G156" s="356"/>
      <c r="H156" s="188"/>
      <c r="I156" s="188"/>
      <c r="J156" s="188"/>
      <c r="K156" s="266"/>
      <c r="L156" s="186"/>
      <c r="M156" s="186" t="s">
        <v>90</v>
      </c>
      <c r="N156" s="186" t="s">
        <v>234</v>
      </c>
      <c r="O156" s="186"/>
      <c r="P156" s="186"/>
      <c r="Q156" s="186"/>
      <c r="R156" s="186"/>
      <c r="S156" s="186"/>
      <c r="T156" s="186"/>
      <c r="U156" s="307">
        <v>1</v>
      </c>
      <c r="V156" s="186">
        <v>1</v>
      </c>
      <c r="W156" s="186">
        <v>1</v>
      </c>
      <c r="X156" s="186">
        <v>100</v>
      </c>
      <c r="Y156" s="187">
        <v>41000</v>
      </c>
      <c r="Z156" s="187">
        <v>41090</v>
      </c>
      <c r="AA156" s="201"/>
      <c r="AB156" s="194"/>
      <c r="AC156" s="193"/>
      <c r="AD156" s="194"/>
      <c r="AE156" s="193"/>
      <c r="AF156" s="193"/>
      <c r="AG156" s="193"/>
      <c r="AH156" s="193"/>
      <c r="AI156" s="193"/>
      <c r="AJ156" s="194"/>
      <c r="AK156" s="188"/>
      <c r="AL156" s="360"/>
      <c r="AM156" s="224"/>
      <c r="AN156" s="228"/>
      <c r="AO156" s="362"/>
    </row>
    <row r="157" spans="2:41" ht="18.75" customHeight="1">
      <c r="B157" s="243"/>
      <c r="C157" s="201"/>
      <c r="D157" s="193"/>
      <c r="E157" s="218"/>
      <c r="F157" s="193"/>
      <c r="G157" s="356"/>
      <c r="H157" s="188"/>
      <c r="I157" s="188"/>
      <c r="J157" s="188"/>
      <c r="K157" s="266"/>
      <c r="L157" s="186"/>
      <c r="M157" s="186"/>
      <c r="N157" s="186"/>
      <c r="O157" s="186"/>
      <c r="P157" s="186"/>
      <c r="Q157" s="186"/>
      <c r="R157" s="186"/>
      <c r="S157" s="186"/>
      <c r="T157" s="186"/>
      <c r="U157" s="307"/>
      <c r="V157" s="186"/>
      <c r="W157" s="186"/>
      <c r="X157" s="186"/>
      <c r="Y157" s="186"/>
      <c r="Z157" s="186"/>
      <c r="AA157" s="201"/>
      <c r="AB157" s="194"/>
      <c r="AC157" s="193"/>
      <c r="AD157" s="194"/>
      <c r="AE157" s="193"/>
      <c r="AF157" s="193"/>
      <c r="AG157" s="193"/>
      <c r="AH157" s="193"/>
      <c r="AI157" s="193"/>
      <c r="AJ157" s="194"/>
      <c r="AK157" s="188"/>
      <c r="AL157" s="360"/>
      <c r="AM157" s="224"/>
      <c r="AN157" s="228"/>
      <c r="AO157" s="362"/>
    </row>
    <row r="158" spans="2:41" ht="14.25" customHeight="1" thickBot="1">
      <c r="B158" s="244"/>
      <c r="C158" s="201"/>
      <c r="D158" s="193"/>
      <c r="E158" s="219"/>
      <c r="F158" s="193"/>
      <c r="G158" s="357"/>
      <c r="H158" s="188"/>
      <c r="I158" s="188"/>
      <c r="J158" s="188"/>
      <c r="K158" s="266"/>
      <c r="L158" s="186"/>
      <c r="M158" s="186"/>
      <c r="N158" s="186"/>
      <c r="O158" s="186"/>
      <c r="P158" s="186"/>
      <c r="Q158" s="186"/>
      <c r="R158" s="186"/>
      <c r="S158" s="186"/>
      <c r="T158" s="186"/>
      <c r="U158" s="307"/>
      <c r="V158" s="186"/>
      <c r="W158" s="186"/>
      <c r="X158" s="186"/>
      <c r="Y158" s="186"/>
      <c r="Z158" s="186"/>
      <c r="AA158" s="201"/>
      <c r="AB158" s="194"/>
      <c r="AC158" s="193"/>
      <c r="AD158" s="194"/>
      <c r="AE158" s="193"/>
      <c r="AF158" s="193"/>
      <c r="AG158" s="193"/>
      <c r="AH158" s="193"/>
      <c r="AI158" s="193"/>
      <c r="AJ158" s="194"/>
      <c r="AK158" s="188"/>
      <c r="AL158" s="360"/>
      <c r="AM158" s="226"/>
      <c r="AN158" s="229"/>
      <c r="AO158" s="363"/>
    </row>
    <row r="161" ht="13.5" thickBot="1"/>
    <row r="162" spans="2:41" s="13" customFormat="1" ht="12.75" customHeight="1">
      <c r="B162" s="213" t="s">
        <v>3</v>
      </c>
      <c r="C162" s="207" t="s">
        <v>20</v>
      </c>
      <c r="D162" s="207" t="s">
        <v>22</v>
      </c>
      <c r="E162" s="207" t="s">
        <v>32</v>
      </c>
      <c r="F162" s="207" t="s">
        <v>22</v>
      </c>
      <c r="G162" s="207" t="s">
        <v>23</v>
      </c>
      <c r="H162" s="207" t="s">
        <v>33</v>
      </c>
      <c r="I162" s="207" t="s">
        <v>34</v>
      </c>
      <c r="J162" s="207" t="s">
        <v>35</v>
      </c>
      <c r="K162" s="207" t="s">
        <v>36</v>
      </c>
      <c r="L162" s="207" t="s">
        <v>19</v>
      </c>
      <c r="M162" s="207" t="s">
        <v>12</v>
      </c>
      <c r="N162" s="207" t="s">
        <v>13</v>
      </c>
      <c r="O162" s="207" t="s">
        <v>37</v>
      </c>
      <c r="P162" s="207" t="s">
        <v>38</v>
      </c>
      <c r="Q162" s="207" t="s">
        <v>39</v>
      </c>
      <c r="R162" s="207" t="s">
        <v>40</v>
      </c>
      <c r="S162" s="207" t="s">
        <v>41</v>
      </c>
      <c r="T162" s="207" t="s">
        <v>42</v>
      </c>
      <c r="U162" s="207" t="s">
        <v>43</v>
      </c>
      <c r="V162" s="207" t="s">
        <v>44</v>
      </c>
      <c r="W162" s="207" t="s">
        <v>45</v>
      </c>
      <c r="X162" s="207" t="s">
        <v>46</v>
      </c>
      <c r="Y162" s="207" t="s">
        <v>17</v>
      </c>
      <c r="Z162" s="207" t="s">
        <v>18</v>
      </c>
      <c r="AA162" s="207" t="s">
        <v>47</v>
      </c>
      <c r="AB162" s="207" t="s">
        <v>48</v>
      </c>
      <c r="AC162" s="3"/>
      <c r="AK162" s="207" t="s">
        <v>14</v>
      </c>
      <c r="AL162" s="204" t="s">
        <v>15</v>
      </c>
      <c r="AM162" s="204" t="s">
        <v>4</v>
      </c>
      <c r="AN162" s="204" t="s">
        <v>5</v>
      </c>
      <c r="AO162" s="206" t="s">
        <v>10</v>
      </c>
    </row>
    <row r="163" spans="2:41" s="13" customFormat="1" ht="12.75" thickBot="1">
      <c r="B163" s="296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3"/>
      <c r="AK163" s="208"/>
      <c r="AL163" s="286"/>
      <c r="AM163" s="286"/>
      <c r="AN163" s="286"/>
      <c r="AO163" s="214"/>
    </row>
    <row r="164" spans="2:41" ht="29.25" customHeight="1" thickBot="1">
      <c r="B164" s="296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316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9" t="s">
        <v>11</v>
      </c>
      <c r="AD164" s="9" t="s">
        <v>0</v>
      </c>
      <c r="AE164" s="9" t="s">
        <v>49</v>
      </c>
      <c r="AF164" s="9" t="s">
        <v>50</v>
      </c>
      <c r="AG164" s="9" t="s">
        <v>51</v>
      </c>
      <c r="AH164" s="9" t="s">
        <v>52</v>
      </c>
      <c r="AI164" s="10" t="s">
        <v>6</v>
      </c>
      <c r="AJ164" s="10" t="s">
        <v>7</v>
      </c>
      <c r="AK164" s="261"/>
      <c r="AL164" s="287"/>
      <c r="AM164" s="287"/>
      <c r="AN164" s="287"/>
      <c r="AO164" s="262"/>
    </row>
    <row r="165" spans="2:41" ht="13.5" customHeight="1">
      <c r="B165" s="342"/>
      <c r="C165" s="317" t="s">
        <v>193</v>
      </c>
      <c r="D165" s="233"/>
      <c r="E165" s="186">
        <v>198</v>
      </c>
      <c r="F165" s="193"/>
      <c r="G165" s="359" t="s">
        <v>235</v>
      </c>
      <c r="H165" s="188">
        <v>98</v>
      </c>
      <c r="I165" s="188">
        <f>E165</f>
        <v>198</v>
      </c>
      <c r="J165" s="188">
        <f>I165</f>
        <v>198</v>
      </c>
      <c r="K165" s="188">
        <v>0</v>
      </c>
      <c r="L165" s="317" t="s">
        <v>73</v>
      </c>
      <c r="M165" s="240" t="s">
        <v>74</v>
      </c>
      <c r="N165" s="186" t="s">
        <v>263</v>
      </c>
      <c r="O165" s="186"/>
      <c r="P165" s="186"/>
      <c r="Q165" s="307">
        <v>1</v>
      </c>
      <c r="R165" s="186">
        <v>1</v>
      </c>
      <c r="S165" s="186"/>
      <c r="T165" s="186"/>
      <c r="U165" s="186"/>
      <c r="V165" s="186"/>
      <c r="W165" s="186">
        <v>1</v>
      </c>
      <c r="X165" s="186">
        <v>100</v>
      </c>
      <c r="Y165" s="195">
        <v>41000</v>
      </c>
      <c r="Z165" s="195">
        <v>41090</v>
      </c>
      <c r="AA165" s="327"/>
      <c r="AB165" s="194">
        <v>70000</v>
      </c>
      <c r="AC165" s="193"/>
      <c r="AD165" s="194">
        <f>AB165</f>
        <v>70000</v>
      </c>
      <c r="AE165" s="193"/>
      <c r="AF165" s="193"/>
      <c r="AG165" s="193"/>
      <c r="AH165" s="193"/>
      <c r="AI165" s="193"/>
      <c r="AJ165" s="194">
        <f>AD165</f>
        <v>70000</v>
      </c>
      <c r="AK165" s="188">
        <v>0</v>
      </c>
      <c r="AL165" s="188">
        <v>0</v>
      </c>
      <c r="AM165" s="189" t="s">
        <v>55</v>
      </c>
      <c r="AN165" s="227"/>
      <c r="AO165" s="321" t="s">
        <v>245</v>
      </c>
    </row>
    <row r="166" spans="2:41" ht="12.75">
      <c r="B166" s="343"/>
      <c r="C166" s="318"/>
      <c r="D166" s="234"/>
      <c r="E166" s="186"/>
      <c r="F166" s="193"/>
      <c r="G166" s="356"/>
      <c r="H166" s="188"/>
      <c r="I166" s="188"/>
      <c r="J166" s="188"/>
      <c r="K166" s="188"/>
      <c r="L166" s="318"/>
      <c r="M166" s="218"/>
      <c r="N166" s="186"/>
      <c r="O166" s="186"/>
      <c r="P166" s="186"/>
      <c r="Q166" s="307"/>
      <c r="R166" s="186"/>
      <c r="S166" s="186"/>
      <c r="T166" s="186"/>
      <c r="U166" s="186"/>
      <c r="V166" s="186"/>
      <c r="W166" s="186"/>
      <c r="X166" s="186"/>
      <c r="Y166" s="196"/>
      <c r="Z166" s="196"/>
      <c r="AA166" s="327"/>
      <c r="AB166" s="194"/>
      <c r="AC166" s="193"/>
      <c r="AD166" s="194"/>
      <c r="AE166" s="193"/>
      <c r="AF166" s="193"/>
      <c r="AG166" s="193"/>
      <c r="AH166" s="193"/>
      <c r="AI166" s="193"/>
      <c r="AJ166" s="194"/>
      <c r="AK166" s="188"/>
      <c r="AL166" s="188"/>
      <c r="AM166" s="188"/>
      <c r="AN166" s="228"/>
      <c r="AO166" s="231"/>
    </row>
    <row r="167" spans="2:41" ht="12.75">
      <c r="B167" s="343"/>
      <c r="C167" s="318"/>
      <c r="D167" s="234"/>
      <c r="E167" s="186"/>
      <c r="F167" s="193"/>
      <c r="G167" s="356"/>
      <c r="H167" s="188"/>
      <c r="I167" s="188"/>
      <c r="J167" s="188"/>
      <c r="K167" s="188"/>
      <c r="L167" s="318"/>
      <c r="M167" s="218"/>
      <c r="N167" s="186"/>
      <c r="O167" s="186"/>
      <c r="P167" s="186"/>
      <c r="Q167" s="307"/>
      <c r="R167" s="186"/>
      <c r="S167" s="186"/>
      <c r="T167" s="186"/>
      <c r="U167" s="186"/>
      <c r="V167" s="186"/>
      <c r="W167" s="186"/>
      <c r="X167" s="186"/>
      <c r="Y167" s="196"/>
      <c r="Z167" s="196">
        <v>41090</v>
      </c>
      <c r="AA167" s="327"/>
      <c r="AB167" s="194"/>
      <c r="AC167" s="193"/>
      <c r="AD167" s="194"/>
      <c r="AE167" s="193"/>
      <c r="AF167" s="193"/>
      <c r="AG167" s="193"/>
      <c r="AH167" s="193"/>
      <c r="AI167" s="193"/>
      <c r="AJ167" s="194"/>
      <c r="AK167" s="188"/>
      <c r="AL167" s="188"/>
      <c r="AM167" s="188"/>
      <c r="AN167" s="228"/>
      <c r="AO167" s="231"/>
    </row>
    <row r="168" spans="2:41" ht="13.5" thickBot="1">
      <c r="B168" s="343"/>
      <c r="C168" s="318"/>
      <c r="D168" s="234"/>
      <c r="E168" s="186"/>
      <c r="F168" s="193"/>
      <c r="G168" s="356"/>
      <c r="H168" s="188"/>
      <c r="I168" s="188"/>
      <c r="J168" s="188"/>
      <c r="K168" s="188"/>
      <c r="L168" s="318"/>
      <c r="M168" s="218"/>
      <c r="N168" s="186"/>
      <c r="O168" s="186"/>
      <c r="P168" s="186"/>
      <c r="Q168" s="307"/>
      <c r="R168" s="186"/>
      <c r="S168" s="186"/>
      <c r="T168" s="186"/>
      <c r="U168" s="186"/>
      <c r="V168" s="186"/>
      <c r="W168" s="186"/>
      <c r="X168" s="186"/>
      <c r="Y168" s="299"/>
      <c r="Z168" s="299"/>
      <c r="AA168" s="327"/>
      <c r="AB168" s="194"/>
      <c r="AC168" s="193"/>
      <c r="AD168" s="194"/>
      <c r="AE168" s="193"/>
      <c r="AF168" s="193"/>
      <c r="AG168" s="193"/>
      <c r="AH168" s="193"/>
      <c r="AI168" s="193"/>
      <c r="AJ168" s="194"/>
      <c r="AK168" s="188"/>
      <c r="AL168" s="188"/>
      <c r="AM168" s="188"/>
      <c r="AN168" s="228"/>
      <c r="AO168" s="231"/>
    </row>
    <row r="169" spans="2:41" ht="12.75">
      <c r="B169" s="343"/>
      <c r="C169" s="318"/>
      <c r="D169" s="234"/>
      <c r="E169" s="186"/>
      <c r="F169" s="193"/>
      <c r="G169" s="356"/>
      <c r="H169" s="188"/>
      <c r="I169" s="188"/>
      <c r="J169" s="188"/>
      <c r="K169" s="188"/>
      <c r="L169" s="318"/>
      <c r="M169" s="186" t="s">
        <v>264</v>
      </c>
      <c r="N169" s="186" t="s">
        <v>78</v>
      </c>
      <c r="O169" s="186"/>
      <c r="P169" s="186"/>
      <c r="Q169" s="186"/>
      <c r="R169" s="186"/>
      <c r="S169" s="307">
        <v>50</v>
      </c>
      <c r="T169" s="186">
        <v>0</v>
      </c>
      <c r="U169" s="307"/>
      <c r="V169" s="186"/>
      <c r="W169" s="186">
        <v>0</v>
      </c>
      <c r="X169" s="186">
        <v>0</v>
      </c>
      <c r="Y169" s="195"/>
      <c r="Z169" s="195"/>
      <c r="AA169" s="327"/>
      <c r="AB169" s="194"/>
      <c r="AC169" s="193"/>
      <c r="AD169" s="194"/>
      <c r="AE169" s="193"/>
      <c r="AF169" s="193"/>
      <c r="AG169" s="193"/>
      <c r="AH169" s="193"/>
      <c r="AI169" s="193"/>
      <c r="AJ169" s="194"/>
      <c r="AK169" s="188"/>
      <c r="AL169" s="188"/>
      <c r="AM169" s="188"/>
      <c r="AN169" s="228"/>
      <c r="AO169" s="231"/>
    </row>
    <row r="170" spans="2:41" ht="12.75">
      <c r="B170" s="343"/>
      <c r="C170" s="318"/>
      <c r="D170" s="234"/>
      <c r="E170" s="186"/>
      <c r="F170" s="193"/>
      <c r="G170" s="356"/>
      <c r="H170" s="188"/>
      <c r="I170" s="188"/>
      <c r="J170" s="188"/>
      <c r="K170" s="188"/>
      <c r="L170" s="318"/>
      <c r="M170" s="186"/>
      <c r="N170" s="186"/>
      <c r="O170" s="186"/>
      <c r="P170" s="186"/>
      <c r="Q170" s="186"/>
      <c r="R170" s="186"/>
      <c r="S170" s="307"/>
      <c r="T170" s="186"/>
      <c r="U170" s="307"/>
      <c r="V170" s="186"/>
      <c r="W170" s="186"/>
      <c r="X170" s="186"/>
      <c r="Y170" s="196"/>
      <c r="Z170" s="196"/>
      <c r="AA170" s="327"/>
      <c r="AB170" s="194"/>
      <c r="AC170" s="193"/>
      <c r="AD170" s="194"/>
      <c r="AE170" s="193"/>
      <c r="AF170" s="193"/>
      <c r="AG170" s="193"/>
      <c r="AH170" s="193"/>
      <c r="AI170" s="193"/>
      <c r="AJ170" s="194"/>
      <c r="AK170" s="188"/>
      <c r="AL170" s="188"/>
      <c r="AM170" s="188"/>
      <c r="AN170" s="228"/>
      <c r="AO170" s="231"/>
    </row>
    <row r="171" spans="2:41" ht="12.75">
      <c r="B171" s="343"/>
      <c r="C171" s="318"/>
      <c r="D171" s="234"/>
      <c r="E171" s="186"/>
      <c r="F171" s="193"/>
      <c r="G171" s="356"/>
      <c r="H171" s="188"/>
      <c r="I171" s="188"/>
      <c r="J171" s="188"/>
      <c r="K171" s="188"/>
      <c r="L171" s="318"/>
      <c r="M171" s="186"/>
      <c r="N171" s="186"/>
      <c r="O171" s="186"/>
      <c r="P171" s="186"/>
      <c r="Q171" s="186"/>
      <c r="R171" s="186"/>
      <c r="S171" s="307"/>
      <c r="T171" s="186"/>
      <c r="U171" s="307"/>
      <c r="V171" s="186"/>
      <c r="W171" s="186"/>
      <c r="X171" s="186"/>
      <c r="Y171" s="196"/>
      <c r="Z171" s="196"/>
      <c r="AA171" s="327"/>
      <c r="AB171" s="194"/>
      <c r="AC171" s="193"/>
      <c r="AD171" s="194"/>
      <c r="AE171" s="193"/>
      <c r="AF171" s="193"/>
      <c r="AG171" s="193"/>
      <c r="AH171" s="193"/>
      <c r="AI171" s="193"/>
      <c r="AJ171" s="194"/>
      <c r="AK171" s="188"/>
      <c r="AL171" s="188"/>
      <c r="AM171" s="188"/>
      <c r="AN171" s="228"/>
      <c r="AO171" s="231"/>
    </row>
    <row r="172" spans="2:41" ht="12.75">
      <c r="B172" s="343"/>
      <c r="C172" s="318"/>
      <c r="D172" s="234"/>
      <c r="E172" s="186"/>
      <c r="F172" s="193"/>
      <c r="G172" s="356"/>
      <c r="H172" s="188"/>
      <c r="I172" s="188"/>
      <c r="J172" s="188"/>
      <c r="K172" s="188"/>
      <c r="L172" s="318"/>
      <c r="M172" s="186"/>
      <c r="N172" s="186"/>
      <c r="O172" s="186"/>
      <c r="P172" s="186"/>
      <c r="Q172" s="186"/>
      <c r="R172" s="186"/>
      <c r="S172" s="307"/>
      <c r="T172" s="186"/>
      <c r="U172" s="307"/>
      <c r="V172" s="186"/>
      <c r="W172" s="186"/>
      <c r="X172" s="186"/>
      <c r="Y172" s="196"/>
      <c r="Z172" s="196"/>
      <c r="AA172" s="327"/>
      <c r="AB172" s="194"/>
      <c r="AC172" s="193"/>
      <c r="AD172" s="194"/>
      <c r="AE172" s="193"/>
      <c r="AF172" s="193"/>
      <c r="AG172" s="193"/>
      <c r="AH172" s="193"/>
      <c r="AI172" s="193"/>
      <c r="AJ172" s="194"/>
      <c r="AK172" s="188"/>
      <c r="AL172" s="188"/>
      <c r="AM172" s="188"/>
      <c r="AN172" s="228"/>
      <c r="AO172" s="231"/>
    </row>
    <row r="173" spans="2:41" ht="27" customHeight="1">
      <c r="B173" s="343"/>
      <c r="C173" s="318"/>
      <c r="D173" s="234"/>
      <c r="E173" s="186"/>
      <c r="F173" s="193"/>
      <c r="G173" s="356"/>
      <c r="H173" s="188"/>
      <c r="I173" s="188"/>
      <c r="J173" s="188"/>
      <c r="K173" s="188"/>
      <c r="L173" s="318"/>
      <c r="M173" s="218" t="s">
        <v>265</v>
      </c>
      <c r="N173" s="186" t="s">
        <v>266</v>
      </c>
      <c r="O173" s="186"/>
      <c r="P173" s="186"/>
      <c r="Q173" s="186"/>
      <c r="R173" s="186"/>
      <c r="S173" s="186"/>
      <c r="T173" s="186"/>
      <c r="U173" s="307">
        <v>175</v>
      </c>
      <c r="V173" s="186">
        <v>0</v>
      </c>
      <c r="W173" s="186">
        <v>0</v>
      </c>
      <c r="X173" s="186">
        <v>0</v>
      </c>
      <c r="Y173" s="285"/>
      <c r="Z173" s="285"/>
      <c r="AA173" s="327"/>
      <c r="AB173" s="194"/>
      <c r="AC173" s="193"/>
      <c r="AD173" s="194"/>
      <c r="AE173" s="193"/>
      <c r="AF173" s="193"/>
      <c r="AG173" s="193"/>
      <c r="AH173" s="193"/>
      <c r="AI173" s="193"/>
      <c r="AJ173" s="194"/>
      <c r="AK173" s="188"/>
      <c r="AL173" s="188"/>
      <c r="AM173" s="188"/>
      <c r="AN173" s="228"/>
      <c r="AO173" s="231"/>
    </row>
    <row r="174" spans="2:41" ht="18.75" customHeight="1">
      <c r="B174" s="343"/>
      <c r="C174" s="318"/>
      <c r="D174" s="234"/>
      <c r="E174" s="186"/>
      <c r="F174" s="193"/>
      <c r="G174" s="356"/>
      <c r="H174" s="188"/>
      <c r="I174" s="188"/>
      <c r="J174" s="188"/>
      <c r="K174" s="188"/>
      <c r="L174" s="318"/>
      <c r="M174" s="218"/>
      <c r="N174" s="186"/>
      <c r="O174" s="186"/>
      <c r="P174" s="186"/>
      <c r="Q174" s="186"/>
      <c r="R174" s="186"/>
      <c r="S174" s="186"/>
      <c r="T174" s="186"/>
      <c r="U174" s="307"/>
      <c r="V174" s="186"/>
      <c r="W174" s="186"/>
      <c r="X174" s="186"/>
      <c r="Y174" s="285"/>
      <c r="Z174" s="285"/>
      <c r="AA174" s="327"/>
      <c r="AB174" s="194"/>
      <c r="AC174" s="193"/>
      <c r="AD174" s="194"/>
      <c r="AE174" s="193"/>
      <c r="AF174" s="193"/>
      <c r="AG174" s="193"/>
      <c r="AH174" s="193"/>
      <c r="AI174" s="193"/>
      <c r="AJ174" s="194"/>
      <c r="AK174" s="188"/>
      <c r="AL174" s="188"/>
      <c r="AM174" s="188"/>
      <c r="AN174" s="228"/>
      <c r="AO174" s="231"/>
    </row>
    <row r="175" spans="2:41" ht="32.25" customHeight="1" thickBot="1">
      <c r="B175" s="343"/>
      <c r="C175" s="318"/>
      <c r="D175" s="234"/>
      <c r="E175" s="186"/>
      <c r="F175" s="193"/>
      <c r="G175" s="356"/>
      <c r="H175" s="188"/>
      <c r="I175" s="188"/>
      <c r="J175" s="188"/>
      <c r="K175" s="188"/>
      <c r="L175" s="319"/>
      <c r="M175" s="219"/>
      <c r="N175" s="186"/>
      <c r="O175" s="186"/>
      <c r="P175" s="186"/>
      <c r="Q175" s="186"/>
      <c r="R175" s="186"/>
      <c r="S175" s="186"/>
      <c r="T175" s="186"/>
      <c r="U175" s="307"/>
      <c r="V175" s="186"/>
      <c r="W175" s="186"/>
      <c r="X175" s="186"/>
      <c r="Y175" s="285"/>
      <c r="Z175" s="285"/>
      <c r="AA175" s="327"/>
      <c r="AB175" s="194"/>
      <c r="AC175" s="193"/>
      <c r="AD175" s="194"/>
      <c r="AE175" s="193"/>
      <c r="AF175" s="193"/>
      <c r="AG175" s="193"/>
      <c r="AH175" s="193"/>
      <c r="AI175" s="193"/>
      <c r="AJ175" s="194"/>
      <c r="AK175" s="188"/>
      <c r="AL175" s="188"/>
      <c r="AM175" s="188"/>
      <c r="AN175" s="308"/>
      <c r="AO175" s="232"/>
    </row>
    <row r="176" spans="2:41" ht="13.5" customHeight="1">
      <c r="B176" s="343"/>
      <c r="C176" s="318"/>
      <c r="D176" s="234"/>
      <c r="E176" s="240">
        <v>5</v>
      </c>
      <c r="F176" s="233"/>
      <c r="G176" s="364" t="s">
        <v>236</v>
      </c>
      <c r="H176" s="224">
        <v>0</v>
      </c>
      <c r="I176" s="224">
        <v>5</v>
      </c>
      <c r="J176" s="224">
        <f>I176</f>
        <v>5</v>
      </c>
      <c r="K176" s="223">
        <v>0</v>
      </c>
      <c r="L176" s="317" t="s">
        <v>140</v>
      </c>
      <c r="M176" s="240" t="s">
        <v>74</v>
      </c>
      <c r="N176" s="217" t="s">
        <v>255</v>
      </c>
      <c r="O176" s="240"/>
      <c r="P176" s="240"/>
      <c r="Q176" s="241">
        <v>1</v>
      </c>
      <c r="R176" s="240">
        <v>1</v>
      </c>
      <c r="S176" s="240"/>
      <c r="T176" s="240"/>
      <c r="U176" s="240"/>
      <c r="V176" s="240"/>
      <c r="W176" s="240">
        <v>1</v>
      </c>
      <c r="X176" s="240">
        <v>100</v>
      </c>
      <c r="Y176" s="221">
        <v>41000</v>
      </c>
      <c r="Z176" s="221" t="s">
        <v>115</v>
      </c>
      <c r="AA176" s="201"/>
      <c r="AB176" s="236">
        <v>230000</v>
      </c>
      <c r="AC176" s="236"/>
      <c r="AD176" s="236">
        <f>AB176</f>
        <v>230000</v>
      </c>
      <c r="AE176" s="233"/>
      <c r="AF176" s="233"/>
      <c r="AG176" s="233"/>
      <c r="AH176" s="233"/>
      <c r="AI176" s="251"/>
      <c r="AJ176" s="194">
        <f>AD176</f>
        <v>230000</v>
      </c>
      <c r="AK176" s="188">
        <v>0</v>
      </c>
      <c r="AL176" s="188">
        <v>0</v>
      </c>
      <c r="AM176" s="254" t="s">
        <v>55</v>
      </c>
      <c r="AN176" s="227"/>
      <c r="AO176" s="321" t="s">
        <v>245</v>
      </c>
    </row>
    <row r="177" spans="2:41" ht="12.75">
      <c r="B177" s="343"/>
      <c r="C177" s="318"/>
      <c r="D177" s="234"/>
      <c r="E177" s="218"/>
      <c r="F177" s="234"/>
      <c r="G177" s="364"/>
      <c r="H177" s="224"/>
      <c r="I177" s="224"/>
      <c r="J177" s="224"/>
      <c r="K177" s="224"/>
      <c r="L177" s="318"/>
      <c r="M177" s="218"/>
      <c r="N177" s="218"/>
      <c r="O177" s="218"/>
      <c r="P177" s="218"/>
      <c r="Q177" s="216"/>
      <c r="R177" s="218"/>
      <c r="S177" s="218"/>
      <c r="T177" s="218"/>
      <c r="U177" s="218"/>
      <c r="V177" s="218"/>
      <c r="W177" s="218"/>
      <c r="X177" s="218"/>
      <c r="Y177" s="222"/>
      <c r="Z177" s="222"/>
      <c r="AA177" s="201"/>
      <c r="AB177" s="237"/>
      <c r="AC177" s="224"/>
      <c r="AD177" s="237"/>
      <c r="AE177" s="234"/>
      <c r="AF177" s="234"/>
      <c r="AG177" s="234"/>
      <c r="AH177" s="234"/>
      <c r="AI177" s="252"/>
      <c r="AJ177" s="194"/>
      <c r="AK177" s="188"/>
      <c r="AL177" s="188"/>
      <c r="AM177" s="255"/>
      <c r="AN177" s="228"/>
      <c r="AO177" s="231"/>
    </row>
    <row r="178" spans="2:41" ht="13.5" customHeight="1">
      <c r="B178" s="343"/>
      <c r="C178" s="318"/>
      <c r="D178" s="234"/>
      <c r="E178" s="218"/>
      <c r="F178" s="234"/>
      <c r="G178" s="364"/>
      <c r="H178" s="224"/>
      <c r="I178" s="224"/>
      <c r="J178" s="224"/>
      <c r="K178" s="224"/>
      <c r="L178" s="318"/>
      <c r="M178" s="218"/>
      <c r="N178" s="218"/>
      <c r="O178" s="218"/>
      <c r="P178" s="218"/>
      <c r="Q178" s="216"/>
      <c r="R178" s="218"/>
      <c r="S178" s="218"/>
      <c r="T178" s="218"/>
      <c r="U178" s="218"/>
      <c r="V178" s="218"/>
      <c r="W178" s="218"/>
      <c r="X178" s="218"/>
      <c r="Y178" s="222"/>
      <c r="Z178" s="222" t="s">
        <v>115</v>
      </c>
      <c r="AA178" s="201"/>
      <c r="AB178" s="237"/>
      <c r="AC178" s="224"/>
      <c r="AD178" s="237"/>
      <c r="AE178" s="234"/>
      <c r="AF178" s="234"/>
      <c r="AG178" s="234"/>
      <c r="AH178" s="234"/>
      <c r="AI178" s="252"/>
      <c r="AJ178" s="194"/>
      <c r="AK178" s="188"/>
      <c r="AL178" s="188"/>
      <c r="AM178" s="255"/>
      <c r="AN178" s="228"/>
      <c r="AO178" s="231"/>
    </row>
    <row r="179" spans="2:41" ht="13.5" thickBot="1">
      <c r="B179" s="343"/>
      <c r="C179" s="318"/>
      <c r="D179" s="234"/>
      <c r="E179" s="218"/>
      <c r="F179" s="234"/>
      <c r="G179" s="364"/>
      <c r="H179" s="224"/>
      <c r="I179" s="224"/>
      <c r="J179" s="224"/>
      <c r="K179" s="224"/>
      <c r="L179" s="318"/>
      <c r="M179" s="219"/>
      <c r="N179" s="219"/>
      <c r="O179" s="219"/>
      <c r="P179" s="219"/>
      <c r="Q179" s="220"/>
      <c r="R179" s="219"/>
      <c r="S179" s="219"/>
      <c r="T179" s="219"/>
      <c r="U179" s="219"/>
      <c r="V179" s="219"/>
      <c r="W179" s="219"/>
      <c r="X179" s="219"/>
      <c r="Y179" s="257"/>
      <c r="Z179" s="257"/>
      <c r="AA179" s="201"/>
      <c r="AB179" s="237"/>
      <c r="AC179" s="224"/>
      <c r="AD179" s="237"/>
      <c r="AE179" s="234"/>
      <c r="AF179" s="234"/>
      <c r="AG179" s="234"/>
      <c r="AH179" s="234"/>
      <c r="AI179" s="252"/>
      <c r="AJ179" s="194"/>
      <c r="AK179" s="188"/>
      <c r="AL179" s="188"/>
      <c r="AM179" s="255"/>
      <c r="AN179" s="228"/>
      <c r="AO179" s="231"/>
    </row>
    <row r="180" spans="2:41" ht="12.75" customHeight="1">
      <c r="B180" s="343"/>
      <c r="C180" s="318"/>
      <c r="D180" s="234"/>
      <c r="E180" s="218"/>
      <c r="F180" s="234"/>
      <c r="G180" s="364"/>
      <c r="H180" s="224"/>
      <c r="I180" s="224"/>
      <c r="J180" s="224"/>
      <c r="K180" s="224"/>
      <c r="L180" s="318"/>
      <c r="M180" s="217" t="s">
        <v>54</v>
      </c>
      <c r="N180" s="217" t="s">
        <v>138</v>
      </c>
      <c r="O180" s="217"/>
      <c r="P180" s="217"/>
      <c r="Q180" s="215">
        <v>50</v>
      </c>
      <c r="R180" s="217">
        <v>50</v>
      </c>
      <c r="S180" s="217"/>
      <c r="T180" s="217"/>
      <c r="U180" s="217"/>
      <c r="V180" s="217"/>
      <c r="W180" s="217">
        <v>50</v>
      </c>
      <c r="X180" s="217">
        <v>100</v>
      </c>
      <c r="Y180" s="221">
        <v>41000</v>
      </c>
      <c r="Z180" s="221" t="s">
        <v>115</v>
      </c>
      <c r="AA180" s="201"/>
      <c r="AB180" s="237"/>
      <c r="AC180" s="224"/>
      <c r="AD180" s="237"/>
      <c r="AE180" s="234"/>
      <c r="AF180" s="234"/>
      <c r="AG180" s="234"/>
      <c r="AH180" s="234"/>
      <c r="AI180" s="252"/>
      <c r="AJ180" s="194"/>
      <c r="AK180" s="188"/>
      <c r="AL180" s="188"/>
      <c r="AM180" s="255"/>
      <c r="AN180" s="228"/>
      <c r="AO180" s="231"/>
    </row>
    <row r="181" spans="2:41" ht="12.75">
      <c r="B181" s="343"/>
      <c r="C181" s="318"/>
      <c r="D181" s="234"/>
      <c r="E181" s="218"/>
      <c r="F181" s="234"/>
      <c r="G181" s="364"/>
      <c r="H181" s="224"/>
      <c r="I181" s="224"/>
      <c r="J181" s="224"/>
      <c r="K181" s="224"/>
      <c r="L181" s="318"/>
      <c r="M181" s="218"/>
      <c r="N181" s="218"/>
      <c r="O181" s="218"/>
      <c r="P181" s="218"/>
      <c r="Q181" s="216"/>
      <c r="R181" s="218"/>
      <c r="S181" s="218"/>
      <c r="T181" s="218"/>
      <c r="U181" s="218"/>
      <c r="V181" s="218"/>
      <c r="W181" s="218"/>
      <c r="X181" s="218"/>
      <c r="Y181" s="222"/>
      <c r="Z181" s="222"/>
      <c r="AA181" s="201"/>
      <c r="AB181" s="237"/>
      <c r="AC181" s="224"/>
      <c r="AD181" s="237"/>
      <c r="AE181" s="234"/>
      <c r="AF181" s="234"/>
      <c r="AG181" s="234"/>
      <c r="AH181" s="234"/>
      <c r="AI181" s="252"/>
      <c r="AJ181" s="194"/>
      <c r="AK181" s="188"/>
      <c r="AL181" s="188"/>
      <c r="AM181" s="255"/>
      <c r="AN181" s="228"/>
      <c r="AO181" s="231"/>
    </row>
    <row r="182" spans="2:41" ht="12.75" customHeight="1">
      <c r="B182" s="343"/>
      <c r="C182" s="318"/>
      <c r="D182" s="234"/>
      <c r="E182" s="218"/>
      <c r="F182" s="234"/>
      <c r="G182" s="364"/>
      <c r="H182" s="224"/>
      <c r="I182" s="224"/>
      <c r="J182" s="224"/>
      <c r="K182" s="224"/>
      <c r="L182" s="318"/>
      <c r="M182" s="218"/>
      <c r="N182" s="218"/>
      <c r="O182" s="218"/>
      <c r="P182" s="218"/>
      <c r="Q182" s="216"/>
      <c r="R182" s="218"/>
      <c r="S182" s="218"/>
      <c r="T182" s="218"/>
      <c r="U182" s="218"/>
      <c r="V182" s="218"/>
      <c r="W182" s="218"/>
      <c r="X182" s="218"/>
      <c r="Y182" s="222">
        <v>41000</v>
      </c>
      <c r="Z182" s="222" t="s">
        <v>115</v>
      </c>
      <c r="AA182" s="201"/>
      <c r="AB182" s="237"/>
      <c r="AC182" s="224"/>
      <c r="AD182" s="237"/>
      <c r="AE182" s="234"/>
      <c r="AF182" s="234"/>
      <c r="AG182" s="234"/>
      <c r="AH182" s="234"/>
      <c r="AI182" s="252"/>
      <c r="AJ182" s="194"/>
      <c r="AK182" s="188"/>
      <c r="AL182" s="188"/>
      <c r="AM182" s="255"/>
      <c r="AN182" s="228"/>
      <c r="AO182" s="231"/>
    </row>
    <row r="183" spans="2:41" ht="12.75">
      <c r="B183" s="343"/>
      <c r="C183" s="318"/>
      <c r="D183" s="234"/>
      <c r="E183" s="218"/>
      <c r="F183" s="234"/>
      <c r="G183" s="364"/>
      <c r="H183" s="224"/>
      <c r="I183" s="224"/>
      <c r="J183" s="224"/>
      <c r="K183" s="224"/>
      <c r="L183" s="318"/>
      <c r="M183" s="219"/>
      <c r="N183" s="219"/>
      <c r="O183" s="219"/>
      <c r="P183" s="219"/>
      <c r="Q183" s="220"/>
      <c r="R183" s="219"/>
      <c r="S183" s="219"/>
      <c r="T183" s="219"/>
      <c r="U183" s="219"/>
      <c r="V183" s="219"/>
      <c r="W183" s="219"/>
      <c r="X183" s="219"/>
      <c r="Y183" s="222"/>
      <c r="Z183" s="222"/>
      <c r="AA183" s="201"/>
      <c r="AB183" s="237"/>
      <c r="AC183" s="224"/>
      <c r="AD183" s="237"/>
      <c r="AE183" s="234"/>
      <c r="AF183" s="234"/>
      <c r="AG183" s="234"/>
      <c r="AH183" s="234"/>
      <c r="AI183" s="252"/>
      <c r="AJ183" s="194"/>
      <c r="AK183" s="188"/>
      <c r="AL183" s="188"/>
      <c r="AM183" s="255"/>
      <c r="AN183" s="228"/>
      <c r="AO183" s="231"/>
    </row>
    <row r="184" spans="2:41" ht="19.5" customHeight="1">
      <c r="B184" s="343"/>
      <c r="C184" s="318"/>
      <c r="D184" s="234"/>
      <c r="E184" s="218"/>
      <c r="F184" s="234"/>
      <c r="G184" s="364"/>
      <c r="H184" s="224"/>
      <c r="I184" s="224"/>
      <c r="J184" s="224"/>
      <c r="K184" s="224"/>
      <c r="L184" s="318"/>
      <c r="M184" s="217" t="s">
        <v>137</v>
      </c>
      <c r="N184" s="186" t="s">
        <v>267</v>
      </c>
      <c r="O184" s="186"/>
      <c r="P184" s="186"/>
      <c r="Q184" s="186"/>
      <c r="R184" s="186"/>
      <c r="S184" s="185">
        <v>20</v>
      </c>
      <c r="T184" s="186">
        <v>0</v>
      </c>
      <c r="U184" s="185">
        <v>30</v>
      </c>
      <c r="V184" s="186">
        <v>0</v>
      </c>
      <c r="W184" s="186">
        <v>0</v>
      </c>
      <c r="X184" s="186">
        <v>0</v>
      </c>
      <c r="Y184" s="187"/>
      <c r="Z184" s="187"/>
      <c r="AA184" s="201"/>
      <c r="AB184" s="237"/>
      <c r="AC184" s="224"/>
      <c r="AD184" s="237"/>
      <c r="AE184" s="234"/>
      <c r="AF184" s="234"/>
      <c r="AG184" s="234"/>
      <c r="AH184" s="234"/>
      <c r="AI184" s="252"/>
      <c r="AJ184" s="194"/>
      <c r="AK184" s="188"/>
      <c r="AL184" s="188"/>
      <c r="AM184" s="255"/>
      <c r="AN184" s="228"/>
      <c r="AO184" s="231"/>
    </row>
    <row r="185" spans="2:41" ht="18.75" customHeight="1">
      <c r="B185" s="343"/>
      <c r="C185" s="318"/>
      <c r="D185" s="234"/>
      <c r="E185" s="218"/>
      <c r="F185" s="234"/>
      <c r="G185" s="364"/>
      <c r="H185" s="224"/>
      <c r="I185" s="224"/>
      <c r="J185" s="224"/>
      <c r="K185" s="224"/>
      <c r="L185" s="318"/>
      <c r="M185" s="218"/>
      <c r="N185" s="186"/>
      <c r="O185" s="186"/>
      <c r="P185" s="186"/>
      <c r="Q185" s="186"/>
      <c r="R185" s="186"/>
      <c r="S185" s="185"/>
      <c r="T185" s="186"/>
      <c r="U185" s="185"/>
      <c r="V185" s="186"/>
      <c r="W185" s="186"/>
      <c r="X185" s="186"/>
      <c r="Y185" s="187"/>
      <c r="Z185" s="187"/>
      <c r="AA185" s="201"/>
      <c r="AB185" s="237"/>
      <c r="AC185" s="224"/>
      <c r="AD185" s="237"/>
      <c r="AE185" s="234"/>
      <c r="AF185" s="234"/>
      <c r="AG185" s="234"/>
      <c r="AH185" s="234"/>
      <c r="AI185" s="252"/>
      <c r="AJ185" s="194"/>
      <c r="AK185" s="188"/>
      <c r="AL185" s="188"/>
      <c r="AM185" s="255"/>
      <c r="AN185" s="228"/>
      <c r="AO185" s="231"/>
    </row>
    <row r="186" spans="2:41" ht="17.25" customHeight="1" thickBot="1">
      <c r="B186" s="344"/>
      <c r="C186" s="319"/>
      <c r="D186" s="235"/>
      <c r="E186" s="219"/>
      <c r="F186" s="235"/>
      <c r="G186" s="364"/>
      <c r="H186" s="226"/>
      <c r="I186" s="226"/>
      <c r="J186" s="226"/>
      <c r="K186" s="226"/>
      <c r="L186" s="319"/>
      <c r="M186" s="219"/>
      <c r="N186" s="186"/>
      <c r="O186" s="186"/>
      <c r="P186" s="186"/>
      <c r="Q186" s="186"/>
      <c r="R186" s="186"/>
      <c r="S186" s="185"/>
      <c r="T186" s="186"/>
      <c r="U186" s="185"/>
      <c r="V186" s="186"/>
      <c r="W186" s="186"/>
      <c r="X186" s="186"/>
      <c r="Y186" s="187"/>
      <c r="Z186" s="187"/>
      <c r="AA186" s="201"/>
      <c r="AB186" s="239"/>
      <c r="AC186" s="226"/>
      <c r="AD186" s="239"/>
      <c r="AE186" s="235"/>
      <c r="AF186" s="235"/>
      <c r="AG186" s="235"/>
      <c r="AH186" s="235"/>
      <c r="AI186" s="253"/>
      <c r="AJ186" s="194"/>
      <c r="AK186" s="188"/>
      <c r="AL186" s="188"/>
      <c r="AM186" s="256"/>
      <c r="AN186" s="229"/>
      <c r="AO186" s="232"/>
    </row>
    <row r="190" spans="2:41" s="49" customFormat="1" ht="30.75" customHeight="1">
      <c r="B190" s="341"/>
      <c r="C190" s="341"/>
      <c r="D190" s="330" t="s">
        <v>24</v>
      </c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2"/>
      <c r="AC190" s="45" t="s">
        <v>25</v>
      </c>
      <c r="AD190" s="64"/>
      <c r="AE190" s="46"/>
      <c r="AF190" s="46"/>
      <c r="AG190" s="46"/>
      <c r="AH190" s="46"/>
      <c r="AI190" s="46"/>
      <c r="AJ190" s="46"/>
      <c r="AK190" s="46"/>
      <c r="AL190" s="46"/>
      <c r="AM190" s="46"/>
      <c r="AN190" s="47"/>
      <c r="AO190" s="48"/>
    </row>
    <row r="191" spans="2:41" s="49" customFormat="1" ht="20.25" customHeight="1">
      <c r="B191" s="341"/>
      <c r="C191" s="341"/>
      <c r="D191" s="333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5"/>
      <c r="AC191" s="50" t="s">
        <v>26</v>
      </c>
      <c r="AD191" s="64" t="s">
        <v>29</v>
      </c>
      <c r="AE191" s="46"/>
      <c r="AF191" s="46"/>
      <c r="AG191" s="46"/>
      <c r="AH191" s="46"/>
      <c r="AI191" s="46"/>
      <c r="AJ191" s="46"/>
      <c r="AK191" s="46"/>
      <c r="AL191" s="46"/>
      <c r="AM191" s="46"/>
      <c r="AN191" s="51"/>
      <c r="AO191" s="48"/>
    </row>
    <row r="192" spans="2:41" s="49" customFormat="1" ht="12.75" customHeight="1">
      <c r="B192" s="341"/>
      <c r="C192" s="341"/>
      <c r="D192" s="330" t="s">
        <v>202</v>
      </c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2"/>
      <c r="AC192" s="50" t="s">
        <v>27</v>
      </c>
      <c r="AD192" s="52">
        <v>41238</v>
      </c>
      <c r="AE192" s="53"/>
      <c r="AF192" s="53"/>
      <c r="AG192" s="53"/>
      <c r="AH192" s="53"/>
      <c r="AI192" s="53"/>
      <c r="AJ192" s="53"/>
      <c r="AK192" s="53"/>
      <c r="AL192" s="53"/>
      <c r="AM192" s="53"/>
      <c r="AN192" s="51"/>
      <c r="AO192" s="54"/>
    </row>
    <row r="193" spans="2:41" s="49" customFormat="1" ht="12.75" customHeight="1">
      <c r="B193" s="341"/>
      <c r="C193" s="341"/>
      <c r="D193" s="333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  <c r="AB193" s="335"/>
      <c r="AC193" s="50" t="s">
        <v>28</v>
      </c>
      <c r="AD193" s="66" t="s">
        <v>30</v>
      </c>
      <c r="AE193" s="53"/>
      <c r="AF193" s="53"/>
      <c r="AG193" s="53"/>
      <c r="AH193" s="53"/>
      <c r="AI193" s="53"/>
      <c r="AJ193" s="53"/>
      <c r="AK193" s="53"/>
      <c r="AL193" s="53"/>
      <c r="AM193" s="53"/>
      <c r="AN193" s="51"/>
      <c r="AO193" s="55"/>
    </row>
    <row r="194" spans="2:29" s="59" customFormat="1" ht="13.5" customHeight="1">
      <c r="B194" s="56" t="s">
        <v>8</v>
      </c>
      <c r="C194" s="56"/>
      <c r="D194" s="57"/>
      <c r="E194" s="58" t="s">
        <v>203</v>
      </c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</row>
    <row r="195" spans="2:29" s="59" customFormat="1" ht="12">
      <c r="B195" s="60" t="s">
        <v>62</v>
      </c>
      <c r="D195" s="57"/>
      <c r="E195" s="58" t="s">
        <v>204</v>
      </c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</row>
    <row r="196" spans="2:29" s="59" customFormat="1" ht="12">
      <c r="B196" s="56" t="s">
        <v>21</v>
      </c>
      <c r="D196" s="61"/>
      <c r="E196" s="65" t="s">
        <v>205</v>
      </c>
      <c r="F196" s="65"/>
      <c r="G196" s="65"/>
      <c r="H196" s="65"/>
      <c r="I196" s="65"/>
      <c r="J196" s="60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7"/>
      <c r="AB196" s="65"/>
      <c r="AC196" s="65"/>
    </row>
    <row r="197" spans="2:29" s="59" customFormat="1" ht="12">
      <c r="B197" s="56" t="s">
        <v>63</v>
      </c>
      <c r="D197" s="61"/>
      <c r="E197" s="65" t="s">
        <v>206</v>
      </c>
      <c r="F197" s="65"/>
      <c r="G197" s="65"/>
      <c r="H197" s="65"/>
      <c r="I197" s="65"/>
      <c r="J197" s="60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7"/>
      <c r="AB197" s="65"/>
      <c r="AC197" s="65"/>
    </row>
    <row r="198" spans="2:29" s="59" customFormat="1" ht="12">
      <c r="B198" s="60" t="s">
        <v>64</v>
      </c>
      <c r="C198" s="60"/>
      <c r="D198" s="61"/>
      <c r="E198" s="65" t="s">
        <v>207</v>
      </c>
      <c r="F198" s="65"/>
      <c r="G198" s="65"/>
      <c r="H198" s="65"/>
      <c r="I198" s="65"/>
      <c r="J198" s="60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7"/>
      <c r="AB198" s="65"/>
      <c r="AC198" s="65"/>
    </row>
    <row r="199" spans="2:29" s="59" customFormat="1" ht="12">
      <c r="B199" s="60" t="s">
        <v>16</v>
      </c>
      <c r="C199" s="60"/>
      <c r="D199" s="65"/>
      <c r="E199" s="65" t="s">
        <v>208</v>
      </c>
      <c r="F199" s="65"/>
      <c r="G199" s="65"/>
      <c r="H199" s="65"/>
      <c r="I199" s="65"/>
      <c r="J199" s="60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7"/>
      <c r="AB199" s="65"/>
      <c r="AC199" s="65"/>
    </row>
    <row r="200" spans="2:29" s="59" customFormat="1" ht="12">
      <c r="B200" s="60" t="s">
        <v>9</v>
      </c>
      <c r="C200" s="60"/>
      <c r="D200" s="61"/>
      <c r="E200" s="65" t="s">
        <v>209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7"/>
      <c r="AB200" s="65"/>
      <c r="AC200" s="65"/>
    </row>
    <row r="201" spans="2:29" s="59" customFormat="1" ht="12.75" thickBot="1">
      <c r="B201" s="60" t="s">
        <v>1</v>
      </c>
      <c r="C201" s="60"/>
      <c r="D201" s="65"/>
      <c r="E201" s="65" t="s">
        <v>222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7"/>
      <c r="AB201" s="65"/>
      <c r="AC201" s="65"/>
    </row>
    <row r="202" spans="2:41" s="13" customFormat="1" ht="12.75" customHeight="1" thickBot="1">
      <c r="B202" s="213" t="s">
        <v>3</v>
      </c>
      <c r="C202" s="207" t="s">
        <v>20</v>
      </c>
      <c r="D202" s="207" t="s">
        <v>22</v>
      </c>
      <c r="E202" s="209" t="s">
        <v>32</v>
      </c>
      <c r="F202" s="207" t="s">
        <v>22</v>
      </c>
      <c r="G202" s="209" t="s">
        <v>23</v>
      </c>
      <c r="H202" s="207" t="s">
        <v>33</v>
      </c>
      <c r="I202" s="207" t="s">
        <v>34</v>
      </c>
      <c r="J202" s="207" t="s">
        <v>35</v>
      </c>
      <c r="K202" s="207" t="s">
        <v>36</v>
      </c>
      <c r="L202" s="209" t="s">
        <v>19</v>
      </c>
      <c r="M202" s="207" t="s">
        <v>12</v>
      </c>
      <c r="N202" s="207" t="s">
        <v>13</v>
      </c>
      <c r="O202" s="207" t="s">
        <v>37</v>
      </c>
      <c r="P202" s="209" t="s">
        <v>38</v>
      </c>
      <c r="Q202" s="207" t="s">
        <v>39</v>
      </c>
      <c r="R202" s="209" t="s">
        <v>40</v>
      </c>
      <c r="S202" s="207" t="s">
        <v>41</v>
      </c>
      <c r="T202" s="207" t="s">
        <v>42</v>
      </c>
      <c r="U202" s="207" t="s">
        <v>43</v>
      </c>
      <c r="V202" s="207" t="s">
        <v>44</v>
      </c>
      <c r="W202" s="207" t="s">
        <v>45</v>
      </c>
      <c r="X202" s="209" t="s">
        <v>46</v>
      </c>
      <c r="Y202" s="207" t="s">
        <v>17</v>
      </c>
      <c r="Z202" s="207" t="s">
        <v>18</v>
      </c>
      <c r="AA202" s="209" t="s">
        <v>47</v>
      </c>
      <c r="AB202" s="209" t="s">
        <v>48</v>
      </c>
      <c r="AC202" s="3"/>
      <c r="AK202" s="209" t="s">
        <v>14</v>
      </c>
      <c r="AL202" s="203" t="s">
        <v>15</v>
      </c>
      <c r="AM202" s="203" t="s">
        <v>4</v>
      </c>
      <c r="AN202" s="203" t="s">
        <v>5</v>
      </c>
      <c r="AO202" s="205" t="s">
        <v>10</v>
      </c>
    </row>
    <row r="203" spans="2:41" s="13" customFormat="1" ht="12.75" thickBot="1">
      <c r="B203" s="296"/>
      <c r="C203" s="208"/>
      <c r="D203" s="208"/>
      <c r="E203" s="209"/>
      <c r="F203" s="208"/>
      <c r="G203" s="209"/>
      <c r="H203" s="208"/>
      <c r="I203" s="208"/>
      <c r="J203" s="208"/>
      <c r="K203" s="208"/>
      <c r="L203" s="210"/>
      <c r="M203" s="208"/>
      <c r="N203" s="208"/>
      <c r="O203" s="208"/>
      <c r="P203" s="209"/>
      <c r="Q203" s="208"/>
      <c r="R203" s="209"/>
      <c r="S203" s="208"/>
      <c r="T203" s="208"/>
      <c r="U203" s="208"/>
      <c r="V203" s="208"/>
      <c r="W203" s="208"/>
      <c r="X203" s="209"/>
      <c r="Y203" s="208"/>
      <c r="Z203" s="208"/>
      <c r="AA203" s="209"/>
      <c r="AB203" s="209"/>
      <c r="AC203" s="3"/>
      <c r="AK203" s="209"/>
      <c r="AL203" s="203"/>
      <c r="AM203" s="203"/>
      <c r="AN203" s="203"/>
      <c r="AO203" s="205"/>
    </row>
    <row r="204" spans="2:41" ht="30.75" customHeight="1" thickBot="1">
      <c r="B204" s="296"/>
      <c r="C204" s="261"/>
      <c r="D204" s="261"/>
      <c r="E204" s="209"/>
      <c r="F204" s="261"/>
      <c r="G204" s="209"/>
      <c r="H204" s="261"/>
      <c r="I204" s="261"/>
      <c r="J204" s="261"/>
      <c r="K204" s="261"/>
      <c r="L204" s="210"/>
      <c r="M204" s="208"/>
      <c r="N204" s="261"/>
      <c r="O204" s="261"/>
      <c r="P204" s="209"/>
      <c r="Q204" s="261"/>
      <c r="R204" s="209"/>
      <c r="S204" s="261"/>
      <c r="T204" s="261"/>
      <c r="U204" s="261"/>
      <c r="V204" s="261"/>
      <c r="W204" s="261"/>
      <c r="X204" s="209"/>
      <c r="Y204" s="261"/>
      <c r="Z204" s="261"/>
      <c r="AA204" s="209"/>
      <c r="AB204" s="209"/>
      <c r="AC204" s="9" t="s">
        <v>11</v>
      </c>
      <c r="AD204" s="9" t="s">
        <v>0</v>
      </c>
      <c r="AE204" s="9" t="s">
        <v>49</v>
      </c>
      <c r="AF204" s="9" t="s">
        <v>50</v>
      </c>
      <c r="AG204" s="9" t="s">
        <v>51</v>
      </c>
      <c r="AH204" s="9" t="s">
        <v>52</v>
      </c>
      <c r="AI204" s="10" t="s">
        <v>6</v>
      </c>
      <c r="AJ204" s="36" t="s">
        <v>7</v>
      </c>
      <c r="AK204" s="207"/>
      <c r="AL204" s="204"/>
      <c r="AM204" s="203"/>
      <c r="AN204" s="203"/>
      <c r="AO204" s="205"/>
    </row>
    <row r="205" spans="2:41" ht="13.5" customHeight="1">
      <c r="B205" s="342"/>
      <c r="C205" s="365" t="s">
        <v>191</v>
      </c>
      <c r="D205" s="233"/>
      <c r="E205" s="240">
        <v>1</v>
      </c>
      <c r="F205" s="233"/>
      <c r="G205" s="364" t="s">
        <v>237</v>
      </c>
      <c r="H205" s="188">
        <v>0</v>
      </c>
      <c r="I205" s="188">
        <f>E205</f>
        <v>1</v>
      </c>
      <c r="J205" s="188">
        <v>1</v>
      </c>
      <c r="K205" s="188">
        <v>0</v>
      </c>
      <c r="L205" s="317" t="s">
        <v>130</v>
      </c>
      <c r="M205" s="186" t="s">
        <v>53</v>
      </c>
      <c r="N205" s="186" t="s">
        <v>268</v>
      </c>
      <c r="O205" s="186"/>
      <c r="P205" s="186"/>
      <c r="Q205" s="185">
        <v>1</v>
      </c>
      <c r="R205" s="186">
        <v>1</v>
      </c>
      <c r="S205" s="186"/>
      <c r="T205" s="186"/>
      <c r="U205" s="186"/>
      <c r="V205" s="186"/>
      <c r="W205" s="186">
        <v>1</v>
      </c>
      <c r="X205" s="186">
        <v>100</v>
      </c>
      <c r="Y205" s="221">
        <v>41000</v>
      </c>
      <c r="Z205" s="221" t="s">
        <v>115</v>
      </c>
      <c r="AA205" s="201"/>
      <c r="AB205" s="236">
        <v>50000</v>
      </c>
      <c r="AC205" s="236"/>
      <c r="AD205" s="236">
        <f>AB205</f>
        <v>50000</v>
      </c>
      <c r="AE205" s="233"/>
      <c r="AF205" s="233"/>
      <c r="AG205" s="233"/>
      <c r="AH205" s="233"/>
      <c r="AI205" s="233"/>
      <c r="AJ205" s="272">
        <f>AD205</f>
        <v>50000</v>
      </c>
      <c r="AK205" s="271">
        <v>0</v>
      </c>
      <c r="AL205" s="271">
        <v>0</v>
      </c>
      <c r="AM205" s="225" t="s">
        <v>55</v>
      </c>
      <c r="AN205" s="227"/>
      <c r="AO205" s="230" t="s">
        <v>56</v>
      </c>
    </row>
    <row r="206" spans="2:41" ht="12.75">
      <c r="B206" s="343"/>
      <c r="C206" s="366"/>
      <c r="D206" s="234"/>
      <c r="E206" s="218"/>
      <c r="F206" s="234"/>
      <c r="G206" s="364"/>
      <c r="H206" s="188"/>
      <c r="I206" s="188"/>
      <c r="J206" s="188"/>
      <c r="K206" s="188"/>
      <c r="L206" s="318"/>
      <c r="M206" s="186"/>
      <c r="N206" s="186"/>
      <c r="O206" s="186"/>
      <c r="P206" s="186"/>
      <c r="Q206" s="185"/>
      <c r="R206" s="186"/>
      <c r="S206" s="186"/>
      <c r="T206" s="186"/>
      <c r="U206" s="186"/>
      <c r="V206" s="186"/>
      <c r="W206" s="186"/>
      <c r="X206" s="186"/>
      <c r="Y206" s="222"/>
      <c r="Z206" s="222"/>
      <c r="AA206" s="201"/>
      <c r="AB206" s="237"/>
      <c r="AC206" s="224"/>
      <c r="AD206" s="237"/>
      <c r="AE206" s="234"/>
      <c r="AF206" s="234"/>
      <c r="AG206" s="234"/>
      <c r="AH206" s="234"/>
      <c r="AI206" s="234"/>
      <c r="AJ206" s="237"/>
      <c r="AK206" s="224"/>
      <c r="AL206" s="224"/>
      <c r="AM206" s="224"/>
      <c r="AN206" s="228"/>
      <c r="AO206" s="231"/>
    </row>
    <row r="207" spans="2:41" ht="13.5" customHeight="1">
      <c r="B207" s="343"/>
      <c r="C207" s="366"/>
      <c r="D207" s="234"/>
      <c r="E207" s="218"/>
      <c r="F207" s="234"/>
      <c r="G207" s="364"/>
      <c r="H207" s="188"/>
      <c r="I207" s="188"/>
      <c r="J207" s="188"/>
      <c r="K207" s="188"/>
      <c r="L207" s="318"/>
      <c r="M207" s="186"/>
      <c r="N207" s="186"/>
      <c r="O207" s="186"/>
      <c r="P207" s="186"/>
      <c r="Q207" s="185"/>
      <c r="R207" s="186"/>
      <c r="S207" s="186"/>
      <c r="T207" s="186"/>
      <c r="U207" s="186"/>
      <c r="V207" s="186"/>
      <c r="W207" s="186"/>
      <c r="X207" s="186"/>
      <c r="Y207" s="222"/>
      <c r="Z207" s="222" t="s">
        <v>115</v>
      </c>
      <c r="AA207" s="201"/>
      <c r="AB207" s="237"/>
      <c r="AC207" s="224"/>
      <c r="AD207" s="237"/>
      <c r="AE207" s="234"/>
      <c r="AF207" s="234"/>
      <c r="AG207" s="234"/>
      <c r="AH207" s="234"/>
      <c r="AI207" s="234"/>
      <c r="AJ207" s="237"/>
      <c r="AK207" s="224"/>
      <c r="AL207" s="224"/>
      <c r="AM207" s="224"/>
      <c r="AN207" s="228"/>
      <c r="AO207" s="231"/>
    </row>
    <row r="208" spans="2:41" ht="13.5" thickBot="1">
      <c r="B208" s="343"/>
      <c r="C208" s="366"/>
      <c r="D208" s="234"/>
      <c r="E208" s="218"/>
      <c r="F208" s="234"/>
      <c r="G208" s="364"/>
      <c r="H208" s="188"/>
      <c r="I208" s="188"/>
      <c r="J208" s="188"/>
      <c r="K208" s="188"/>
      <c r="L208" s="318"/>
      <c r="M208" s="186"/>
      <c r="N208" s="186"/>
      <c r="O208" s="186"/>
      <c r="P208" s="186"/>
      <c r="Q208" s="185"/>
      <c r="R208" s="186"/>
      <c r="S208" s="186"/>
      <c r="T208" s="186"/>
      <c r="U208" s="186"/>
      <c r="V208" s="186"/>
      <c r="W208" s="186"/>
      <c r="X208" s="186"/>
      <c r="Y208" s="238"/>
      <c r="Z208" s="238"/>
      <c r="AA208" s="201"/>
      <c r="AB208" s="237"/>
      <c r="AC208" s="224"/>
      <c r="AD208" s="237"/>
      <c r="AE208" s="234"/>
      <c r="AF208" s="234"/>
      <c r="AG208" s="234"/>
      <c r="AH208" s="234"/>
      <c r="AI208" s="234"/>
      <c r="AJ208" s="237"/>
      <c r="AK208" s="224"/>
      <c r="AL208" s="224"/>
      <c r="AM208" s="224"/>
      <c r="AN208" s="228"/>
      <c r="AO208" s="231"/>
    </row>
    <row r="209" spans="2:41" ht="12.75" customHeight="1">
      <c r="B209" s="343"/>
      <c r="C209" s="366"/>
      <c r="D209" s="234"/>
      <c r="E209" s="218"/>
      <c r="F209" s="234"/>
      <c r="G209" s="364"/>
      <c r="H209" s="188"/>
      <c r="I209" s="188"/>
      <c r="J209" s="188"/>
      <c r="K209" s="188"/>
      <c r="L209" s="318"/>
      <c r="M209" s="186" t="s">
        <v>131</v>
      </c>
      <c r="N209" s="186" t="s">
        <v>132</v>
      </c>
      <c r="O209" s="186"/>
      <c r="P209" s="186"/>
      <c r="Q209" s="185">
        <v>1</v>
      </c>
      <c r="R209" s="186">
        <v>0</v>
      </c>
      <c r="S209" s="186"/>
      <c r="T209" s="186"/>
      <c r="U209" s="186"/>
      <c r="V209" s="186"/>
      <c r="W209" s="186">
        <v>0</v>
      </c>
      <c r="X209" s="186">
        <v>0</v>
      </c>
      <c r="Y209" s="221">
        <v>41000</v>
      </c>
      <c r="Z209" s="221" t="s">
        <v>115</v>
      </c>
      <c r="AA209" s="201"/>
      <c r="AB209" s="237"/>
      <c r="AC209" s="224"/>
      <c r="AD209" s="237"/>
      <c r="AE209" s="234"/>
      <c r="AF209" s="234"/>
      <c r="AG209" s="234"/>
      <c r="AH209" s="234"/>
      <c r="AI209" s="234"/>
      <c r="AJ209" s="237"/>
      <c r="AK209" s="224"/>
      <c r="AL209" s="224"/>
      <c r="AM209" s="224"/>
      <c r="AN209" s="228"/>
      <c r="AO209" s="231"/>
    </row>
    <row r="210" spans="2:41" ht="12.75">
      <c r="B210" s="343"/>
      <c r="C210" s="366"/>
      <c r="D210" s="234"/>
      <c r="E210" s="218"/>
      <c r="F210" s="234"/>
      <c r="G210" s="364"/>
      <c r="H210" s="188"/>
      <c r="I210" s="188"/>
      <c r="J210" s="188"/>
      <c r="K210" s="188"/>
      <c r="L210" s="318"/>
      <c r="M210" s="186"/>
      <c r="N210" s="186"/>
      <c r="O210" s="186"/>
      <c r="P210" s="186"/>
      <c r="Q210" s="185"/>
      <c r="R210" s="186"/>
      <c r="S210" s="186"/>
      <c r="T210" s="186"/>
      <c r="U210" s="186"/>
      <c r="V210" s="186"/>
      <c r="W210" s="186"/>
      <c r="X210" s="186"/>
      <c r="Y210" s="222"/>
      <c r="Z210" s="222"/>
      <c r="AA210" s="201"/>
      <c r="AB210" s="237"/>
      <c r="AC210" s="224"/>
      <c r="AD210" s="237"/>
      <c r="AE210" s="234"/>
      <c r="AF210" s="234"/>
      <c r="AG210" s="234"/>
      <c r="AH210" s="234"/>
      <c r="AI210" s="234"/>
      <c r="AJ210" s="237"/>
      <c r="AK210" s="224"/>
      <c r="AL210" s="224"/>
      <c r="AM210" s="224"/>
      <c r="AN210" s="228"/>
      <c r="AO210" s="231"/>
    </row>
    <row r="211" spans="2:41" ht="12.75" customHeight="1">
      <c r="B211" s="343"/>
      <c r="C211" s="366"/>
      <c r="D211" s="234"/>
      <c r="E211" s="218"/>
      <c r="F211" s="234"/>
      <c r="G211" s="364"/>
      <c r="H211" s="188"/>
      <c r="I211" s="188"/>
      <c r="J211" s="188"/>
      <c r="K211" s="188"/>
      <c r="L211" s="318"/>
      <c r="M211" s="186"/>
      <c r="N211" s="186"/>
      <c r="O211" s="186"/>
      <c r="P211" s="186"/>
      <c r="Q211" s="185"/>
      <c r="R211" s="186"/>
      <c r="S211" s="186"/>
      <c r="T211" s="186"/>
      <c r="U211" s="186"/>
      <c r="V211" s="186"/>
      <c r="W211" s="186"/>
      <c r="X211" s="186"/>
      <c r="Y211" s="222">
        <v>41000</v>
      </c>
      <c r="Z211" s="222" t="s">
        <v>115</v>
      </c>
      <c r="AA211" s="201"/>
      <c r="AB211" s="237"/>
      <c r="AC211" s="224"/>
      <c r="AD211" s="237"/>
      <c r="AE211" s="234"/>
      <c r="AF211" s="234"/>
      <c r="AG211" s="234"/>
      <c r="AH211" s="234"/>
      <c r="AI211" s="234"/>
      <c r="AJ211" s="237"/>
      <c r="AK211" s="224"/>
      <c r="AL211" s="224"/>
      <c r="AM211" s="224"/>
      <c r="AN211" s="228"/>
      <c r="AO211" s="231"/>
    </row>
    <row r="212" spans="2:41" ht="30" customHeight="1">
      <c r="B212" s="343"/>
      <c r="C212" s="366"/>
      <c r="D212" s="234"/>
      <c r="E212" s="218"/>
      <c r="F212" s="234"/>
      <c r="G212" s="364"/>
      <c r="H212" s="188"/>
      <c r="I212" s="188"/>
      <c r="J212" s="188"/>
      <c r="K212" s="188"/>
      <c r="L212" s="318"/>
      <c r="M212" s="186"/>
      <c r="N212" s="186"/>
      <c r="O212" s="186"/>
      <c r="P212" s="186"/>
      <c r="Q212" s="185"/>
      <c r="R212" s="186"/>
      <c r="S212" s="186"/>
      <c r="T212" s="186"/>
      <c r="U212" s="186"/>
      <c r="V212" s="186"/>
      <c r="W212" s="186"/>
      <c r="X212" s="186"/>
      <c r="Y212" s="222"/>
      <c r="Z212" s="222"/>
      <c r="AA212" s="201"/>
      <c r="AB212" s="237"/>
      <c r="AC212" s="224"/>
      <c r="AD212" s="237"/>
      <c r="AE212" s="234"/>
      <c r="AF212" s="234"/>
      <c r="AG212" s="234"/>
      <c r="AH212" s="234"/>
      <c r="AI212" s="234"/>
      <c r="AJ212" s="237"/>
      <c r="AK212" s="224"/>
      <c r="AL212" s="224"/>
      <c r="AM212" s="224"/>
      <c r="AN212" s="228"/>
      <c r="AO212" s="231"/>
    </row>
    <row r="213" spans="2:41" ht="19.5" customHeight="1">
      <c r="B213" s="343"/>
      <c r="C213" s="366"/>
      <c r="D213" s="234"/>
      <c r="E213" s="218"/>
      <c r="F213" s="234"/>
      <c r="G213" s="364"/>
      <c r="H213" s="188"/>
      <c r="I213" s="188"/>
      <c r="J213" s="188"/>
      <c r="K213" s="188"/>
      <c r="L213" s="318"/>
      <c r="M213" s="186" t="s">
        <v>133</v>
      </c>
      <c r="N213" s="186" t="s">
        <v>223</v>
      </c>
      <c r="O213" s="186"/>
      <c r="P213" s="186"/>
      <c r="Q213" s="186"/>
      <c r="R213" s="186"/>
      <c r="S213" s="186"/>
      <c r="T213" s="186"/>
      <c r="U213" s="185">
        <v>1</v>
      </c>
      <c r="V213" s="186">
        <v>0</v>
      </c>
      <c r="W213" s="186">
        <v>0</v>
      </c>
      <c r="X213" s="186">
        <v>0</v>
      </c>
      <c r="Y213" s="187"/>
      <c r="Z213" s="187"/>
      <c r="AA213" s="201"/>
      <c r="AB213" s="237"/>
      <c r="AC213" s="224"/>
      <c r="AD213" s="237"/>
      <c r="AE213" s="234"/>
      <c r="AF213" s="234"/>
      <c r="AG213" s="234"/>
      <c r="AH213" s="234"/>
      <c r="AI213" s="234"/>
      <c r="AJ213" s="237"/>
      <c r="AK213" s="224"/>
      <c r="AL213" s="224"/>
      <c r="AM213" s="224"/>
      <c r="AN213" s="228"/>
      <c r="AO213" s="231"/>
    </row>
    <row r="214" spans="2:41" ht="18.75" customHeight="1">
      <c r="B214" s="343"/>
      <c r="C214" s="366"/>
      <c r="D214" s="234"/>
      <c r="E214" s="218"/>
      <c r="F214" s="234"/>
      <c r="G214" s="364"/>
      <c r="H214" s="188"/>
      <c r="I214" s="188"/>
      <c r="J214" s="188"/>
      <c r="K214" s="188"/>
      <c r="L214" s="318"/>
      <c r="M214" s="186"/>
      <c r="N214" s="186"/>
      <c r="O214" s="186"/>
      <c r="P214" s="186"/>
      <c r="Q214" s="186"/>
      <c r="R214" s="186"/>
      <c r="S214" s="186"/>
      <c r="T214" s="186"/>
      <c r="U214" s="185"/>
      <c r="V214" s="186"/>
      <c r="W214" s="186"/>
      <c r="X214" s="186"/>
      <c r="Y214" s="187"/>
      <c r="Z214" s="187"/>
      <c r="AA214" s="201"/>
      <c r="AB214" s="237"/>
      <c r="AC214" s="224"/>
      <c r="AD214" s="237"/>
      <c r="AE214" s="234"/>
      <c r="AF214" s="234"/>
      <c r="AG214" s="234"/>
      <c r="AH214" s="234"/>
      <c r="AI214" s="234"/>
      <c r="AJ214" s="237"/>
      <c r="AK214" s="224"/>
      <c r="AL214" s="224"/>
      <c r="AM214" s="224"/>
      <c r="AN214" s="228"/>
      <c r="AO214" s="231"/>
    </row>
    <row r="215" spans="2:41" ht="17.25" customHeight="1" thickBot="1">
      <c r="B215" s="344"/>
      <c r="C215" s="367"/>
      <c r="D215" s="235"/>
      <c r="E215" s="219"/>
      <c r="F215" s="235"/>
      <c r="G215" s="364"/>
      <c r="H215" s="188"/>
      <c r="I215" s="188"/>
      <c r="J215" s="188"/>
      <c r="K215" s="188"/>
      <c r="L215" s="319"/>
      <c r="M215" s="186"/>
      <c r="N215" s="186"/>
      <c r="O215" s="186"/>
      <c r="P215" s="186"/>
      <c r="Q215" s="186"/>
      <c r="R215" s="186"/>
      <c r="S215" s="186"/>
      <c r="T215" s="186"/>
      <c r="U215" s="185"/>
      <c r="V215" s="186"/>
      <c r="W215" s="186"/>
      <c r="X215" s="186"/>
      <c r="Y215" s="187"/>
      <c r="Z215" s="187"/>
      <c r="AA215" s="201"/>
      <c r="AB215" s="239"/>
      <c r="AC215" s="226"/>
      <c r="AD215" s="239"/>
      <c r="AE215" s="235"/>
      <c r="AF215" s="235"/>
      <c r="AG215" s="235"/>
      <c r="AH215" s="235"/>
      <c r="AI215" s="235"/>
      <c r="AJ215" s="336"/>
      <c r="AK215" s="337"/>
      <c r="AL215" s="337"/>
      <c r="AM215" s="226"/>
      <c r="AN215" s="229"/>
      <c r="AO215" s="232"/>
    </row>
    <row r="218" ht="13.5" thickBot="1"/>
    <row r="219" spans="2:41" s="13" customFormat="1" ht="12.75" customHeight="1" thickBot="1">
      <c r="B219" s="213" t="s">
        <v>3</v>
      </c>
      <c r="C219" s="207" t="s">
        <v>20</v>
      </c>
      <c r="D219" s="207" t="s">
        <v>22</v>
      </c>
      <c r="E219" s="209" t="s">
        <v>32</v>
      </c>
      <c r="F219" s="207" t="s">
        <v>22</v>
      </c>
      <c r="G219" s="209" t="s">
        <v>23</v>
      </c>
      <c r="H219" s="207" t="s">
        <v>33</v>
      </c>
      <c r="I219" s="207" t="s">
        <v>34</v>
      </c>
      <c r="J219" s="207" t="s">
        <v>35</v>
      </c>
      <c r="K219" s="207" t="s">
        <v>36</v>
      </c>
      <c r="L219" s="209" t="s">
        <v>19</v>
      </c>
      <c r="M219" s="207" t="s">
        <v>12</v>
      </c>
      <c r="N219" s="207" t="s">
        <v>13</v>
      </c>
      <c r="O219" s="207" t="s">
        <v>37</v>
      </c>
      <c r="P219" s="209" t="s">
        <v>38</v>
      </c>
      <c r="Q219" s="207" t="s">
        <v>39</v>
      </c>
      <c r="R219" s="209" t="s">
        <v>40</v>
      </c>
      <c r="S219" s="207" t="s">
        <v>41</v>
      </c>
      <c r="T219" s="207" t="s">
        <v>42</v>
      </c>
      <c r="U219" s="207" t="s">
        <v>43</v>
      </c>
      <c r="V219" s="207" t="s">
        <v>44</v>
      </c>
      <c r="W219" s="207" t="s">
        <v>45</v>
      </c>
      <c r="X219" s="209" t="s">
        <v>46</v>
      </c>
      <c r="Y219" s="207" t="s">
        <v>17</v>
      </c>
      <c r="Z219" s="207" t="s">
        <v>18</v>
      </c>
      <c r="AA219" s="209" t="s">
        <v>47</v>
      </c>
      <c r="AB219" s="209" t="s">
        <v>48</v>
      </c>
      <c r="AC219" s="3"/>
      <c r="AK219" s="209" t="s">
        <v>14</v>
      </c>
      <c r="AL219" s="203" t="s">
        <v>15</v>
      </c>
      <c r="AM219" s="203" t="s">
        <v>4</v>
      </c>
      <c r="AN219" s="203" t="s">
        <v>5</v>
      </c>
      <c r="AO219" s="205" t="s">
        <v>10</v>
      </c>
    </row>
    <row r="220" spans="2:41" s="13" customFormat="1" ht="12.75" thickBot="1">
      <c r="B220" s="296"/>
      <c r="C220" s="208"/>
      <c r="D220" s="208"/>
      <c r="E220" s="209"/>
      <c r="F220" s="208"/>
      <c r="G220" s="209"/>
      <c r="H220" s="208"/>
      <c r="I220" s="208"/>
      <c r="J220" s="208"/>
      <c r="K220" s="208"/>
      <c r="L220" s="210"/>
      <c r="M220" s="208"/>
      <c r="N220" s="208"/>
      <c r="O220" s="208"/>
      <c r="P220" s="209"/>
      <c r="Q220" s="208"/>
      <c r="R220" s="209"/>
      <c r="S220" s="208"/>
      <c r="T220" s="208"/>
      <c r="U220" s="208"/>
      <c r="V220" s="208"/>
      <c r="W220" s="208"/>
      <c r="X220" s="209"/>
      <c r="Y220" s="208"/>
      <c r="Z220" s="208"/>
      <c r="AA220" s="209"/>
      <c r="AB220" s="209"/>
      <c r="AC220" s="3"/>
      <c r="AK220" s="209"/>
      <c r="AL220" s="203"/>
      <c r="AM220" s="203"/>
      <c r="AN220" s="203"/>
      <c r="AO220" s="205"/>
    </row>
    <row r="221" spans="2:41" ht="30" customHeight="1" thickBot="1">
      <c r="B221" s="297"/>
      <c r="C221" s="261"/>
      <c r="D221" s="261"/>
      <c r="E221" s="209"/>
      <c r="F221" s="261"/>
      <c r="G221" s="209"/>
      <c r="H221" s="261"/>
      <c r="I221" s="261"/>
      <c r="J221" s="261"/>
      <c r="K221" s="261"/>
      <c r="L221" s="210"/>
      <c r="M221" s="208"/>
      <c r="N221" s="261"/>
      <c r="O221" s="261"/>
      <c r="P221" s="209"/>
      <c r="Q221" s="261"/>
      <c r="R221" s="209"/>
      <c r="S221" s="261"/>
      <c r="T221" s="261"/>
      <c r="U221" s="261"/>
      <c r="V221" s="261"/>
      <c r="W221" s="261"/>
      <c r="X221" s="209"/>
      <c r="Y221" s="261"/>
      <c r="Z221" s="261"/>
      <c r="AA221" s="209"/>
      <c r="AB221" s="209"/>
      <c r="AC221" s="9" t="s">
        <v>11</v>
      </c>
      <c r="AD221" s="9" t="s">
        <v>0</v>
      </c>
      <c r="AE221" s="9" t="s">
        <v>49</v>
      </c>
      <c r="AF221" s="9" t="s">
        <v>50</v>
      </c>
      <c r="AG221" s="9" t="s">
        <v>51</v>
      </c>
      <c r="AH221" s="9" t="s">
        <v>52</v>
      </c>
      <c r="AI221" s="10" t="s">
        <v>6</v>
      </c>
      <c r="AJ221" s="36" t="s">
        <v>7</v>
      </c>
      <c r="AK221" s="207"/>
      <c r="AL221" s="204"/>
      <c r="AM221" s="203"/>
      <c r="AN221" s="203"/>
      <c r="AO221" s="205"/>
    </row>
    <row r="222" spans="2:41" s="13" customFormat="1" ht="12" customHeight="1">
      <c r="B222" s="373"/>
      <c r="C222" s="365" t="s">
        <v>195</v>
      </c>
      <c r="D222" s="193"/>
      <c r="E222" s="186">
        <v>80</v>
      </c>
      <c r="F222" s="193"/>
      <c r="G222" s="364" t="s">
        <v>238</v>
      </c>
      <c r="H222" s="188">
        <v>50</v>
      </c>
      <c r="I222" s="188">
        <f>E222</f>
        <v>80</v>
      </c>
      <c r="J222" s="368">
        <f>I222</f>
        <v>80</v>
      </c>
      <c r="K222" s="188">
        <v>0</v>
      </c>
      <c r="L222" s="317" t="s">
        <v>224</v>
      </c>
      <c r="M222" s="186" t="s">
        <v>74</v>
      </c>
      <c r="N222" s="186" t="s">
        <v>255</v>
      </c>
      <c r="O222" s="186"/>
      <c r="P222" s="186"/>
      <c r="Q222" s="185">
        <v>1</v>
      </c>
      <c r="R222" s="186">
        <v>1</v>
      </c>
      <c r="S222" s="186"/>
      <c r="T222" s="186"/>
      <c r="U222" s="186"/>
      <c r="V222" s="186"/>
      <c r="W222" s="186">
        <v>1</v>
      </c>
      <c r="X222" s="186">
        <v>100</v>
      </c>
      <c r="Y222" s="187">
        <v>41000</v>
      </c>
      <c r="Z222" s="187" t="s">
        <v>115</v>
      </c>
      <c r="AA222" s="201" t="s">
        <v>244</v>
      </c>
      <c r="AB222" s="194">
        <v>388000</v>
      </c>
      <c r="AC222" s="194"/>
      <c r="AD222" s="194">
        <v>60000</v>
      </c>
      <c r="AE222" s="193"/>
      <c r="AF222" s="193"/>
      <c r="AG222" s="236">
        <v>328000</v>
      </c>
      <c r="AH222" s="193"/>
      <c r="AI222" s="369"/>
      <c r="AJ222" s="194">
        <f>AD222+AG222</f>
        <v>388000</v>
      </c>
      <c r="AK222" s="194">
        <f>AJ222</f>
        <v>388000</v>
      </c>
      <c r="AL222" s="360">
        <v>1</v>
      </c>
      <c r="AM222" s="189" t="s">
        <v>55</v>
      </c>
      <c r="AN222" s="190"/>
      <c r="AO222" s="326" t="s">
        <v>253</v>
      </c>
    </row>
    <row r="223" spans="2:41" ht="12.75">
      <c r="B223" s="343"/>
      <c r="C223" s="366"/>
      <c r="D223" s="193"/>
      <c r="E223" s="186"/>
      <c r="F223" s="193"/>
      <c r="G223" s="364"/>
      <c r="H223" s="188"/>
      <c r="I223" s="188"/>
      <c r="J223" s="368"/>
      <c r="K223" s="188"/>
      <c r="L223" s="318"/>
      <c r="M223" s="186"/>
      <c r="N223" s="186"/>
      <c r="O223" s="186"/>
      <c r="P223" s="186"/>
      <c r="Q223" s="185"/>
      <c r="R223" s="186"/>
      <c r="S223" s="186"/>
      <c r="T223" s="186"/>
      <c r="U223" s="186"/>
      <c r="V223" s="186"/>
      <c r="W223" s="186"/>
      <c r="X223" s="186"/>
      <c r="Y223" s="187"/>
      <c r="Z223" s="187"/>
      <c r="AA223" s="201"/>
      <c r="AB223" s="194"/>
      <c r="AC223" s="188"/>
      <c r="AD223" s="194"/>
      <c r="AE223" s="193"/>
      <c r="AF223" s="193"/>
      <c r="AG223" s="224"/>
      <c r="AH223" s="193"/>
      <c r="AI223" s="193"/>
      <c r="AJ223" s="194"/>
      <c r="AK223" s="188"/>
      <c r="AL223" s="360"/>
      <c r="AM223" s="188"/>
      <c r="AN223" s="190"/>
      <c r="AO223" s="192"/>
    </row>
    <row r="224" spans="2:41" ht="13.5" customHeight="1">
      <c r="B224" s="343"/>
      <c r="C224" s="366"/>
      <c r="D224" s="193"/>
      <c r="E224" s="186"/>
      <c r="F224" s="193"/>
      <c r="G224" s="364"/>
      <c r="H224" s="188"/>
      <c r="I224" s="188"/>
      <c r="J224" s="368"/>
      <c r="K224" s="188"/>
      <c r="L224" s="318"/>
      <c r="M224" s="186"/>
      <c r="N224" s="186"/>
      <c r="O224" s="186"/>
      <c r="P224" s="186"/>
      <c r="Q224" s="185"/>
      <c r="R224" s="186"/>
      <c r="S224" s="186"/>
      <c r="T224" s="186"/>
      <c r="U224" s="186"/>
      <c r="V224" s="186"/>
      <c r="W224" s="186"/>
      <c r="X224" s="186"/>
      <c r="Y224" s="187"/>
      <c r="Z224" s="187" t="s">
        <v>115</v>
      </c>
      <c r="AA224" s="201"/>
      <c r="AB224" s="194"/>
      <c r="AC224" s="188"/>
      <c r="AD224" s="194"/>
      <c r="AE224" s="193"/>
      <c r="AF224" s="193"/>
      <c r="AG224" s="224"/>
      <c r="AH224" s="193"/>
      <c r="AI224" s="193"/>
      <c r="AJ224" s="194"/>
      <c r="AK224" s="188"/>
      <c r="AL224" s="360"/>
      <c r="AM224" s="188"/>
      <c r="AN224" s="190"/>
      <c r="AO224" s="192"/>
    </row>
    <row r="225" spans="2:41" ht="12.75">
      <c r="B225" s="343"/>
      <c r="C225" s="366"/>
      <c r="D225" s="193"/>
      <c r="E225" s="186"/>
      <c r="F225" s="193"/>
      <c r="G225" s="364"/>
      <c r="H225" s="188"/>
      <c r="I225" s="188"/>
      <c r="J225" s="368"/>
      <c r="K225" s="188"/>
      <c r="L225" s="318"/>
      <c r="M225" s="186"/>
      <c r="N225" s="186"/>
      <c r="O225" s="186"/>
      <c r="P225" s="186"/>
      <c r="Q225" s="185"/>
      <c r="R225" s="186"/>
      <c r="S225" s="186"/>
      <c r="T225" s="186"/>
      <c r="U225" s="186"/>
      <c r="V225" s="186"/>
      <c r="W225" s="186"/>
      <c r="X225" s="186"/>
      <c r="Y225" s="187"/>
      <c r="Z225" s="187"/>
      <c r="AA225" s="201"/>
      <c r="AB225" s="194"/>
      <c r="AC225" s="188"/>
      <c r="AD225" s="194"/>
      <c r="AE225" s="193"/>
      <c r="AF225" s="193"/>
      <c r="AG225" s="224"/>
      <c r="AH225" s="193"/>
      <c r="AI225" s="193"/>
      <c r="AJ225" s="194"/>
      <c r="AK225" s="188"/>
      <c r="AL225" s="360"/>
      <c r="AM225" s="188"/>
      <c r="AN225" s="190"/>
      <c r="AO225" s="192"/>
    </row>
    <row r="226" spans="2:41" ht="12.75" customHeight="1">
      <c r="B226" s="343"/>
      <c r="C226" s="366"/>
      <c r="D226" s="193"/>
      <c r="E226" s="186"/>
      <c r="F226" s="193"/>
      <c r="G226" s="364"/>
      <c r="H226" s="188"/>
      <c r="I226" s="188"/>
      <c r="J226" s="368"/>
      <c r="K226" s="188"/>
      <c r="L226" s="318"/>
      <c r="M226" s="186" t="s">
        <v>54</v>
      </c>
      <c r="N226" s="186" t="s">
        <v>138</v>
      </c>
      <c r="O226" s="186"/>
      <c r="P226" s="186"/>
      <c r="Q226" s="185">
        <v>80</v>
      </c>
      <c r="R226" s="186">
        <v>80</v>
      </c>
      <c r="S226" s="186"/>
      <c r="T226" s="186"/>
      <c r="U226" s="186"/>
      <c r="V226" s="186"/>
      <c r="W226" s="186">
        <v>80</v>
      </c>
      <c r="X226" s="186">
        <v>100</v>
      </c>
      <c r="Y226" s="187">
        <v>41000</v>
      </c>
      <c r="Z226" s="187" t="s">
        <v>115</v>
      </c>
      <c r="AA226" s="201"/>
      <c r="AB226" s="194"/>
      <c r="AC226" s="188"/>
      <c r="AD226" s="194"/>
      <c r="AE226" s="193"/>
      <c r="AF226" s="193"/>
      <c r="AG226" s="224"/>
      <c r="AH226" s="193"/>
      <c r="AI226" s="193"/>
      <c r="AJ226" s="194"/>
      <c r="AK226" s="188"/>
      <c r="AL226" s="360"/>
      <c r="AM226" s="188"/>
      <c r="AN226" s="190"/>
      <c r="AO226" s="192"/>
    </row>
    <row r="227" spans="2:41" ht="12.75">
      <c r="B227" s="343"/>
      <c r="C227" s="366"/>
      <c r="D227" s="193"/>
      <c r="E227" s="186"/>
      <c r="F227" s="193"/>
      <c r="G227" s="364"/>
      <c r="H227" s="188"/>
      <c r="I227" s="188"/>
      <c r="J227" s="368"/>
      <c r="K227" s="188"/>
      <c r="L227" s="318"/>
      <c r="M227" s="186"/>
      <c r="N227" s="186"/>
      <c r="O227" s="186"/>
      <c r="P227" s="186"/>
      <c r="Q227" s="185"/>
      <c r="R227" s="186"/>
      <c r="S227" s="186"/>
      <c r="T227" s="186"/>
      <c r="U227" s="186"/>
      <c r="V227" s="186"/>
      <c r="W227" s="186"/>
      <c r="X227" s="186"/>
      <c r="Y227" s="187"/>
      <c r="Z227" s="187"/>
      <c r="AA227" s="201"/>
      <c r="AB227" s="194"/>
      <c r="AC227" s="188"/>
      <c r="AD227" s="194"/>
      <c r="AE227" s="193"/>
      <c r="AF227" s="193"/>
      <c r="AG227" s="224"/>
      <c r="AH227" s="193"/>
      <c r="AI227" s="193"/>
      <c r="AJ227" s="194"/>
      <c r="AK227" s="188"/>
      <c r="AL227" s="360"/>
      <c r="AM227" s="188"/>
      <c r="AN227" s="190"/>
      <c r="AO227" s="192"/>
    </row>
    <row r="228" spans="2:41" ht="12.75" customHeight="1">
      <c r="B228" s="343"/>
      <c r="C228" s="366"/>
      <c r="D228" s="193"/>
      <c r="E228" s="186"/>
      <c r="F228" s="193"/>
      <c r="G228" s="364"/>
      <c r="H228" s="188"/>
      <c r="I228" s="188"/>
      <c r="J228" s="368"/>
      <c r="K228" s="188"/>
      <c r="L228" s="318"/>
      <c r="M228" s="186"/>
      <c r="N228" s="186"/>
      <c r="O228" s="186"/>
      <c r="P228" s="186"/>
      <c r="Q228" s="185"/>
      <c r="R228" s="186"/>
      <c r="S228" s="186"/>
      <c r="T228" s="186"/>
      <c r="U228" s="186"/>
      <c r="V228" s="186"/>
      <c r="W228" s="186"/>
      <c r="X228" s="186"/>
      <c r="Y228" s="187">
        <v>41000</v>
      </c>
      <c r="Z228" s="187" t="s">
        <v>115</v>
      </c>
      <c r="AA228" s="201"/>
      <c r="AB228" s="194"/>
      <c r="AC228" s="188"/>
      <c r="AD228" s="194"/>
      <c r="AE228" s="193"/>
      <c r="AF228" s="193"/>
      <c r="AG228" s="224"/>
      <c r="AH228" s="193"/>
      <c r="AI228" s="193"/>
      <c r="AJ228" s="194"/>
      <c r="AK228" s="188"/>
      <c r="AL228" s="360"/>
      <c r="AM228" s="188"/>
      <c r="AN228" s="190"/>
      <c r="AO228" s="192"/>
    </row>
    <row r="229" spans="2:41" ht="12.75">
      <c r="B229" s="343"/>
      <c r="C229" s="366"/>
      <c r="D229" s="193"/>
      <c r="E229" s="186"/>
      <c r="F229" s="193"/>
      <c r="G229" s="364"/>
      <c r="H229" s="188"/>
      <c r="I229" s="188"/>
      <c r="J229" s="368"/>
      <c r="K229" s="188"/>
      <c r="L229" s="318"/>
      <c r="M229" s="186"/>
      <c r="N229" s="186"/>
      <c r="O229" s="186"/>
      <c r="P229" s="186"/>
      <c r="Q229" s="185"/>
      <c r="R229" s="186"/>
      <c r="S229" s="186"/>
      <c r="T229" s="186"/>
      <c r="U229" s="186"/>
      <c r="V229" s="186"/>
      <c r="W229" s="186"/>
      <c r="X229" s="186"/>
      <c r="Y229" s="187"/>
      <c r="Z229" s="187"/>
      <c r="AA229" s="201"/>
      <c r="AB229" s="194"/>
      <c r="AC229" s="188"/>
      <c r="AD229" s="194"/>
      <c r="AE229" s="193"/>
      <c r="AF229" s="193"/>
      <c r="AG229" s="224"/>
      <c r="AH229" s="193"/>
      <c r="AI229" s="193"/>
      <c r="AJ229" s="194"/>
      <c r="AK229" s="188"/>
      <c r="AL229" s="360"/>
      <c r="AM229" s="188"/>
      <c r="AN229" s="190"/>
      <c r="AO229" s="192"/>
    </row>
    <row r="230" spans="2:41" ht="19.5" customHeight="1">
      <c r="B230" s="343"/>
      <c r="C230" s="366"/>
      <c r="D230" s="193"/>
      <c r="E230" s="186"/>
      <c r="F230" s="193"/>
      <c r="G230" s="364"/>
      <c r="H230" s="188"/>
      <c r="I230" s="188"/>
      <c r="J230" s="368"/>
      <c r="K230" s="188"/>
      <c r="L230" s="318"/>
      <c r="M230" s="186" t="s">
        <v>143</v>
      </c>
      <c r="N230" s="186" t="s">
        <v>271</v>
      </c>
      <c r="O230" s="186"/>
      <c r="P230" s="186"/>
      <c r="Q230" s="186"/>
      <c r="R230" s="186"/>
      <c r="S230" s="186"/>
      <c r="T230" s="186"/>
      <c r="U230" s="185">
        <v>80</v>
      </c>
      <c r="V230" s="186">
        <v>0</v>
      </c>
      <c r="W230" s="186">
        <v>0</v>
      </c>
      <c r="X230" s="186">
        <v>0</v>
      </c>
      <c r="Y230" s="187">
        <v>41091</v>
      </c>
      <c r="Z230" s="187">
        <v>41274</v>
      </c>
      <c r="AA230" s="201"/>
      <c r="AB230" s="194"/>
      <c r="AC230" s="188"/>
      <c r="AD230" s="194"/>
      <c r="AE230" s="193"/>
      <c r="AF230" s="193"/>
      <c r="AG230" s="224"/>
      <c r="AH230" s="193"/>
      <c r="AI230" s="193"/>
      <c r="AJ230" s="194"/>
      <c r="AK230" s="188"/>
      <c r="AL230" s="360"/>
      <c r="AM230" s="188"/>
      <c r="AN230" s="190"/>
      <c r="AO230" s="192"/>
    </row>
    <row r="231" spans="2:41" ht="18.75" customHeight="1">
      <c r="B231" s="343"/>
      <c r="C231" s="366"/>
      <c r="D231" s="193"/>
      <c r="E231" s="186"/>
      <c r="F231" s="193"/>
      <c r="G231" s="364"/>
      <c r="H231" s="188"/>
      <c r="I231" s="188"/>
      <c r="J231" s="368"/>
      <c r="K231" s="188"/>
      <c r="L231" s="318"/>
      <c r="M231" s="186"/>
      <c r="N231" s="186"/>
      <c r="O231" s="186"/>
      <c r="P231" s="186"/>
      <c r="Q231" s="186"/>
      <c r="R231" s="186"/>
      <c r="S231" s="186"/>
      <c r="T231" s="186"/>
      <c r="U231" s="185"/>
      <c r="V231" s="186"/>
      <c r="W231" s="186"/>
      <c r="X231" s="186"/>
      <c r="Y231" s="187">
        <v>41091</v>
      </c>
      <c r="Z231" s="187">
        <v>41274</v>
      </c>
      <c r="AA231" s="201"/>
      <c r="AB231" s="194"/>
      <c r="AC231" s="188"/>
      <c r="AD231" s="194"/>
      <c r="AE231" s="193"/>
      <c r="AF231" s="193"/>
      <c r="AG231" s="224"/>
      <c r="AH231" s="193"/>
      <c r="AI231" s="193"/>
      <c r="AJ231" s="194"/>
      <c r="AK231" s="188"/>
      <c r="AL231" s="360"/>
      <c r="AM231" s="188"/>
      <c r="AN231" s="190"/>
      <c r="AO231" s="192"/>
    </row>
    <row r="232" spans="2:41" ht="17.25" customHeight="1">
      <c r="B232" s="344"/>
      <c r="C232" s="367"/>
      <c r="D232" s="193"/>
      <c r="E232" s="186"/>
      <c r="F232" s="193"/>
      <c r="G232" s="364"/>
      <c r="H232" s="188"/>
      <c r="I232" s="188"/>
      <c r="J232" s="368"/>
      <c r="K232" s="188"/>
      <c r="L232" s="319"/>
      <c r="M232" s="186"/>
      <c r="N232" s="186"/>
      <c r="O232" s="186"/>
      <c r="P232" s="186"/>
      <c r="Q232" s="186"/>
      <c r="R232" s="186"/>
      <c r="S232" s="186"/>
      <c r="T232" s="186"/>
      <c r="U232" s="185"/>
      <c r="V232" s="186"/>
      <c r="W232" s="186"/>
      <c r="X232" s="186"/>
      <c r="Y232" s="187">
        <v>41091</v>
      </c>
      <c r="Z232" s="187">
        <v>41274</v>
      </c>
      <c r="AA232" s="201"/>
      <c r="AB232" s="194"/>
      <c r="AC232" s="188"/>
      <c r="AD232" s="194"/>
      <c r="AE232" s="193"/>
      <c r="AF232" s="193"/>
      <c r="AG232" s="337"/>
      <c r="AH232" s="193"/>
      <c r="AI232" s="193"/>
      <c r="AJ232" s="194"/>
      <c r="AK232" s="188"/>
      <c r="AL232" s="360"/>
      <c r="AM232" s="188"/>
      <c r="AN232" s="190"/>
      <c r="AO232" s="192"/>
    </row>
    <row r="236" spans="2:41" s="49" customFormat="1" ht="43.5" customHeight="1">
      <c r="B236" s="341"/>
      <c r="C236" s="341"/>
      <c r="D236" s="330" t="s">
        <v>24</v>
      </c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2"/>
      <c r="AC236" s="45" t="s">
        <v>25</v>
      </c>
      <c r="AD236" s="64"/>
      <c r="AE236" s="46"/>
      <c r="AF236" s="46"/>
      <c r="AG236" s="46"/>
      <c r="AH236" s="46"/>
      <c r="AI236" s="46"/>
      <c r="AJ236" s="46"/>
      <c r="AK236" s="46"/>
      <c r="AL236" s="46"/>
      <c r="AM236" s="46"/>
      <c r="AN236" s="47"/>
      <c r="AO236" s="48"/>
    </row>
    <row r="237" spans="2:41" s="49" customFormat="1" ht="20.25" customHeight="1">
      <c r="B237" s="341"/>
      <c r="C237" s="341"/>
      <c r="D237" s="333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  <c r="AB237" s="335"/>
      <c r="AC237" s="50" t="s">
        <v>26</v>
      </c>
      <c r="AD237" s="64" t="s">
        <v>29</v>
      </c>
      <c r="AE237" s="46"/>
      <c r="AF237" s="46"/>
      <c r="AG237" s="46"/>
      <c r="AH237" s="46"/>
      <c r="AI237" s="46"/>
      <c r="AJ237" s="46"/>
      <c r="AK237" s="46"/>
      <c r="AL237" s="46"/>
      <c r="AM237" s="46"/>
      <c r="AN237" s="51"/>
      <c r="AO237" s="48"/>
    </row>
    <row r="238" spans="2:41" s="49" customFormat="1" ht="12.75" customHeight="1">
      <c r="B238" s="341"/>
      <c r="C238" s="341"/>
      <c r="D238" s="330" t="s">
        <v>202</v>
      </c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2"/>
      <c r="AC238" s="50" t="s">
        <v>27</v>
      </c>
      <c r="AD238" s="52">
        <v>41238</v>
      </c>
      <c r="AE238" s="53"/>
      <c r="AF238" s="53"/>
      <c r="AG238" s="53"/>
      <c r="AH238" s="53"/>
      <c r="AI238" s="53"/>
      <c r="AJ238" s="53"/>
      <c r="AK238" s="53"/>
      <c r="AL238" s="53"/>
      <c r="AM238" s="53"/>
      <c r="AN238" s="51"/>
      <c r="AO238" s="54"/>
    </row>
    <row r="239" spans="2:41" s="49" customFormat="1" ht="12.75" customHeight="1">
      <c r="B239" s="341"/>
      <c r="C239" s="341"/>
      <c r="D239" s="333"/>
      <c r="E239" s="334"/>
      <c r="F239" s="334"/>
      <c r="G239" s="334"/>
      <c r="H239" s="334"/>
      <c r="I239" s="334"/>
      <c r="J239" s="334"/>
      <c r="K239" s="334"/>
      <c r="L239" s="334"/>
      <c r="M239" s="334"/>
      <c r="N239" s="334"/>
      <c r="O239" s="334"/>
      <c r="P239" s="334"/>
      <c r="Q239" s="334"/>
      <c r="R239" s="334"/>
      <c r="S239" s="334"/>
      <c r="T239" s="334"/>
      <c r="U239" s="334"/>
      <c r="V239" s="334"/>
      <c r="W239" s="334"/>
      <c r="X239" s="334"/>
      <c r="Y239" s="334"/>
      <c r="Z239" s="334"/>
      <c r="AA239" s="334"/>
      <c r="AB239" s="335"/>
      <c r="AC239" s="50" t="s">
        <v>28</v>
      </c>
      <c r="AD239" s="66" t="s">
        <v>30</v>
      </c>
      <c r="AE239" s="53"/>
      <c r="AF239" s="53"/>
      <c r="AG239" s="53"/>
      <c r="AH239" s="53"/>
      <c r="AI239" s="53"/>
      <c r="AJ239" s="53"/>
      <c r="AK239" s="53"/>
      <c r="AL239" s="53"/>
      <c r="AM239" s="53"/>
      <c r="AN239" s="51"/>
      <c r="AO239" s="55"/>
    </row>
    <row r="240" spans="2:29" s="59" customFormat="1" ht="13.5" customHeight="1">
      <c r="B240" s="56" t="s">
        <v>8</v>
      </c>
      <c r="C240" s="56"/>
      <c r="D240" s="57"/>
      <c r="E240" s="58" t="s">
        <v>203</v>
      </c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</row>
    <row r="241" spans="2:29" s="59" customFormat="1" ht="12">
      <c r="B241" s="60" t="s">
        <v>62</v>
      </c>
      <c r="D241" s="57"/>
      <c r="E241" s="58" t="s">
        <v>204</v>
      </c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</row>
    <row r="242" spans="2:29" s="59" customFormat="1" ht="12">
      <c r="B242" s="56" t="s">
        <v>21</v>
      </c>
      <c r="D242" s="61"/>
      <c r="E242" s="65" t="s">
        <v>205</v>
      </c>
      <c r="F242" s="65"/>
      <c r="G242" s="65"/>
      <c r="H242" s="65"/>
      <c r="I242" s="65"/>
      <c r="J242" s="60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7"/>
      <c r="AB242" s="65"/>
      <c r="AC242" s="65"/>
    </row>
    <row r="243" spans="2:29" s="59" customFormat="1" ht="12">
      <c r="B243" s="56" t="s">
        <v>63</v>
      </c>
      <c r="D243" s="61"/>
      <c r="E243" s="65" t="s">
        <v>206</v>
      </c>
      <c r="F243" s="65"/>
      <c r="G243" s="65"/>
      <c r="H243" s="65"/>
      <c r="I243" s="65"/>
      <c r="J243" s="60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7"/>
      <c r="AB243" s="65"/>
      <c r="AC243" s="65"/>
    </row>
    <row r="244" spans="2:29" s="59" customFormat="1" ht="12">
      <c r="B244" s="60" t="s">
        <v>64</v>
      </c>
      <c r="C244" s="60"/>
      <c r="D244" s="61"/>
      <c r="E244" s="65" t="s">
        <v>207</v>
      </c>
      <c r="F244" s="65"/>
      <c r="G244" s="65"/>
      <c r="H244" s="65"/>
      <c r="I244" s="65"/>
      <c r="J244" s="60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7"/>
      <c r="AB244" s="65"/>
      <c r="AC244" s="65"/>
    </row>
    <row r="245" spans="2:29" s="59" customFormat="1" ht="12">
      <c r="B245" s="60" t="s">
        <v>16</v>
      </c>
      <c r="C245" s="60"/>
      <c r="D245" s="65"/>
      <c r="E245" s="65" t="s">
        <v>208</v>
      </c>
      <c r="F245" s="65"/>
      <c r="G245" s="65"/>
      <c r="H245" s="65"/>
      <c r="I245" s="65"/>
      <c r="J245" s="60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7"/>
      <c r="AB245" s="65"/>
      <c r="AC245" s="65"/>
    </row>
    <row r="246" spans="2:29" s="59" customFormat="1" ht="12">
      <c r="B246" s="60" t="s">
        <v>9</v>
      </c>
      <c r="C246" s="60"/>
      <c r="D246" s="61"/>
      <c r="E246" s="65" t="s">
        <v>209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7"/>
      <c r="AB246" s="65"/>
      <c r="AC246" s="65"/>
    </row>
    <row r="247" spans="2:29" s="59" customFormat="1" ht="12.75" thickBot="1">
      <c r="B247" s="60" t="s">
        <v>1</v>
      </c>
      <c r="C247" s="60"/>
      <c r="D247" s="65"/>
      <c r="E247" s="65" t="s">
        <v>225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7"/>
      <c r="AB247" s="65"/>
      <c r="AC247" s="65"/>
    </row>
    <row r="248" spans="2:41" s="13" customFormat="1" ht="12.75" customHeight="1" thickBot="1">
      <c r="B248" s="213" t="s">
        <v>3</v>
      </c>
      <c r="C248" s="207" t="s">
        <v>20</v>
      </c>
      <c r="D248" s="207" t="s">
        <v>22</v>
      </c>
      <c r="E248" s="209" t="s">
        <v>32</v>
      </c>
      <c r="F248" s="207" t="s">
        <v>22</v>
      </c>
      <c r="G248" s="209" t="s">
        <v>23</v>
      </c>
      <c r="H248" s="207" t="s">
        <v>33</v>
      </c>
      <c r="I248" s="207" t="s">
        <v>34</v>
      </c>
      <c r="J248" s="207" t="s">
        <v>35</v>
      </c>
      <c r="K248" s="207" t="s">
        <v>36</v>
      </c>
      <c r="L248" s="209" t="s">
        <v>19</v>
      </c>
      <c r="M248" s="207" t="s">
        <v>12</v>
      </c>
      <c r="N248" s="207" t="s">
        <v>13</v>
      </c>
      <c r="O248" s="207" t="s">
        <v>37</v>
      </c>
      <c r="P248" s="209" t="s">
        <v>38</v>
      </c>
      <c r="Q248" s="207" t="s">
        <v>39</v>
      </c>
      <c r="R248" s="209" t="s">
        <v>40</v>
      </c>
      <c r="S248" s="207" t="s">
        <v>41</v>
      </c>
      <c r="T248" s="207" t="s">
        <v>42</v>
      </c>
      <c r="U248" s="207" t="s">
        <v>43</v>
      </c>
      <c r="V248" s="207" t="s">
        <v>44</v>
      </c>
      <c r="W248" s="207" t="s">
        <v>45</v>
      </c>
      <c r="X248" s="209" t="s">
        <v>46</v>
      </c>
      <c r="Y248" s="207" t="s">
        <v>17</v>
      </c>
      <c r="Z248" s="207" t="s">
        <v>18</v>
      </c>
      <c r="AA248" s="209" t="s">
        <v>47</v>
      </c>
      <c r="AB248" s="209" t="s">
        <v>48</v>
      </c>
      <c r="AC248" s="3"/>
      <c r="AK248" s="209" t="s">
        <v>14</v>
      </c>
      <c r="AL248" s="203" t="s">
        <v>15</v>
      </c>
      <c r="AM248" s="203" t="s">
        <v>4</v>
      </c>
      <c r="AN248" s="203" t="s">
        <v>5</v>
      </c>
      <c r="AO248" s="205" t="s">
        <v>10</v>
      </c>
    </row>
    <row r="249" spans="2:41" s="13" customFormat="1" ht="12.75" thickBot="1">
      <c r="B249" s="296"/>
      <c r="C249" s="208"/>
      <c r="D249" s="208"/>
      <c r="E249" s="209"/>
      <c r="F249" s="208"/>
      <c r="G249" s="209"/>
      <c r="H249" s="208"/>
      <c r="I249" s="208"/>
      <c r="J249" s="208"/>
      <c r="K249" s="208"/>
      <c r="L249" s="210"/>
      <c r="M249" s="208"/>
      <c r="N249" s="208"/>
      <c r="O249" s="208"/>
      <c r="P249" s="209"/>
      <c r="Q249" s="208"/>
      <c r="R249" s="209"/>
      <c r="S249" s="208"/>
      <c r="T249" s="208"/>
      <c r="U249" s="208"/>
      <c r="V249" s="208"/>
      <c r="W249" s="208"/>
      <c r="X249" s="209"/>
      <c r="Y249" s="208"/>
      <c r="Z249" s="208"/>
      <c r="AA249" s="209"/>
      <c r="AB249" s="209"/>
      <c r="AC249" s="3"/>
      <c r="AK249" s="209"/>
      <c r="AL249" s="203"/>
      <c r="AM249" s="203"/>
      <c r="AN249" s="203"/>
      <c r="AO249" s="205"/>
    </row>
    <row r="250" spans="2:41" ht="32.25" customHeight="1" thickBot="1">
      <c r="B250" s="296"/>
      <c r="C250" s="261"/>
      <c r="D250" s="261"/>
      <c r="E250" s="209"/>
      <c r="F250" s="261"/>
      <c r="G250" s="209"/>
      <c r="H250" s="261"/>
      <c r="I250" s="261"/>
      <c r="J250" s="261"/>
      <c r="K250" s="261"/>
      <c r="L250" s="210"/>
      <c r="M250" s="208"/>
      <c r="N250" s="208"/>
      <c r="O250" s="208"/>
      <c r="P250" s="207"/>
      <c r="Q250" s="208"/>
      <c r="R250" s="207"/>
      <c r="S250" s="208"/>
      <c r="T250" s="208"/>
      <c r="U250" s="208"/>
      <c r="V250" s="208"/>
      <c r="W250" s="208"/>
      <c r="X250" s="207"/>
      <c r="Y250" s="208"/>
      <c r="Z250" s="208"/>
      <c r="AA250" s="207"/>
      <c r="AB250" s="209"/>
      <c r="AC250" s="9" t="s">
        <v>11</v>
      </c>
      <c r="AD250" s="9" t="s">
        <v>0</v>
      </c>
      <c r="AE250" s="9" t="s">
        <v>49</v>
      </c>
      <c r="AF250" s="9" t="s">
        <v>50</v>
      </c>
      <c r="AG250" s="9" t="s">
        <v>51</v>
      </c>
      <c r="AH250" s="9" t="s">
        <v>52</v>
      </c>
      <c r="AI250" s="10" t="s">
        <v>6</v>
      </c>
      <c r="AJ250" s="10" t="s">
        <v>7</v>
      </c>
      <c r="AK250" s="209"/>
      <c r="AL250" s="203"/>
      <c r="AM250" s="203"/>
      <c r="AN250" s="203"/>
      <c r="AO250" s="205"/>
    </row>
    <row r="251" spans="2:41" ht="13.5" customHeight="1">
      <c r="B251" s="342"/>
      <c r="C251" s="365" t="s">
        <v>184</v>
      </c>
      <c r="D251" s="233"/>
      <c r="E251" s="240">
        <v>100000</v>
      </c>
      <c r="F251" s="233"/>
      <c r="G251" s="364" t="s">
        <v>239</v>
      </c>
      <c r="H251" s="188">
        <v>0</v>
      </c>
      <c r="I251" s="188">
        <f>E251</f>
        <v>100000</v>
      </c>
      <c r="J251" s="188">
        <f>E251</f>
        <v>100000</v>
      </c>
      <c r="K251" s="223">
        <v>0</v>
      </c>
      <c r="L251" s="317" t="s">
        <v>96</v>
      </c>
      <c r="M251" s="186" t="s">
        <v>53</v>
      </c>
      <c r="N251" s="186" t="s">
        <v>269</v>
      </c>
      <c r="O251" s="186"/>
      <c r="P251" s="186"/>
      <c r="Q251" s="300">
        <v>1</v>
      </c>
      <c r="R251" s="186">
        <v>1</v>
      </c>
      <c r="S251" s="186"/>
      <c r="T251" s="186"/>
      <c r="U251" s="186"/>
      <c r="V251" s="186"/>
      <c r="W251" s="186">
        <v>1</v>
      </c>
      <c r="X251" s="186">
        <v>100</v>
      </c>
      <c r="Y251" s="195">
        <v>41000</v>
      </c>
      <c r="Z251" s="195">
        <v>41029</v>
      </c>
      <c r="AA251" s="201" t="s">
        <v>102</v>
      </c>
      <c r="AB251" s="236">
        <v>40000</v>
      </c>
      <c r="AC251" s="236"/>
      <c r="AD251" s="236">
        <f>AB251</f>
        <v>40000</v>
      </c>
      <c r="AE251" s="233"/>
      <c r="AF251" s="233"/>
      <c r="AG251" s="233"/>
      <c r="AH251" s="233"/>
      <c r="AI251" s="233"/>
      <c r="AJ251" s="236">
        <f>AD251</f>
        <v>40000</v>
      </c>
      <c r="AK251" s="236">
        <f>AJ251</f>
        <v>40000</v>
      </c>
      <c r="AL251" s="349">
        <v>1</v>
      </c>
      <c r="AM251" s="225" t="s">
        <v>55</v>
      </c>
      <c r="AN251" s="227"/>
      <c r="AO251" s="321" t="s">
        <v>245</v>
      </c>
    </row>
    <row r="252" spans="2:41" ht="13.5" customHeight="1">
      <c r="B252" s="343"/>
      <c r="C252" s="366"/>
      <c r="D252" s="234"/>
      <c r="E252" s="218"/>
      <c r="F252" s="234"/>
      <c r="G252" s="364"/>
      <c r="H252" s="188"/>
      <c r="I252" s="188"/>
      <c r="J252" s="188"/>
      <c r="K252" s="224"/>
      <c r="L252" s="318"/>
      <c r="M252" s="186"/>
      <c r="N252" s="186"/>
      <c r="O252" s="186"/>
      <c r="P252" s="186"/>
      <c r="Q252" s="301"/>
      <c r="R252" s="186"/>
      <c r="S252" s="186"/>
      <c r="T252" s="186"/>
      <c r="U252" s="186"/>
      <c r="V252" s="186"/>
      <c r="W252" s="186"/>
      <c r="X252" s="186"/>
      <c r="Y252" s="196"/>
      <c r="Z252" s="196"/>
      <c r="AA252" s="201"/>
      <c r="AB252" s="237"/>
      <c r="AC252" s="224"/>
      <c r="AD252" s="237"/>
      <c r="AE252" s="234"/>
      <c r="AF252" s="234"/>
      <c r="AG252" s="234"/>
      <c r="AH252" s="234"/>
      <c r="AI252" s="234"/>
      <c r="AJ252" s="237"/>
      <c r="AK252" s="224"/>
      <c r="AL252" s="350"/>
      <c r="AM252" s="224"/>
      <c r="AN252" s="228"/>
      <c r="AO252" s="231"/>
    </row>
    <row r="253" spans="2:41" ht="12.75">
      <c r="B253" s="343"/>
      <c r="C253" s="366"/>
      <c r="D253" s="234"/>
      <c r="E253" s="218"/>
      <c r="F253" s="234"/>
      <c r="G253" s="364"/>
      <c r="H253" s="188"/>
      <c r="I253" s="188"/>
      <c r="J253" s="188"/>
      <c r="K253" s="224"/>
      <c r="L253" s="318"/>
      <c r="M253" s="186"/>
      <c r="N253" s="186"/>
      <c r="O253" s="186"/>
      <c r="P253" s="186"/>
      <c r="Q253" s="301"/>
      <c r="R253" s="186"/>
      <c r="S253" s="186"/>
      <c r="T253" s="186"/>
      <c r="U253" s="186"/>
      <c r="V253" s="186"/>
      <c r="W253" s="186"/>
      <c r="X253" s="186"/>
      <c r="Y253" s="196"/>
      <c r="Z253" s="196">
        <v>41029</v>
      </c>
      <c r="AA253" s="201"/>
      <c r="AB253" s="237"/>
      <c r="AC253" s="224"/>
      <c r="AD253" s="237"/>
      <c r="AE253" s="234"/>
      <c r="AF253" s="234"/>
      <c r="AG253" s="234"/>
      <c r="AH253" s="234"/>
      <c r="AI253" s="234"/>
      <c r="AJ253" s="237"/>
      <c r="AK253" s="224"/>
      <c r="AL253" s="350"/>
      <c r="AM253" s="224"/>
      <c r="AN253" s="228"/>
      <c r="AO253" s="231"/>
    </row>
    <row r="254" spans="2:41" ht="13.5" thickBot="1">
      <c r="B254" s="343"/>
      <c r="C254" s="366"/>
      <c r="D254" s="234"/>
      <c r="E254" s="218"/>
      <c r="F254" s="234"/>
      <c r="G254" s="364"/>
      <c r="H254" s="188"/>
      <c r="I254" s="188"/>
      <c r="J254" s="188"/>
      <c r="K254" s="224"/>
      <c r="L254" s="318"/>
      <c r="M254" s="186"/>
      <c r="N254" s="186"/>
      <c r="O254" s="186"/>
      <c r="P254" s="186"/>
      <c r="Q254" s="302"/>
      <c r="R254" s="186"/>
      <c r="S254" s="186"/>
      <c r="T254" s="186"/>
      <c r="U254" s="186"/>
      <c r="V254" s="186"/>
      <c r="W254" s="186"/>
      <c r="X254" s="186"/>
      <c r="Y254" s="197"/>
      <c r="Z254" s="197"/>
      <c r="AA254" s="201"/>
      <c r="AB254" s="237"/>
      <c r="AC254" s="224"/>
      <c r="AD254" s="237"/>
      <c r="AE254" s="234"/>
      <c r="AF254" s="234"/>
      <c r="AG254" s="234"/>
      <c r="AH254" s="234"/>
      <c r="AI254" s="234"/>
      <c r="AJ254" s="237"/>
      <c r="AK254" s="224"/>
      <c r="AL254" s="350"/>
      <c r="AM254" s="224"/>
      <c r="AN254" s="228"/>
      <c r="AO254" s="231"/>
    </row>
    <row r="255" spans="2:41" ht="12.75">
      <c r="B255" s="343"/>
      <c r="C255" s="366"/>
      <c r="D255" s="234"/>
      <c r="E255" s="218"/>
      <c r="F255" s="234"/>
      <c r="G255" s="364"/>
      <c r="H255" s="188"/>
      <c r="I255" s="188"/>
      <c r="J255" s="188"/>
      <c r="K255" s="224"/>
      <c r="L255" s="318"/>
      <c r="M255" s="186" t="s">
        <v>97</v>
      </c>
      <c r="N255" s="186" t="s">
        <v>100</v>
      </c>
      <c r="O255" s="186"/>
      <c r="P255" s="186"/>
      <c r="Q255" s="300">
        <v>20</v>
      </c>
      <c r="R255" s="186">
        <v>20</v>
      </c>
      <c r="S255" s="186"/>
      <c r="T255" s="186"/>
      <c r="U255" s="186"/>
      <c r="V255" s="186"/>
      <c r="W255" s="186">
        <v>20</v>
      </c>
      <c r="X255" s="186">
        <v>100</v>
      </c>
      <c r="Y255" s="195">
        <v>41000</v>
      </c>
      <c r="Z255" s="195">
        <v>41029</v>
      </c>
      <c r="AA255" s="201"/>
      <c r="AB255" s="237"/>
      <c r="AC255" s="224"/>
      <c r="AD255" s="237"/>
      <c r="AE255" s="234"/>
      <c r="AF255" s="234"/>
      <c r="AG255" s="234"/>
      <c r="AH255" s="234"/>
      <c r="AI255" s="234"/>
      <c r="AJ255" s="237"/>
      <c r="AK255" s="224"/>
      <c r="AL255" s="350"/>
      <c r="AM255" s="224"/>
      <c r="AN255" s="228"/>
      <c r="AO255" s="231"/>
    </row>
    <row r="256" spans="2:41" ht="12.75">
      <c r="B256" s="343"/>
      <c r="C256" s="366"/>
      <c r="D256" s="234"/>
      <c r="E256" s="218"/>
      <c r="F256" s="234"/>
      <c r="G256" s="364"/>
      <c r="H256" s="188"/>
      <c r="I256" s="188"/>
      <c r="J256" s="188"/>
      <c r="K256" s="224"/>
      <c r="L256" s="318"/>
      <c r="M256" s="186"/>
      <c r="N256" s="186"/>
      <c r="O256" s="186"/>
      <c r="P256" s="186"/>
      <c r="Q256" s="301"/>
      <c r="R256" s="186"/>
      <c r="S256" s="186"/>
      <c r="T256" s="186"/>
      <c r="U256" s="186"/>
      <c r="V256" s="186"/>
      <c r="W256" s="186"/>
      <c r="X256" s="186"/>
      <c r="Y256" s="196"/>
      <c r="Z256" s="196"/>
      <c r="AA256" s="201"/>
      <c r="AB256" s="237"/>
      <c r="AC256" s="224"/>
      <c r="AD256" s="237"/>
      <c r="AE256" s="234"/>
      <c r="AF256" s="234"/>
      <c r="AG256" s="234"/>
      <c r="AH256" s="234"/>
      <c r="AI256" s="234"/>
      <c r="AJ256" s="237"/>
      <c r="AK256" s="224"/>
      <c r="AL256" s="350"/>
      <c r="AM256" s="224"/>
      <c r="AN256" s="228"/>
      <c r="AO256" s="231"/>
    </row>
    <row r="257" spans="2:41" ht="12.75">
      <c r="B257" s="343"/>
      <c r="C257" s="366"/>
      <c r="D257" s="234"/>
      <c r="E257" s="218"/>
      <c r="F257" s="234"/>
      <c r="G257" s="364"/>
      <c r="H257" s="188"/>
      <c r="I257" s="188"/>
      <c r="J257" s="188"/>
      <c r="K257" s="224"/>
      <c r="L257" s="318"/>
      <c r="M257" s="186"/>
      <c r="N257" s="186"/>
      <c r="O257" s="186"/>
      <c r="P257" s="186"/>
      <c r="Q257" s="301"/>
      <c r="R257" s="186"/>
      <c r="S257" s="186"/>
      <c r="T257" s="186"/>
      <c r="U257" s="186"/>
      <c r="V257" s="186"/>
      <c r="W257" s="186"/>
      <c r="X257" s="186"/>
      <c r="Y257" s="196">
        <v>41000</v>
      </c>
      <c r="Z257" s="196">
        <v>41029</v>
      </c>
      <c r="AA257" s="201"/>
      <c r="AB257" s="237"/>
      <c r="AC257" s="224"/>
      <c r="AD257" s="237"/>
      <c r="AE257" s="234"/>
      <c r="AF257" s="234"/>
      <c r="AG257" s="234"/>
      <c r="AH257" s="234"/>
      <c r="AI257" s="234"/>
      <c r="AJ257" s="237"/>
      <c r="AK257" s="224"/>
      <c r="AL257" s="350"/>
      <c r="AM257" s="224"/>
      <c r="AN257" s="228"/>
      <c r="AO257" s="231"/>
    </row>
    <row r="258" spans="2:41" ht="12.75">
      <c r="B258" s="343"/>
      <c r="C258" s="366"/>
      <c r="D258" s="234"/>
      <c r="E258" s="218"/>
      <c r="F258" s="234"/>
      <c r="G258" s="364"/>
      <c r="H258" s="188"/>
      <c r="I258" s="188"/>
      <c r="J258" s="188"/>
      <c r="K258" s="224"/>
      <c r="L258" s="318"/>
      <c r="M258" s="186"/>
      <c r="N258" s="186"/>
      <c r="O258" s="186"/>
      <c r="P258" s="186"/>
      <c r="Q258" s="302"/>
      <c r="R258" s="186"/>
      <c r="S258" s="186"/>
      <c r="T258" s="186"/>
      <c r="U258" s="186"/>
      <c r="V258" s="186"/>
      <c r="W258" s="186"/>
      <c r="X258" s="186"/>
      <c r="Y258" s="196"/>
      <c r="Z258" s="196"/>
      <c r="AA258" s="201"/>
      <c r="AB258" s="237"/>
      <c r="AC258" s="224"/>
      <c r="AD258" s="237"/>
      <c r="AE258" s="234"/>
      <c r="AF258" s="234"/>
      <c r="AG258" s="234"/>
      <c r="AH258" s="234"/>
      <c r="AI258" s="234"/>
      <c r="AJ258" s="237"/>
      <c r="AK258" s="224"/>
      <c r="AL258" s="350"/>
      <c r="AM258" s="224"/>
      <c r="AN258" s="228"/>
      <c r="AO258" s="231"/>
    </row>
    <row r="259" spans="2:41" ht="19.5" customHeight="1">
      <c r="B259" s="343"/>
      <c r="C259" s="366"/>
      <c r="D259" s="234"/>
      <c r="E259" s="218"/>
      <c r="F259" s="234"/>
      <c r="G259" s="364"/>
      <c r="H259" s="188"/>
      <c r="I259" s="188"/>
      <c r="J259" s="188"/>
      <c r="K259" s="224"/>
      <c r="L259" s="318"/>
      <c r="M259" s="186" t="s">
        <v>98</v>
      </c>
      <c r="N259" s="186" t="s">
        <v>270</v>
      </c>
      <c r="O259" s="186"/>
      <c r="P259" s="186"/>
      <c r="Q259" s="186"/>
      <c r="R259" s="186"/>
      <c r="S259" s="300">
        <v>10</v>
      </c>
      <c r="T259" s="186">
        <v>0</v>
      </c>
      <c r="U259" s="300">
        <v>10</v>
      </c>
      <c r="V259" s="186">
        <v>0</v>
      </c>
      <c r="W259" s="186">
        <v>0</v>
      </c>
      <c r="X259" s="186">
        <v>0</v>
      </c>
      <c r="Y259" s="285"/>
      <c r="Z259" s="285"/>
      <c r="AA259" s="201"/>
      <c r="AB259" s="237"/>
      <c r="AC259" s="224"/>
      <c r="AD259" s="237"/>
      <c r="AE259" s="234"/>
      <c r="AF259" s="234"/>
      <c r="AG259" s="234"/>
      <c r="AH259" s="234"/>
      <c r="AI259" s="234"/>
      <c r="AJ259" s="237"/>
      <c r="AK259" s="224"/>
      <c r="AL259" s="350"/>
      <c r="AM259" s="224"/>
      <c r="AN259" s="228"/>
      <c r="AO259" s="231"/>
    </row>
    <row r="260" spans="2:41" ht="18.75" customHeight="1">
      <c r="B260" s="343"/>
      <c r="C260" s="366"/>
      <c r="D260" s="234"/>
      <c r="E260" s="218"/>
      <c r="F260" s="234"/>
      <c r="G260" s="364"/>
      <c r="H260" s="188"/>
      <c r="I260" s="188"/>
      <c r="J260" s="188"/>
      <c r="K260" s="224"/>
      <c r="L260" s="318"/>
      <c r="M260" s="186"/>
      <c r="N260" s="186"/>
      <c r="O260" s="186"/>
      <c r="P260" s="186"/>
      <c r="Q260" s="186"/>
      <c r="R260" s="186"/>
      <c r="S260" s="301"/>
      <c r="T260" s="186"/>
      <c r="U260" s="301"/>
      <c r="V260" s="186"/>
      <c r="W260" s="186"/>
      <c r="X260" s="186"/>
      <c r="Y260" s="285"/>
      <c r="Z260" s="285"/>
      <c r="AA260" s="201"/>
      <c r="AB260" s="237"/>
      <c r="AC260" s="224"/>
      <c r="AD260" s="237"/>
      <c r="AE260" s="234"/>
      <c r="AF260" s="234"/>
      <c r="AG260" s="234"/>
      <c r="AH260" s="234"/>
      <c r="AI260" s="234"/>
      <c r="AJ260" s="237"/>
      <c r="AK260" s="224"/>
      <c r="AL260" s="350"/>
      <c r="AM260" s="224"/>
      <c r="AN260" s="228"/>
      <c r="AO260" s="231"/>
    </row>
    <row r="261" spans="2:41" ht="13.5" thickBot="1">
      <c r="B261" s="344"/>
      <c r="C261" s="367"/>
      <c r="D261" s="235"/>
      <c r="E261" s="219"/>
      <c r="F261" s="235"/>
      <c r="G261" s="364"/>
      <c r="H261" s="188"/>
      <c r="I261" s="188"/>
      <c r="J261" s="188"/>
      <c r="K261" s="226"/>
      <c r="L261" s="319"/>
      <c r="M261" s="186"/>
      <c r="N261" s="186"/>
      <c r="O261" s="186"/>
      <c r="P261" s="186"/>
      <c r="Q261" s="186"/>
      <c r="R261" s="186"/>
      <c r="S261" s="301"/>
      <c r="T261" s="186"/>
      <c r="U261" s="301"/>
      <c r="V261" s="186"/>
      <c r="W261" s="186"/>
      <c r="X261" s="186"/>
      <c r="Y261" s="285"/>
      <c r="Z261" s="285"/>
      <c r="AA261" s="201"/>
      <c r="AB261" s="239"/>
      <c r="AC261" s="226"/>
      <c r="AD261" s="239"/>
      <c r="AE261" s="235"/>
      <c r="AF261" s="235"/>
      <c r="AG261" s="235"/>
      <c r="AH261" s="235"/>
      <c r="AI261" s="235"/>
      <c r="AJ261" s="239"/>
      <c r="AK261" s="226"/>
      <c r="AL261" s="370"/>
      <c r="AM261" s="226"/>
      <c r="AN261" s="229"/>
      <c r="AO261" s="232"/>
    </row>
    <row r="265" spans="2:41" s="49" customFormat="1" ht="43.5" customHeight="1">
      <c r="B265" s="341"/>
      <c r="C265" s="341"/>
      <c r="D265" s="330" t="s">
        <v>24</v>
      </c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2"/>
      <c r="AC265" s="45" t="s">
        <v>25</v>
      </c>
      <c r="AD265" s="64"/>
      <c r="AE265" s="46"/>
      <c r="AF265" s="46"/>
      <c r="AG265" s="46"/>
      <c r="AH265" s="46"/>
      <c r="AI265" s="46"/>
      <c r="AJ265" s="46"/>
      <c r="AK265" s="46"/>
      <c r="AL265" s="46"/>
      <c r="AM265" s="46"/>
      <c r="AN265" s="47"/>
      <c r="AO265" s="48"/>
    </row>
    <row r="266" spans="2:41" s="49" customFormat="1" ht="20.25" customHeight="1">
      <c r="B266" s="341"/>
      <c r="C266" s="341"/>
      <c r="D266" s="333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334"/>
      <c r="Y266" s="334"/>
      <c r="Z266" s="334"/>
      <c r="AA266" s="334"/>
      <c r="AB266" s="335"/>
      <c r="AC266" s="50" t="s">
        <v>26</v>
      </c>
      <c r="AD266" s="64" t="s">
        <v>29</v>
      </c>
      <c r="AE266" s="46"/>
      <c r="AF266" s="46"/>
      <c r="AG266" s="46"/>
      <c r="AH266" s="46"/>
      <c r="AI266" s="46"/>
      <c r="AJ266" s="46"/>
      <c r="AK266" s="46"/>
      <c r="AL266" s="46"/>
      <c r="AM266" s="46"/>
      <c r="AN266" s="51"/>
      <c r="AO266" s="48"/>
    </row>
    <row r="267" spans="2:41" s="49" customFormat="1" ht="12.75" customHeight="1">
      <c r="B267" s="341"/>
      <c r="C267" s="341"/>
      <c r="D267" s="330" t="s">
        <v>202</v>
      </c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2"/>
      <c r="AC267" s="50" t="s">
        <v>27</v>
      </c>
      <c r="AD267" s="52">
        <v>41238</v>
      </c>
      <c r="AE267" s="53"/>
      <c r="AF267" s="53"/>
      <c r="AG267" s="53"/>
      <c r="AH267" s="53"/>
      <c r="AI267" s="53"/>
      <c r="AJ267" s="53"/>
      <c r="AK267" s="53"/>
      <c r="AL267" s="53"/>
      <c r="AM267" s="53"/>
      <c r="AN267" s="51"/>
      <c r="AO267" s="54"/>
    </row>
    <row r="268" spans="2:41" s="49" customFormat="1" ht="12.75" customHeight="1">
      <c r="B268" s="341"/>
      <c r="C268" s="341"/>
      <c r="D268" s="333"/>
      <c r="E268" s="334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4"/>
      <c r="S268" s="334"/>
      <c r="T268" s="334"/>
      <c r="U268" s="334"/>
      <c r="V268" s="334"/>
      <c r="W268" s="334"/>
      <c r="X268" s="334"/>
      <c r="Y268" s="334"/>
      <c r="Z268" s="334"/>
      <c r="AA268" s="334"/>
      <c r="AB268" s="335"/>
      <c r="AC268" s="50" t="s">
        <v>28</v>
      </c>
      <c r="AD268" s="66" t="s">
        <v>30</v>
      </c>
      <c r="AE268" s="53"/>
      <c r="AF268" s="53"/>
      <c r="AG268" s="53"/>
      <c r="AH268" s="53"/>
      <c r="AI268" s="53"/>
      <c r="AJ268" s="53"/>
      <c r="AK268" s="53"/>
      <c r="AL268" s="53"/>
      <c r="AM268" s="53"/>
      <c r="AN268" s="51"/>
      <c r="AO268" s="55"/>
    </row>
    <row r="269" spans="2:29" s="59" customFormat="1" ht="13.5" customHeight="1">
      <c r="B269" s="56" t="s">
        <v>8</v>
      </c>
      <c r="C269" s="56"/>
      <c r="D269" s="57"/>
      <c r="E269" s="58" t="s">
        <v>203</v>
      </c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</row>
    <row r="270" spans="2:29" s="59" customFormat="1" ht="12">
      <c r="B270" s="60" t="s">
        <v>62</v>
      </c>
      <c r="D270" s="57"/>
      <c r="E270" s="58" t="s">
        <v>204</v>
      </c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</row>
    <row r="271" spans="2:29" s="59" customFormat="1" ht="12">
      <c r="B271" s="56" t="s">
        <v>21</v>
      </c>
      <c r="D271" s="61"/>
      <c r="E271" s="65" t="s">
        <v>205</v>
      </c>
      <c r="F271" s="65"/>
      <c r="G271" s="65"/>
      <c r="H271" s="65"/>
      <c r="I271" s="65"/>
      <c r="J271" s="60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7"/>
      <c r="AB271" s="65"/>
      <c r="AC271" s="65"/>
    </row>
    <row r="272" spans="2:29" s="59" customFormat="1" ht="12">
      <c r="B272" s="56" t="s">
        <v>63</v>
      </c>
      <c r="D272" s="61"/>
      <c r="E272" s="65" t="s">
        <v>206</v>
      </c>
      <c r="F272" s="65"/>
      <c r="G272" s="65"/>
      <c r="H272" s="65"/>
      <c r="I272" s="65"/>
      <c r="J272" s="60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7"/>
      <c r="AB272" s="65"/>
      <c r="AC272" s="65"/>
    </row>
    <row r="273" spans="2:29" s="59" customFormat="1" ht="12">
      <c r="B273" s="60" t="s">
        <v>64</v>
      </c>
      <c r="C273" s="60"/>
      <c r="D273" s="61"/>
      <c r="E273" s="65" t="s">
        <v>207</v>
      </c>
      <c r="F273" s="65"/>
      <c r="G273" s="65"/>
      <c r="H273" s="65"/>
      <c r="I273" s="65"/>
      <c r="J273" s="60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7"/>
      <c r="AB273" s="65"/>
      <c r="AC273" s="65"/>
    </row>
    <row r="274" spans="2:29" s="59" customFormat="1" ht="12">
      <c r="B274" s="60" t="s">
        <v>16</v>
      </c>
      <c r="C274" s="60"/>
      <c r="D274" s="65"/>
      <c r="E274" s="65" t="s">
        <v>208</v>
      </c>
      <c r="F274" s="65"/>
      <c r="G274" s="65"/>
      <c r="H274" s="65"/>
      <c r="I274" s="65"/>
      <c r="J274" s="60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7"/>
      <c r="AB274" s="65"/>
      <c r="AC274" s="65"/>
    </row>
    <row r="275" spans="2:29" s="59" customFormat="1" ht="12">
      <c r="B275" s="60" t="s">
        <v>9</v>
      </c>
      <c r="C275" s="60"/>
      <c r="D275" s="61"/>
      <c r="E275" s="65" t="s">
        <v>209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7"/>
      <c r="AB275" s="65"/>
      <c r="AC275" s="65"/>
    </row>
    <row r="276" spans="2:29" s="59" customFormat="1" ht="12">
      <c r="B276" s="60" t="s">
        <v>1</v>
      </c>
      <c r="C276" s="60"/>
      <c r="D276" s="65"/>
      <c r="E276" s="65" t="s">
        <v>226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7"/>
      <c r="AB276" s="65"/>
      <c r="AC276" s="65"/>
    </row>
    <row r="277" spans="2:29" s="59" customFormat="1" ht="12.75" thickBot="1">
      <c r="B277" s="60" t="s">
        <v>2</v>
      </c>
      <c r="C277" s="60"/>
      <c r="D277" s="305" t="s">
        <v>227</v>
      </c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7"/>
      <c r="AB277" s="65"/>
      <c r="AC277" s="65"/>
    </row>
    <row r="278" spans="2:41" s="13" customFormat="1" ht="12.75" customHeight="1" thickBot="1">
      <c r="B278" s="213" t="s">
        <v>3</v>
      </c>
      <c r="C278" s="207" t="s">
        <v>20</v>
      </c>
      <c r="D278" s="207" t="s">
        <v>22</v>
      </c>
      <c r="E278" s="209" t="s">
        <v>32</v>
      </c>
      <c r="F278" s="207" t="s">
        <v>22</v>
      </c>
      <c r="G278" s="209" t="s">
        <v>23</v>
      </c>
      <c r="H278" s="207" t="s">
        <v>33</v>
      </c>
      <c r="I278" s="207" t="s">
        <v>34</v>
      </c>
      <c r="J278" s="207" t="s">
        <v>35</v>
      </c>
      <c r="K278" s="207" t="s">
        <v>36</v>
      </c>
      <c r="L278" s="209" t="s">
        <v>19</v>
      </c>
      <c r="M278" s="207" t="s">
        <v>12</v>
      </c>
      <c r="N278" s="207" t="s">
        <v>13</v>
      </c>
      <c r="O278" s="207" t="s">
        <v>37</v>
      </c>
      <c r="P278" s="209" t="s">
        <v>38</v>
      </c>
      <c r="Q278" s="207" t="s">
        <v>39</v>
      </c>
      <c r="R278" s="209" t="s">
        <v>40</v>
      </c>
      <c r="S278" s="207" t="s">
        <v>41</v>
      </c>
      <c r="T278" s="207" t="s">
        <v>42</v>
      </c>
      <c r="U278" s="207" t="s">
        <v>43</v>
      </c>
      <c r="V278" s="207" t="s">
        <v>44</v>
      </c>
      <c r="W278" s="207" t="s">
        <v>45</v>
      </c>
      <c r="X278" s="209" t="s">
        <v>46</v>
      </c>
      <c r="Y278" s="207" t="s">
        <v>17</v>
      </c>
      <c r="Z278" s="207" t="s">
        <v>18</v>
      </c>
      <c r="AA278" s="209" t="s">
        <v>47</v>
      </c>
      <c r="AB278" s="209" t="s">
        <v>48</v>
      </c>
      <c r="AC278" s="3"/>
      <c r="AK278" s="209" t="s">
        <v>14</v>
      </c>
      <c r="AL278" s="203" t="s">
        <v>15</v>
      </c>
      <c r="AM278" s="203" t="s">
        <v>4</v>
      </c>
      <c r="AN278" s="203" t="s">
        <v>5</v>
      </c>
      <c r="AO278" s="205" t="s">
        <v>10</v>
      </c>
    </row>
    <row r="279" spans="2:41" s="13" customFormat="1" ht="12.75" thickBot="1">
      <c r="B279" s="296"/>
      <c r="C279" s="208"/>
      <c r="D279" s="208"/>
      <c r="E279" s="209"/>
      <c r="F279" s="208"/>
      <c r="G279" s="209"/>
      <c r="H279" s="208"/>
      <c r="I279" s="208"/>
      <c r="J279" s="208"/>
      <c r="K279" s="208"/>
      <c r="L279" s="210"/>
      <c r="M279" s="208"/>
      <c r="N279" s="208"/>
      <c r="O279" s="208"/>
      <c r="P279" s="209"/>
      <c r="Q279" s="208"/>
      <c r="R279" s="209"/>
      <c r="S279" s="208"/>
      <c r="T279" s="208"/>
      <c r="U279" s="208"/>
      <c r="V279" s="208"/>
      <c r="W279" s="208"/>
      <c r="X279" s="209"/>
      <c r="Y279" s="208"/>
      <c r="Z279" s="208"/>
      <c r="AA279" s="209"/>
      <c r="AB279" s="209"/>
      <c r="AC279" s="3"/>
      <c r="AK279" s="209"/>
      <c r="AL279" s="203"/>
      <c r="AM279" s="203"/>
      <c r="AN279" s="203"/>
      <c r="AO279" s="205"/>
    </row>
    <row r="280" spans="2:41" ht="34.5" customHeight="1" thickBot="1">
      <c r="B280" s="345"/>
      <c r="C280" s="208"/>
      <c r="D280" s="208"/>
      <c r="E280" s="207"/>
      <c r="F280" s="208"/>
      <c r="G280" s="207"/>
      <c r="H280" s="208"/>
      <c r="I280" s="208"/>
      <c r="J280" s="208"/>
      <c r="K280" s="208"/>
      <c r="L280" s="211"/>
      <c r="M280" s="208"/>
      <c r="N280" s="208"/>
      <c r="O280" s="208"/>
      <c r="P280" s="207"/>
      <c r="Q280" s="208"/>
      <c r="R280" s="207"/>
      <c r="S280" s="208"/>
      <c r="T280" s="208"/>
      <c r="U280" s="208"/>
      <c r="V280" s="208"/>
      <c r="W280" s="208"/>
      <c r="X280" s="207"/>
      <c r="Y280" s="208"/>
      <c r="Z280" s="208"/>
      <c r="AA280" s="207"/>
      <c r="AB280" s="207"/>
      <c r="AC280" s="38" t="s">
        <v>11</v>
      </c>
      <c r="AD280" s="38" t="s">
        <v>0</v>
      </c>
      <c r="AE280" s="38" t="s">
        <v>49</v>
      </c>
      <c r="AF280" s="38" t="s">
        <v>50</v>
      </c>
      <c r="AG280" s="38" t="s">
        <v>51</v>
      </c>
      <c r="AH280" s="38" t="s">
        <v>52</v>
      </c>
      <c r="AI280" s="36" t="s">
        <v>6</v>
      </c>
      <c r="AJ280" s="36" t="s">
        <v>7</v>
      </c>
      <c r="AK280" s="207"/>
      <c r="AL280" s="204"/>
      <c r="AM280" s="204"/>
      <c r="AN280" s="204"/>
      <c r="AO280" s="206"/>
    </row>
    <row r="281" spans="2:41" ht="13.5" customHeight="1">
      <c r="B281" s="342"/>
      <c r="C281" s="371" t="s">
        <v>198</v>
      </c>
      <c r="D281" s="372"/>
      <c r="E281" s="217">
        <v>1</v>
      </c>
      <c r="F281" s="217"/>
      <c r="G281" s="359" t="s">
        <v>240</v>
      </c>
      <c r="H281" s="217">
        <v>0</v>
      </c>
      <c r="I281" s="217">
        <f>E281</f>
        <v>1</v>
      </c>
      <c r="J281" s="217">
        <f>I281</f>
        <v>1</v>
      </c>
      <c r="K281" s="217">
        <v>0</v>
      </c>
      <c r="L281" s="317" t="s">
        <v>162</v>
      </c>
      <c r="M281" s="186" t="s">
        <v>163</v>
      </c>
      <c r="N281" s="186" t="s">
        <v>230</v>
      </c>
      <c r="O281" s="186"/>
      <c r="P281" s="186"/>
      <c r="Q281" s="185">
        <v>1</v>
      </c>
      <c r="R281" s="186">
        <v>1</v>
      </c>
      <c r="S281" s="186"/>
      <c r="T281" s="186"/>
      <c r="U281" s="186"/>
      <c r="V281" s="186"/>
      <c r="W281" s="186">
        <v>1</v>
      </c>
      <c r="X281" s="186">
        <v>100</v>
      </c>
      <c r="Y281" s="187">
        <v>41000</v>
      </c>
      <c r="Z281" s="187" t="s">
        <v>115</v>
      </c>
      <c r="AA281" s="201"/>
      <c r="AB281" s="194">
        <v>60000</v>
      </c>
      <c r="AC281" s="194"/>
      <c r="AD281" s="194">
        <f>AB281</f>
        <v>60000</v>
      </c>
      <c r="AE281" s="193"/>
      <c r="AF281" s="193"/>
      <c r="AG281" s="193"/>
      <c r="AH281" s="193"/>
      <c r="AI281" s="193"/>
      <c r="AJ281" s="194">
        <f>AD281</f>
        <v>60000</v>
      </c>
      <c r="AK281" s="188">
        <v>0</v>
      </c>
      <c r="AL281" s="188">
        <v>0</v>
      </c>
      <c r="AM281" s="189" t="s">
        <v>55</v>
      </c>
      <c r="AN281" s="190"/>
      <c r="AO281" s="191" t="s">
        <v>56</v>
      </c>
    </row>
    <row r="282" spans="2:41" ht="12.75">
      <c r="B282" s="343"/>
      <c r="C282" s="318"/>
      <c r="D282" s="234"/>
      <c r="E282" s="218"/>
      <c r="F282" s="218"/>
      <c r="G282" s="356"/>
      <c r="H282" s="218"/>
      <c r="I282" s="218"/>
      <c r="J282" s="218"/>
      <c r="K282" s="218"/>
      <c r="L282" s="318"/>
      <c r="M282" s="186"/>
      <c r="N282" s="186"/>
      <c r="O282" s="186"/>
      <c r="P282" s="186"/>
      <c r="Q282" s="185"/>
      <c r="R282" s="186"/>
      <c r="S282" s="186"/>
      <c r="T282" s="186"/>
      <c r="U282" s="186"/>
      <c r="V282" s="186"/>
      <c r="W282" s="186"/>
      <c r="X282" s="186"/>
      <c r="Y282" s="187"/>
      <c r="Z282" s="187"/>
      <c r="AA282" s="201"/>
      <c r="AB282" s="194"/>
      <c r="AC282" s="188"/>
      <c r="AD282" s="194"/>
      <c r="AE282" s="193"/>
      <c r="AF282" s="193"/>
      <c r="AG282" s="193"/>
      <c r="AH282" s="193"/>
      <c r="AI282" s="193"/>
      <c r="AJ282" s="194"/>
      <c r="AK282" s="188"/>
      <c r="AL282" s="188"/>
      <c r="AM282" s="188"/>
      <c r="AN282" s="190"/>
      <c r="AO282" s="192"/>
    </row>
    <row r="283" spans="2:41" ht="13.5" customHeight="1">
      <c r="B283" s="343"/>
      <c r="C283" s="318"/>
      <c r="D283" s="234"/>
      <c r="E283" s="218"/>
      <c r="F283" s="218"/>
      <c r="G283" s="356"/>
      <c r="H283" s="218"/>
      <c r="I283" s="218"/>
      <c r="J283" s="218"/>
      <c r="K283" s="218"/>
      <c r="L283" s="318"/>
      <c r="M283" s="186"/>
      <c r="N283" s="186"/>
      <c r="O283" s="186"/>
      <c r="P283" s="186"/>
      <c r="Q283" s="185"/>
      <c r="R283" s="186"/>
      <c r="S283" s="186"/>
      <c r="T283" s="186"/>
      <c r="U283" s="186"/>
      <c r="V283" s="186"/>
      <c r="W283" s="186"/>
      <c r="X283" s="186"/>
      <c r="Y283" s="187"/>
      <c r="Z283" s="187" t="s">
        <v>115</v>
      </c>
      <c r="AA283" s="201"/>
      <c r="AB283" s="194"/>
      <c r="AC283" s="188"/>
      <c r="AD283" s="194"/>
      <c r="AE283" s="193"/>
      <c r="AF283" s="193"/>
      <c r="AG283" s="193"/>
      <c r="AH283" s="193"/>
      <c r="AI283" s="193"/>
      <c r="AJ283" s="194"/>
      <c r="AK283" s="188"/>
      <c r="AL283" s="188"/>
      <c r="AM283" s="188"/>
      <c r="AN283" s="190"/>
      <c r="AO283" s="192"/>
    </row>
    <row r="284" spans="2:41" ht="12.75">
      <c r="B284" s="343"/>
      <c r="C284" s="318"/>
      <c r="D284" s="234"/>
      <c r="E284" s="218"/>
      <c r="F284" s="218"/>
      <c r="G284" s="356"/>
      <c r="H284" s="218"/>
      <c r="I284" s="218"/>
      <c r="J284" s="218"/>
      <c r="K284" s="218"/>
      <c r="L284" s="318"/>
      <c r="M284" s="186"/>
      <c r="N284" s="186"/>
      <c r="O284" s="186"/>
      <c r="P284" s="186"/>
      <c r="Q284" s="185"/>
      <c r="R284" s="186"/>
      <c r="S284" s="186"/>
      <c r="T284" s="186"/>
      <c r="U284" s="186"/>
      <c r="V284" s="186"/>
      <c r="W284" s="186"/>
      <c r="X284" s="186"/>
      <c r="Y284" s="187"/>
      <c r="Z284" s="187"/>
      <c r="AA284" s="201"/>
      <c r="AB284" s="194"/>
      <c r="AC284" s="188"/>
      <c r="AD284" s="194"/>
      <c r="AE284" s="193"/>
      <c r="AF284" s="193"/>
      <c r="AG284" s="193"/>
      <c r="AH284" s="193"/>
      <c r="AI284" s="193"/>
      <c r="AJ284" s="194"/>
      <c r="AK284" s="188"/>
      <c r="AL284" s="188"/>
      <c r="AM284" s="188"/>
      <c r="AN284" s="190"/>
      <c r="AO284" s="192"/>
    </row>
    <row r="285" spans="2:41" ht="12.75" customHeight="1">
      <c r="B285" s="343"/>
      <c r="C285" s="318"/>
      <c r="D285" s="234"/>
      <c r="E285" s="218"/>
      <c r="F285" s="218"/>
      <c r="G285" s="356"/>
      <c r="H285" s="218"/>
      <c r="I285" s="218"/>
      <c r="J285" s="218"/>
      <c r="K285" s="218"/>
      <c r="L285" s="318"/>
      <c r="M285" s="186" t="s">
        <v>164</v>
      </c>
      <c r="N285" s="186" t="s">
        <v>167</v>
      </c>
      <c r="O285" s="186"/>
      <c r="P285" s="186"/>
      <c r="Q285" s="186"/>
      <c r="R285" s="186"/>
      <c r="S285" s="185">
        <v>15</v>
      </c>
      <c r="T285" s="186">
        <v>0</v>
      </c>
      <c r="U285" s="185"/>
      <c r="V285" s="186"/>
      <c r="W285" s="186">
        <v>0</v>
      </c>
      <c r="X285" s="186">
        <v>0</v>
      </c>
      <c r="Y285" s="187"/>
      <c r="Z285" s="187"/>
      <c r="AA285" s="201"/>
      <c r="AB285" s="194"/>
      <c r="AC285" s="188"/>
      <c r="AD285" s="194"/>
      <c r="AE285" s="193"/>
      <c r="AF285" s="193"/>
      <c r="AG285" s="193"/>
      <c r="AH285" s="193"/>
      <c r="AI285" s="193"/>
      <c r="AJ285" s="194"/>
      <c r="AK285" s="188"/>
      <c r="AL285" s="188"/>
      <c r="AM285" s="188"/>
      <c r="AN285" s="190"/>
      <c r="AO285" s="192"/>
    </row>
    <row r="286" spans="2:41" ht="12.75">
      <c r="B286" s="343"/>
      <c r="C286" s="318"/>
      <c r="D286" s="234"/>
      <c r="E286" s="218"/>
      <c r="F286" s="218"/>
      <c r="G286" s="356"/>
      <c r="H286" s="218"/>
      <c r="I286" s="218"/>
      <c r="J286" s="218"/>
      <c r="K286" s="218"/>
      <c r="L286" s="318"/>
      <c r="M286" s="186"/>
      <c r="N286" s="186"/>
      <c r="O286" s="186"/>
      <c r="P286" s="186"/>
      <c r="Q286" s="186"/>
      <c r="R286" s="186"/>
      <c r="S286" s="185"/>
      <c r="T286" s="186"/>
      <c r="U286" s="185"/>
      <c r="V286" s="186"/>
      <c r="W286" s="186"/>
      <c r="X286" s="186"/>
      <c r="Y286" s="187"/>
      <c r="Z286" s="187"/>
      <c r="AA286" s="201"/>
      <c r="AB286" s="194"/>
      <c r="AC286" s="188"/>
      <c r="AD286" s="194"/>
      <c r="AE286" s="193"/>
      <c r="AF286" s="193"/>
      <c r="AG286" s="193"/>
      <c r="AH286" s="193"/>
      <c r="AI286" s="193"/>
      <c r="AJ286" s="194"/>
      <c r="AK286" s="188"/>
      <c r="AL286" s="188"/>
      <c r="AM286" s="188"/>
      <c r="AN286" s="190"/>
      <c r="AO286" s="192"/>
    </row>
    <row r="287" spans="2:41" ht="12.75" customHeight="1">
      <c r="B287" s="343"/>
      <c r="C287" s="318"/>
      <c r="D287" s="234"/>
      <c r="E287" s="218"/>
      <c r="F287" s="218"/>
      <c r="G287" s="356"/>
      <c r="H287" s="218"/>
      <c r="I287" s="218"/>
      <c r="J287" s="218"/>
      <c r="K287" s="218"/>
      <c r="L287" s="318"/>
      <c r="M287" s="186"/>
      <c r="N287" s="186"/>
      <c r="O287" s="186"/>
      <c r="P287" s="186"/>
      <c r="Q287" s="186"/>
      <c r="R287" s="186"/>
      <c r="S287" s="185"/>
      <c r="T287" s="186"/>
      <c r="U287" s="185"/>
      <c r="V287" s="186"/>
      <c r="W287" s="186"/>
      <c r="X287" s="186"/>
      <c r="Y287" s="187"/>
      <c r="Z287" s="187"/>
      <c r="AA287" s="201"/>
      <c r="AB287" s="194"/>
      <c r="AC287" s="188"/>
      <c r="AD287" s="194"/>
      <c r="AE287" s="193"/>
      <c r="AF287" s="193"/>
      <c r="AG287" s="193"/>
      <c r="AH287" s="193"/>
      <c r="AI287" s="193"/>
      <c r="AJ287" s="194"/>
      <c r="AK287" s="188"/>
      <c r="AL287" s="188"/>
      <c r="AM287" s="188"/>
      <c r="AN287" s="190"/>
      <c r="AO287" s="192"/>
    </row>
    <row r="288" spans="2:41" ht="12.75">
      <c r="B288" s="343"/>
      <c r="C288" s="318"/>
      <c r="D288" s="234"/>
      <c r="E288" s="218"/>
      <c r="F288" s="218"/>
      <c r="G288" s="356"/>
      <c r="H288" s="218"/>
      <c r="I288" s="218"/>
      <c r="J288" s="218"/>
      <c r="K288" s="218"/>
      <c r="L288" s="318"/>
      <c r="M288" s="186"/>
      <c r="N288" s="186"/>
      <c r="O288" s="186"/>
      <c r="P288" s="186"/>
      <c r="Q288" s="186"/>
      <c r="R288" s="186"/>
      <c r="S288" s="185"/>
      <c r="T288" s="186"/>
      <c r="U288" s="185"/>
      <c r="V288" s="186"/>
      <c r="W288" s="186"/>
      <c r="X288" s="186"/>
      <c r="Y288" s="187"/>
      <c r="Z288" s="187"/>
      <c r="AA288" s="201"/>
      <c r="AB288" s="194"/>
      <c r="AC288" s="188"/>
      <c r="AD288" s="194"/>
      <c r="AE288" s="193"/>
      <c r="AF288" s="193"/>
      <c r="AG288" s="193"/>
      <c r="AH288" s="193"/>
      <c r="AI288" s="193"/>
      <c r="AJ288" s="194"/>
      <c r="AK288" s="188"/>
      <c r="AL288" s="188"/>
      <c r="AM288" s="188"/>
      <c r="AN288" s="190"/>
      <c r="AO288" s="192"/>
    </row>
    <row r="289" spans="2:41" ht="19.5" customHeight="1">
      <c r="B289" s="343"/>
      <c r="C289" s="318"/>
      <c r="D289" s="234"/>
      <c r="E289" s="218"/>
      <c r="F289" s="218"/>
      <c r="G289" s="356"/>
      <c r="H289" s="218"/>
      <c r="I289" s="218"/>
      <c r="J289" s="218"/>
      <c r="K289" s="218"/>
      <c r="L289" s="318"/>
      <c r="M289" s="186" t="s">
        <v>165</v>
      </c>
      <c r="N289" s="186" t="s">
        <v>229</v>
      </c>
      <c r="O289" s="186"/>
      <c r="P289" s="186"/>
      <c r="Q289" s="186"/>
      <c r="R289" s="186"/>
      <c r="S289" s="186"/>
      <c r="T289" s="186"/>
      <c r="U289" s="185">
        <v>1</v>
      </c>
      <c r="V289" s="186">
        <v>0</v>
      </c>
      <c r="W289" s="186">
        <v>0</v>
      </c>
      <c r="X289" s="186">
        <v>0</v>
      </c>
      <c r="Y289" s="187"/>
      <c r="Z289" s="187"/>
      <c r="AA289" s="201"/>
      <c r="AB289" s="194"/>
      <c r="AC289" s="188"/>
      <c r="AD289" s="194"/>
      <c r="AE289" s="193"/>
      <c r="AF289" s="193"/>
      <c r="AG289" s="193"/>
      <c r="AH289" s="193"/>
      <c r="AI289" s="193"/>
      <c r="AJ289" s="194"/>
      <c r="AK289" s="188"/>
      <c r="AL289" s="188"/>
      <c r="AM289" s="188"/>
      <c r="AN289" s="190"/>
      <c r="AO289" s="192"/>
    </row>
    <row r="290" spans="2:41" ht="18.75" customHeight="1">
      <c r="B290" s="343"/>
      <c r="C290" s="318"/>
      <c r="D290" s="234"/>
      <c r="E290" s="218"/>
      <c r="F290" s="218"/>
      <c r="G290" s="356"/>
      <c r="H290" s="218"/>
      <c r="I290" s="218"/>
      <c r="J290" s="218"/>
      <c r="K290" s="218"/>
      <c r="L290" s="318"/>
      <c r="M290" s="186"/>
      <c r="N290" s="186"/>
      <c r="O290" s="186"/>
      <c r="P290" s="186"/>
      <c r="Q290" s="186"/>
      <c r="R290" s="186"/>
      <c r="S290" s="186"/>
      <c r="T290" s="186"/>
      <c r="U290" s="185"/>
      <c r="V290" s="186"/>
      <c r="W290" s="186"/>
      <c r="X290" s="186"/>
      <c r="Y290" s="187"/>
      <c r="Z290" s="187"/>
      <c r="AA290" s="201"/>
      <c r="AB290" s="194"/>
      <c r="AC290" s="188"/>
      <c r="AD290" s="194"/>
      <c r="AE290" s="193"/>
      <c r="AF290" s="193"/>
      <c r="AG290" s="193"/>
      <c r="AH290" s="193"/>
      <c r="AI290" s="193"/>
      <c r="AJ290" s="194"/>
      <c r="AK290" s="188"/>
      <c r="AL290" s="188"/>
      <c r="AM290" s="188"/>
      <c r="AN290" s="190"/>
      <c r="AO290" s="192"/>
    </row>
    <row r="291" spans="2:41" ht="17.25" customHeight="1" thickBot="1">
      <c r="B291" s="343"/>
      <c r="C291" s="318"/>
      <c r="D291" s="234"/>
      <c r="E291" s="218"/>
      <c r="F291" s="218"/>
      <c r="G291" s="356"/>
      <c r="H291" s="218"/>
      <c r="I291" s="218"/>
      <c r="J291" s="218"/>
      <c r="K291" s="218"/>
      <c r="L291" s="319"/>
      <c r="M291" s="186"/>
      <c r="N291" s="186"/>
      <c r="O291" s="186"/>
      <c r="P291" s="186"/>
      <c r="Q291" s="186"/>
      <c r="R291" s="186"/>
      <c r="S291" s="186"/>
      <c r="T291" s="186"/>
      <c r="U291" s="185"/>
      <c r="V291" s="186"/>
      <c r="W291" s="186"/>
      <c r="X291" s="186"/>
      <c r="Y291" s="187"/>
      <c r="Z291" s="187"/>
      <c r="AA291" s="201"/>
      <c r="AB291" s="194"/>
      <c r="AC291" s="188"/>
      <c r="AD291" s="194"/>
      <c r="AE291" s="193"/>
      <c r="AF291" s="193"/>
      <c r="AG291" s="193"/>
      <c r="AH291" s="193"/>
      <c r="AI291" s="193"/>
      <c r="AJ291" s="194"/>
      <c r="AK291" s="188"/>
      <c r="AL291" s="188"/>
      <c r="AM291" s="188"/>
      <c r="AN291" s="190"/>
      <c r="AO291" s="192"/>
    </row>
    <row r="292" spans="2:41" ht="13.5" customHeight="1">
      <c r="B292" s="343"/>
      <c r="C292" s="318"/>
      <c r="D292" s="234"/>
      <c r="E292" s="218"/>
      <c r="F292" s="218"/>
      <c r="G292" s="356"/>
      <c r="H292" s="218"/>
      <c r="I292" s="218"/>
      <c r="J292" s="218"/>
      <c r="K292" s="218">
        <v>0</v>
      </c>
      <c r="L292" s="317" t="s">
        <v>241</v>
      </c>
      <c r="M292" s="186" t="s">
        <v>163</v>
      </c>
      <c r="N292" s="186" t="s">
        <v>230</v>
      </c>
      <c r="O292" s="186"/>
      <c r="P292" s="186"/>
      <c r="Q292" s="185">
        <v>1</v>
      </c>
      <c r="R292" s="186">
        <v>1</v>
      </c>
      <c r="S292" s="186"/>
      <c r="T292" s="186"/>
      <c r="U292" s="186"/>
      <c r="V292" s="186"/>
      <c r="W292" s="186">
        <v>1</v>
      </c>
      <c r="X292" s="186">
        <v>100</v>
      </c>
      <c r="Y292" s="187">
        <v>41000</v>
      </c>
      <c r="Z292" s="187" t="s">
        <v>171</v>
      </c>
      <c r="AA292" s="201"/>
      <c r="AB292" s="194">
        <v>53000</v>
      </c>
      <c r="AC292" s="194"/>
      <c r="AD292" s="194">
        <f>AB292</f>
        <v>53000</v>
      </c>
      <c r="AE292" s="193"/>
      <c r="AF292" s="193"/>
      <c r="AG292" s="193"/>
      <c r="AH292" s="193"/>
      <c r="AI292" s="193"/>
      <c r="AJ292" s="194">
        <f>AD292</f>
        <v>53000</v>
      </c>
      <c r="AK292" s="188">
        <v>0</v>
      </c>
      <c r="AL292" s="188">
        <v>0</v>
      </c>
      <c r="AM292" s="189" t="s">
        <v>55</v>
      </c>
      <c r="AN292" s="190"/>
      <c r="AO292" s="191" t="s">
        <v>56</v>
      </c>
    </row>
    <row r="293" spans="2:41" ht="12.75">
      <c r="B293" s="343"/>
      <c r="C293" s="318"/>
      <c r="D293" s="234"/>
      <c r="E293" s="218"/>
      <c r="F293" s="218"/>
      <c r="G293" s="356"/>
      <c r="H293" s="218"/>
      <c r="I293" s="218"/>
      <c r="J293" s="218"/>
      <c r="K293" s="218"/>
      <c r="L293" s="318"/>
      <c r="M293" s="186"/>
      <c r="N293" s="186"/>
      <c r="O293" s="186"/>
      <c r="P293" s="186"/>
      <c r="Q293" s="185"/>
      <c r="R293" s="186"/>
      <c r="S293" s="186"/>
      <c r="T293" s="186"/>
      <c r="U293" s="186"/>
      <c r="V293" s="186"/>
      <c r="W293" s="186"/>
      <c r="X293" s="186"/>
      <c r="Y293" s="187"/>
      <c r="Z293" s="187"/>
      <c r="AA293" s="201"/>
      <c r="AB293" s="194"/>
      <c r="AC293" s="188"/>
      <c r="AD293" s="194"/>
      <c r="AE293" s="193"/>
      <c r="AF293" s="193"/>
      <c r="AG293" s="193"/>
      <c r="AH293" s="193"/>
      <c r="AI293" s="193"/>
      <c r="AJ293" s="194"/>
      <c r="AK293" s="188"/>
      <c r="AL293" s="188"/>
      <c r="AM293" s="188"/>
      <c r="AN293" s="190"/>
      <c r="AO293" s="192"/>
    </row>
    <row r="294" spans="2:41" ht="13.5" customHeight="1">
      <c r="B294" s="343"/>
      <c r="C294" s="318"/>
      <c r="D294" s="234"/>
      <c r="E294" s="218"/>
      <c r="F294" s="218"/>
      <c r="G294" s="356"/>
      <c r="H294" s="218"/>
      <c r="I294" s="218"/>
      <c r="J294" s="218"/>
      <c r="K294" s="218"/>
      <c r="L294" s="318"/>
      <c r="M294" s="186"/>
      <c r="N294" s="186"/>
      <c r="O294" s="186"/>
      <c r="P294" s="186"/>
      <c r="Q294" s="185"/>
      <c r="R294" s="186"/>
      <c r="S294" s="186"/>
      <c r="T294" s="186"/>
      <c r="U294" s="186"/>
      <c r="V294" s="186"/>
      <c r="W294" s="186"/>
      <c r="X294" s="186"/>
      <c r="Y294" s="187"/>
      <c r="Z294" s="187" t="s">
        <v>171</v>
      </c>
      <c r="AA294" s="201"/>
      <c r="AB294" s="194"/>
      <c r="AC294" s="188"/>
      <c r="AD294" s="194"/>
      <c r="AE294" s="193"/>
      <c r="AF294" s="193"/>
      <c r="AG294" s="193"/>
      <c r="AH294" s="193"/>
      <c r="AI294" s="193"/>
      <c r="AJ294" s="194"/>
      <c r="AK294" s="188"/>
      <c r="AL294" s="188"/>
      <c r="AM294" s="188"/>
      <c r="AN294" s="190"/>
      <c r="AO294" s="192"/>
    </row>
    <row r="295" spans="2:41" ht="12.75">
      <c r="B295" s="343"/>
      <c r="C295" s="318"/>
      <c r="D295" s="234"/>
      <c r="E295" s="218"/>
      <c r="F295" s="218"/>
      <c r="G295" s="356"/>
      <c r="H295" s="218"/>
      <c r="I295" s="218"/>
      <c r="J295" s="218"/>
      <c r="K295" s="218"/>
      <c r="L295" s="318"/>
      <c r="M295" s="186"/>
      <c r="N295" s="186"/>
      <c r="O295" s="186"/>
      <c r="P295" s="186"/>
      <c r="Q295" s="185"/>
      <c r="R295" s="186"/>
      <c r="S295" s="186"/>
      <c r="T295" s="186"/>
      <c r="U295" s="186"/>
      <c r="V295" s="186"/>
      <c r="W295" s="186"/>
      <c r="X295" s="186"/>
      <c r="Y295" s="187"/>
      <c r="Z295" s="187"/>
      <c r="AA295" s="201"/>
      <c r="AB295" s="194"/>
      <c r="AC295" s="188"/>
      <c r="AD295" s="194"/>
      <c r="AE295" s="193"/>
      <c r="AF295" s="193"/>
      <c r="AG295" s="193"/>
      <c r="AH295" s="193"/>
      <c r="AI295" s="193"/>
      <c r="AJ295" s="194"/>
      <c r="AK295" s="188"/>
      <c r="AL295" s="188"/>
      <c r="AM295" s="188"/>
      <c r="AN295" s="190"/>
      <c r="AO295" s="192"/>
    </row>
    <row r="296" spans="2:41" ht="12.75" customHeight="1">
      <c r="B296" s="343"/>
      <c r="C296" s="318"/>
      <c r="D296" s="234"/>
      <c r="E296" s="218"/>
      <c r="F296" s="218"/>
      <c r="G296" s="356"/>
      <c r="H296" s="218"/>
      <c r="I296" s="218"/>
      <c r="J296" s="218"/>
      <c r="K296" s="218"/>
      <c r="L296" s="318"/>
      <c r="M296" s="186" t="s">
        <v>164</v>
      </c>
      <c r="N296" s="186" t="s">
        <v>167</v>
      </c>
      <c r="O296" s="186"/>
      <c r="P296" s="186"/>
      <c r="Q296" s="201"/>
      <c r="R296" s="201"/>
      <c r="S296" s="185">
        <v>7</v>
      </c>
      <c r="T296" s="201">
        <v>0</v>
      </c>
      <c r="U296" s="185"/>
      <c r="V296" s="186"/>
      <c r="W296" s="186">
        <v>0</v>
      </c>
      <c r="X296" s="186">
        <v>0</v>
      </c>
      <c r="Y296" s="187"/>
      <c r="Z296" s="187"/>
      <c r="AA296" s="201"/>
      <c r="AB296" s="194"/>
      <c r="AC296" s="188"/>
      <c r="AD296" s="194"/>
      <c r="AE296" s="193"/>
      <c r="AF296" s="193"/>
      <c r="AG296" s="193"/>
      <c r="AH296" s="193"/>
      <c r="AI296" s="193"/>
      <c r="AJ296" s="194"/>
      <c r="AK296" s="188"/>
      <c r="AL296" s="188"/>
      <c r="AM296" s="188"/>
      <c r="AN296" s="190"/>
      <c r="AO296" s="192"/>
    </row>
    <row r="297" spans="2:41" ht="12.75">
      <c r="B297" s="343"/>
      <c r="C297" s="318"/>
      <c r="D297" s="234"/>
      <c r="E297" s="218"/>
      <c r="F297" s="218"/>
      <c r="G297" s="356"/>
      <c r="H297" s="218"/>
      <c r="I297" s="218"/>
      <c r="J297" s="218"/>
      <c r="K297" s="218"/>
      <c r="L297" s="318"/>
      <c r="M297" s="186"/>
      <c r="N297" s="186"/>
      <c r="O297" s="186"/>
      <c r="P297" s="186"/>
      <c r="Q297" s="201"/>
      <c r="R297" s="201"/>
      <c r="S297" s="185"/>
      <c r="T297" s="201"/>
      <c r="U297" s="185"/>
      <c r="V297" s="186"/>
      <c r="W297" s="186"/>
      <c r="X297" s="186"/>
      <c r="Y297" s="187"/>
      <c r="Z297" s="187"/>
      <c r="AA297" s="201"/>
      <c r="AB297" s="194"/>
      <c r="AC297" s="188"/>
      <c r="AD297" s="194"/>
      <c r="AE297" s="193"/>
      <c r="AF297" s="193"/>
      <c r="AG297" s="193"/>
      <c r="AH297" s="193"/>
      <c r="AI297" s="193"/>
      <c r="AJ297" s="194"/>
      <c r="AK297" s="188"/>
      <c r="AL297" s="188"/>
      <c r="AM297" s="188"/>
      <c r="AN297" s="190"/>
      <c r="AO297" s="192"/>
    </row>
    <row r="298" spans="2:41" ht="12.75" customHeight="1">
      <c r="B298" s="343"/>
      <c r="C298" s="318"/>
      <c r="D298" s="234"/>
      <c r="E298" s="218"/>
      <c r="F298" s="218"/>
      <c r="G298" s="356"/>
      <c r="H298" s="218"/>
      <c r="I298" s="218"/>
      <c r="J298" s="218"/>
      <c r="K298" s="218"/>
      <c r="L298" s="318"/>
      <c r="M298" s="186"/>
      <c r="N298" s="186"/>
      <c r="O298" s="186"/>
      <c r="P298" s="186"/>
      <c r="Q298" s="201"/>
      <c r="R298" s="201"/>
      <c r="S298" s="185"/>
      <c r="T298" s="201"/>
      <c r="U298" s="185"/>
      <c r="V298" s="186"/>
      <c r="W298" s="186"/>
      <c r="X298" s="186"/>
      <c r="Y298" s="187"/>
      <c r="Z298" s="187"/>
      <c r="AA298" s="201"/>
      <c r="AB298" s="194"/>
      <c r="AC298" s="188"/>
      <c r="AD298" s="194"/>
      <c r="AE298" s="193"/>
      <c r="AF298" s="193"/>
      <c r="AG298" s="193"/>
      <c r="AH298" s="193"/>
      <c r="AI298" s="193"/>
      <c r="AJ298" s="194"/>
      <c r="AK298" s="188"/>
      <c r="AL298" s="188"/>
      <c r="AM298" s="188"/>
      <c r="AN298" s="190"/>
      <c r="AO298" s="192"/>
    </row>
    <row r="299" spans="2:41" ht="12.75">
      <c r="B299" s="343"/>
      <c r="C299" s="318"/>
      <c r="D299" s="234"/>
      <c r="E299" s="218"/>
      <c r="F299" s="218"/>
      <c r="G299" s="356"/>
      <c r="H299" s="218"/>
      <c r="I299" s="218"/>
      <c r="J299" s="218"/>
      <c r="K299" s="218"/>
      <c r="L299" s="318"/>
      <c r="M299" s="186"/>
      <c r="N299" s="186"/>
      <c r="O299" s="186"/>
      <c r="P299" s="186"/>
      <c r="Q299" s="201"/>
      <c r="R299" s="201"/>
      <c r="S299" s="185"/>
      <c r="T299" s="201"/>
      <c r="U299" s="185"/>
      <c r="V299" s="186"/>
      <c r="W299" s="186"/>
      <c r="X299" s="186"/>
      <c r="Y299" s="187"/>
      <c r="Z299" s="187"/>
      <c r="AA299" s="201"/>
      <c r="AB299" s="194"/>
      <c r="AC299" s="188"/>
      <c r="AD299" s="194"/>
      <c r="AE299" s="193"/>
      <c r="AF299" s="193"/>
      <c r="AG299" s="193"/>
      <c r="AH299" s="193"/>
      <c r="AI299" s="193"/>
      <c r="AJ299" s="194"/>
      <c r="AK299" s="188"/>
      <c r="AL299" s="188"/>
      <c r="AM299" s="188"/>
      <c r="AN299" s="190"/>
      <c r="AO299" s="192"/>
    </row>
    <row r="300" spans="2:41" ht="19.5" customHeight="1">
      <c r="B300" s="343"/>
      <c r="C300" s="318"/>
      <c r="D300" s="234"/>
      <c r="E300" s="218"/>
      <c r="F300" s="218"/>
      <c r="G300" s="356"/>
      <c r="H300" s="218"/>
      <c r="I300" s="218"/>
      <c r="J300" s="218"/>
      <c r="K300" s="218"/>
      <c r="L300" s="318"/>
      <c r="M300" s="186" t="s">
        <v>165</v>
      </c>
      <c r="N300" s="186" t="s">
        <v>229</v>
      </c>
      <c r="O300" s="186"/>
      <c r="P300" s="186"/>
      <c r="Q300" s="201"/>
      <c r="R300" s="201"/>
      <c r="S300" s="201"/>
      <c r="T300" s="201"/>
      <c r="U300" s="185">
        <v>1</v>
      </c>
      <c r="V300" s="186">
        <v>0</v>
      </c>
      <c r="W300" s="186">
        <v>0</v>
      </c>
      <c r="X300" s="186">
        <v>0</v>
      </c>
      <c r="Y300" s="187"/>
      <c r="Z300" s="187"/>
      <c r="AA300" s="201"/>
      <c r="AB300" s="194"/>
      <c r="AC300" s="188"/>
      <c r="AD300" s="194"/>
      <c r="AE300" s="193"/>
      <c r="AF300" s="193"/>
      <c r="AG300" s="193"/>
      <c r="AH300" s="193"/>
      <c r="AI300" s="193"/>
      <c r="AJ300" s="194"/>
      <c r="AK300" s="188"/>
      <c r="AL300" s="188"/>
      <c r="AM300" s="188"/>
      <c r="AN300" s="190"/>
      <c r="AO300" s="192"/>
    </row>
    <row r="301" spans="2:41" ht="18.75" customHeight="1">
      <c r="B301" s="343"/>
      <c r="C301" s="318"/>
      <c r="D301" s="234"/>
      <c r="E301" s="218"/>
      <c r="F301" s="218"/>
      <c r="G301" s="356"/>
      <c r="H301" s="218"/>
      <c r="I301" s="218"/>
      <c r="J301" s="218"/>
      <c r="K301" s="218"/>
      <c r="L301" s="318"/>
      <c r="M301" s="186"/>
      <c r="N301" s="186"/>
      <c r="O301" s="186"/>
      <c r="P301" s="186"/>
      <c r="Q301" s="201"/>
      <c r="R301" s="201"/>
      <c r="S301" s="201"/>
      <c r="T301" s="201"/>
      <c r="U301" s="185"/>
      <c r="V301" s="186"/>
      <c r="W301" s="186"/>
      <c r="X301" s="186"/>
      <c r="Y301" s="187"/>
      <c r="Z301" s="187"/>
      <c r="AA301" s="201"/>
      <c r="AB301" s="194"/>
      <c r="AC301" s="188"/>
      <c r="AD301" s="194"/>
      <c r="AE301" s="193"/>
      <c r="AF301" s="193"/>
      <c r="AG301" s="193"/>
      <c r="AH301" s="193"/>
      <c r="AI301" s="193"/>
      <c r="AJ301" s="194"/>
      <c r="AK301" s="188"/>
      <c r="AL301" s="188"/>
      <c r="AM301" s="188"/>
      <c r="AN301" s="190"/>
      <c r="AO301" s="192"/>
    </row>
    <row r="302" spans="2:41" ht="17.25" customHeight="1" thickBot="1">
      <c r="B302" s="343"/>
      <c r="C302" s="318"/>
      <c r="D302" s="234"/>
      <c r="E302" s="218"/>
      <c r="F302" s="218"/>
      <c r="G302" s="356"/>
      <c r="H302" s="218"/>
      <c r="I302" s="218"/>
      <c r="J302" s="218"/>
      <c r="K302" s="218"/>
      <c r="L302" s="319"/>
      <c r="M302" s="186"/>
      <c r="N302" s="186"/>
      <c r="O302" s="186"/>
      <c r="P302" s="186"/>
      <c r="Q302" s="201"/>
      <c r="R302" s="201"/>
      <c r="S302" s="201"/>
      <c r="T302" s="201"/>
      <c r="U302" s="185"/>
      <c r="V302" s="186"/>
      <c r="W302" s="186"/>
      <c r="X302" s="186"/>
      <c r="Y302" s="187"/>
      <c r="Z302" s="187"/>
      <c r="AA302" s="201"/>
      <c r="AB302" s="194"/>
      <c r="AC302" s="188"/>
      <c r="AD302" s="194"/>
      <c r="AE302" s="193"/>
      <c r="AF302" s="193"/>
      <c r="AG302" s="193"/>
      <c r="AH302" s="193"/>
      <c r="AI302" s="193"/>
      <c r="AJ302" s="194"/>
      <c r="AK302" s="188"/>
      <c r="AL302" s="188"/>
      <c r="AM302" s="188"/>
      <c r="AN302" s="190"/>
      <c r="AO302" s="192"/>
    </row>
    <row r="303" spans="2:41" ht="13.5" customHeight="1">
      <c r="B303" s="343"/>
      <c r="C303" s="318"/>
      <c r="D303" s="234"/>
      <c r="E303" s="218"/>
      <c r="F303" s="218"/>
      <c r="G303" s="356"/>
      <c r="H303" s="218"/>
      <c r="I303" s="218"/>
      <c r="J303" s="218"/>
      <c r="K303" s="218">
        <v>0</v>
      </c>
      <c r="L303" s="317" t="s">
        <v>242</v>
      </c>
      <c r="M303" s="186" t="s">
        <v>163</v>
      </c>
      <c r="N303" s="186" t="s">
        <v>230</v>
      </c>
      <c r="O303" s="186"/>
      <c r="P303" s="186"/>
      <c r="Q303" s="185">
        <v>1</v>
      </c>
      <c r="R303" s="186">
        <v>1</v>
      </c>
      <c r="S303" s="186"/>
      <c r="T303" s="186"/>
      <c r="U303" s="186"/>
      <c r="V303" s="186"/>
      <c r="W303" s="186">
        <v>1</v>
      </c>
      <c r="X303" s="186">
        <v>100</v>
      </c>
      <c r="Y303" s="195">
        <v>41000</v>
      </c>
      <c r="Z303" s="195" t="s">
        <v>115</v>
      </c>
      <c r="AA303" s="201"/>
      <c r="AB303" s="194">
        <v>70000</v>
      </c>
      <c r="AC303" s="194"/>
      <c r="AD303" s="194">
        <f>AB303</f>
        <v>70000</v>
      </c>
      <c r="AE303" s="193"/>
      <c r="AF303" s="193"/>
      <c r="AG303" s="193"/>
      <c r="AH303" s="193"/>
      <c r="AI303" s="193"/>
      <c r="AJ303" s="194">
        <f>AD303</f>
        <v>70000</v>
      </c>
      <c r="AK303" s="188">
        <v>0</v>
      </c>
      <c r="AL303" s="188">
        <v>0</v>
      </c>
      <c r="AM303" s="189" t="s">
        <v>55</v>
      </c>
      <c r="AN303" s="190"/>
      <c r="AO303" s="191" t="s">
        <v>56</v>
      </c>
    </row>
    <row r="304" spans="2:41" ht="12.75">
      <c r="B304" s="343"/>
      <c r="C304" s="318"/>
      <c r="D304" s="234"/>
      <c r="E304" s="218"/>
      <c r="F304" s="218"/>
      <c r="G304" s="356"/>
      <c r="H304" s="218"/>
      <c r="I304" s="218"/>
      <c r="J304" s="218"/>
      <c r="K304" s="218"/>
      <c r="L304" s="318"/>
      <c r="M304" s="186"/>
      <c r="N304" s="186"/>
      <c r="O304" s="186"/>
      <c r="P304" s="186"/>
      <c r="Q304" s="185"/>
      <c r="R304" s="186"/>
      <c r="S304" s="186"/>
      <c r="T304" s="186"/>
      <c r="U304" s="186"/>
      <c r="V304" s="186"/>
      <c r="W304" s="186"/>
      <c r="X304" s="186"/>
      <c r="Y304" s="196"/>
      <c r="Z304" s="196"/>
      <c r="AA304" s="201"/>
      <c r="AB304" s="194"/>
      <c r="AC304" s="188"/>
      <c r="AD304" s="194"/>
      <c r="AE304" s="193"/>
      <c r="AF304" s="193"/>
      <c r="AG304" s="193"/>
      <c r="AH304" s="193"/>
      <c r="AI304" s="193"/>
      <c r="AJ304" s="194"/>
      <c r="AK304" s="188"/>
      <c r="AL304" s="188"/>
      <c r="AM304" s="188"/>
      <c r="AN304" s="190"/>
      <c r="AO304" s="192"/>
    </row>
    <row r="305" spans="2:41" ht="13.5" customHeight="1">
      <c r="B305" s="343"/>
      <c r="C305" s="318"/>
      <c r="D305" s="234"/>
      <c r="E305" s="218"/>
      <c r="F305" s="218"/>
      <c r="G305" s="356"/>
      <c r="H305" s="218"/>
      <c r="I305" s="218"/>
      <c r="J305" s="218"/>
      <c r="K305" s="218"/>
      <c r="L305" s="318"/>
      <c r="M305" s="186"/>
      <c r="N305" s="186"/>
      <c r="O305" s="186"/>
      <c r="P305" s="186"/>
      <c r="Q305" s="185"/>
      <c r="R305" s="186"/>
      <c r="S305" s="186"/>
      <c r="T305" s="186"/>
      <c r="U305" s="186"/>
      <c r="V305" s="186"/>
      <c r="W305" s="186"/>
      <c r="X305" s="186"/>
      <c r="Y305" s="196"/>
      <c r="Z305" s="196" t="s">
        <v>115</v>
      </c>
      <c r="AA305" s="201"/>
      <c r="AB305" s="194"/>
      <c r="AC305" s="188"/>
      <c r="AD305" s="194"/>
      <c r="AE305" s="193"/>
      <c r="AF305" s="193"/>
      <c r="AG305" s="193"/>
      <c r="AH305" s="193"/>
      <c r="AI305" s="193"/>
      <c r="AJ305" s="194"/>
      <c r="AK305" s="188"/>
      <c r="AL305" s="188"/>
      <c r="AM305" s="188"/>
      <c r="AN305" s="190"/>
      <c r="AO305" s="192"/>
    </row>
    <row r="306" spans="2:41" ht="12.75">
      <c r="B306" s="343"/>
      <c r="C306" s="318"/>
      <c r="D306" s="234"/>
      <c r="E306" s="218"/>
      <c r="F306" s="218"/>
      <c r="G306" s="356"/>
      <c r="H306" s="218"/>
      <c r="I306" s="218"/>
      <c r="J306" s="218"/>
      <c r="K306" s="218"/>
      <c r="L306" s="318"/>
      <c r="M306" s="186"/>
      <c r="N306" s="186"/>
      <c r="O306" s="186"/>
      <c r="P306" s="186"/>
      <c r="Q306" s="185"/>
      <c r="R306" s="186"/>
      <c r="S306" s="186"/>
      <c r="T306" s="186"/>
      <c r="U306" s="186"/>
      <c r="V306" s="186"/>
      <c r="W306" s="186"/>
      <c r="X306" s="186"/>
      <c r="Y306" s="197"/>
      <c r="Z306" s="197"/>
      <c r="AA306" s="201"/>
      <c r="AB306" s="194"/>
      <c r="AC306" s="188"/>
      <c r="AD306" s="194"/>
      <c r="AE306" s="193"/>
      <c r="AF306" s="193"/>
      <c r="AG306" s="193"/>
      <c r="AH306" s="193"/>
      <c r="AI306" s="193"/>
      <c r="AJ306" s="194"/>
      <c r="AK306" s="188"/>
      <c r="AL306" s="188"/>
      <c r="AM306" s="188"/>
      <c r="AN306" s="190"/>
      <c r="AO306" s="192"/>
    </row>
    <row r="307" spans="2:41" ht="12.75" customHeight="1">
      <c r="B307" s="343"/>
      <c r="C307" s="318"/>
      <c r="D307" s="234"/>
      <c r="E307" s="218"/>
      <c r="F307" s="218"/>
      <c r="G307" s="356"/>
      <c r="H307" s="218"/>
      <c r="I307" s="218"/>
      <c r="J307" s="218"/>
      <c r="K307" s="218"/>
      <c r="L307" s="318"/>
      <c r="M307" s="186" t="s">
        <v>164</v>
      </c>
      <c r="N307" s="186" t="s">
        <v>167</v>
      </c>
      <c r="O307" s="186"/>
      <c r="P307" s="186"/>
      <c r="Q307" s="186"/>
      <c r="R307" s="186"/>
      <c r="S307" s="185">
        <v>15</v>
      </c>
      <c r="T307" s="186">
        <v>0</v>
      </c>
      <c r="U307" s="185">
        <v>0</v>
      </c>
      <c r="V307" s="186"/>
      <c r="W307" s="186">
        <v>0</v>
      </c>
      <c r="X307" s="186">
        <v>100</v>
      </c>
      <c r="Y307" s="187">
        <v>41091</v>
      </c>
      <c r="Z307" s="187">
        <v>41274</v>
      </c>
      <c r="AA307" s="201"/>
      <c r="AB307" s="194"/>
      <c r="AC307" s="188"/>
      <c r="AD307" s="194"/>
      <c r="AE307" s="193"/>
      <c r="AF307" s="193"/>
      <c r="AG307" s="193"/>
      <c r="AH307" s="193"/>
      <c r="AI307" s="193"/>
      <c r="AJ307" s="194"/>
      <c r="AK307" s="188"/>
      <c r="AL307" s="188"/>
      <c r="AM307" s="188"/>
      <c r="AN307" s="190"/>
      <c r="AO307" s="192"/>
    </row>
    <row r="308" spans="2:41" ht="12.75">
      <c r="B308" s="343"/>
      <c r="C308" s="318"/>
      <c r="D308" s="234"/>
      <c r="E308" s="218"/>
      <c r="F308" s="218"/>
      <c r="G308" s="356"/>
      <c r="H308" s="218"/>
      <c r="I308" s="218"/>
      <c r="J308" s="218"/>
      <c r="K308" s="218"/>
      <c r="L308" s="318"/>
      <c r="M308" s="186"/>
      <c r="N308" s="186"/>
      <c r="O308" s="186"/>
      <c r="P308" s="186"/>
      <c r="Q308" s="186"/>
      <c r="R308" s="186"/>
      <c r="S308" s="185"/>
      <c r="T308" s="186"/>
      <c r="U308" s="185"/>
      <c r="V308" s="186"/>
      <c r="W308" s="186"/>
      <c r="X308" s="186"/>
      <c r="Y308" s="187"/>
      <c r="Z308" s="187"/>
      <c r="AA308" s="201"/>
      <c r="AB308" s="194"/>
      <c r="AC308" s="188"/>
      <c r="AD308" s="194"/>
      <c r="AE308" s="193"/>
      <c r="AF308" s="193"/>
      <c r="AG308" s="193"/>
      <c r="AH308" s="193"/>
      <c r="AI308" s="193"/>
      <c r="AJ308" s="194"/>
      <c r="AK308" s="188"/>
      <c r="AL308" s="188"/>
      <c r="AM308" s="188"/>
      <c r="AN308" s="190"/>
      <c r="AO308" s="192"/>
    </row>
    <row r="309" spans="2:41" ht="12.75" customHeight="1">
      <c r="B309" s="343"/>
      <c r="C309" s="318"/>
      <c r="D309" s="234"/>
      <c r="E309" s="218"/>
      <c r="F309" s="218"/>
      <c r="G309" s="356"/>
      <c r="H309" s="218"/>
      <c r="I309" s="218"/>
      <c r="J309" s="218"/>
      <c r="K309" s="218"/>
      <c r="L309" s="318"/>
      <c r="M309" s="186"/>
      <c r="N309" s="186"/>
      <c r="O309" s="186"/>
      <c r="P309" s="186"/>
      <c r="Q309" s="186"/>
      <c r="R309" s="186"/>
      <c r="S309" s="185"/>
      <c r="T309" s="186"/>
      <c r="U309" s="185"/>
      <c r="V309" s="186"/>
      <c r="W309" s="186"/>
      <c r="X309" s="186"/>
      <c r="Y309" s="187"/>
      <c r="Z309" s="187"/>
      <c r="AA309" s="201"/>
      <c r="AB309" s="194"/>
      <c r="AC309" s="188"/>
      <c r="AD309" s="194"/>
      <c r="AE309" s="193"/>
      <c r="AF309" s="193"/>
      <c r="AG309" s="193"/>
      <c r="AH309" s="193"/>
      <c r="AI309" s="193"/>
      <c r="AJ309" s="194"/>
      <c r="AK309" s="188"/>
      <c r="AL309" s="188"/>
      <c r="AM309" s="188"/>
      <c r="AN309" s="190"/>
      <c r="AO309" s="192"/>
    </row>
    <row r="310" spans="2:41" ht="12.75">
      <c r="B310" s="343"/>
      <c r="C310" s="318"/>
      <c r="D310" s="234"/>
      <c r="E310" s="218"/>
      <c r="F310" s="218"/>
      <c r="G310" s="356"/>
      <c r="H310" s="218"/>
      <c r="I310" s="218"/>
      <c r="J310" s="218"/>
      <c r="K310" s="218"/>
      <c r="L310" s="318"/>
      <c r="M310" s="186"/>
      <c r="N310" s="186"/>
      <c r="O310" s="186"/>
      <c r="P310" s="186"/>
      <c r="Q310" s="186"/>
      <c r="R310" s="186"/>
      <c r="S310" s="185"/>
      <c r="T310" s="186"/>
      <c r="U310" s="185"/>
      <c r="V310" s="186"/>
      <c r="W310" s="186"/>
      <c r="X310" s="186"/>
      <c r="Y310" s="187"/>
      <c r="Z310" s="187"/>
      <c r="AA310" s="201"/>
      <c r="AB310" s="194"/>
      <c r="AC310" s="188"/>
      <c r="AD310" s="194"/>
      <c r="AE310" s="193"/>
      <c r="AF310" s="193"/>
      <c r="AG310" s="193"/>
      <c r="AH310" s="193"/>
      <c r="AI310" s="193"/>
      <c r="AJ310" s="194"/>
      <c r="AK310" s="188"/>
      <c r="AL310" s="188"/>
      <c r="AM310" s="188"/>
      <c r="AN310" s="190"/>
      <c r="AO310" s="192"/>
    </row>
    <row r="311" spans="2:41" ht="19.5" customHeight="1">
      <c r="B311" s="343"/>
      <c r="C311" s="318"/>
      <c r="D311" s="234"/>
      <c r="E311" s="218"/>
      <c r="F311" s="218"/>
      <c r="G311" s="356"/>
      <c r="H311" s="218"/>
      <c r="I311" s="218"/>
      <c r="J311" s="218"/>
      <c r="K311" s="218"/>
      <c r="L311" s="318"/>
      <c r="M311" s="186" t="s">
        <v>165</v>
      </c>
      <c r="N311" s="186" t="s">
        <v>229</v>
      </c>
      <c r="O311" s="186"/>
      <c r="P311" s="186"/>
      <c r="Q311" s="186"/>
      <c r="R311" s="186"/>
      <c r="S311" s="186"/>
      <c r="T311" s="186"/>
      <c r="U311" s="185">
        <v>1</v>
      </c>
      <c r="V311" s="186">
        <v>0</v>
      </c>
      <c r="W311" s="186">
        <v>0</v>
      </c>
      <c r="X311" s="186">
        <v>0</v>
      </c>
      <c r="Y311" s="187"/>
      <c r="Z311" s="187"/>
      <c r="AA311" s="201"/>
      <c r="AB311" s="194"/>
      <c r="AC311" s="188"/>
      <c r="AD311" s="194"/>
      <c r="AE311" s="193"/>
      <c r="AF311" s="193"/>
      <c r="AG311" s="193"/>
      <c r="AH311" s="193"/>
      <c r="AI311" s="193"/>
      <c r="AJ311" s="194"/>
      <c r="AK311" s="188"/>
      <c r="AL311" s="188"/>
      <c r="AM311" s="188"/>
      <c r="AN311" s="190"/>
      <c r="AO311" s="192"/>
    </row>
    <row r="312" spans="2:41" ht="18.75" customHeight="1">
      <c r="B312" s="343"/>
      <c r="C312" s="318"/>
      <c r="D312" s="234"/>
      <c r="E312" s="218"/>
      <c r="F312" s="218"/>
      <c r="G312" s="356"/>
      <c r="H312" s="218"/>
      <c r="I312" s="218"/>
      <c r="J312" s="218"/>
      <c r="K312" s="218"/>
      <c r="L312" s="318"/>
      <c r="M312" s="186"/>
      <c r="N312" s="186"/>
      <c r="O312" s="186"/>
      <c r="P312" s="186"/>
      <c r="Q312" s="186"/>
      <c r="R312" s="186"/>
      <c r="S312" s="186"/>
      <c r="T312" s="186"/>
      <c r="U312" s="185"/>
      <c r="V312" s="186"/>
      <c r="W312" s="186"/>
      <c r="X312" s="186"/>
      <c r="Y312" s="187"/>
      <c r="Z312" s="187"/>
      <c r="AA312" s="201"/>
      <c r="AB312" s="194"/>
      <c r="AC312" s="188"/>
      <c r="AD312" s="194"/>
      <c r="AE312" s="193"/>
      <c r="AF312" s="193"/>
      <c r="AG312" s="193"/>
      <c r="AH312" s="193"/>
      <c r="AI312" s="193"/>
      <c r="AJ312" s="194"/>
      <c r="AK312" s="188"/>
      <c r="AL312" s="188"/>
      <c r="AM312" s="188"/>
      <c r="AN312" s="190"/>
      <c r="AO312" s="192"/>
    </row>
    <row r="313" spans="2:41" ht="17.25" customHeight="1">
      <c r="B313" s="344"/>
      <c r="C313" s="319"/>
      <c r="D313" s="354"/>
      <c r="E313" s="219"/>
      <c r="F313" s="219"/>
      <c r="G313" s="357"/>
      <c r="H313" s="219"/>
      <c r="I313" s="219"/>
      <c r="J313" s="219"/>
      <c r="K313" s="219"/>
      <c r="L313" s="319"/>
      <c r="M313" s="186"/>
      <c r="N313" s="186"/>
      <c r="O313" s="186"/>
      <c r="P313" s="186"/>
      <c r="Q313" s="186"/>
      <c r="R313" s="186"/>
      <c r="S313" s="186"/>
      <c r="T313" s="186"/>
      <c r="U313" s="185"/>
      <c r="V313" s="186"/>
      <c r="W313" s="186"/>
      <c r="X313" s="186"/>
      <c r="Y313" s="187"/>
      <c r="Z313" s="187"/>
      <c r="AA313" s="201"/>
      <c r="AB313" s="194"/>
      <c r="AC313" s="188"/>
      <c r="AD313" s="194"/>
      <c r="AE313" s="193"/>
      <c r="AF313" s="193"/>
      <c r="AG313" s="193"/>
      <c r="AH313" s="193"/>
      <c r="AI313" s="193"/>
      <c r="AJ313" s="194"/>
      <c r="AK313" s="188"/>
      <c r="AL313" s="188"/>
      <c r="AM313" s="188"/>
      <c r="AN313" s="190"/>
      <c r="AO313" s="192"/>
    </row>
  </sheetData>
  <sheetProtection/>
  <mergeCells count="1415">
    <mergeCell ref="L101:L106"/>
    <mergeCell ref="L107:L117"/>
    <mergeCell ref="L118:L128"/>
    <mergeCell ref="B148:B158"/>
    <mergeCell ref="B145:B147"/>
    <mergeCell ref="B79:B128"/>
    <mergeCell ref="D101:D128"/>
    <mergeCell ref="B132:C135"/>
    <mergeCell ref="D132:AB133"/>
    <mergeCell ref="D134:AB135"/>
    <mergeCell ref="B281:B313"/>
    <mergeCell ref="B278:B280"/>
    <mergeCell ref="B251:B261"/>
    <mergeCell ref="B222:B232"/>
    <mergeCell ref="B205:B215"/>
    <mergeCell ref="B202:B204"/>
    <mergeCell ref="B219:B221"/>
    <mergeCell ref="U311:U313"/>
    <mergeCell ref="V311:V313"/>
    <mergeCell ref="W311:W313"/>
    <mergeCell ref="X311:X313"/>
    <mergeCell ref="Y311:Y313"/>
    <mergeCell ref="Z311:Z313"/>
    <mergeCell ref="Y307:Y310"/>
    <mergeCell ref="Z307:Z310"/>
    <mergeCell ref="M311:M313"/>
    <mergeCell ref="N311:N313"/>
    <mergeCell ref="O311:O313"/>
    <mergeCell ref="P311:P313"/>
    <mergeCell ref="Q311:Q313"/>
    <mergeCell ref="R311:R313"/>
    <mergeCell ref="S311:S313"/>
    <mergeCell ref="T311:T313"/>
    <mergeCell ref="S307:S310"/>
    <mergeCell ref="T307:T310"/>
    <mergeCell ref="U307:U310"/>
    <mergeCell ref="V307:V310"/>
    <mergeCell ref="W307:W310"/>
    <mergeCell ref="X307:X310"/>
    <mergeCell ref="AL303:AL313"/>
    <mergeCell ref="AM303:AM313"/>
    <mergeCell ref="AN303:AN313"/>
    <mergeCell ref="AO303:AO313"/>
    <mergeCell ref="M307:M310"/>
    <mergeCell ref="N307:N310"/>
    <mergeCell ref="O307:O310"/>
    <mergeCell ref="P307:P310"/>
    <mergeCell ref="Q307:Q310"/>
    <mergeCell ref="R307:R310"/>
    <mergeCell ref="AF303:AF313"/>
    <mergeCell ref="AG303:AG313"/>
    <mergeCell ref="AH303:AH313"/>
    <mergeCell ref="AI303:AI313"/>
    <mergeCell ref="AJ303:AJ313"/>
    <mergeCell ref="AK303:AK313"/>
    <mergeCell ref="Z303:Z306"/>
    <mergeCell ref="AA303:AA313"/>
    <mergeCell ref="AB303:AB313"/>
    <mergeCell ref="AC303:AC313"/>
    <mergeCell ref="AD303:AD313"/>
    <mergeCell ref="AE303:AE313"/>
    <mergeCell ref="T303:T306"/>
    <mergeCell ref="U303:U306"/>
    <mergeCell ref="V303:V306"/>
    <mergeCell ref="W303:W306"/>
    <mergeCell ref="X303:X306"/>
    <mergeCell ref="Y303:Y306"/>
    <mergeCell ref="N303:N306"/>
    <mergeCell ref="O303:O306"/>
    <mergeCell ref="P303:P306"/>
    <mergeCell ref="Q303:Q306"/>
    <mergeCell ref="R303:R306"/>
    <mergeCell ref="S303:S306"/>
    <mergeCell ref="L303:L313"/>
    <mergeCell ref="M303:M306"/>
    <mergeCell ref="H281:H313"/>
    <mergeCell ref="I281:I313"/>
    <mergeCell ref="J281:J313"/>
    <mergeCell ref="K281:K313"/>
    <mergeCell ref="L292:L302"/>
    <mergeCell ref="M292:M295"/>
    <mergeCell ref="M281:M284"/>
    <mergeCell ref="C281:C313"/>
    <mergeCell ref="D281:D313"/>
    <mergeCell ref="E281:E313"/>
    <mergeCell ref="U300:U302"/>
    <mergeCell ref="V300:V302"/>
    <mergeCell ref="M300:M302"/>
    <mergeCell ref="N300:N302"/>
    <mergeCell ref="O300:O302"/>
    <mergeCell ref="P300:P302"/>
    <mergeCell ref="Q300:Q302"/>
    <mergeCell ref="W300:W302"/>
    <mergeCell ref="X300:X302"/>
    <mergeCell ref="Y300:Y302"/>
    <mergeCell ref="Z300:Z302"/>
    <mergeCell ref="Y296:Y299"/>
    <mergeCell ref="Z296:Z299"/>
    <mergeCell ref="R300:R302"/>
    <mergeCell ref="S300:S302"/>
    <mergeCell ref="T300:T302"/>
    <mergeCell ref="S296:S299"/>
    <mergeCell ref="T296:T299"/>
    <mergeCell ref="U296:U299"/>
    <mergeCell ref="V296:V299"/>
    <mergeCell ref="W296:W299"/>
    <mergeCell ref="X296:X299"/>
    <mergeCell ref="AL292:AL302"/>
    <mergeCell ref="AM292:AM302"/>
    <mergeCell ref="AH292:AH302"/>
    <mergeCell ref="AI292:AI302"/>
    <mergeCell ref="AJ292:AJ302"/>
    <mergeCell ref="AK292:AK302"/>
    <mergeCell ref="Z292:Z295"/>
    <mergeCell ref="AN292:AN302"/>
    <mergeCell ref="AO292:AO302"/>
    <mergeCell ref="M296:M299"/>
    <mergeCell ref="N296:N299"/>
    <mergeCell ref="O296:O299"/>
    <mergeCell ref="P296:P299"/>
    <mergeCell ref="Q296:Q299"/>
    <mergeCell ref="R296:R299"/>
    <mergeCell ref="AF292:AF302"/>
    <mergeCell ref="AG292:AG302"/>
    <mergeCell ref="AA292:AA302"/>
    <mergeCell ref="AB292:AB302"/>
    <mergeCell ref="AC292:AC302"/>
    <mergeCell ref="AD292:AD302"/>
    <mergeCell ref="AE292:AE302"/>
    <mergeCell ref="T292:T295"/>
    <mergeCell ref="U292:U295"/>
    <mergeCell ref="V292:V295"/>
    <mergeCell ref="W292:W295"/>
    <mergeCell ref="X292:X295"/>
    <mergeCell ref="Y292:Y295"/>
    <mergeCell ref="N292:N295"/>
    <mergeCell ref="O292:O295"/>
    <mergeCell ref="P292:P295"/>
    <mergeCell ref="Q292:Q295"/>
    <mergeCell ref="R292:R295"/>
    <mergeCell ref="S292:S295"/>
    <mergeCell ref="F281:F313"/>
    <mergeCell ref="G281:G313"/>
    <mergeCell ref="T289:T291"/>
    <mergeCell ref="U289:U291"/>
    <mergeCell ref="V289:V291"/>
    <mergeCell ref="W289:W291"/>
    <mergeCell ref="R289:R291"/>
    <mergeCell ref="S289:S291"/>
    <mergeCell ref="R285:R288"/>
    <mergeCell ref="S285:S288"/>
    <mergeCell ref="X289:X291"/>
    <mergeCell ref="Y289:Y291"/>
    <mergeCell ref="X285:X288"/>
    <mergeCell ref="Y285:Y288"/>
    <mergeCell ref="Z285:Z288"/>
    <mergeCell ref="M289:M291"/>
    <mergeCell ref="N289:N291"/>
    <mergeCell ref="O289:O291"/>
    <mergeCell ref="P289:P291"/>
    <mergeCell ref="Q289:Q291"/>
    <mergeCell ref="T285:T288"/>
    <mergeCell ref="U285:U288"/>
    <mergeCell ref="V285:V288"/>
    <mergeCell ref="W285:W288"/>
    <mergeCell ref="AK281:AK291"/>
    <mergeCell ref="AL281:AL291"/>
    <mergeCell ref="AG281:AG291"/>
    <mergeCell ref="AH281:AH291"/>
    <mergeCell ref="AI281:AI291"/>
    <mergeCell ref="AJ281:AJ291"/>
    <mergeCell ref="AM281:AM291"/>
    <mergeCell ref="AN281:AN291"/>
    <mergeCell ref="AO281:AO291"/>
    <mergeCell ref="M285:M288"/>
    <mergeCell ref="N285:N288"/>
    <mergeCell ref="O285:O288"/>
    <mergeCell ref="P285:P288"/>
    <mergeCell ref="Q285:Q288"/>
    <mergeCell ref="AE281:AE291"/>
    <mergeCell ref="AF281:AF291"/>
    <mergeCell ref="Y281:Y284"/>
    <mergeCell ref="Z281:Z284"/>
    <mergeCell ref="AA281:AA291"/>
    <mergeCell ref="AB281:AB291"/>
    <mergeCell ref="AC281:AC291"/>
    <mergeCell ref="AD281:AD291"/>
    <mergeCell ref="Z289:Z291"/>
    <mergeCell ref="S281:S284"/>
    <mergeCell ref="T281:T284"/>
    <mergeCell ref="U281:U284"/>
    <mergeCell ref="V281:V284"/>
    <mergeCell ref="W281:W284"/>
    <mergeCell ref="X281:X284"/>
    <mergeCell ref="N281:N284"/>
    <mergeCell ref="O281:O284"/>
    <mergeCell ref="P281:P284"/>
    <mergeCell ref="Q281:Q284"/>
    <mergeCell ref="R281:R284"/>
    <mergeCell ref="L281:L291"/>
    <mergeCell ref="AO278:AO280"/>
    <mergeCell ref="W278:W280"/>
    <mergeCell ref="X278:X280"/>
    <mergeCell ref="Y278:Y280"/>
    <mergeCell ref="Z278:Z280"/>
    <mergeCell ref="AA278:AA280"/>
    <mergeCell ref="U278:U280"/>
    <mergeCell ref="V278:V280"/>
    <mergeCell ref="AK278:AK280"/>
    <mergeCell ref="AL278:AL280"/>
    <mergeCell ref="AM278:AM280"/>
    <mergeCell ref="AN278:AN280"/>
    <mergeCell ref="L278:L280"/>
    <mergeCell ref="M278:M280"/>
    <mergeCell ref="N278:N280"/>
    <mergeCell ref="O278:O280"/>
    <mergeCell ref="P278:P280"/>
    <mergeCell ref="AB278:AB280"/>
    <mergeCell ref="Q278:Q280"/>
    <mergeCell ref="R278:R280"/>
    <mergeCell ref="S278:S280"/>
    <mergeCell ref="T278:T280"/>
    <mergeCell ref="D277:P277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K280"/>
    <mergeCell ref="V259:V261"/>
    <mergeCell ref="W259:W261"/>
    <mergeCell ref="X259:X261"/>
    <mergeCell ref="Y259:Y261"/>
    <mergeCell ref="Z259:Z261"/>
    <mergeCell ref="B265:C268"/>
    <mergeCell ref="D265:AB266"/>
    <mergeCell ref="D267:AB268"/>
    <mergeCell ref="AA251:AA261"/>
    <mergeCell ref="AB251:AB261"/>
    <mergeCell ref="Z255:Z258"/>
    <mergeCell ref="M259:M261"/>
    <mergeCell ref="N259:N261"/>
    <mergeCell ref="O259:O261"/>
    <mergeCell ref="P259:P261"/>
    <mergeCell ref="Q259:Q261"/>
    <mergeCell ref="R259:R261"/>
    <mergeCell ref="S259:S261"/>
    <mergeCell ref="T259:T261"/>
    <mergeCell ref="U259:U261"/>
    <mergeCell ref="T255:T258"/>
    <mergeCell ref="U255:U258"/>
    <mergeCell ref="V255:V258"/>
    <mergeCell ref="W255:W258"/>
    <mergeCell ref="X255:X258"/>
    <mergeCell ref="Y255:Y258"/>
    <mergeCell ref="AM251:AM261"/>
    <mergeCell ref="AN251:AN261"/>
    <mergeCell ref="AO251:AO261"/>
    <mergeCell ref="M255:M258"/>
    <mergeCell ref="N255:N258"/>
    <mergeCell ref="O255:O258"/>
    <mergeCell ref="P255:P258"/>
    <mergeCell ref="Q255:Q258"/>
    <mergeCell ref="R255:R258"/>
    <mergeCell ref="S255:S258"/>
    <mergeCell ref="AG251:AG261"/>
    <mergeCell ref="AH251:AH261"/>
    <mergeCell ref="AI251:AI261"/>
    <mergeCell ref="AJ251:AJ261"/>
    <mergeCell ref="AK251:AK261"/>
    <mergeCell ref="AL251:AL261"/>
    <mergeCell ref="AC251:AC261"/>
    <mergeCell ref="AD251:AD261"/>
    <mergeCell ref="AE251:AE261"/>
    <mergeCell ref="AF251:AF261"/>
    <mergeCell ref="U251:U254"/>
    <mergeCell ref="V251:V254"/>
    <mergeCell ref="W251:W254"/>
    <mergeCell ref="X251:X254"/>
    <mergeCell ref="Y251:Y254"/>
    <mergeCell ref="Z251:Z254"/>
    <mergeCell ref="O251:O254"/>
    <mergeCell ref="P251:P254"/>
    <mergeCell ref="Q251:Q254"/>
    <mergeCell ref="R251:R254"/>
    <mergeCell ref="S251:S254"/>
    <mergeCell ref="T251:T254"/>
    <mergeCell ref="I251:I261"/>
    <mergeCell ref="J251:J261"/>
    <mergeCell ref="K251:K261"/>
    <mergeCell ref="L251:L261"/>
    <mergeCell ref="M251:M254"/>
    <mergeCell ref="N251:N254"/>
    <mergeCell ref="AM248:AM250"/>
    <mergeCell ref="AN248:AN250"/>
    <mergeCell ref="AO248:AO250"/>
    <mergeCell ref="C251:C261"/>
    <mergeCell ref="D251:D261"/>
    <mergeCell ref="E251:E261"/>
    <mergeCell ref="F251:F261"/>
    <mergeCell ref="G251:G261"/>
    <mergeCell ref="H251:H261"/>
    <mergeCell ref="Y248:Y250"/>
    <mergeCell ref="Z248:Z250"/>
    <mergeCell ref="AA248:AA250"/>
    <mergeCell ref="AB248:AB250"/>
    <mergeCell ref="AK248:AK250"/>
    <mergeCell ref="AL248:AL250"/>
    <mergeCell ref="S248:S250"/>
    <mergeCell ref="T248:T250"/>
    <mergeCell ref="U248:U250"/>
    <mergeCell ref="V248:V250"/>
    <mergeCell ref="W248:W250"/>
    <mergeCell ref="X248:X250"/>
    <mergeCell ref="M248:M250"/>
    <mergeCell ref="N248:N250"/>
    <mergeCell ref="O248:O250"/>
    <mergeCell ref="P248:P250"/>
    <mergeCell ref="Q248:Q250"/>
    <mergeCell ref="R248:R250"/>
    <mergeCell ref="G248:G250"/>
    <mergeCell ref="H248:H250"/>
    <mergeCell ref="I248:I250"/>
    <mergeCell ref="J248:J250"/>
    <mergeCell ref="K248:K250"/>
    <mergeCell ref="L248:L250"/>
    <mergeCell ref="AN219:AN221"/>
    <mergeCell ref="AO219:AO221"/>
    <mergeCell ref="B236:C239"/>
    <mergeCell ref="D236:AB237"/>
    <mergeCell ref="D238:AB239"/>
    <mergeCell ref="B248:B250"/>
    <mergeCell ref="C248:C250"/>
    <mergeCell ref="D248:D250"/>
    <mergeCell ref="E248:E250"/>
    <mergeCell ref="F248:F250"/>
    <mergeCell ref="Z219:Z221"/>
    <mergeCell ref="AA219:AA221"/>
    <mergeCell ref="AB219:AB221"/>
    <mergeCell ref="AK219:AK221"/>
    <mergeCell ref="AL219:AL221"/>
    <mergeCell ref="AM219:AM221"/>
    <mergeCell ref="T219:T221"/>
    <mergeCell ref="U219:U221"/>
    <mergeCell ref="V219:V221"/>
    <mergeCell ref="W219:W221"/>
    <mergeCell ref="X219:X221"/>
    <mergeCell ref="Y219:Y221"/>
    <mergeCell ref="N219:N221"/>
    <mergeCell ref="O219:O221"/>
    <mergeCell ref="P219:P221"/>
    <mergeCell ref="Q219:Q221"/>
    <mergeCell ref="R219:R221"/>
    <mergeCell ref="S219:S221"/>
    <mergeCell ref="H219:H221"/>
    <mergeCell ref="I219:I221"/>
    <mergeCell ref="J219:J221"/>
    <mergeCell ref="K219:K221"/>
    <mergeCell ref="L219:L221"/>
    <mergeCell ref="M219:M221"/>
    <mergeCell ref="C219:C221"/>
    <mergeCell ref="D219:D221"/>
    <mergeCell ref="E219:E221"/>
    <mergeCell ref="F219:F221"/>
    <mergeCell ref="G219:G221"/>
    <mergeCell ref="T230:T232"/>
    <mergeCell ref="T226:T229"/>
    <mergeCell ref="S222:S225"/>
    <mergeCell ref="T222:T225"/>
    <mergeCell ref="G222:G232"/>
    <mergeCell ref="X230:X232"/>
    <mergeCell ref="Y230:Y232"/>
    <mergeCell ref="X226:X229"/>
    <mergeCell ref="Y226:Y229"/>
    <mergeCell ref="U226:U229"/>
    <mergeCell ref="V226:V229"/>
    <mergeCell ref="W226:W229"/>
    <mergeCell ref="S230:S232"/>
    <mergeCell ref="R226:R229"/>
    <mergeCell ref="S226:S229"/>
    <mergeCell ref="U230:U232"/>
    <mergeCell ref="V230:V232"/>
    <mergeCell ref="W230:W232"/>
    <mergeCell ref="M230:M232"/>
    <mergeCell ref="N230:N232"/>
    <mergeCell ref="O230:O232"/>
    <mergeCell ref="P230:P232"/>
    <mergeCell ref="Q230:Q232"/>
    <mergeCell ref="R230:R232"/>
    <mergeCell ref="AK222:AK232"/>
    <mergeCell ref="AL222:AL232"/>
    <mergeCell ref="AM222:AM232"/>
    <mergeCell ref="AN222:AN232"/>
    <mergeCell ref="AO222:AO232"/>
    <mergeCell ref="M226:M229"/>
    <mergeCell ref="N226:N229"/>
    <mergeCell ref="O226:O229"/>
    <mergeCell ref="P226:P229"/>
    <mergeCell ref="Q226:Q229"/>
    <mergeCell ref="AE222:AE232"/>
    <mergeCell ref="AF222:AF232"/>
    <mergeCell ref="AG222:AG232"/>
    <mergeCell ref="AH222:AH232"/>
    <mergeCell ref="AI222:AI232"/>
    <mergeCell ref="AJ222:AJ232"/>
    <mergeCell ref="Y222:Y225"/>
    <mergeCell ref="Z222:Z225"/>
    <mergeCell ref="AA222:AA232"/>
    <mergeCell ref="AB222:AB232"/>
    <mergeCell ref="AC222:AC232"/>
    <mergeCell ref="AD222:AD232"/>
    <mergeCell ref="Z230:Z232"/>
    <mergeCell ref="Z226:Z229"/>
    <mergeCell ref="U222:U225"/>
    <mergeCell ref="V222:V225"/>
    <mergeCell ref="W222:W225"/>
    <mergeCell ref="X222:X225"/>
    <mergeCell ref="M222:M225"/>
    <mergeCell ref="N222:N225"/>
    <mergeCell ref="O222:O225"/>
    <mergeCell ref="P222:P225"/>
    <mergeCell ref="Q222:Q225"/>
    <mergeCell ref="R222:R225"/>
    <mergeCell ref="H222:H232"/>
    <mergeCell ref="I222:I232"/>
    <mergeCell ref="J222:J232"/>
    <mergeCell ref="K222:K232"/>
    <mergeCell ref="L222:L232"/>
    <mergeCell ref="V213:V215"/>
    <mergeCell ref="K205:K215"/>
    <mergeCell ref="L205:L215"/>
    <mergeCell ref="M205:M208"/>
    <mergeCell ref="N205:N208"/>
    <mergeCell ref="W213:W215"/>
    <mergeCell ref="X213:X215"/>
    <mergeCell ref="Y213:Y215"/>
    <mergeCell ref="Z213:Z215"/>
    <mergeCell ref="C222:C232"/>
    <mergeCell ref="D222:D232"/>
    <mergeCell ref="E222:E232"/>
    <mergeCell ref="F222:F232"/>
    <mergeCell ref="I205:I215"/>
    <mergeCell ref="J205:J215"/>
    <mergeCell ref="Z209:Z212"/>
    <mergeCell ref="M213:M215"/>
    <mergeCell ref="N213:N215"/>
    <mergeCell ref="O213:O215"/>
    <mergeCell ref="P213:P215"/>
    <mergeCell ref="Q213:Q215"/>
    <mergeCell ref="R213:R215"/>
    <mergeCell ref="S213:S215"/>
    <mergeCell ref="T213:T215"/>
    <mergeCell ref="U213:U215"/>
    <mergeCell ref="T209:T212"/>
    <mergeCell ref="U209:U212"/>
    <mergeCell ref="V209:V212"/>
    <mergeCell ref="W209:W212"/>
    <mergeCell ref="X209:X212"/>
    <mergeCell ref="Y209:Y212"/>
    <mergeCell ref="AM205:AM215"/>
    <mergeCell ref="AN205:AN215"/>
    <mergeCell ref="AO205:AO215"/>
    <mergeCell ref="M209:M212"/>
    <mergeCell ref="N209:N212"/>
    <mergeCell ref="O209:O212"/>
    <mergeCell ref="P209:P212"/>
    <mergeCell ref="Q209:Q212"/>
    <mergeCell ref="R209:R212"/>
    <mergeCell ref="S209:S212"/>
    <mergeCell ref="AG205:AG215"/>
    <mergeCell ref="AH205:AH215"/>
    <mergeCell ref="AI205:AI215"/>
    <mergeCell ref="AJ205:AJ215"/>
    <mergeCell ref="AK205:AK215"/>
    <mergeCell ref="AL205:AL215"/>
    <mergeCell ref="AA205:AA215"/>
    <mergeCell ref="AB205:AB215"/>
    <mergeCell ref="AC205:AC215"/>
    <mergeCell ref="AD205:AD215"/>
    <mergeCell ref="AE205:AE215"/>
    <mergeCell ref="AF205:AF215"/>
    <mergeCell ref="U205:U208"/>
    <mergeCell ref="V205:V208"/>
    <mergeCell ref="W205:W208"/>
    <mergeCell ref="X205:X208"/>
    <mergeCell ref="Y205:Y208"/>
    <mergeCell ref="Z205:Z208"/>
    <mergeCell ref="O205:O208"/>
    <mergeCell ref="P205:P208"/>
    <mergeCell ref="Q205:Q208"/>
    <mergeCell ref="R205:R208"/>
    <mergeCell ref="S205:S208"/>
    <mergeCell ref="T205:T208"/>
    <mergeCell ref="AM202:AM204"/>
    <mergeCell ref="AN202:AN204"/>
    <mergeCell ref="AO202:AO204"/>
    <mergeCell ref="C205:C215"/>
    <mergeCell ref="D205:D215"/>
    <mergeCell ref="E205:E215"/>
    <mergeCell ref="F205:F215"/>
    <mergeCell ref="G205:G215"/>
    <mergeCell ref="H205:H215"/>
    <mergeCell ref="Y202:Y204"/>
    <mergeCell ref="Z202:Z204"/>
    <mergeCell ref="AA202:AA204"/>
    <mergeCell ref="AB202:AB204"/>
    <mergeCell ref="AK202:AK204"/>
    <mergeCell ref="AL202:AL204"/>
    <mergeCell ref="S202:S204"/>
    <mergeCell ref="T202:T204"/>
    <mergeCell ref="U202:U204"/>
    <mergeCell ref="V202:V204"/>
    <mergeCell ref="W202:W204"/>
    <mergeCell ref="X202:X204"/>
    <mergeCell ref="M202:M204"/>
    <mergeCell ref="N202:N204"/>
    <mergeCell ref="O202:O204"/>
    <mergeCell ref="P202:P204"/>
    <mergeCell ref="Q202:Q204"/>
    <mergeCell ref="R202:R204"/>
    <mergeCell ref="G202:G204"/>
    <mergeCell ref="H202:H204"/>
    <mergeCell ref="I202:I204"/>
    <mergeCell ref="J202:J204"/>
    <mergeCell ref="K202:K204"/>
    <mergeCell ref="L202:L204"/>
    <mergeCell ref="C165:C186"/>
    <mergeCell ref="B165:B186"/>
    <mergeCell ref="D165:D186"/>
    <mergeCell ref="B190:C193"/>
    <mergeCell ref="D190:AB191"/>
    <mergeCell ref="D192:AB193"/>
    <mergeCell ref="T184:T186"/>
    <mergeCell ref="U184:U186"/>
    <mergeCell ref="V184:V186"/>
    <mergeCell ref="W184:W186"/>
    <mergeCell ref="X184:X186"/>
    <mergeCell ref="Y184:Y186"/>
    <mergeCell ref="X180:X183"/>
    <mergeCell ref="Y180:Y183"/>
    <mergeCell ref="Z180:Z183"/>
    <mergeCell ref="M184:M186"/>
    <mergeCell ref="N184:N186"/>
    <mergeCell ref="O184:O186"/>
    <mergeCell ref="P184:P186"/>
    <mergeCell ref="Q184:Q186"/>
    <mergeCell ref="R184:R186"/>
    <mergeCell ref="S184:S186"/>
    <mergeCell ref="R180:R183"/>
    <mergeCell ref="S180:S183"/>
    <mergeCell ref="T180:T183"/>
    <mergeCell ref="U180:U183"/>
    <mergeCell ref="V180:V183"/>
    <mergeCell ref="W180:W183"/>
    <mergeCell ref="AK176:AK186"/>
    <mergeCell ref="AL176:AL186"/>
    <mergeCell ref="AM176:AM186"/>
    <mergeCell ref="AN176:AN186"/>
    <mergeCell ref="AI176:AI186"/>
    <mergeCell ref="AJ176:AJ186"/>
    <mergeCell ref="Y176:Y179"/>
    <mergeCell ref="Z176:Z179"/>
    <mergeCell ref="AO176:AO186"/>
    <mergeCell ref="M180:M183"/>
    <mergeCell ref="N180:N183"/>
    <mergeCell ref="O180:O183"/>
    <mergeCell ref="P180:P183"/>
    <mergeCell ref="Q180:Q183"/>
    <mergeCell ref="AE176:AE186"/>
    <mergeCell ref="AF176:AF186"/>
    <mergeCell ref="AG176:AG186"/>
    <mergeCell ref="AH176:AH186"/>
    <mergeCell ref="AA176:AA186"/>
    <mergeCell ref="AB176:AB186"/>
    <mergeCell ref="AC176:AC186"/>
    <mergeCell ref="AD176:AD186"/>
    <mergeCell ref="Z184:Z186"/>
    <mergeCell ref="S176:S179"/>
    <mergeCell ref="T176:T179"/>
    <mergeCell ref="U176:U179"/>
    <mergeCell ref="V176:V179"/>
    <mergeCell ref="W176:W179"/>
    <mergeCell ref="X176:X179"/>
    <mergeCell ref="M176:M179"/>
    <mergeCell ref="N176:N179"/>
    <mergeCell ref="O176:O179"/>
    <mergeCell ref="P176:P179"/>
    <mergeCell ref="Q176:Q179"/>
    <mergeCell ref="R176:R179"/>
    <mergeCell ref="G176:G186"/>
    <mergeCell ref="H176:H186"/>
    <mergeCell ref="I176:I186"/>
    <mergeCell ref="J176:J186"/>
    <mergeCell ref="K176:K186"/>
    <mergeCell ref="L176:L186"/>
    <mergeCell ref="V173:V175"/>
    <mergeCell ref="W173:W175"/>
    <mergeCell ref="X173:X175"/>
    <mergeCell ref="Y173:Y175"/>
    <mergeCell ref="Z173:Z175"/>
    <mergeCell ref="E176:E186"/>
    <mergeCell ref="F176:F186"/>
    <mergeCell ref="I165:I175"/>
    <mergeCell ref="J165:J175"/>
    <mergeCell ref="K165:K175"/>
    <mergeCell ref="Z169:Z172"/>
    <mergeCell ref="M173:M175"/>
    <mergeCell ref="N173:N175"/>
    <mergeCell ref="O173:O175"/>
    <mergeCell ref="P173:P175"/>
    <mergeCell ref="Q173:Q175"/>
    <mergeCell ref="R173:R175"/>
    <mergeCell ref="S173:S175"/>
    <mergeCell ref="T173:T175"/>
    <mergeCell ref="U173:U175"/>
    <mergeCell ref="T169:T172"/>
    <mergeCell ref="U169:U172"/>
    <mergeCell ref="V169:V172"/>
    <mergeCell ref="W169:W172"/>
    <mergeCell ref="X169:X172"/>
    <mergeCell ref="Y169:Y172"/>
    <mergeCell ref="AM165:AM175"/>
    <mergeCell ref="AN165:AN175"/>
    <mergeCell ref="AO165:AO175"/>
    <mergeCell ref="M169:M172"/>
    <mergeCell ref="N169:N172"/>
    <mergeCell ref="O169:O172"/>
    <mergeCell ref="P169:P172"/>
    <mergeCell ref="Q169:Q172"/>
    <mergeCell ref="R169:R172"/>
    <mergeCell ref="S169:S172"/>
    <mergeCell ref="AG165:AG175"/>
    <mergeCell ref="AH165:AH175"/>
    <mergeCell ref="AI165:AI175"/>
    <mergeCell ref="AJ165:AJ175"/>
    <mergeCell ref="AK165:AK175"/>
    <mergeCell ref="AL165:AL175"/>
    <mergeCell ref="AA165:AA175"/>
    <mergeCell ref="AB165:AB175"/>
    <mergeCell ref="AC165:AC175"/>
    <mergeCell ref="AD165:AD175"/>
    <mergeCell ref="AE165:AE175"/>
    <mergeCell ref="AF165:AF175"/>
    <mergeCell ref="U165:U168"/>
    <mergeCell ref="V165:V168"/>
    <mergeCell ref="W165:W168"/>
    <mergeCell ref="X165:X168"/>
    <mergeCell ref="Y165:Y168"/>
    <mergeCell ref="Z165:Z168"/>
    <mergeCell ref="O165:O168"/>
    <mergeCell ref="P165:P168"/>
    <mergeCell ref="Q165:Q168"/>
    <mergeCell ref="R165:R168"/>
    <mergeCell ref="S165:S168"/>
    <mergeCell ref="T165:T168"/>
    <mergeCell ref="L165:L175"/>
    <mergeCell ref="M165:M168"/>
    <mergeCell ref="N165:N168"/>
    <mergeCell ref="AM162:AM164"/>
    <mergeCell ref="AN162:AN164"/>
    <mergeCell ref="AO162:AO164"/>
    <mergeCell ref="AA162:AA164"/>
    <mergeCell ref="AB162:AB164"/>
    <mergeCell ref="AK162:AK164"/>
    <mergeCell ref="AL162:AL164"/>
    <mergeCell ref="E165:E175"/>
    <mergeCell ref="F165:F175"/>
    <mergeCell ref="G165:G175"/>
    <mergeCell ref="H165:H175"/>
    <mergeCell ref="Y162:Y164"/>
    <mergeCell ref="Z162:Z164"/>
    <mergeCell ref="S162:S164"/>
    <mergeCell ref="T162:T164"/>
    <mergeCell ref="U162:U164"/>
    <mergeCell ref="V162:V164"/>
    <mergeCell ref="X162:X164"/>
    <mergeCell ref="M162:M164"/>
    <mergeCell ref="N162:N164"/>
    <mergeCell ref="O162:O164"/>
    <mergeCell ref="P162:P164"/>
    <mergeCell ref="Q162:Q164"/>
    <mergeCell ref="R162:R164"/>
    <mergeCell ref="H162:H164"/>
    <mergeCell ref="I162:I164"/>
    <mergeCell ref="J162:J164"/>
    <mergeCell ref="K162:K164"/>
    <mergeCell ref="L162:L164"/>
    <mergeCell ref="W162:W164"/>
    <mergeCell ref="B162:B164"/>
    <mergeCell ref="C162:C164"/>
    <mergeCell ref="D162:D164"/>
    <mergeCell ref="E162:E164"/>
    <mergeCell ref="F162:F164"/>
    <mergeCell ref="G162:G164"/>
    <mergeCell ref="T156:T158"/>
    <mergeCell ref="U156:U158"/>
    <mergeCell ref="V156:V158"/>
    <mergeCell ref="W156:W158"/>
    <mergeCell ref="X156:X158"/>
    <mergeCell ref="Y156:Y158"/>
    <mergeCell ref="X152:X155"/>
    <mergeCell ref="Y152:Y155"/>
    <mergeCell ref="Z152:Z155"/>
    <mergeCell ref="M156:M158"/>
    <mergeCell ref="N156:N158"/>
    <mergeCell ref="O156:O158"/>
    <mergeCell ref="P156:P158"/>
    <mergeCell ref="Q156:Q158"/>
    <mergeCell ref="R156:R158"/>
    <mergeCell ref="S156:S158"/>
    <mergeCell ref="R152:R155"/>
    <mergeCell ref="S152:S155"/>
    <mergeCell ref="T152:T155"/>
    <mergeCell ref="U152:U155"/>
    <mergeCell ref="V152:V155"/>
    <mergeCell ref="W152:W155"/>
    <mergeCell ref="AK148:AK158"/>
    <mergeCell ref="AL148:AL158"/>
    <mergeCell ref="AM148:AM158"/>
    <mergeCell ref="AN148:AN158"/>
    <mergeCell ref="AO148:AO158"/>
    <mergeCell ref="M152:M155"/>
    <mergeCell ref="N152:N155"/>
    <mergeCell ref="O152:O155"/>
    <mergeCell ref="P152:P155"/>
    <mergeCell ref="Q152:Q155"/>
    <mergeCell ref="AE148:AE158"/>
    <mergeCell ref="AF148:AF158"/>
    <mergeCell ref="AG148:AG158"/>
    <mergeCell ref="AH148:AH158"/>
    <mergeCell ref="AI148:AI158"/>
    <mergeCell ref="AJ148:AJ158"/>
    <mergeCell ref="Y148:Y151"/>
    <mergeCell ref="Z148:Z151"/>
    <mergeCell ref="AA148:AA158"/>
    <mergeCell ref="AB148:AB158"/>
    <mergeCell ref="AC148:AC158"/>
    <mergeCell ref="AD148:AD158"/>
    <mergeCell ref="Z156:Z158"/>
    <mergeCell ref="S148:S151"/>
    <mergeCell ref="T148:T151"/>
    <mergeCell ref="U148:U151"/>
    <mergeCell ref="V148:V151"/>
    <mergeCell ref="W148:W151"/>
    <mergeCell ref="X148:X151"/>
    <mergeCell ref="M148:M151"/>
    <mergeCell ref="N148:N151"/>
    <mergeCell ref="O148:O151"/>
    <mergeCell ref="P148:P151"/>
    <mergeCell ref="Q148:Q151"/>
    <mergeCell ref="R148:R151"/>
    <mergeCell ref="AM145:AM147"/>
    <mergeCell ref="AN145:AN147"/>
    <mergeCell ref="AO145:AO147"/>
    <mergeCell ref="C148:C158"/>
    <mergeCell ref="D148:D158"/>
    <mergeCell ref="E148:E158"/>
    <mergeCell ref="F148:F158"/>
    <mergeCell ref="G148:G158"/>
    <mergeCell ref="H148:H158"/>
    <mergeCell ref="Y145:Y147"/>
    <mergeCell ref="Z145:Z147"/>
    <mergeCell ref="AA145:AA147"/>
    <mergeCell ref="AB145:AB147"/>
    <mergeCell ref="AK145:AK147"/>
    <mergeCell ref="AL145:AL147"/>
    <mergeCell ref="S145:S147"/>
    <mergeCell ref="T145:T147"/>
    <mergeCell ref="U145:U147"/>
    <mergeCell ref="V145:V147"/>
    <mergeCell ref="W145:W147"/>
    <mergeCell ref="X145:X147"/>
    <mergeCell ref="G101:G128"/>
    <mergeCell ref="H101:H128"/>
    <mergeCell ref="I101:I128"/>
    <mergeCell ref="J101:J128"/>
    <mergeCell ref="K101:K128"/>
    <mergeCell ref="S126:S128"/>
    <mergeCell ref="T126:T128"/>
    <mergeCell ref="U126:U128"/>
    <mergeCell ref="V126:V128"/>
    <mergeCell ref="M126:M128"/>
    <mergeCell ref="N126:N128"/>
    <mergeCell ref="O126:O128"/>
    <mergeCell ref="P126:P128"/>
    <mergeCell ref="Q126:Q128"/>
    <mergeCell ref="R126:R128"/>
    <mergeCell ref="AK118:AK128"/>
    <mergeCell ref="AL118:AL128"/>
    <mergeCell ref="AM118:AM128"/>
    <mergeCell ref="AN118:AN128"/>
    <mergeCell ref="AO118:AO128"/>
    <mergeCell ref="T122:T125"/>
    <mergeCell ref="U122:U125"/>
    <mergeCell ref="V122:V125"/>
    <mergeCell ref="W122:W125"/>
    <mergeCell ref="X122:X125"/>
    <mergeCell ref="AE118:AE128"/>
    <mergeCell ref="AF118:AF128"/>
    <mergeCell ref="AG118:AG128"/>
    <mergeCell ref="AH118:AH128"/>
    <mergeCell ref="AI118:AI128"/>
    <mergeCell ref="AJ118:AJ128"/>
    <mergeCell ref="AB118:AB128"/>
    <mergeCell ref="AC118:AC128"/>
    <mergeCell ref="Y126:Y128"/>
    <mergeCell ref="Z126:Z128"/>
    <mergeCell ref="Z122:Z125"/>
    <mergeCell ref="AD118:AD128"/>
    <mergeCell ref="Y122:Y125"/>
    <mergeCell ref="V118:V121"/>
    <mergeCell ref="W118:W121"/>
    <mergeCell ref="X118:X121"/>
    <mergeCell ref="Y118:Y121"/>
    <mergeCell ref="Z118:Z121"/>
    <mergeCell ref="AA118:AA128"/>
    <mergeCell ref="W126:W128"/>
    <mergeCell ref="X126:X128"/>
    <mergeCell ref="S118:S121"/>
    <mergeCell ref="Q122:Q125"/>
    <mergeCell ref="R122:R125"/>
    <mergeCell ref="S122:S125"/>
    <mergeCell ref="T118:T121"/>
    <mergeCell ref="U118:U121"/>
    <mergeCell ref="R115:R117"/>
    <mergeCell ref="S115:S117"/>
    <mergeCell ref="M118:M121"/>
    <mergeCell ref="M122:M125"/>
    <mergeCell ref="E101:E128"/>
    <mergeCell ref="F101:F128"/>
    <mergeCell ref="N122:N125"/>
    <mergeCell ref="O122:O125"/>
    <mergeCell ref="P122:P125"/>
    <mergeCell ref="R118:R121"/>
    <mergeCell ref="U111:U114"/>
    <mergeCell ref="V111:V114"/>
    <mergeCell ref="W111:W114"/>
    <mergeCell ref="X111:X114"/>
    <mergeCell ref="Z115:Z117"/>
    <mergeCell ref="N118:N121"/>
    <mergeCell ref="O118:O121"/>
    <mergeCell ref="P118:P121"/>
    <mergeCell ref="Q118:Q121"/>
    <mergeCell ref="S111:S114"/>
    <mergeCell ref="AN107:AN117"/>
    <mergeCell ref="AO107:AO117"/>
    <mergeCell ref="M111:M114"/>
    <mergeCell ref="N111:N114"/>
    <mergeCell ref="O111:O114"/>
    <mergeCell ref="P111:P114"/>
    <mergeCell ref="Q111:Q114"/>
    <mergeCell ref="R111:R114"/>
    <mergeCell ref="T115:T117"/>
    <mergeCell ref="U115:U117"/>
    <mergeCell ref="T111:T114"/>
    <mergeCell ref="AH107:AH117"/>
    <mergeCell ref="AI107:AI117"/>
    <mergeCell ref="AJ107:AJ117"/>
    <mergeCell ref="AK107:AK117"/>
    <mergeCell ref="V107:V110"/>
    <mergeCell ref="W107:W110"/>
    <mergeCell ref="X107:X110"/>
    <mergeCell ref="Y107:Y110"/>
    <mergeCell ref="Y111:Y114"/>
    <mergeCell ref="Z111:Z114"/>
    <mergeCell ref="AL107:AL117"/>
    <mergeCell ref="AM107:AM117"/>
    <mergeCell ref="AB107:AB117"/>
    <mergeCell ref="AC107:AC117"/>
    <mergeCell ref="AD107:AD117"/>
    <mergeCell ref="AE107:AE117"/>
    <mergeCell ref="AF107:AF117"/>
    <mergeCell ref="AG107:AG117"/>
    <mergeCell ref="R107:R110"/>
    <mergeCell ref="S107:S110"/>
    <mergeCell ref="T107:T110"/>
    <mergeCell ref="U107:U110"/>
    <mergeCell ref="Z107:Z110"/>
    <mergeCell ref="AA107:AA117"/>
    <mergeCell ref="V115:V117"/>
    <mergeCell ref="W115:W117"/>
    <mergeCell ref="X115:X117"/>
    <mergeCell ref="Y115:Y117"/>
    <mergeCell ref="O107:O110"/>
    <mergeCell ref="M115:M117"/>
    <mergeCell ref="N115:N117"/>
    <mergeCell ref="O115:O117"/>
    <mergeCell ref="P107:P110"/>
    <mergeCell ref="Q107:Q110"/>
    <mergeCell ref="P115:P117"/>
    <mergeCell ref="Q115:Q117"/>
    <mergeCell ref="V105:V106"/>
    <mergeCell ref="Y105:Y106"/>
    <mergeCell ref="Z105:Z106"/>
    <mergeCell ref="C145:C147"/>
    <mergeCell ref="D145:D147"/>
    <mergeCell ref="E145:E147"/>
    <mergeCell ref="F145:F147"/>
    <mergeCell ref="G145:G147"/>
    <mergeCell ref="H145:H147"/>
    <mergeCell ref="C79:C128"/>
    <mergeCell ref="Z103:Z104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T103:T104"/>
    <mergeCell ref="U103:U104"/>
    <mergeCell ref="V103:V104"/>
    <mergeCell ref="W103:W104"/>
    <mergeCell ref="X103:X104"/>
    <mergeCell ref="Y103:Y104"/>
    <mergeCell ref="AM101:AM106"/>
    <mergeCell ref="AN101:AN106"/>
    <mergeCell ref="AO101:AO106"/>
    <mergeCell ref="M103:M104"/>
    <mergeCell ref="N103:N104"/>
    <mergeCell ref="O103:O104"/>
    <mergeCell ref="P103:P104"/>
    <mergeCell ref="Q103:Q104"/>
    <mergeCell ref="R103:R104"/>
    <mergeCell ref="S103:S104"/>
    <mergeCell ref="AG101:AG106"/>
    <mergeCell ref="AH101:AH106"/>
    <mergeCell ref="AI101:AI106"/>
    <mergeCell ref="AJ101:AJ106"/>
    <mergeCell ref="AK101:AK106"/>
    <mergeCell ref="AL101:AL106"/>
    <mergeCell ref="AA101:AA106"/>
    <mergeCell ref="AB101:AB106"/>
    <mergeCell ref="AC101:AC106"/>
    <mergeCell ref="AD101:AD106"/>
    <mergeCell ref="AE101:AE106"/>
    <mergeCell ref="AF101:AF106"/>
    <mergeCell ref="U101:U102"/>
    <mergeCell ref="V101:V102"/>
    <mergeCell ref="W101:W102"/>
    <mergeCell ref="X101:X102"/>
    <mergeCell ref="Y101:Y102"/>
    <mergeCell ref="Z101:Z102"/>
    <mergeCell ref="O101:O102"/>
    <mergeCell ref="P101:P102"/>
    <mergeCell ref="Q101:Q102"/>
    <mergeCell ref="R101:R102"/>
    <mergeCell ref="S101:S102"/>
    <mergeCell ref="T101:T102"/>
    <mergeCell ref="N101:N102"/>
    <mergeCell ref="I145:I147"/>
    <mergeCell ref="J145:J147"/>
    <mergeCell ref="K145:K147"/>
    <mergeCell ref="L145:L147"/>
    <mergeCell ref="M145:M147"/>
    <mergeCell ref="N145:N147"/>
    <mergeCell ref="M107:M110"/>
    <mergeCell ref="N107:N110"/>
    <mergeCell ref="D144:P144"/>
    <mergeCell ref="P145:P147"/>
    <mergeCell ref="Q145:Q147"/>
    <mergeCell ref="E79:E100"/>
    <mergeCell ref="D79:D100"/>
    <mergeCell ref="F79:F100"/>
    <mergeCell ref="G79:G100"/>
    <mergeCell ref="N90:N93"/>
    <mergeCell ref="O90:O93"/>
    <mergeCell ref="P90:P93"/>
    <mergeCell ref="M101:M102"/>
    <mergeCell ref="R145:R147"/>
    <mergeCell ref="C202:C204"/>
    <mergeCell ref="D202:D204"/>
    <mergeCell ref="E202:E204"/>
    <mergeCell ref="F202:F204"/>
    <mergeCell ref="I148:I158"/>
    <mergeCell ref="J148:J158"/>
    <mergeCell ref="K148:K158"/>
    <mergeCell ref="L148:L158"/>
    <mergeCell ref="O145:O147"/>
    <mergeCell ref="U98:U100"/>
    <mergeCell ref="V98:V100"/>
    <mergeCell ref="W98:W100"/>
    <mergeCell ref="X98:X100"/>
    <mergeCell ref="Y98:Y100"/>
    <mergeCell ref="Z98:Z100"/>
    <mergeCell ref="Y94:Y97"/>
    <mergeCell ref="Z94:Z97"/>
    <mergeCell ref="M98:M100"/>
    <mergeCell ref="N98:N100"/>
    <mergeCell ref="O98:O100"/>
    <mergeCell ref="P98:P100"/>
    <mergeCell ref="Q98:Q100"/>
    <mergeCell ref="R98:R100"/>
    <mergeCell ref="S98:S100"/>
    <mergeCell ref="T98:T100"/>
    <mergeCell ref="S94:S97"/>
    <mergeCell ref="T94:T97"/>
    <mergeCell ref="U94:U97"/>
    <mergeCell ref="V94:V97"/>
    <mergeCell ref="W94:W97"/>
    <mergeCell ref="X94:X97"/>
    <mergeCell ref="AL90:AL100"/>
    <mergeCell ref="AM90:AM100"/>
    <mergeCell ref="AN90:AN100"/>
    <mergeCell ref="AO90:AO100"/>
    <mergeCell ref="M94:M97"/>
    <mergeCell ref="N94:N97"/>
    <mergeCell ref="O94:O97"/>
    <mergeCell ref="P94:P97"/>
    <mergeCell ref="Q94:Q97"/>
    <mergeCell ref="R94:R97"/>
    <mergeCell ref="AF90:AF100"/>
    <mergeCell ref="AG90:AG100"/>
    <mergeCell ref="AH90:AH100"/>
    <mergeCell ref="AI90:AI100"/>
    <mergeCell ref="AJ90:AJ100"/>
    <mergeCell ref="AK90:AK100"/>
    <mergeCell ref="Z90:Z93"/>
    <mergeCell ref="AA90:AA100"/>
    <mergeCell ref="AB90:AB100"/>
    <mergeCell ref="AC90:AC100"/>
    <mergeCell ref="AD90:AD100"/>
    <mergeCell ref="AE90:AE100"/>
    <mergeCell ref="T90:T93"/>
    <mergeCell ref="U90:U93"/>
    <mergeCell ref="V90:V93"/>
    <mergeCell ref="W90:W93"/>
    <mergeCell ref="X90:X93"/>
    <mergeCell ref="Y90:Y93"/>
    <mergeCell ref="Q90:Q93"/>
    <mergeCell ref="R90:R93"/>
    <mergeCell ref="S90:S93"/>
    <mergeCell ref="L90:L100"/>
    <mergeCell ref="M90:M93"/>
    <mergeCell ref="H79:H100"/>
    <mergeCell ref="I79:I100"/>
    <mergeCell ref="J79:J100"/>
    <mergeCell ref="K79:K100"/>
    <mergeCell ref="S87:S89"/>
    <mergeCell ref="AL76:AL78"/>
    <mergeCell ref="AM76:AM78"/>
    <mergeCell ref="AN76:AN78"/>
    <mergeCell ref="AO76:AO78"/>
    <mergeCell ref="V76:V78"/>
    <mergeCell ref="W76:W78"/>
    <mergeCell ref="X76:X78"/>
    <mergeCell ref="Y76:Y78"/>
    <mergeCell ref="Z76:Z78"/>
    <mergeCell ref="AA76:AA78"/>
    <mergeCell ref="L76:L78"/>
    <mergeCell ref="M76:M78"/>
    <mergeCell ref="N76:N78"/>
    <mergeCell ref="O76:O78"/>
    <mergeCell ref="P76:P78"/>
    <mergeCell ref="Q76:Q78"/>
    <mergeCell ref="B76:B78"/>
    <mergeCell ref="C76:C78"/>
    <mergeCell ref="D76:D78"/>
    <mergeCell ref="E76:E78"/>
    <mergeCell ref="F76:F78"/>
    <mergeCell ref="G76:G78"/>
    <mergeCell ref="AB76:AB78"/>
    <mergeCell ref="AK76:AK78"/>
    <mergeCell ref="R76:R78"/>
    <mergeCell ref="S76:S78"/>
    <mergeCell ref="T76:T78"/>
    <mergeCell ref="U76:U78"/>
    <mergeCell ref="H76:H78"/>
    <mergeCell ref="I76:I78"/>
    <mergeCell ref="J76:J78"/>
    <mergeCell ref="K76:K78"/>
    <mergeCell ref="T87:T89"/>
    <mergeCell ref="U87:U89"/>
    <mergeCell ref="L79:L89"/>
    <mergeCell ref="M79:M82"/>
    <mergeCell ref="N79:N82"/>
    <mergeCell ref="O79:O82"/>
    <mergeCell ref="M83:M86"/>
    <mergeCell ref="V87:V89"/>
    <mergeCell ref="W87:W89"/>
    <mergeCell ref="X87:X89"/>
    <mergeCell ref="Y87:Y89"/>
    <mergeCell ref="X83:X86"/>
    <mergeCell ref="Y83:Y86"/>
    <mergeCell ref="M87:M89"/>
    <mergeCell ref="N87:N89"/>
    <mergeCell ref="O87:O89"/>
    <mergeCell ref="P87:P89"/>
    <mergeCell ref="Q87:Q89"/>
    <mergeCell ref="R87:R89"/>
    <mergeCell ref="D17:D60"/>
    <mergeCell ref="B63:C66"/>
    <mergeCell ref="D63:AB64"/>
    <mergeCell ref="D65:AB66"/>
    <mergeCell ref="Z58:Z60"/>
    <mergeCell ref="C17:C60"/>
    <mergeCell ref="B17:B60"/>
    <mergeCell ref="F17:F60"/>
    <mergeCell ref="E17:E60"/>
    <mergeCell ref="G17:G60"/>
    <mergeCell ref="H17:H60"/>
    <mergeCell ref="I17:I60"/>
    <mergeCell ref="J17:J60"/>
    <mergeCell ref="K17:K60"/>
    <mergeCell ref="P58:P60"/>
    <mergeCell ref="Q58:Q60"/>
    <mergeCell ref="M54:M57"/>
    <mergeCell ref="N54:N57"/>
    <mergeCell ref="O54:O57"/>
    <mergeCell ref="P54:P57"/>
    <mergeCell ref="P50:P53"/>
    <mergeCell ref="Q50:Q53"/>
    <mergeCell ref="Q36:Q38"/>
    <mergeCell ref="AH50:AH60"/>
    <mergeCell ref="R58:R60"/>
    <mergeCell ref="S58:S60"/>
    <mergeCell ref="T58:T60"/>
    <mergeCell ref="U58:U60"/>
    <mergeCell ref="U54:U57"/>
    <mergeCell ref="V54:V57"/>
    <mergeCell ref="S54:S57"/>
    <mergeCell ref="T54:T57"/>
    <mergeCell ref="AB50:AB60"/>
    <mergeCell ref="AN50:AN60"/>
    <mergeCell ref="AO50:AO60"/>
    <mergeCell ref="AJ50:AJ60"/>
    <mergeCell ref="AK50:AK60"/>
    <mergeCell ref="AL50:AL60"/>
    <mergeCell ref="AM50:AM60"/>
    <mergeCell ref="AC50:AC60"/>
    <mergeCell ref="AD50:AD60"/>
    <mergeCell ref="AE50:AE60"/>
    <mergeCell ref="W54:W57"/>
    <mergeCell ref="X54:X57"/>
    <mergeCell ref="X58:X60"/>
    <mergeCell ref="Y58:Y60"/>
    <mergeCell ref="Y54:Y57"/>
    <mergeCell ref="Z54:Z57"/>
    <mergeCell ref="AF50:AF60"/>
    <mergeCell ref="AG50:AG60"/>
    <mergeCell ref="V50:V53"/>
    <mergeCell ref="W50:W53"/>
    <mergeCell ref="X50:X53"/>
    <mergeCell ref="Y50:Y53"/>
    <mergeCell ref="Z50:Z53"/>
    <mergeCell ref="AA50:AA60"/>
    <mergeCell ref="V58:V60"/>
    <mergeCell ref="W58:W60"/>
    <mergeCell ref="R50:R53"/>
    <mergeCell ref="S50:S53"/>
    <mergeCell ref="T50:T53"/>
    <mergeCell ref="U50:U53"/>
    <mergeCell ref="Q54:Q57"/>
    <mergeCell ref="R54:R57"/>
    <mergeCell ref="S79:S82"/>
    <mergeCell ref="T79:T82"/>
    <mergeCell ref="U79:U82"/>
    <mergeCell ref="L50:L60"/>
    <mergeCell ref="M50:M53"/>
    <mergeCell ref="N50:N53"/>
    <mergeCell ref="O50:O53"/>
    <mergeCell ref="M58:M60"/>
    <mergeCell ref="N58:N60"/>
    <mergeCell ref="O58:O60"/>
    <mergeCell ref="Z87:Z89"/>
    <mergeCell ref="AF79:AF89"/>
    <mergeCell ref="V79:V82"/>
    <mergeCell ref="W79:W82"/>
    <mergeCell ref="X79:X82"/>
    <mergeCell ref="Y79:Y82"/>
    <mergeCell ref="Z79:Z82"/>
    <mergeCell ref="AA79:AA89"/>
    <mergeCell ref="Z83:Z86"/>
    <mergeCell ref="AH79:AH89"/>
    <mergeCell ref="AI79:AI89"/>
    <mergeCell ref="AJ79:AJ89"/>
    <mergeCell ref="AK79:AK89"/>
    <mergeCell ref="AL79:AL89"/>
    <mergeCell ref="AB79:AB89"/>
    <mergeCell ref="AC79:AC89"/>
    <mergeCell ref="AD79:AD89"/>
    <mergeCell ref="AE79:AE89"/>
    <mergeCell ref="AM79:AM89"/>
    <mergeCell ref="AN79:AN89"/>
    <mergeCell ref="AO79:AO89"/>
    <mergeCell ref="N83:N86"/>
    <mergeCell ref="O83:O86"/>
    <mergeCell ref="P83:P86"/>
    <mergeCell ref="Q83:Q86"/>
    <mergeCell ref="R83:R86"/>
    <mergeCell ref="S83:S86"/>
    <mergeCell ref="AG79:AG89"/>
    <mergeCell ref="B1:C4"/>
    <mergeCell ref="D1:AB2"/>
    <mergeCell ref="D3:AB4"/>
    <mergeCell ref="D13:P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AL14:AL16"/>
    <mergeCell ref="AM14:AM16"/>
    <mergeCell ref="T14:T16"/>
    <mergeCell ref="U14:U16"/>
    <mergeCell ref="V14:V16"/>
    <mergeCell ref="W14:W16"/>
    <mergeCell ref="X14:X16"/>
    <mergeCell ref="Y14:Y16"/>
    <mergeCell ref="AN14:AN16"/>
    <mergeCell ref="AO14:AO16"/>
    <mergeCell ref="W36:W38"/>
    <mergeCell ref="X36:X38"/>
    <mergeCell ref="Y36:Y38"/>
    <mergeCell ref="Z36:Z38"/>
    <mergeCell ref="Z14:Z16"/>
    <mergeCell ref="AA14:AA16"/>
    <mergeCell ref="AB14:AB16"/>
    <mergeCell ref="AK14:AK16"/>
    <mergeCell ref="N17:N20"/>
    <mergeCell ref="R36:R38"/>
    <mergeCell ref="S36:S38"/>
    <mergeCell ref="T36:T38"/>
    <mergeCell ref="U36:U38"/>
    <mergeCell ref="U21:U24"/>
    <mergeCell ref="S21:S24"/>
    <mergeCell ref="T21:T24"/>
    <mergeCell ref="Q17:Q20"/>
    <mergeCell ref="R17:R20"/>
    <mergeCell ref="Y17:Y20"/>
    <mergeCell ref="AL28:AL38"/>
    <mergeCell ref="AM28:AM38"/>
    <mergeCell ref="AN28:AN38"/>
    <mergeCell ref="AO28:AO38"/>
    <mergeCell ref="M32:M35"/>
    <mergeCell ref="N32:N35"/>
    <mergeCell ref="O32:O35"/>
    <mergeCell ref="P32:P35"/>
    <mergeCell ref="Q32:Q35"/>
    <mergeCell ref="AH28:AH38"/>
    <mergeCell ref="AI28:AI38"/>
    <mergeCell ref="AJ28:AJ38"/>
    <mergeCell ref="AK28:AK38"/>
    <mergeCell ref="AH17:AH27"/>
    <mergeCell ref="AI17:AI27"/>
    <mergeCell ref="AJ17:AJ27"/>
    <mergeCell ref="AK17:AK27"/>
    <mergeCell ref="AB28:AB38"/>
    <mergeCell ref="AC28:AC38"/>
    <mergeCell ref="AD28:AD38"/>
    <mergeCell ref="AE28:AE38"/>
    <mergeCell ref="AF28:AF38"/>
    <mergeCell ref="AG28:AG38"/>
    <mergeCell ref="Y28:Y31"/>
    <mergeCell ref="Z28:Z31"/>
    <mergeCell ref="AA28:AA38"/>
    <mergeCell ref="V32:V35"/>
    <mergeCell ref="W32:W35"/>
    <mergeCell ref="X32:X35"/>
    <mergeCell ref="Y32:Y35"/>
    <mergeCell ref="Z32:Z35"/>
    <mergeCell ref="V36:V38"/>
    <mergeCell ref="X17:X20"/>
    <mergeCell ref="P28:P31"/>
    <mergeCell ref="Q28:Q31"/>
    <mergeCell ref="R28:R31"/>
    <mergeCell ref="S28:S31"/>
    <mergeCell ref="T28:T31"/>
    <mergeCell ref="U28:U31"/>
    <mergeCell ref="V28:V31"/>
    <mergeCell ref="W28:W31"/>
    <mergeCell ref="X28:X31"/>
    <mergeCell ref="L28:L38"/>
    <mergeCell ref="M28:M31"/>
    <mergeCell ref="N28:N31"/>
    <mergeCell ref="O28:O31"/>
    <mergeCell ref="U17:U20"/>
    <mergeCell ref="R32:R35"/>
    <mergeCell ref="S32:S35"/>
    <mergeCell ref="T32:T35"/>
    <mergeCell ref="U32:U35"/>
    <mergeCell ref="M17:M20"/>
    <mergeCell ref="M36:M38"/>
    <mergeCell ref="N36:N38"/>
    <mergeCell ref="O36:O38"/>
    <mergeCell ref="P36:P38"/>
    <mergeCell ref="O17:O20"/>
    <mergeCell ref="P17:P20"/>
    <mergeCell ref="M25:M27"/>
    <mergeCell ref="N25:N27"/>
    <mergeCell ref="O25:O27"/>
    <mergeCell ref="P25:P27"/>
    <mergeCell ref="S17:S20"/>
    <mergeCell ref="T17:T20"/>
    <mergeCell ref="Z17:Z20"/>
    <mergeCell ref="AA17:AA27"/>
    <mergeCell ref="AB17:AB27"/>
    <mergeCell ref="Y21:Y24"/>
    <mergeCell ref="Z21:Z24"/>
    <mergeCell ref="V17:V20"/>
    <mergeCell ref="W17:W20"/>
    <mergeCell ref="X25:X27"/>
    <mergeCell ref="AC17:AC27"/>
    <mergeCell ref="AD17:AD27"/>
    <mergeCell ref="AE17:AE27"/>
    <mergeCell ref="AL17:AL27"/>
    <mergeCell ref="AM17:AM27"/>
    <mergeCell ref="AN17:AN27"/>
    <mergeCell ref="AF17:AF27"/>
    <mergeCell ref="AG17:AG27"/>
    <mergeCell ref="AO17:AO27"/>
    <mergeCell ref="M21:M24"/>
    <mergeCell ref="N21:N24"/>
    <mergeCell ref="O21:O24"/>
    <mergeCell ref="P21:P24"/>
    <mergeCell ref="Q21:Q24"/>
    <mergeCell ref="R21:R24"/>
    <mergeCell ref="V21:V24"/>
    <mergeCell ref="W21:W24"/>
    <mergeCell ref="X21:X24"/>
    <mergeCell ref="Y25:Y27"/>
    <mergeCell ref="Z25:Z27"/>
    <mergeCell ref="R25:R27"/>
    <mergeCell ref="S25:S27"/>
    <mergeCell ref="T25:T27"/>
    <mergeCell ref="U25:U27"/>
    <mergeCell ref="V25:V27"/>
    <mergeCell ref="W25:W27"/>
    <mergeCell ref="L17:L27"/>
    <mergeCell ref="T83:T86"/>
    <mergeCell ref="U83:U86"/>
    <mergeCell ref="V83:V86"/>
    <mergeCell ref="W83:W86"/>
    <mergeCell ref="M39:M42"/>
    <mergeCell ref="N39:N42"/>
    <mergeCell ref="O39:O42"/>
    <mergeCell ref="P39:P42"/>
    <mergeCell ref="Q25:Q27"/>
    <mergeCell ref="Q39:Q42"/>
    <mergeCell ref="R39:R42"/>
    <mergeCell ref="S39:S42"/>
    <mergeCell ref="T39:T42"/>
    <mergeCell ref="U39:U42"/>
    <mergeCell ref="V39:V42"/>
    <mergeCell ref="W39:W42"/>
    <mergeCell ref="X39:X42"/>
    <mergeCell ref="Y39:Y42"/>
    <mergeCell ref="Z39:Z42"/>
    <mergeCell ref="AA39:AA49"/>
    <mergeCell ref="AB39:AB49"/>
    <mergeCell ref="Y47:Y49"/>
    <mergeCell ref="X47:X49"/>
    <mergeCell ref="W47:W49"/>
    <mergeCell ref="AC39:AC49"/>
    <mergeCell ref="AD39:AD49"/>
    <mergeCell ref="Z47:Z49"/>
    <mergeCell ref="AE39:AE49"/>
    <mergeCell ref="AF39:AF49"/>
    <mergeCell ref="AG39:AG49"/>
    <mergeCell ref="AH39:AH49"/>
    <mergeCell ref="AI39:AI49"/>
    <mergeCell ref="AJ39:AJ49"/>
    <mergeCell ref="AK39:AK49"/>
    <mergeCell ref="AL39:AL49"/>
    <mergeCell ref="AM39:AM49"/>
    <mergeCell ref="AN39:AN49"/>
    <mergeCell ref="AO39:AO49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V43:V46"/>
    <mergeCell ref="W43:W46"/>
    <mergeCell ref="X43:X46"/>
    <mergeCell ref="Y43:Y46"/>
    <mergeCell ref="Z43:Z46"/>
    <mergeCell ref="M47:M49"/>
    <mergeCell ref="N47:N49"/>
    <mergeCell ref="O47:O49"/>
    <mergeCell ref="P47:P49"/>
    <mergeCell ref="Q47:Q49"/>
    <mergeCell ref="R47:R49"/>
    <mergeCell ref="S47:S49"/>
    <mergeCell ref="W105:W106"/>
    <mergeCell ref="X105:X106"/>
    <mergeCell ref="T47:T49"/>
    <mergeCell ref="U47:U49"/>
    <mergeCell ref="L39:L49"/>
    <mergeCell ref="P79:P82"/>
    <mergeCell ref="Q79:Q82"/>
    <mergeCell ref="R79:R82"/>
    <mergeCell ref="V47:V4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8.140625" style="49" customWidth="1"/>
    <col min="2" max="2" width="23.8515625" style="49" customWidth="1"/>
    <col min="3" max="3" width="20.00390625" style="49" customWidth="1"/>
    <col min="4" max="4" width="14.421875" style="49" customWidth="1"/>
    <col min="5" max="5" width="13.421875" style="49" customWidth="1"/>
    <col min="6" max="6" width="14.421875" style="49" customWidth="1"/>
    <col min="7" max="7" width="20.8515625" style="49" customWidth="1"/>
    <col min="8" max="8" width="19.421875" style="49" customWidth="1"/>
    <col min="9" max="9" width="24.00390625" style="49" customWidth="1"/>
    <col min="10" max="10" width="19.00390625" style="49" customWidth="1"/>
    <col min="11" max="11" width="17.421875" style="49" customWidth="1"/>
    <col min="12" max="15" width="11.421875" style="49" customWidth="1"/>
    <col min="16" max="16" width="13.00390625" style="49" customWidth="1"/>
    <col min="17" max="17" width="14.140625" style="49" customWidth="1"/>
    <col min="18" max="18" width="17.7109375" style="49" customWidth="1"/>
    <col min="19" max="19" width="14.421875" style="49" customWidth="1"/>
    <col min="20" max="20" width="18.28125" style="49" customWidth="1"/>
    <col min="21" max="21" width="16.8515625" style="49" customWidth="1"/>
    <col min="22" max="22" width="11.421875" style="49" customWidth="1"/>
    <col min="23" max="23" width="13.7109375" style="49" customWidth="1"/>
    <col min="24" max="24" width="12.8515625" style="49" customWidth="1"/>
    <col min="25" max="25" width="11.421875" style="49" customWidth="1"/>
    <col min="26" max="26" width="12.140625" style="49" bestFit="1" customWidth="1"/>
    <col min="27" max="27" width="19.28125" style="49" customWidth="1"/>
    <col min="28" max="28" width="19.421875" style="49" customWidth="1"/>
    <col min="29" max="29" width="21.8515625" style="49" customWidth="1"/>
    <col min="30" max="16384" width="11.421875" style="49" customWidth="1"/>
  </cols>
  <sheetData>
    <row r="1" spans="1:29" ht="18.75" customHeight="1">
      <c r="A1" s="288"/>
      <c r="B1" s="288"/>
      <c r="C1" s="290" t="s">
        <v>24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2"/>
      <c r="AB1" s="80" t="s">
        <v>25</v>
      </c>
      <c r="AC1" s="6"/>
    </row>
    <row r="2" spans="1:29" ht="20.25" customHeight="1">
      <c r="A2" s="288"/>
      <c r="B2" s="288"/>
      <c r="C2" s="293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5"/>
      <c r="AB2" s="81" t="s">
        <v>26</v>
      </c>
      <c r="AC2" s="6" t="s">
        <v>29</v>
      </c>
    </row>
    <row r="3" spans="1:29" ht="12.75" customHeight="1">
      <c r="A3" s="288"/>
      <c r="B3" s="288"/>
      <c r="C3" s="290" t="s">
        <v>202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  <c r="AB3" s="81" t="s">
        <v>27</v>
      </c>
      <c r="AC3" s="7">
        <v>40142</v>
      </c>
    </row>
    <row r="4" spans="1:29" ht="12.75" customHeight="1">
      <c r="A4" s="288"/>
      <c r="B4" s="288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5"/>
      <c r="AB4" s="81" t="s">
        <v>28</v>
      </c>
      <c r="AC4" s="8" t="s">
        <v>30</v>
      </c>
    </row>
    <row r="5" spans="1:29" s="87" customFormat="1" ht="12.75">
      <c r="A5" s="82" t="s">
        <v>272</v>
      </c>
      <c r="B5" s="82"/>
      <c r="C5" s="83"/>
      <c r="D5" s="374" t="s">
        <v>273</v>
      </c>
      <c r="E5" s="374"/>
      <c r="F5" s="374"/>
      <c r="G5" s="374"/>
      <c r="H5" s="374"/>
      <c r="I5" s="82"/>
      <c r="J5" s="82"/>
      <c r="K5" s="82"/>
      <c r="L5" s="82"/>
      <c r="M5" s="82"/>
      <c r="N5" s="82"/>
      <c r="O5" s="82"/>
      <c r="P5" s="82"/>
      <c r="Q5" s="82"/>
      <c r="R5" s="84"/>
      <c r="S5" s="82"/>
      <c r="T5" s="82"/>
      <c r="U5" s="82"/>
      <c r="V5" s="82"/>
      <c r="W5" s="82"/>
      <c r="X5" s="82"/>
      <c r="Y5" s="82"/>
      <c r="Z5" s="82"/>
      <c r="AA5" s="82"/>
      <c r="AB5" s="85"/>
      <c r="AC5" s="86"/>
    </row>
    <row r="6" spans="1:29" s="87" customFormat="1" ht="12.75">
      <c r="A6" s="88" t="s">
        <v>62</v>
      </c>
      <c r="B6" s="89"/>
      <c r="C6" s="83"/>
      <c r="D6" s="374" t="s">
        <v>274</v>
      </c>
      <c r="E6" s="374"/>
      <c r="F6" s="374"/>
      <c r="G6" s="374"/>
      <c r="H6" s="374"/>
      <c r="I6" s="82"/>
      <c r="J6" s="82"/>
      <c r="K6" s="82"/>
      <c r="L6" s="82"/>
      <c r="M6" s="82"/>
      <c r="N6" s="82"/>
      <c r="O6" s="82"/>
      <c r="P6" s="82"/>
      <c r="Q6" s="82"/>
      <c r="R6" s="84"/>
      <c r="S6" s="82"/>
      <c r="T6" s="82"/>
      <c r="U6" s="82"/>
      <c r="V6" s="82"/>
      <c r="W6" s="82"/>
      <c r="X6" s="82"/>
      <c r="Y6" s="82"/>
      <c r="Z6" s="82"/>
      <c r="AA6" s="82"/>
      <c r="AB6" s="85"/>
      <c r="AC6" s="86"/>
    </row>
    <row r="7" spans="1:29" s="87" customFormat="1" ht="12.75">
      <c r="A7" s="82" t="s">
        <v>21</v>
      </c>
      <c r="B7" s="89"/>
      <c r="C7" s="90"/>
      <c r="D7" s="374" t="s">
        <v>275</v>
      </c>
      <c r="E7" s="374"/>
      <c r="F7" s="374"/>
      <c r="G7" s="374"/>
      <c r="H7" s="374"/>
      <c r="I7" s="88"/>
      <c r="J7" s="90"/>
      <c r="K7" s="90"/>
      <c r="L7" s="90"/>
      <c r="M7" s="90"/>
      <c r="N7" s="90"/>
      <c r="O7" s="90"/>
      <c r="P7" s="90"/>
      <c r="Q7" s="90"/>
      <c r="R7" s="91"/>
      <c r="S7" s="90"/>
      <c r="T7" s="90"/>
      <c r="U7" s="90"/>
      <c r="V7" s="90"/>
      <c r="W7" s="90"/>
      <c r="X7" s="90"/>
      <c r="Y7" s="90"/>
      <c r="Z7" s="90"/>
      <c r="AA7" s="90"/>
      <c r="AB7" s="92"/>
      <c r="AC7" s="86"/>
    </row>
    <row r="8" spans="1:29" s="87" customFormat="1" ht="12.75">
      <c r="A8" s="82" t="s">
        <v>63</v>
      </c>
      <c r="B8" s="89"/>
      <c r="C8" s="91"/>
      <c r="D8" s="375" t="s">
        <v>276</v>
      </c>
      <c r="E8" s="375"/>
      <c r="F8" s="375"/>
      <c r="G8" s="375"/>
      <c r="H8" s="375"/>
      <c r="I8" s="93"/>
      <c r="J8" s="91"/>
      <c r="K8" s="91"/>
      <c r="L8" s="91"/>
      <c r="M8" s="91"/>
      <c r="N8" s="91"/>
      <c r="O8" s="91"/>
      <c r="P8" s="90"/>
      <c r="Q8" s="90"/>
      <c r="R8" s="91"/>
      <c r="S8" s="90"/>
      <c r="T8" s="90"/>
      <c r="U8" s="90"/>
      <c r="V8" s="90"/>
      <c r="W8" s="90"/>
      <c r="X8" s="90"/>
      <c r="Y8" s="90"/>
      <c r="Z8" s="90"/>
      <c r="AA8" s="90"/>
      <c r="AB8" s="92"/>
      <c r="AC8" s="86"/>
    </row>
    <row r="9" spans="1:29" s="87" customFormat="1" ht="12.75">
      <c r="A9" s="88" t="s">
        <v>64</v>
      </c>
      <c r="B9" s="88"/>
      <c r="C9" s="91"/>
      <c r="D9" s="91" t="s">
        <v>277</v>
      </c>
      <c r="E9" s="91"/>
      <c r="F9" s="91"/>
      <c r="G9" s="91"/>
      <c r="H9" s="91"/>
      <c r="I9" s="93"/>
      <c r="J9" s="91"/>
      <c r="K9" s="91"/>
      <c r="L9" s="91"/>
      <c r="M9" s="91"/>
      <c r="N9" s="91"/>
      <c r="O9" s="91"/>
      <c r="P9" s="90"/>
      <c r="Q9" s="90"/>
      <c r="R9" s="91"/>
      <c r="S9" s="90"/>
      <c r="T9" s="90"/>
      <c r="U9" s="90"/>
      <c r="V9" s="90"/>
      <c r="W9" s="90"/>
      <c r="X9" s="90"/>
      <c r="Y9" s="90"/>
      <c r="Z9" s="90"/>
      <c r="AA9" s="90"/>
      <c r="AB9" s="94"/>
      <c r="AC9" s="86"/>
    </row>
    <row r="10" spans="1:29" s="87" customFormat="1" ht="12.75">
      <c r="A10" s="88" t="s">
        <v>16</v>
      </c>
      <c r="B10" s="88"/>
      <c r="C10" s="91"/>
      <c r="D10" s="376" t="s">
        <v>278</v>
      </c>
      <c r="E10" s="376"/>
      <c r="F10" s="376"/>
      <c r="G10" s="376"/>
      <c r="H10" s="376"/>
      <c r="I10" s="93"/>
      <c r="J10" s="91"/>
      <c r="K10" s="91"/>
      <c r="L10" s="91"/>
      <c r="M10" s="91"/>
      <c r="N10" s="91"/>
      <c r="O10" s="91"/>
      <c r="P10" s="90"/>
      <c r="Q10" s="90"/>
      <c r="R10" s="9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89"/>
    </row>
    <row r="11" spans="1:29" s="87" customFormat="1" ht="12.75">
      <c r="A11" s="88" t="s">
        <v>9</v>
      </c>
      <c r="B11" s="88"/>
      <c r="C11" s="91"/>
      <c r="D11" s="376" t="s">
        <v>279</v>
      </c>
      <c r="E11" s="376"/>
      <c r="F11" s="376"/>
      <c r="G11" s="376"/>
      <c r="H11" s="376"/>
      <c r="I11" s="91"/>
      <c r="J11" s="91"/>
      <c r="K11" s="91"/>
      <c r="L11" s="91"/>
      <c r="M11" s="91"/>
      <c r="N11" s="91"/>
      <c r="O11" s="91"/>
      <c r="P11" s="90"/>
      <c r="Q11" s="90"/>
      <c r="R11" s="9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89"/>
    </row>
    <row r="12" spans="1:29" s="87" customFormat="1" ht="12.75">
      <c r="A12" s="88" t="s">
        <v>1</v>
      </c>
      <c r="B12" s="88"/>
      <c r="C12" s="91"/>
      <c r="D12" s="376" t="s">
        <v>280</v>
      </c>
      <c r="E12" s="376"/>
      <c r="F12" s="376"/>
      <c r="G12" s="376"/>
      <c r="H12" s="376"/>
      <c r="I12" s="91"/>
      <c r="J12" s="91"/>
      <c r="K12" s="91"/>
      <c r="L12" s="91"/>
      <c r="M12" s="91"/>
      <c r="N12" s="91"/>
      <c r="O12" s="91"/>
      <c r="P12" s="90"/>
      <c r="Q12" s="90"/>
      <c r="R12" s="9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89"/>
    </row>
    <row r="13" spans="1:29" s="87" customFormat="1" ht="12.75">
      <c r="A13" s="88" t="s">
        <v>281</v>
      </c>
      <c r="B13" s="88"/>
      <c r="C13" s="377" t="s">
        <v>282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9"/>
      <c r="P13" s="90"/>
      <c r="Q13" s="90"/>
      <c r="R13" s="9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89"/>
    </row>
    <row r="14" spans="1:29" ht="12.75">
      <c r="A14" s="95"/>
      <c r="B14" s="74"/>
      <c r="C14" s="74"/>
      <c r="D14" s="96"/>
      <c r="E14" s="96"/>
      <c r="F14" s="96"/>
      <c r="G14" s="96"/>
      <c r="H14" s="96"/>
      <c r="I14" s="96"/>
      <c r="J14" s="96"/>
      <c r="K14" s="75"/>
      <c r="L14" s="96"/>
      <c r="M14" s="96"/>
      <c r="N14" s="96"/>
      <c r="O14" s="96"/>
      <c r="P14" s="73"/>
      <c r="Q14" s="73"/>
      <c r="R14" s="97"/>
      <c r="S14" s="98"/>
      <c r="T14" s="97"/>
      <c r="U14" s="97"/>
      <c r="V14" s="97"/>
      <c r="W14" s="97"/>
      <c r="X14" s="97"/>
      <c r="Y14" s="97"/>
      <c r="Z14" s="99"/>
      <c r="AA14" s="100"/>
      <c r="AB14" s="97"/>
      <c r="AC14" s="97"/>
    </row>
    <row r="15" spans="1:29" s="101" customFormat="1" ht="12">
      <c r="A15" s="380" t="s">
        <v>3</v>
      </c>
      <c r="B15" s="381" t="s">
        <v>20</v>
      </c>
      <c r="C15" s="381" t="s">
        <v>283</v>
      </c>
      <c r="D15" s="381" t="s">
        <v>284</v>
      </c>
      <c r="E15" s="381"/>
      <c r="F15" s="381"/>
      <c r="G15" s="381" t="s">
        <v>285</v>
      </c>
      <c r="H15" s="381" t="s">
        <v>286</v>
      </c>
      <c r="I15" s="381" t="s">
        <v>287</v>
      </c>
      <c r="J15" s="381" t="s">
        <v>288</v>
      </c>
      <c r="K15" s="381" t="s">
        <v>289</v>
      </c>
      <c r="L15" s="381"/>
      <c r="M15" s="381"/>
      <c r="N15" s="381"/>
      <c r="O15" s="381"/>
      <c r="P15" s="381" t="s">
        <v>290</v>
      </c>
      <c r="Q15" s="381" t="s">
        <v>291</v>
      </c>
      <c r="R15" s="381" t="s">
        <v>292</v>
      </c>
      <c r="S15" s="382" t="s">
        <v>293</v>
      </c>
      <c r="T15" s="382"/>
      <c r="U15" s="382"/>
      <c r="V15" s="382"/>
      <c r="W15" s="382"/>
      <c r="X15" s="382"/>
      <c r="Y15" s="382"/>
      <c r="Z15" s="382"/>
      <c r="AA15" s="381" t="s">
        <v>4</v>
      </c>
      <c r="AB15" s="381" t="s">
        <v>5</v>
      </c>
      <c r="AC15" s="383" t="s">
        <v>10</v>
      </c>
    </row>
    <row r="16" spans="1:29" s="101" customFormat="1" ht="12">
      <c r="A16" s="380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2" t="s">
        <v>294</v>
      </c>
      <c r="T16" s="382"/>
      <c r="U16" s="382"/>
      <c r="V16" s="382"/>
      <c r="W16" s="382"/>
      <c r="X16" s="382"/>
      <c r="Y16" s="382"/>
      <c r="Z16" s="382"/>
      <c r="AA16" s="381"/>
      <c r="AB16" s="381"/>
      <c r="AC16" s="383"/>
    </row>
    <row r="17" spans="1:29" s="101" customFormat="1" ht="36">
      <c r="A17" s="380"/>
      <c r="B17" s="381"/>
      <c r="C17" s="381"/>
      <c r="D17" s="102" t="s">
        <v>295</v>
      </c>
      <c r="E17" s="102" t="s">
        <v>296</v>
      </c>
      <c r="F17" s="102" t="s">
        <v>297</v>
      </c>
      <c r="G17" s="381"/>
      <c r="H17" s="381"/>
      <c r="I17" s="381"/>
      <c r="J17" s="381"/>
      <c r="K17" s="102" t="s">
        <v>298</v>
      </c>
      <c r="L17" s="102" t="s">
        <v>299</v>
      </c>
      <c r="M17" s="102" t="s">
        <v>300</v>
      </c>
      <c r="N17" s="102" t="s">
        <v>301</v>
      </c>
      <c r="O17" s="102" t="s">
        <v>302</v>
      </c>
      <c r="P17" s="381"/>
      <c r="Q17" s="381"/>
      <c r="R17" s="381"/>
      <c r="S17" s="102" t="s">
        <v>11</v>
      </c>
      <c r="T17" s="102" t="s">
        <v>0</v>
      </c>
      <c r="U17" s="102" t="s">
        <v>303</v>
      </c>
      <c r="V17" s="102" t="s">
        <v>304</v>
      </c>
      <c r="W17" s="102" t="s">
        <v>305</v>
      </c>
      <c r="X17" s="102" t="s">
        <v>306</v>
      </c>
      <c r="Y17" s="103" t="s">
        <v>6</v>
      </c>
      <c r="Z17" s="103" t="s">
        <v>7</v>
      </c>
      <c r="AA17" s="381"/>
      <c r="AB17" s="381"/>
      <c r="AC17" s="383"/>
    </row>
    <row r="18" spans="1:30" s="117" customFormat="1" ht="52.5" customHeight="1">
      <c r="A18" s="384"/>
      <c r="B18" s="387" t="s">
        <v>307</v>
      </c>
      <c r="C18" s="186" t="s">
        <v>308</v>
      </c>
      <c r="D18" s="186" t="s">
        <v>309</v>
      </c>
      <c r="E18" s="186">
        <v>0</v>
      </c>
      <c r="F18" s="186">
        <v>10</v>
      </c>
      <c r="G18" s="387" t="s">
        <v>310</v>
      </c>
      <c r="H18" s="186" t="s">
        <v>311</v>
      </c>
      <c r="I18" s="105" t="s">
        <v>312</v>
      </c>
      <c r="J18" s="105" t="s">
        <v>313</v>
      </c>
      <c r="K18" s="106" t="s">
        <v>314</v>
      </c>
      <c r="L18" s="107"/>
      <c r="M18" s="108">
        <v>1</v>
      </c>
      <c r="N18" s="108"/>
      <c r="O18" s="71"/>
      <c r="P18" s="109">
        <v>41000</v>
      </c>
      <c r="Q18" s="109">
        <v>41182</v>
      </c>
      <c r="R18" s="388">
        <v>33700</v>
      </c>
      <c r="S18" s="389"/>
      <c r="T18" s="388">
        <v>33700</v>
      </c>
      <c r="U18" s="112"/>
      <c r="V18" s="112"/>
      <c r="W18" s="112"/>
      <c r="X18" s="112"/>
      <c r="Y18" s="112"/>
      <c r="Z18" s="113" t="s">
        <v>315</v>
      </c>
      <c r="AA18" s="114" t="s">
        <v>316</v>
      </c>
      <c r="AB18" s="114" t="s">
        <v>317</v>
      </c>
      <c r="AC18" s="115"/>
      <c r="AD18" s="116"/>
    </row>
    <row r="19" spans="1:30" s="117" customFormat="1" ht="66.75" customHeight="1">
      <c r="A19" s="385"/>
      <c r="B19" s="387"/>
      <c r="C19" s="186"/>
      <c r="D19" s="186"/>
      <c r="E19" s="186"/>
      <c r="F19" s="186"/>
      <c r="G19" s="387"/>
      <c r="H19" s="186"/>
      <c r="I19" s="105" t="s">
        <v>318</v>
      </c>
      <c r="J19" s="105" t="s">
        <v>319</v>
      </c>
      <c r="K19" s="106" t="s">
        <v>320</v>
      </c>
      <c r="L19" s="107"/>
      <c r="M19" s="108"/>
      <c r="N19" s="108">
        <v>1</v>
      </c>
      <c r="O19" s="71"/>
      <c r="P19" s="109">
        <v>41000</v>
      </c>
      <c r="Q19" s="109"/>
      <c r="R19" s="388"/>
      <c r="S19" s="389"/>
      <c r="T19" s="388"/>
      <c r="U19" s="112"/>
      <c r="V19" s="112"/>
      <c r="W19" s="112"/>
      <c r="X19" s="112"/>
      <c r="Y19" s="112"/>
      <c r="Z19" s="113"/>
      <c r="AA19" s="114" t="s">
        <v>316</v>
      </c>
      <c r="AB19" s="114"/>
      <c r="AC19" s="115"/>
      <c r="AD19" s="116"/>
    </row>
    <row r="20" spans="1:30" s="117" customFormat="1" ht="47.25" customHeight="1">
      <c r="A20" s="385"/>
      <c r="B20" s="387"/>
      <c r="C20" s="186"/>
      <c r="D20" s="186"/>
      <c r="E20" s="186"/>
      <c r="F20" s="186"/>
      <c r="G20" s="387"/>
      <c r="H20" s="186"/>
      <c r="I20" s="105" t="s">
        <v>321</v>
      </c>
      <c r="J20" s="105" t="s">
        <v>322</v>
      </c>
      <c r="K20" s="106" t="s">
        <v>323</v>
      </c>
      <c r="L20" s="71">
        <v>5</v>
      </c>
      <c r="M20" s="108">
        <v>5</v>
      </c>
      <c r="N20" s="108">
        <v>5</v>
      </c>
      <c r="O20" s="71">
        <v>5</v>
      </c>
      <c r="P20" s="109"/>
      <c r="Q20" s="109"/>
      <c r="R20" s="388"/>
      <c r="S20" s="389"/>
      <c r="T20" s="388"/>
      <c r="U20" s="112"/>
      <c r="V20" s="112"/>
      <c r="W20" s="112"/>
      <c r="X20" s="112"/>
      <c r="Y20" s="112"/>
      <c r="Z20" s="113"/>
      <c r="AA20" s="114" t="s">
        <v>316</v>
      </c>
      <c r="AB20" s="114"/>
      <c r="AC20" s="115"/>
      <c r="AD20" s="116"/>
    </row>
    <row r="21" spans="1:30" s="117" customFormat="1" ht="45.75" customHeight="1">
      <c r="A21" s="385"/>
      <c r="B21" s="387"/>
      <c r="C21" s="186"/>
      <c r="D21" s="186"/>
      <c r="E21" s="186"/>
      <c r="F21" s="186"/>
      <c r="G21" s="387"/>
      <c r="H21" s="186"/>
      <c r="I21" s="105" t="s">
        <v>324</v>
      </c>
      <c r="J21" s="105" t="s">
        <v>325</v>
      </c>
      <c r="K21" s="106" t="s">
        <v>326</v>
      </c>
      <c r="L21" s="107"/>
      <c r="M21" s="108"/>
      <c r="N21" s="108"/>
      <c r="O21" s="71">
        <v>1</v>
      </c>
      <c r="P21" s="109"/>
      <c r="Q21" s="109"/>
      <c r="R21" s="388"/>
      <c r="S21" s="389"/>
      <c r="T21" s="388"/>
      <c r="U21" s="112"/>
      <c r="V21" s="112"/>
      <c r="W21" s="112"/>
      <c r="X21" s="112"/>
      <c r="Y21" s="112"/>
      <c r="Z21" s="113"/>
      <c r="AA21" s="114" t="s">
        <v>316</v>
      </c>
      <c r="AB21" s="114"/>
      <c r="AC21" s="115"/>
      <c r="AD21" s="116"/>
    </row>
    <row r="22" spans="1:30" s="117" customFormat="1" ht="48">
      <c r="A22" s="385"/>
      <c r="B22" s="387"/>
      <c r="C22" s="186" t="s">
        <v>327</v>
      </c>
      <c r="D22" s="186" t="s">
        <v>328</v>
      </c>
      <c r="E22" s="186">
        <v>0</v>
      </c>
      <c r="F22" s="186">
        <v>2</v>
      </c>
      <c r="G22" s="387" t="s">
        <v>329</v>
      </c>
      <c r="H22" s="186" t="s">
        <v>330</v>
      </c>
      <c r="I22" s="105" t="s">
        <v>331</v>
      </c>
      <c r="J22" s="105" t="s">
        <v>332</v>
      </c>
      <c r="K22" s="106" t="s">
        <v>333</v>
      </c>
      <c r="L22" s="110"/>
      <c r="M22" s="110">
        <v>1</v>
      </c>
      <c r="N22" s="110"/>
      <c r="O22" s="110"/>
      <c r="P22" s="109">
        <v>41244</v>
      </c>
      <c r="Q22" s="109">
        <v>41273</v>
      </c>
      <c r="R22" s="388">
        <v>33000</v>
      </c>
      <c r="S22" s="389"/>
      <c r="T22" s="388">
        <v>33000</v>
      </c>
      <c r="U22" s="112"/>
      <c r="V22" s="112"/>
      <c r="W22" s="112"/>
      <c r="X22" s="112"/>
      <c r="Y22" s="112"/>
      <c r="Z22" s="113"/>
      <c r="AA22" s="114" t="s">
        <v>316</v>
      </c>
      <c r="AB22" s="71" t="s">
        <v>317</v>
      </c>
      <c r="AC22" s="115"/>
      <c r="AD22" s="116"/>
    </row>
    <row r="23" spans="1:29" s="118" customFormat="1" ht="55.5" customHeight="1">
      <c r="A23" s="385"/>
      <c r="B23" s="387"/>
      <c r="C23" s="186"/>
      <c r="D23" s="186"/>
      <c r="E23" s="186"/>
      <c r="F23" s="186"/>
      <c r="G23" s="387"/>
      <c r="H23" s="186"/>
      <c r="I23" s="105" t="s">
        <v>334</v>
      </c>
      <c r="J23" s="105" t="s">
        <v>335</v>
      </c>
      <c r="K23" s="105" t="s">
        <v>336</v>
      </c>
      <c r="L23" s="110"/>
      <c r="M23" s="110">
        <v>1</v>
      </c>
      <c r="N23" s="110">
        <v>3</v>
      </c>
      <c r="O23" s="110">
        <v>1</v>
      </c>
      <c r="P23" s="109"/>
      <c r="Q23" s="109"/>
      <c r="R23" s="388"/>
      <c r="S23" s="389"/>
      <c r="T23" s="388"/>
      <c r="U23" s="112"/>
      <c r="V23" s="112"/>
      <c r="W23" s="112"/>
      <c r="X23" s="112"/>
      <c r="Y23" s="112"/>
      <c r="Z23" s="113"/>
      <c r="AA23" s="114" t="s">
        <v>316</v>
      </c>
      <c r="AB23" s="71"/>
      <c r="AC23" s="115"/>
    </row>
    <row r="24" spans="1:29" s="118" customFormat="1" ht="43.5" customHeight="1">
      <c r="A24" s="386"/>
      <c r="B24" s="387"/>
      <c r="C24" s="186"/>
      <c r="D24" s="186"/>
      <c r="E24" s="186"/>
      <c r="F24" s="186"/>
      <c r="G24" s="387"/>
      <c r="H24" s="186"/>
      <c r="I24" s="105" t="s">
        <v>337</v>
      </c>
      <c r="J24" s="105" t="s">
        <v>338</v>
      </c>
      <c r="K24" s="106" t="s">
        <v>339</v>
      </c>
      <c r="L24" s="110"/>
      <c r="M24" s="110"/>
      <c r="N24" s="110"/>
      <c r="O24" s="110">
        <v>1</v>
      </c>
      <c r="P24" s="109"/>
      <c r="Q24" s="109"/>
      <c r="R24" s="388"/>
      <c r="S24" s="389"/>
      <c r="T24" s="388"/>
      <c r="U24" s="112"/>
      <c r="V24" s="112"/>
      <c r="W24" s="112"/>
      <c r="X24" s="112"/>
      <c r="Y24" s="112"/>
      <c r="Z24" s="113"/>
      <c r="AA24" s="114" t="s">
        <v>316</v>
      </c>
      <c r="AB24" s="71"/>
      <c r="AC24" s="115"/>
    </row>
    <row r="25" spans="1:29" s="118" customFormat="1" ht="43.5" customHeight="1">
      <c r="A25" s="390"/>
      <c r="B25" s="387" t="s">
        <v>340</v>
      </c>
      <c r="C25" s="186" t="s">
        <v>341</v>
      </c>
      <c r="D25" s="186" t="s">
        <v>342</v>
      </c>
      <c r="E25" s="186">
        <v>0</v>
      </c>
      <c r="F25" s="186">
        <v>1</v>
      </c>
      <c r="G25" s="387" t="s">
        <v>343</v>
      </c>
      <c r="H25" s="186" t="s">
        <v>344</v>
      </c>
      <c r="I25" s="105" t="s">
        <v>345</v>
      </c>
      <c r="J25" s="105" t="s">
        <v>346</v>
      </c>
      <c r="K25" s="106" t="s">
        <v>347</v>
      </c>
      <c r="L25" s="108">
        <v>1</v>
      </c>
      <c r="M25" s="71"/>
      <c r="N25" s="71"/>
      <c r="O25" s="71"/>
      <c r="P25" s="72">
        <v>41030</v>
      </c>
      <c r="Q25" s="72">
        <v>41152</v>
      </c>
      <c r="R25" s="388">
        <v>51000</v>
      </c>
      <c r="S25" s="389"/>
      <c r="T25" s="388">
        <v>51000</v>
      </c>
      <c r="U25" s="112"/>
      <c r="V25" s="112"/>
      <c r="W25" s="112"/>
      <c r="X25" s="112"/>
      <c r="Y25" s="112"/>
      <c r="Z25" s="113"/>
      <c r="AA25" s="114" t="s">
        <v>316</v>
      </c>
      <c r="AB25" s="71" t="s">
        <v>317</v>
      </c>
      <c r="AC25" s="115"/>
    </row>
    <row r="26" spans="1:29" s="118" customFormat="1" ht="37.5" customHeight="1">
      <c r="A26" s="390"/>
      <c r="B26" s="387"/>
      <c r="C26" s="186"/>
      <c r="D26" s="186"/>
      <c r="E26" s="186"/>
      <c r="F26" s="186"/>
      <c r="G26" s="387"/>
      <c r="H26" s="186"/>
      <c r="I26" s="105" t="s">
        <v>348</v>
      </c>
      <c r="J26" s="105" t="s">
        <v>349</v>
      </c>
      <c r="K26" s="106" t="s">
        <v>350</v>
      </c>
      <c r="L26" s="108">
        <v>1</v>
      </c>
      <c r="M26" s="108"/>
      <c r="N26" s="108"/>
      <c r="O26" s="71"/>
      <c r="P26" s="72">
        <v>40909</v>
      </c>
      <c r="Q26" s="72">
        <v>40998</v>
      </c>
      <c r="R26" s="388"/>
      <c r="S26" s="389"/>
      <c r="T26" s="388"/>
      <c r="U26" s="119"/>
      <c r="V26" s="119"/>
      <c r="W26" s="119"/>
      <c r="X26" s="119"/>
      <c r="Y26" s="119"/>
      <c r="Z26" s="113"/>
      <c r="AA26" s="114" t="s">
        <v>316</v>
      </c>
      <c r="AB26" s="71" t="s">
        <v>317</v>
      </c>
      <c r="AC26" s="108"/>
    </row>
    <row r="27" spans="1:29" s="118" customFormat="1" ht="45" customHeight="1">
      <c r="A27" s="390"/>
      <c r="B27" s="387"/>
      <c r="C27" s="186"/>
      <c r="D27" s="186"/>
      <c r="E27" s="186"/>
      <c r="F27" s="186"/>
      <c r="G27" s="387"/>
      <c r="H27" s="186"/>
      <c r="I27" s="105" t="s">
        <v>351</v>
      </c>
      <c r="J27" s="105" t="s">
        <v>352</v>
      </c>
      <c r="K27" s="106" t="s">
        <v>353</v>
      </c>
      <c r="L27" s="107"/>
      <c r="M27" s="108">
        <v>1</v>
      </c>
      <c r="N27" s="110"/>
      <c r="O27" s="120"/>
      <c r="P27" s="72">
        <v>41000</v>
      </c>
      <c r="Q27" s="72">
        <v>41090</v>
      </c>
      <c r="R27" s="388"/>
      <c r="S27" s="389"/>
      <c r="T27" s="388"/>
      <c r="U27" s="119"/>
      <c r="V27" s="119"/>
      <c r="W27" s="119"/>
      <c r="X27" s="119"/>
      <c r="Y27" s="119"/>
      <c r="Z27" s="113"/>
      <c r="AA27" s="114" t="s">
        <v>316</v>
      </c>
      <c r="AB27" s="71" t="s">
        <v>317</v>
      </c>
      <c r="AC27" s="108"/>
    </row>
    <row r="28" spans="1:29" s="122" customFormat="1" ht="45.75" customHeight="1">
      <c r="A28" s="390"/>
      <c r="B28" s="387"/>
      <c r="C28" s="186"/>
      <c r="D28" s="186"/>
      <c r="E28" s="186"/>
      <c r="F28" s="186"/>
      <c r="G28" s="387"/>
      <c r="H28" s="186"/>
      <c r="I28" s="114" t="s">
        <v>354</v>
      </c>
      <c r="J28" s="105" t="s">
        <v>355</v>
      </c>
      <c r="K28" s="105" t="s">
        <v>356</v>
      </c>
      <c r="L28" s="107"/>
      <c r="M28" s="108">
        <v>1</v>
      </c>
      <c r="N28" s="110"/>
      <c r="O28" s="120"/>
      <c r="P28" s="72">
        <v>41000</v>
      </c>
      <c r="Q28" s="72">
        <v>41090</v>
      </c>
      <c r="R28" s="388"/>
      <c r="S28" s="389"/>
      <c r="T28" s="388"/>
      <c r="U28" s="121"/>
      <c r="V28" s="121"/>
      <c r="W28" s="121"/>
      <c r="X28" s="121"/>
      <c r="Y28" s="121"/>
      <c r="Z28" s="121"/>
      <c r="AA28" s="114" t="s">
        <v>316</v>
      </c>
      <c r="AB28" s="71" t="s">
        <v>317</v>
      </c>
      <c r="AC28" s="121"/>
    </row>
    <row r="29" spans="1:29" s="87" customFormat="1" ht="57" customHeight="1">
      <c r="A29" s="391"/>
      <c r="B29" s="387" t="s">
        <v>357</v>
      </c>
      <c r="C29" s="186" t="s">
        <v>358</v>
      </c>
      <c r="D29" s="186" t="s">
        <v>359</v>
      </c>
      <c r="E29" s="186">
        <v>0</v>
      </c>
      <c r="F29" s="186">
        <v>1</v>
      </c>
      <c r="G29" s="387" t="s">
        <v>360</v>
      </c>
      <c r="H29" s="186" t="s">
        <v>361</v>
      </c>
      <c r="I29" s="114" t="s">
        <v>362</v>
      </c>
      <c r="J29" s="114" t="s">
        <v>363</v>
      </c>
      <c r="K29" s="105" t="s">
        <v>364</v>
      </c>
      <c r="L29" s="71"/>
      <c r="M29" s="121"/>
      <c r="N29" s="108">
        <v>1</v>
      </c>
      <c r="O29" s="108"/>
      <c r="P29" s="123">
        <v>41091</v>
      </c>
      <c r="Q29" s="123">
        <v>41151</v>
      </c>
      <c r="R29" s="388">
        <v>70000</v>
      </c>
      <c r="S29" s="392"/>
      <c r="T29" s="388">
        <v>70000</v>
      </c>
      <c r="U29" s="112"/>
      <c r="V29" s="124"/>
      <c r="W29" s="124"/>
      <c r="X29" s="125"/>
      <c r="Y29" s="125"/>
      <c r="Z29" s="125"/>
      <c r="AA29" s="114" t="s">
        <v>316</v>
      </c>
      <c r="AB29" s="126" t="s">
        <v>317</v>
      </c>
      <c r="AC29" s="125"/>
    </row>
    <row r="30" spans="1:29" s="87" customFormat="1" ht="51.75" customHeight="1">
      <c r="A30" s="391"/>
      <c r="B30" s="387"/>
      <c r="C30" s="186"/>
      <c r="D30" s="186"/>
      <c r="E30" s="186"/>
      <c r="F30" s="186"/>
      <c r="G30" s="387"/>
      <c r="H30" s="186"/>
      <c r="I30" s="114" t="s">
        <v>365</v>
      </c>
      <c r="J30" s="114" t="s">
        <v>366</v>
      </c>
      <c r="K30" s="105" t="s">
        <v>367</v>
      </c>
      <c r="L30" s="71"/>
      <c r="M30" s="121"/>
      <c r="N30" s="71">
        <v>3</v>
      </c>
      <c r="O30" s="71"/>
      <c r="P30" s="72" t="s">
        <v>368</v>
      </c>
      <c r="Q30" s="72">
        <v>41120</v>
      </c>
      <c r="R30" s="388"/>
      <c r="S30" s="392"/>
      <c r="T30" s="388"/>
      <c r="U30" s="127"/>
      <c r="V30" s="128"/>
      <c r="W30" s="128"/>
      <c r="X30" s="128"/>
      <c r="Y30" s="125"/>
      <c r="Z30" s="125"/>
      <c r="AA30" s="114" t="s">
        <v>316</v>
      </c>
      <c r="AB30" s="126" t="s">
        <v>317</v>
      </c>
      <c r="AC30" s="125"/>
    </row>
    <row r="31" spans="1:29" s="87" customFormat="1" ht="47.25" customHeight="1">
      <c r="A31" s="391"/>
      <c r="B31" s="387"/>
      <c r="C31" s="186"/>
      <c r="D31" s="186"/>
      <c r="E31" s="186"/>
      <c r="F31" s="186"/>
      <c r="G31" s="387"/>
      <c r="H31" s="186"/>
      <c r="I31" s="114" t="s">
        <v>369</v>
      </c>
      <c r="J31" s="114" t="s">
        <v>370</v>
      </c>
      <c r="K31" s="106" t="s">
        <v>371</v>
      </c>
      <c r="L31" s="71"/>
      <c r="M31" s="108"/>
      <c r="N31" s="108"/>
      <c r="O31" s="108">
        <v>1</v>
      </c>
      <c r="P31" s="123">
        <v>41183</v>
      </c>
      <c r="Q31" s="123">
        <v>41273</v>
      </c>
      <c r="R31" s="388"/>
      <c r="S31" s="392"/>
      <c r="T31" s="388"/>
      <c r="U31" s="112"/>
      <c r="V31" s="124"/>
      <c r="W31" s="124"/>
      <c r="X31" s="124"/>
      <c r="Y31" s="125"/>
      <c r="Z31" s="125"/>
      <c r="AA31" s="114" t="s">
        <v>316</v>
      </c>
      <c r="AB31" s="126" t="s">
        <v>317</v>
      </c>
      <c r="AC31" s="125"/>
    </row>
    <row r="32" spans="1:29" s="87" customFormat="1" ht="43.5" customHeight="1">
      <c r="A32" s="391"/>
      <c r="B32" s="387"/>
      <c r="C32" s="186"/>
      <c r="D32" s="186"/>
      <c r="E32" s="186"/>
      <c r="F32" s="186"/>
      <c r="G32" s="387"/>
      <c r="H32" s="186"/>
      <c r="I32" s="114" t="s">
        <v>372</v>
      </c>
      <c r="J32" s="71" t="s">
        <v>373</v>
      </c>
      <c r="K32" s="106" t="s">
        <v>374</v>
      </c>
      <c r="L32" s="71"/>
      <c r="M32" s="108"/>
      <c r="N32" s="108"/>
      <c r="O32" s="108"/>
      <c r="P32" s="123">
        <v>1</v>
      </c>
      <c r="Q32" s="123"/>
      <c r="R32" s="388"/>
      <c r="S32" s="392"/>
      <c r="T32" s="388"/>
      <c r="U32" s="112"/>
      <c r="V32" s="124"/>
      <c r="W32" s="124"/>
      <c r="X32" s="124"/>
      <c r="Y32" s="125"/>
      <c r="Z32" s="125"/>
      <c r="AA32" s="114" t="s">
        <v>316</v>
      </c>
      <c r="AB32" s="126"/>
      <c r="AC32" s="125"/>
    </row>
    <row r="33" spans="1:29" s="87" customFormat="1" ht="39" customHeight="1">
      <c r="A33" s="391"/>
      <c r="B33" s="387" t="s">
        <v>375</v>
      </c>
      <c r="C33" s="186" t="s">
        <v>376</v>
      </c>
      <c r="D33" s="186" t="s">
        <v>377</v>
      </c>
      <c r="E33" s="186" t="s">
        <v>378</v>
      </c>
      <c r="F33" s="186">
        <v>2</v>
      </c>
      <c r="G33" s="387" t="s">
        <v>379</v>
      </c>
      <c r="H33" s="186" t="s">
        <v>380</v>
      </c>
      <c r="I33" s="71" t="s">
        <v>381</v>
      </c>
      <c r="J33" s="114" t="s">
        <v>382</v>
      </c>
      <c r="K33" s="105" t="s">
        <v>383</v>
      </c>
      <c r="L33" s="71">
        <v>1</v>
      </c>
      <c r="M33" s="111"/>
      <c r="N33" s="120">
        <v>1</v>
      </c>
      <c r="O33" s="120"/>
      <c r="P33" s="123">
        <v>40940</v>
      </c>
      <c r="Q33" s="123">
        <v>41273</v>
      </c>
      <c r="R33" s="388">
        <v>30000</v>
      </c>
      <c r="S33" s="393"/>
      <c r="T33" s="388">
        <v>30000</v>
      </c>
      <c r="U33" s="121"/>
      <c r="V33" s="125"/>
      <c r="W33" s="125"/>
      <c r="X33" s="125"/>
      <c r="Y33" s="125"/>
      <c r="Z33" s="125"/>
      <c r="AA33" s="114" t="s">
        <v>316</v>
      </c>
      <c r="AB33" s="121"/>
      <c r="AC33" s="125"/>
    </row>
    <row r="34" spans="1:29" s="87" customFormat="1" ht="43.5" customHeight="1">
      <c r="A34" s="391"/>
      <c r="B34" s="387"/>
      <c r="C34" s="186"/>
      <c r="D34" s="186"/>
      <c r="E34" s="186"/>
      <c r="F34" s="186"/>
      <c r="G34" s="387"/>
      <c r="H34" s="186"/>
      <c r="I34" s="71" t="s">
        <v>384</v>
      </c>
      <c r="J34" s="114" t="s">
        <v>385</v>
      </c>
      <c r="K34" s="105" t="s">
        <v>386</v>
      </c>
      <c r="L34" s="120">
        <v>1</v>
      </c>
      <c r="M34" s="117"/>
      <c r="N34" s="71">
        <v>1</v>
      </c>
      <c r="O34" s="71"/>
      <c r="P34" s="123">
        <v>40940</v>
      </c>
      <c r="Q34" s="123">
        <v>41090</v>
      </c>
      <c r="R34" s="388"/>
      <c r="S34" s="393"/>
      <c r="T34" s="388"/>
      <c r="U34" s="121"/>
      <c r="V34" s="125"/>
      <c r="W34" s="125"/>
      <c r="X34" s="125"/>
      <c r="Y34" s="125"/>
      <c r="Z34" s="125"/>
      <c r="AA34" s="114" t="s">
        <v>316</v>
      </c>
      <c r="AB34" s="121"/>
      <c r="AC34" s="125"/>
    </row>
    <row r="35" spans="1:29" s="87" customFormat="1" ht="46.5" customHeight="1">
      <c r="A35" s="391"/>
      <c r="B35" s="387"/>
      <c r="C35" s="186"/>
      <c r="D35" s="186"/>
      <c r="E35" s="186"/>
      <c r="F35" s="186"/>
      <c r="G35" s="387"/>
      <c r="H35" s="186"/>
      <c r="I35" s="105" t="s">
        <v>387</v>
      </c>
      <c r="J35" s="114" t="s">
        <v>388</v>
      </c>
      <c r="K35" s="105" t="s">
        <v>389</v>
      </c>
      <c r="L35" s="120">
        <v>1</v>
      </c>
      <c r="M35" s="111"/>
      <c r="N35" s="71">
        <v>1</v>
      </c>
      <c r="O35" s="71"/>
      <c r="P35" s="123">
        <v>40940</v>
      </c>
      <c r="Q35" s="123">
        <v>41090</v>
      </c>
      <c r="R35" s="388"/>
      <c r="S35" s="393"/>
      <c r="T35" s="388"/>
      <c r="U35" s="121"/>
      <c r="V35" s="125"/>
      <c r="W35" s="125"/>
      <c r="X35" s="125"/>
      <c r="Y35" s="125"/>
      <c r="Z35" s="125"/>
      <c r="AA35" s="114" t="s">
        <v>316</v>
      </c>
      <c r="AB35" s="121"/>
      <c r="AC35" s="125"/>
    </row>
    <row r="36" spans="1:29" s="87" customFormat="1" ht="39.75" customHeight="1">
      <c r="A36" s="391"/>
      <c r="B36" s="387"/>
      <c r="C36" s="186" t="s">
        <v>390</v>
      </c>
      <c r="D36" s="186" t="s">
        <v>391</v>
      </c>
      <c r="E36" s="186">
        <v>0</v>
      </c>
      <c r="F36" s="186">
        <v>10</v>
      </c>
      <c r="G36" s="387" t="s">
        <v>392</v>
      </c>
      <c r="H36" s="186" t="s">
        <v>393</v>
      </c>
      <c r="I36" s="105" t="s">
        <v>394</v>
      </c>
      <c r="J36" s="114" t="s">
        <v>395</v>
      </c>
      <c r="K36" s="106" t="s">
        <v>396</v>
      </c>
      <c r="L36" s="120">
        <v>1</v>
      </c>
      <c r="M36" s="71"/>
      <c r="N36" s="120"/>
      <c r="O36" s="71"/>
      <c r="P36" s="123">
        <v>40940</v>
      </c>
      <c r="Q36" s="123">
        <v>40998</v>
      </c>
      <c r="R36" s="388">
        <v>167826</v>
      </c>
      <c r="S36" s="393"/>
      <c r="T36" s="388">
        <v>167826</v>
      </c>
      <c r="U36" s="71"/>
      <c r="V36" s="125"/>
      <c r="W36" s="125"/>
      <c r="X36" s="125"/>
      <c r="Y36" s="125"/>
      <c r="Z36" s="125"/>
      <c r="AA36" s="114" t="s">
        <v>316</v>
      </c>
      <c r="AB36" s="121"/>
      <c r="AC36" s="125"/>
    </row>
    <row r="37" spans="1:29" s="87" customFormat="1" ht="54.75" customHeight="1">
      <c r="A37" s="391"/>
      <c r="B37" s="387"/>
      <c r="C37" s="186"/>
      <c r="D37" s="186"/>
      <c r="E37" s="186"/>
      <c r="F37" s="186"/>
      <c r="G37" s="387"/>
      <c r="H37" s="186"/>
      <c r="I37" s="105" t="s">
        <v>397</v>
      </c>
      <c r="J37" s="114" t="s">
        <v>398</v>
      </c>
      <c r="K37" s="106" t="s">
        <v>399</v>
      </c>
      <c r="L37" s="120">
        <v>1</v>
      </c>
      <c r="M37" s="71"/>
      <c r="N37" s="120"/>
      <c r="O37" s="71"/>
      <c r="P37" s="123">
        <v>40940</v>
      </c>
      <c r="Q37" s="123">
        <v>40998</v>
      </c>
      <c r="R37" s="388"/>
      <c r="S37" s="393"/>
      <c r="T37" s="388"/>
      <c r="U37" s="121"/>
      <c r="V37" s="125"/>
      <c r="W37" s="125"/>
      <c r="X37" s="125"/>
      <c r="Y37" s="125"/>
      <c r="Z37" s="125"/>
      <c r="AA37" s="114" t="s">
        <v>316</v>
      </c>
      <c r="AB37" s="121"/>
      <c r="AC37" s="125"/>
    </row>
    <row r="38" spans="1:29" s="87" customFormat="1" ht="46.5" customHeight="1">
      <c r="A38" s="391"/>
      <c r="B38" s="387"/>
      <c r="C38" s="186"/>
      <c r="D38" s="186"/>
      <c r="E38" s="186"/>
      <c r="F38" s="186"/>
      <c r="G38" s="387"/>
      <c r="H38" s="186"/>
      <c r="I38" s="114" t="s">
        <v>400</v>
      </c>
      <c r="J38" s="114" t="s">
        <v>401</v>
      </c>
      <c r="K38" s="106" t="s">
        <v>402</v>
      </c>
      <c r="L38" s="120">
        <v>1</v>
      </c>
      <c r="M38" s="71"/>
      <c r="N38" s="120"/>
      <c r="O38" s="71"/>
      <c r="P38" s="123">
        <v>40940</v>
      </c>
      <c r="Q38" s="123">
        <v>40998</v>
      </c>
      <c r="R38" s="388"/>
      <c r="S38" s="393"/>
      <c r="T38" s="388"/>
      <c r="U38" s="121"/>
      <c r="V38" s="125"/>
      <c r="W38" s="125"/>
      <c r="X38" s="125"/>
      <c r="Y38" s="125"/>
      <c r="Z38" s="125"/>
      <c r="AA38" s="114" t="s">
        <v>316</v>
      </c>
      <c r="AB38" s="121"/>
      <c r="AC38" s="125"/>
    </row>
    <row r="39" spans="1:29" s="87" customFormat="1" ht="71.25" customHeight="1">
      <c r="A39" s="391"/>
      <c r="B39" s="387"/>
      <c r="C39" s="186"/>
      <c r="D39" s="186"/>
      <c r="E39" s="186"/>
      <c r="F39" s="186"/>
      <c r="G39" s="387"/>
      <c r="H39" s="186"/>
      <c r="I39" s="114" t="s">
        <v>403</v>
      </c>
      <c r="J39" s="114" t="s">
        <v>404</v>
      </c>
      <c r="K39" s="106" t="s">
        <v>405</v>
      </c>
      <c r="L39" s="120">
        <v>1</v>
      </c>
      <c r="M39" s="71"/>
      <c r="N39" s="120"/>
      <c r="O39" s="71"/>
      <c r="P39" s="123">
        <v>40940</v>
      </c>
      <c r="Q39" s="123">
        <v>40998</v>
      </c>
      <c r="R39" s="388"/>
      <c r="S39" s="393"/>
      <c r="T39" s="388"/>
      <c r="U39" s="121"/>
      <c r="V39" s="125"/>
      <c r="W39" s="125"/>
      <c r="X39" s="125"/>
      <c r="Y39" s="125"/>
      <c r="Z39" s="125"/>
      <c r="AA39" s="114" t="s">
        <v>316</v>
      </c>
      <c r="AB39" s="121"/>
      <c r="AC39" s="125"/>
    </row>
    <row r="40" spans="1:29" s="87" customFormat="1" ht="48" customHeight="1">
      <c r="A40" s="391"/>
      <c r="B40" s="387"/>
      <c r="C40" s="186"/>
      <c r="D40" s="186"/>
      <c r="E40" s="186"/>
      <c r="F40" s="186"/>
      <c r="G40" s="387"/>
      <c r="H40" s="186"/>
      <c r="I40" s="114" t="s">
        <v>406</v>
      </c>
      <c r="J40" s="114" t="s">
        <v>407</v>
      </c>
      <c r="K40" s="106" t="s">
        <v>408</v>
      </c>
      <c r="L40" s="120"/>
      <c r="M40" s="71">
        <v>1</v>
      </c>
      <c r="N40" s="120">
        <v>1</v>
      </c>
      <c r="O40" s="120"/>
      <c r="P40" s="123">
        <v>41153</v>
      </c>
      <c r="Q40" s="123">
        <v>41182</v>
      </c>
      <c r="R40" s="388"/>
      <c r="S40" s="393"/>
      <c r="T40" s="388"/>
      <c r="U40" s="121"/>
      <c r="V40" s="125"/>
      <c r="W40" s="125"/>
      <c r="X40" s="125"/>
      <c r="Y40" s="125"/>
      <c r="Z40" s="125"/>
      <c r="AA40" s="114" t="s">
        <v>316</v>
      </c>
      <c r="AB40" s="121"/>
      <c r="AC40" s="125"/>
    </row>
    <row r="41" spans="1:29" s="87" customFormat="1" ht="62.25" customHeight="1">
      <c r="A41" s="391"/>
      <c r="B41" s="387"/>
      <c r="C41" s="186" t="s">
        <v>409</v>
      </c>
      <c r="D41" s="186" t="s">
        <v>410</v>
      </c>
      <c r="E41" s="186">
        <v>0</v>
      </c>
      <c r="F41" s="186">
        <v>13</v>
      </c>
      <c r="G41" s="387" t="s">
        <v>411</v>
      </c>
      <c r="H41" s="186" t="s">
        <v>412</v>
      </c>
      <c r="I41" s="114" t="s">
        <v>413</v>
      </c>
      <c r="J41" s="129" t="s">
        <v>414</v>
      </c>
      <c r="K41" s="129" t="s">
        <v>415</v>
      </c>
      <c r="L41" s="71">
        <v>3</v>
      </c>
      <c r="M41" s="71">
        <v>3</v>
      </c>
      <c r="N41" s="71">
        <v>3</v>
      </c>
      <c r="O41" s="71">
        <v>4</v>
      </c>
      <c r="P41" s="72">
        <v>40909</v>
      </c>
      <c r="Q41" s="72">
        <v>41182</v>
      </c>
      <c r="R41" s="388">
        <v>58000</v>
      </c>
      <c r="S41" s="393"/>
      <c r="T41" s="388">
        <v>58000</v>
      </c>
      <c r="U41" s="71"/>
      <c r="V41" s="130"/>
      <c r="W41" s="130"/>
      <c r="X41" s="130"/>
      <c r="Y41" s="130"/>
      <c r="Z41" s="125"/>
      <c r="AA41" s="114" t="s">
        <v>316</v>
      </c>
      <c r="AB41" s="121"/>
      <c r="AC41" s="125"/>
    </row>
    <row r="42" spans="1:29" s="87" customFormat="1" ht="36">
      <c r="A42" s="391"/>
      <c r="B42" s="387"/>
      <c r="C42" s="186"/>
      <c r="D42" s="186"/>
      <c r="E42" s="186"/>
      <c r="F42" s="186"/>
      <c r="G42" s="387"/>
      <c r="H42" s="186"/>
      <c r="I42" s="114" t="s">
        <v>416</v>
      </c>
      <c r="J42" s="114" t="s">
        <v>417</v>
      </c>
      <c r="K42" s="106" t="s">
        <v>418</v>
      </c>
      <c r="L42" s="108">
        <v>3</v>
      </c>
      <c r="M42" s="108">
        <v>3</v>
      </c>
      <c r="N42" s="108">
        <v>3</v>
      </c>
      <c r="O42" s="71">
        <v>4</v>
      </c>
      <c r="P42" s="72">
        <v>40909</v>
      </c>
      <c r="Q42" s="72">
        <v>41182</v>
      </c>
      <c r="R42" s="388"/>
      <c r="S42" s="393"/>
      <c r="T42" s="388"/>
      <c r="U42" s="121"/>
      <c r="V42" s="125"/>
      <c r="W42" s="125"/>
      <c r="X42" s="125"/>
      <c r="Y42" s="125"/>
      <c r="Z42" s="125"/>
      <c r="AA42" s="114" t="s">
        <v>316</v>
      </c>
      <c r="AB42" s="121"/>
      <c r="AC42" s="125"/>
    </row>
    <row r="43" spans="1:29" s="87" customFormat="1" ht="44.25" customHeight="1">
      <c r="A43" s="391"/>
      <c r="B43" s="387"/>
      <c r="C43" s="186"/>
      <c r="D43" s="186"/>
      <c r="E43" s="186"/>
      <c r="F43" s="186"/>
      <c r="G43" s="387"/>
      <c r="H43" s="186"/>
      <c r="I43" s="114" t="s">
        <v>419</v>
      </c>
      <c r="J43" s="114" t="s">
        <v>420</v>
      </c>
      <c r="K43" s="106" t="s">
        <v>421</v>
      </c>
      <c r="L43" s="108">
        <v>3</v>
      </c>
      <c r="M43" s="108">
        <v>3</v>
      </c>
      <c r="N43" s="108">
        <v>3</v>
      </c>
      <c r="O43" s="71">
        <v>4</v>
      </c>
      <c r="P43" s="72">
        <v>40909</v>
      </c>
      <c r="Q43" s="72">
        <v>41182</v>
      </c>
      <c r="R43" s="388"/>
      <c r="S43" s="393"/>
      <c r="T43" s="388"/>
      <c r="U43" s="121"/>
      <c r="V43" s="125"/>
      <c r="W43" s="125"/>
      <c r="X43" s="125"/>
      <c r="Y43" s="125"/>
      <c r="Z43" s="125"/>
      <c r="AA43" s="114" t="s">
        <v>316</v>
      </c>
      <c r="AB43" s="121"/>
      <c r="AC43" s="125"/>
    </row>
    <row r="44" spans="1:29" s="87" customFormat="1" ht="47.25" customHeight="1">
      <c r="A44" s="391"/>
      <c r="B44" s="387"/>
      <c r="C44" s="186"/>
      <c r="D44" s="186"/>
      <c r="E44" s="186"/>
      <c r="F44" s="186"/>
      <c r="G44" s="387"/>
      <c r="H44" s="186"/>
      <c r="I44" s="114" t="s">
        <v>422</v>
      </c>
      <c r="J44" s="114" t="s">
        <v>423</v>
      </c>
      <c r="K44" s="105" t="s">
        <v>424</v>
      </c>
      <c r="L44" s="108">
        <v>3</v>
      </c>
      <c r="M44" s="108">
        <v>3</v>
      </c>
      <c r="N44" s="108">
        <v>3</v>
      </c>
      <c r="O44" s="71">
        <v>4</v>
      </c>
      <c r="P44" s="72">
        <v>40909</v>
      </c>
      <c r="Q44" s="72">
        <v>41273</v>
      </c>
      <c r="R44" s="388"/>
      <c r="S44" s="393"/>
      <c r="T44" s="388"/>
      <c r="U44" s="121"/>
      <c r="V44" s="125"/>
      <c r="W44" s="125"/>
      <c r="X44" s="125"/>
      <c r="Y44" s="125"/>
      <c r="Z44" s="125"/>
      <c r="AA44" s="114" t="s">
        <v>316</v>
      </c>
      <c r="AB44" s="121"/>
      <c r="AC44" s="125"/>
    </row>
    <row r="45" spans="1:29" s="87" customFormat="1" ht="59.25" customHeight="1">
      <c r="A45" s="391"/>
      <c r="B45" s="387"/>
      <c r="C45" s="186"/>
      <c r="D45" s="186"/>
      <c r="E45" s="186"/>
      <c r="F45" s="186"/>
      <c r="G45" s="387"/>
      <c r="H45" s="186"/>
      <c r="I45" s="114" t="s">
        <v>425</v>
      </c>
      <c r="J45" s="114" t="s">
        <v>426</v>
      </c>
      <c r="K45" s="106" t="s">
        <v>427</v>
      </c>
      <c r="L45" s="108">
        <v>3</v>
      </c>
      <c r="M45" s="108">
        <v>3</v>
      </c>
      <c r="N45" s="108">
        <v>3</v>
      </c>
      <c r="O45" s="71">
        <v>4</v>
      </c>
      <c r="P45" s="72">
        <v>40909</v>
      </c>
      <c r="Q45" s="72">
        <v>41273</v>
      </c>
      <c r="R45" s="388"/>
      <c r="S45" s="393"/>
      <c r="T45" s="388"/>
      <c r="U45" s="121"/>
      <c r="V45" s="125"/>
      <c r="W45" s="125"/>
      <c r="X45" s="125"/>
      <c r="Y45" s="125"/>
      <c r="Z45" s="125"/>
      <c r="AA45" s="114" t="s">
        <v>316</v>
      </c>
      <c r="AB45" s="121"/>
      <c r="AC45" s="125"/>
    </row>
    <row r="46" spans="1:29" s="87" customFormat="1" ht="36" customHeight="1">
      <c r="A46" s="394"/>
      <c r="B46" s="387" t="s">
        <v>428</v>
      </c>
      <c r="C46" s="186" t="s">
        <v>429</v>
      </c>
      <c r="D46" s="186" t="s">
        <v>430</v>
      </c>
      <c r="E46" s="186">
        <v>0</v>
      </c>
      <c r="F46" s="186">
        <v>1</v>
      </c>
      <c r="G46" s="387" t="s">
        <v>431</v>
      </c>
      <c r="H46" s="186" t="s">
        <v>432</v>
      </c>
      <c r="I46" s="105" t="s">
        <v>433</v>
      </c>
      <c r="J46" s="105" t="s">
        <v>434</v>
      </c>
      <c r="K46" s="106" t="s">
        <v>435</v>
      </c>
      <c r="L46" s="117"/>
      <c r="M46" s="117"/>
      <c r="N46" s="108">
        <v>5</v>
      </c>
      <c r="O46" s="117"/>
      <c r="P46" s="72">
        <v>41091</v>
      </c>
      <c r="Q46" s="72">
        <v>41151</v>
      </c>
      <c r="R46" s="388">
        <v>350000</v>
      </c>
      <c r="S46" s="388">
        <v>350000</v>
      </c>
      <c r="T46" s="388"/>
      <c r="U46" s="105"/>
      <c r="V46" s="131"/>
      <c r="W46" s="131"/>
      <c r="X46" s="131"/>
      <c r="Y46" s="131"/>
      <c r="Z46" s="125"/>
      <c r="AA46" s="114" t="s">
        <v>316</v>
      </c>
      <c r="AB46" s="121"/>
      <c r="AC46" s="125"/>
    </row>
    <row r="47" spans="1:29" s="87" customFormat="1" ht="59.25" customHeight="1">
      <c r="A47" s="395"/>
      <c r="B47" s="387"/>
      <c r="C47" s="186"/>
      <c r="D47" s="186"/>
      <c r="E47" s="186"/>
      <c r="F47" s="186"/>
      <c r="G47" s="387"/>
      <c r="H47" s="186"/>
      <c r="I47" s="105" t="s">
        <v>436</v>
      </c>
      <c r="J47" s="105" t="s">
        <v>437</v>
      </c>
      <c r="K47" s="106" t="s">
        <v>438</v>
      </c>
      <c r="L47" s="117"/>
      <c r="M47" s="117"/>
      <c r="N47" s="108">
        <v>1</v>
      </c>
      <c r="O47" s="108"/>
      <c r="P47" s="72">
        <v>41153</v>
      </c>
      <c r="Q47" s="72" t="s">
        <v>439</v>
      </c>
      <c r="R47" s="388"/>
      <c r="S47" s="388"/>
      <c r="T47" s="388"/>
      <c r="U47" s="105"/>
      <c r="V47" s="131"/>
      <c r="W47" s="131"/>
      <c r="X47" s="131"/>
      <c r="Y47" s="131"/>
      <c r="Z47" s="125"/>
      <c r="AA47" s="114" t="s">
        <v>316</v>
      </c>
      <c r="AB47" s="121"/>
      <c r="AC47" s="125"/>
    </row>
    <row r="48" spans="1:29" s="87" customFormat="1" ht="78" customHeight="1">
      <c r="A48" s="395"/>
      <c r="B48" s="387"/>
      <c r="C48" s="186"/>
      <c r="D48" s="186"/>
      <c r="E48" s="186"/>
      <c r="F48" s="186"/>
      <c r="G48" s="387"/>
      <c r="H48" s="186"/>
      <c r="I48" s="105" t="s">
        <v>440</v>
      </c>
      <c r="J48" s="105" t="s">
        <v>441</v>
      </c>
      <c r="K48" s="105" t="s">
        <v>442</v>
      </c>
      <c r="L48" s="117"/>
      <c r="M48" s="117"/>
      <c r="N48" s="108">
        <v>5</v>
      </c>
      <c r="O48" s="117"/>
      <c r="P48" s="72">
        <v>41163</v>
      </c>
      <c r="Q48" s="72">
        <v>41182</v>
      </c>
      <c r="R48" s="388"/>
      <c r="S48" s="388"/>
      <c r="T48" s="388"/>
      <c r="U48" s="105"/>
      <c r="V48" s="131"/>
      <c r="W48" s="131"/>
      <c r="X48" s="131"/>
      <c r="Y48" s="131"/>
      <c r="Z48" s="125"/>
      <c r="AA48" s="114" t="s">
        <v>316</v>
      </c>
      <c r="AB48" s="121"/>
      <c r="AC48" s="125"/>
    </row>
    <row r="49" spans="1:29" s="87" customFormat="1" ht="61.5" customHeight="1">
      <c r="A49" s="395"/>
      <c r="B49" s="387"/>
      <c r="C49" s="186"/>
      <c r="D49" s="186"/>
      <c r="E49" s="186"/>
      <c r="F49" s="186"/>
      <c r="G49" s="387"/>
      <c r="H49" s="186"/>
      <c r="I49" s="105" t="s">
        <v>443</v>
      </c>
      <c r="J49" s="105" t="s">
        <v>444</v>
      </c>
      <c r="K49" s="105" t="s">
        <v>445</v>
      </c>
      <c r="L49" s="117"/>
      <c r="M49" s="117"/>
      <c r="N49" s="108"/>
      <c r="O49" s="108">
        <v>1</v>
      </c>
      <c r="P49" s="72">
        <v>41163</v>
      </c>
      <c r="Q49" s="72">
        <v>41182</v>
      </c>
      <c r="R49" s="388"/>
      <c r="S49" s="388"/>
      <c r="T49" s="388"/>
      <c r="U49" s="105"/>
      <c r="V49" s="131"/>
      <c r="W49" s="131"/>
      <c r="X49" s="131"/>
      <c r="Y49" s="131"/>
      <c r="Z49" s="125"/>
      <c r="AA49" s="114" t="s">
        <v>316</v>
      </c>
      <c r="AB49" s="121"/>
      <c r="AC49" s="125"/>
    </row>
    <row r="50" spans="1:29" s="87" customFormat="1" ht="58.5" customHeight="1">
      <c r="A50" s="395"/>
      <c r="B50" s="387"/>
      <c r="C50" s="186"/>
      <c r="D50" s="186"/>
      <c r="E50" s="186"/>
      <c r="F50" s="186"/>
      <c r="G50" s="387"/>
      <c r="H50" s="186"/>
      <c r="I50" s="105" t="s">
        <v>446</v>
      </c>
      <c r="J50" s="105" t="s">
        <v>447</v>
      </c>
      <c r="K50" s="105" t="s">
        <v>448</v>
      </c>
      <c r="L50" s="117"/>
      <c r="M50" s="117"/>
      <c r="N50" s="117"/>
      <c r="O50" s="108">
        <v>30</v>
      </c>
      <c r="P50" s="72">
        <v>41212</v>
      </c>
      <c r="Q50" s="72">
        <v>41273</v>
      </c>
      <c r="R50" s="388"/>
      <c r="S50" s="388"/>
      <c r="T50" s="388"/>
      <c r="U50" s="121"/>
      <c r="V50" s="125"/>
      <c r="W50" s="125"/>
      <c r="X50" s="125"/>
      <c r="Y50" s="125"/>
      <c r="Z50" s="125"/>
      <c r="AA50" s="114" t="s">
        <v>316</v>
      </c>
      <c r="AB50" s="121"/>
      <c r="AC50" s="125"/>
    </row>
    <row r="51" spans="1:29" s="87" customFormat="1" ht="90" customHeight="1">
      <c r="A51" s="395"/>
      <c r="B51" s="387"/>
      <c r="C51" s="186" t="s">
        <v>449</v>
      </c>
      <c r="D51" s="186" t="s">
        <v>450</v>
      </c>
      <c r="E51" s="186">
        <v>0</v>
      </c>
      <c r="F51" s="201">
        <v>1</v>
      </c>
      <c r="G51" s="387" t="s">
        <v>451</v>
      </c>
      <c r="H51" s="186" t="s">
        <v>452</v>
      </c>
      <c r="I51" s="106" t="s">
        <v>453</v>
      </c>
      <c r="J51" s="105" t="s">
        <v>454</v>
      </c>
      <c r="K51" s="105" t="s">
        <v>455</v>
      </c>
      <c r="L51" s="117"/>
      <c r="M51" s="108"/>
      <c r="N51" s="108" t="s">
        <v>456</v>
      </c>
      <c r="O51" s="108"/>
      <c r="P51" s="123">
        <v>41091</v>
      </c>
      <c r="Q51" s="123">
        <v>41182</v>
      </c>
      <c r="R51" s="388">
        <v>20000</v>
      </c>
      <c r="S51" s="388"/>
      <c r="T51" s="388">
        <v>20000</v>
      </c>
      <c r="U51" s="105"/>
      <c r="V51" s="131"/>
      <c r="W51" s="131"/>
      <c r="X51" s="125"/>
      <c r="Y51" s="125"/>
      <c r="Z51" s="125"/>
      <c r="AA51" s="114" t="s">
        <v>316</v>
      </c>
      <c r="AB51" s="121"/>
      <c r="AC51" s="125"/>
    </row>
    <row r="52" spans="1:29" s="87" customFormat="1" ht="36">
      <c r="A52" s="395"/>
      <c r="B52" s="387"/>
      <c r="C52" s="186"/>
      <c r="D52" s="186"/>
      <c r="E52" s="186"/>
      <c r="F52" s="201"/>
      <c r="G52" s="387"/>
      <c r="H52" s="186"/>
      <c r="I52" s="106" t="s">
        <v>457</v>
      </c>
      <c r="J52" s="105" t="s">
        <v>458</v>
      </c>
      <c r="K52" s="105" t="s">
        <v>459</v>
      </c>
      <c r="L52" s="117"/>
      <c r="M52" s="117"/>
      <c r="N52" s="108">
        <v>1</v>
      </c>
      <c r="O52" s="108"/>
      <c r="P52" s="123">
        <v>41091</v>
      </c>
      <c r="Q52" s="123">
        <v>41182</v>
      </c>
      <c r="R52" s="388"/>
      <c r="S52" s="388"/>
      <c r="T52" s="388"/>
      <c r="U52" s="121"/>
      <c r="V52" s="125"/>
      <c r="W52" s="125"/>
      <c r="X52" s="125"/>
      <c r="Y52" s="125"/>
      <c r="Z52" s="125"/>
      <c r="AA52" s="114" t="s">
        <v>316</v>
      </c>
      <c r="AB52" s="121"/>
      <c r="AC52" s="125"/>
    </row>
    <row r="53" spans="1:29" s="87" customFormat="1" ht="36">
      <c r="A53" s="395"/>
      <c r="B53" s="387"/>
      <c r="C53" s="186"/>
      <c r="D53" s="186"/>
      <c r="E53" s="186"/>
      <c r="F53" s="201"/>
      <c r="G53" s="387"/>
      <c r="H53" s="186"/>
      <c r="I53" s="106" t="s">
        <v>460</v>
      </c>
      <c r="J53" s="105" t="s">
        <v>461</v>
      </c>
      <c r="K53" s="105" t="s">
        <v>462</v>
      </c>
      <c r="L53" s="117"/>
      <c r="M53" s="117"/>
      <c r="N53" s="108"/>
      <c r="O53" s="108">
        <v>1</v>
      </c>
      <c r="P53" s="123">
        <v>41183</v>
      </c>
      <c r="Q53" s="123">
        <v>41273</v>
      </c>
      <c r="R53" s="388"/>
      <c r="S53" s="388"/>
      <c r="T53" s="388"/>
      <c r="U53" s="121"/>
      <c r="V53" s="125"/>
      <c r="W53" s="125"/>
      <c r="X53" s="125"/>
      <c r="Y53" s="125"/>
      <c r="Z53" s="125"/>
      <c r="AA53" s="114" t="s">
        <v>316</v>
      </c>
      <c r="AB53" s="121"/>
      <c r="AC53" s="125"/>
    </row>
    <row r="54" spans="1:29" ht="36">
      <c r="A54" s="395"/>
      <c r="B54" s="387"/>
      <c r="C54" s="186" t="s">
        <v>449</v>
      </c>
      <c r="D54" s="186" t="s">
        <v>450</v>
      </c>
      <c r="E54" s="186">
        <v>0</v>
      </c>
      <c r="F54" s="201">
        <v>1</v>
      </c>
      <c r="G54" s="387" t="s">
        <v>463</v>
      </c>
      <c r="H54" s="186" t="s">
        <v>464</v>
      </c>
      <c r="I54" s="106" t="s">
        <v>453</v>
      </c>
      <c r="J54" s="105" t="s">
        <v>465</v>
      </c>
      <c r="K54" s="105" t="s">
        <v>466</v>
      </c>
      <c r="L54" s="117"/>
      <c r="M54" s="108"/>
      <c r="N54" s="108" t="s">
        <v>456</v>
      </c>
      <c r="O54" s="108"/>
      <c r="P54" s="123">
        <v>41091</v>
      </c>
      <c r="Q54" s="123">
        <v>41182</v>
      </c>
      <c r="R54" s="388">
        <v>20000</v>
      </c>
      <c r="S54" s="388"/>
      <c r="T54" s="388">
        <v>20000</v>
      </c>
      <c r="U54" s="105"/>
      <c r="V54" s="131"/>
      <c r="W54" s="131"/>
      <c r="X54" s="125"/>
      <c r="Y54" s="125"/>
      <c r="Z54" s="125"/>
      <c r="AA54" s="114" t="s">
        <v>316</v>
      </c>
      <c r="AB54" s="121"/>
      <c r="AC54" s="125"/>
    </row>
    <row r="55" spans="1:29" ht="36">
      <c r="A55" s="395"/>
      <c r="B55" s="387"/>
      <c r="C55" s="186"/>
      <c r="D55" s="186"/>
      <c r="E55" s="186"/>
      <c r="F55" s="201"/>
      <c r="G55" s="387"/>
      <c r="H55" s="186"/>
      <c r="I55" s="106" t="s">
        <v>457</v>
      </c>
      <c r="J55" s="105" t="s">
        <v>467</v>
      </c>
      <c r="K55" s="105" t="s">
        <v>468</v>
      </c>
      <c r="L55" s="117"/>
      <c r="M55" s="117"/>
      <c r="N55" s="108">
        <v>1</v>
      </c>
      <c r="O55" s="108"/>
      <c r="P55" s="123">
        <v>41091</v>
      </c>
      <c r="Q55" s="123">
        <v>41182</v>
      </c>
      <c r="R55" s="388"/>
      <c r="S55" s="388"/>
      <c r="T55" s="388"/>
      <c r="U55" s="121"/>
      <c r="V55" s="125"/>
      <c r="W55" s="125"/>
      <c r="X55" s="125"/>
      <c r="Y55" s="125"/>
      <c r="Z55" s="125"/>
      <c r="AA55" s="114" t="s">
        <v>316</v>
      </c>
      <c r="AB55" s="121"/>
      <c r="AC55" s="125"/>
    </row>
    <row r="56" spans="1:29" ht="36">
      <c r="A56" s="396"/>
      <c r="B56" s="387"/>
      <c r="C56" s="186"/>
      <c r="D56" s="186"/>
      <c r="E56" s="186"/>
      <c r="F56" s="201"/>
      <c r="G56" s="387"/>
      <c r="H56" s="186"/>
      <c r="I56" s="106" t="s">
        <v>460</v>
      </c>
      <c r="J56" s="105" t="s">
        <v>469</v>
      </c>
      <c r="K56" s="105" t="s">
        <v>470</v>
      </c>
      <c r="L56" s="117"/>
      <c r="M56" s="117"/>
      <c r="N56" s="108"/>
      <c r="O56" s="108">
        <v>1</v>
      </c>
      <c r="P56" s="123">
        <v>41183</v>
      </c>
      <c r="Q56" s="123">
        <v>41273</v>
      </c>
      <c r="R56" s="388"/>
      <c r="S56" s="388"/>
      <c r="T56" s="388"/>
      <c r="U56" s="121"/>
      <c r="V56" s="125"/>
      <c r="W56" s="125"/>
      <c r="X56" s="125"/>
      <c r="Y56" s="125"/>
      <c r="Z56" s="125"/>
      <c r="AA56" s="114" t="s">
        <v>316</v>
      </c>
      <c r="AB56" s="121"/>
      <c r="AC56" s="125"/>
    </row>
  </sheetData>
  <sheetProtection/>
  <mergeCells count="128">
    <mergeCell ref="T51:T53"/>
    <mergeCell ref="C54:C56"/>
    <mergeCell ref="D54:D56"/>
    <mergeCell ref="E54:E56"/>
    <mergeCell ref="F54:F56"/>
    <mergeCell ref="G54:G56"/>
    <mergeCell ref="H54:H56"/>
    <mergeCell ref="R54:R56"/>
    <mergeCell ref="H46:H50"/>
    <mergeCell ref="R46:R50"/>
    <mergeCell ref="S46:S50"/>
    <mergeCell ref="T46:T50"/>
    <mergeCell ref="S54:S56"/>
    <mergeCell ref="T54:T56"/>
    <mergeCell ref="R51:R53"/>
    <mergeCell ref="S51:S53"/>
    <mergeCell ref="C51:C53"/>
    <mergeCell ref="D51:D53"/>
    <mergeCell ref="E51:E53"/>
    <mergeCell ref="F51:F53"/>
    <mergeCell ref="G51:G53"/>
    <mergeCell ref="H51:H53"/>
    <mergeCell ref="R41:R45"/>
    <mergeCell ref="S41:S45"/>
    <mergeCell ref="T41:T45"/>
    <mergeCell ref="A46:A56"/>
    <mergeCell ref="B46:B56"/>
    <mergeCell ref="C46:C50"/>
    <mergeCell ref="D46:D50"/>
    <mergeCell ref="E46:E50"/>
    <mergeCell ref="F46:F50"/>
    <mergeCell ref="G46:G50"/>
    <mergeCell ref="H36:H40"/>
    <mergeCell ref="R36:R40"/>
    <mergeCell ref="S36:S40"/>
    <mergeCell ref="T36:T40"/>
    <mergeCell ref="C41:C45"/>
    <mergeCell ref="D41:D45"/>
    <mergeCell ref="E41:E45"/>
    <mergeCell ref="F41:F45"/>
    <mergeCell ref="G41:G45"/>
    <mergeCell ref="H41:H45"/>
    <mergeCell ref="G33:G35"/>
    <mergeCell ref="H33:H35"/>
    <mergeCell ref="R33:R35"/>
    <mergeCell ref="S33:S35"/>
    <mergeCell ref="T33:T35"/>
    <mergeCell ref="C36:C40"/>
    <mergeCell ref="D36:D40"/>
    <mergeCell ref="E36:E40"/>
    <mergeCell ref="F36:F40"/>
    <mergeCell ref="G36:G40"/>
    <mergeCell ref="A33:A45"/>
    <mergeCell ref="B33:B45"/>
    <mergeCell ref="C33:C35"/>
    <mergeCell ref="D33:D35"/>
    <mergeCell ref="E33:E35"/>
    <mergeCell ref="F33:F35"/>
    <mergeCell ref="F29:F32"/>
    <mergeCell ref="G29:G32"/>
    <mergeCell ref="H29:H32"/>
    <mergeCell ref="R29:R32"/>
    <mergeCell ref="S29:S32"/>
    <mergeCell ref="T29:T32"/>
    <mergeCell ref="G25:G28"/>
    <mergeCell ref="H25:H28"/>
    <mergeCell ref="R25:R28"/>
    <mergeCell ref="S25:S28"/>
    <mergeCell ref="T25:T28"/>
    <mergeCell ref="A29:A32"/>
    <mergeCell ref="B29:B32"/>
    <mergeCell ref="C29:C32"/>
    <mergeCell ref="D29:D32"/>
    <mergeCell ref="E29:E32"/>
    <mergeCell ref="H22:H24"/>
    <mergeCell ref="R22:R24"/>
    <mergeCell ref="S22:S24"/>
    <mergeCell ref="T22:T24"/>
    <mergeCell ref="A25:A28"/>
    <mergeCell ref="B25:B28"/>
    <mergeCell ref="C25:C28"/>
    <mergeCell ref="D25:D28"/>
    <mergeCell ref="E25:E28"/>
    <mergeCell ref="F25:F28"/>
    <mergeCell ref="G18:G21"/>
    <mergeCell ref="H18:H21"/>
    <mergeCell ref="R18:R21"/>
    <mergeCell ref="S18:S21"/>
    <mergeCell ref="T18:T21"/>
    <mergeCell ref="C22:C24"/>
    <mergeCell ref="D22:D24"/>
    <mergeCell ref="E22:E24"/>
    <mergeCell ref="F22:F24"/>
    <mergeCell ref="G22:G24"/>
    <mergeCell ref="A18:A24"/>
    <mergeCell ref="B18:B24"/>
    <mergeCell ref="C18:C21"/>
    <mergeCell ref="D18:D21"/>
    <mergeCell ref="E18:E21"/>
    <mergeCell ref="F18:F21"/>
    <mergeCell ref="R15:R17"/>
    <mergeCell ref="S15:Z15"/>
    <mergeCell ref="AA15:AA17"/>
    <mergeCell ref="AB15:AB17"/>
    <mergeCell ref="AC15:AC17"/>
    <mergeCell ref="S16:Z16"/>
    <mergeCell ref="H15:H17"/>
    <mergeCell ref="I15:I17"/>
    <mergeCell ref="J15:J17"/>
    <mergeCell ref="K15:O16"/>
    <mergeCell ref="P15:P17"/>
    <mergeCell ref="Q15:Q17"/>
    <mergeCell ref="D8:H8"/>
    <mergeCell ref="D10:H10"/>
    <mergeCell ref="D11:H11"/>
    <mergeCell ref="D12:H12"/>
    <mergeCell ref="C13:O13"/>
    <mergeCell ref="A15:A17"/>
    <mergeCell ref="B15:B17"/>
    <mergeCell ref="C15:C17"/>
    <mergeCell ref="D15:F16"/>
    <mergeCell ref="G15:G17"/>
    <mergeCell ref="A1:B4"/>
    <mergeCell ref="C1:AA2"/>
    <mergeCell ref="C3:AA4"/>
    <mergeCell ref="D5:H5"/>
    <mergeCell ref="D6:H6"/>
    <mergeCell ref="D7:H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5" customWidth="1"/>
    <col min="2" max="2" width="19.140625" style="5" customWidth="1"/>
    <col min="3" max="3" width="5.7109375" style="5" customWidth="1"/>
    <col min="4" max="4" width="14.00390625" style="5" customWidth="1"/>
    <col min="5" max="5" width="6.28125" style="5" bestFit="1" customWidth="1"/>
    <col min="6" max="6" width="13.57421875" style="5" customWidth="1"/>
    <col min="7" max="10" width="11.421875" style="5" customWidth="1"/>
    <col min="11" max="11" width="17.57421875" style="5" customWidth="1"/>
    <col min="12" max="12" width="18.421875" style="5" customWidth="1"/>
    <col min="13" max="13" width="17.28125" style="5" customWidth="1"/>
    <col min="14" max="26" width="11.421875" style="5" customWidth="1"/>
    <col min="27" max="27" width="11.421875" style="139" customWidth="1"/>
    <col min="28" max="28" width="12.00390625" style="5" bestFit="1" customWidth="1"/>
    <col min="29" max="34" width="11.421875" style="5" customWidth="1"/>
    <col min="35" max="35" width="11.421875" style="139" customWidth="1"/>
    <col min="36" max="37" width="11.421875" style="5" customWidth="1"/>
    <col min="38" max="38" width="24.8515625" style="5" customWidth="1"/>
    <col min="39" max="39" width="24.57421875" style="140" customWidth="1"/>
    <col min="40" max="40" width="15.140625" style="5" customWidth="1"/>
    <col min="41" max="16384" width="11.421875" style="5" customWidth="1"/>
  </cols>
  <sheetData>
    <row r="1" spans="1:40" ht="12.75" customHeight="1">
      <c r="A1" s="463"/>
      <c r="B1" s="464"/>
      <c r="C1" s="465"/>
      <c r="D1" s="291" t="s">
        <v>24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132" t="s">
        <v>25</v>
      </c>
      <c r="AN1" s="133"/>
    </row>
    <row r="2" spans="1:40" ht="26.25" customHeight="1">
      <c r="A2" s="466"/>
      <c r="B2" s="467"/>
      <c r="C2" s="468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134" t="s">
        <v>26</v>
      </c>
      <c r="AN2" s="135" t="s">
        <v>29</v>
      </c>
    </row>
    <row r="3" spans="1:40" ht="12.75" customHeight="1">
      <c r="A3" s="466"/>
      <c r="B3" s="467"/>
      <c r="C3" s="468"/>
      <c r="D3" s="472" t="s">
        <v>31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134" t="s">
        <v>27</v>
      </c>
      <c r="AN3" s="136">
        <v>40142</v>
      </c>
    </row>
    <row r="4" spans="1:40" ht="12.75" customHeight="1">
      <c r="A4" s="469"/>
      <c r="B4" s="470"/>
      <c r="C4" s="471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137" t="s">
        <v>28</v>
      </c>
      <c r="AN4" s="138" t="s">
        <v>30</v>
      </c>
    </row>
    <row r="5" spans="1:40" ht="12.75">
      <c r="A5" s="473" t="s">
        <v>8</v>
      </c>
      <c r="B5" s="474"/>
      <c r="C5" s="474"/>
      <c r="D5" s="475"/>
      <c r="E5" s="476" t="s">
        <v>471</v>
      </c>
      <c r="F5" s="477"/>
      <c r="G5" s="477"/>
      <c r="H5" s="478"/>
      <c r="AN5" s="141"/>
    </row>
    <row r="6" spans="1:40" ht="15" customHeight="1">
      <c r="A6" s="142" t="s">
        <v>472</v>
      </c>
      <c r="B6" s="35"/>
      <c r="C6" s="479" t="s">
        <v>473</v>
      </c>
      <c r="D6" s="479"/>
      <c r="E6" s="479"/>
      <c r="F6" s="479"/>
      <c r="G6" s="479"/>
      <c r="H6" s="480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43"/>
      <c r="AC6" s="143"/>
      <c r="AD6" s="143"/>
      <c r="AE6" s="143"/>
      <c r="AF6" s="143"/>
      <c r="AG6" s="143"/>
      <c r="AH6" s="143"/>
      <c r="AI6" s="144"/>
      <c r="AJ6" s="143"/>
      <c r="AK6" s="143"/>
      <c r="AL6" s="143"/>
      <c r="AM6" s="145"/>
      <c r="AN6" s="146"/>
    </row>
    <row r="7" spans="1:40" ht="87" customHeight="1">
      <c r="A7" s="459" t="s">
        <v>21</v>
      </c>
      <c r="B7" s="460"/>
      <c r="C7" s="461" t="s">
        <v>474</v>
      </c>
      <c r="D7" s="461"/>
      <c r="E7" s="461"/>
      <c r="F7" s="461"/>
      <c r="G7" s="461"/>
      <c r="H7" s="462"/>
      <c r="I7" s="147" t="s">
        <v>22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148"/>
      <c r="AB7" s="31"/>
      <c r="AC7" s="31"/>
      <c r="AD7" s="31"/>
      <c r="AE7" s="31"/>
      <c r="AF7" s="31"/>
      <c r="AG7" s="31"/>
      <c r="AH7" s="31"/>
      <c r="AI7" s="148"/>
      <c r="AJ7" s="31"/>
      <c r="AK7" s="31"/>
      <c r="AL7" s="31"/>
      <c r="AM7" s="149"/>
      <c r="AN7" s="150"/>
    </row>
    <row r="8" spans="1:40" ht="12.75" customHeight="1">
      <c r="A8" s="151" t="s">
        <v>16</v>
      </c>
      <c r="B8" s="35"/>
      <c r="C8" s="35"/>
      <c r="D8" s="15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 t="s">
        <v>475</v>
      </c>
      <c r="R8" s="35"/>
      <c r="S8" s="35"/>
      <c r="T8" s="35"/>
      <c r="U8" s="35"/>
      <c r="V8" s="35"/>
      <c r="W8" s="35"/>
      <c r="X8" s="35"/>
      <c r="Y8" s="35"/>
      <c r="Z8" s="35"/>
      <c r="AA8" s="153"/>
      <c r="AB8" s="35"/>
      <c r="AC8" s="35"/>
      <c r="AD8" s="35"/>
      <c r="AE8" s="35"/>
      <c r="AF8" s="35"/>
      <c r="AG8" s="35"/>
      <c r="AH8" s="35"/>
      <c r="AI8" s="153"/>
      <c r="AJ8" s="35"/>
      <c r="AK8" s="35"/>
      <c r="AL8" s="35"/>
      <c r="AM8" s="154"/>
      <c r="AN8" s="35"/>
    </row>
    <row r="9" spans="1:40" ht="12.75" customHeight="1">
      <c r="A9" s="151" t="s">
        <v>9</v>
      </c>
      <c r="B9" s="155"/>
      <c r="C9" s="155" t="s">
        <v>476</v>
      </c>
      <c r="D9" s="125"/>
      <c r="E9" s="156"/>
      <c r="F9" s="125" t="s">
        <v>22</v>
      </c>
      <c r="G9" s="157"/>
      <c r="H9" s="157"/>
      <c r="I9" s="157"/>
      <c r="J9" s="157"/>
      <c r="K9" s="157"/>
      <c r="L9" s="157"/>
      <c r="M9" s="157"/>
      <c r="N9" s="157"/>
      <c r="O9" s="156"/>
      <c r="P9" s="156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8"/>
      <c r="AB9" s="157"/>
      <c r="AC9" s="157"/>
      <c r="AD9" s="157"/>
      <c r="AE9" s="157"/>
      <c r="AF9" s="157"/>
      <c r="AG9" s="157"/>
      <c r="AH9" s="157"/>
      <c r="AI9" s="158"/>
      <c r="AJ9" s="157"/>
      <c r="AK9" s="157"/>
      <c r="AL9" s="157"/>
      <c r="AM9" s="115"/>
      <c r="AN9" s="157"/>
    </row>
    <row r="10" spans="1:40" ht="12.75" customHeight="1">
      <c r="A10" s="151" t="s">
        <v>1</v>
      </c>
      <c r="B10" s="155"/>
      <c r="C10" s="155" t="s">
        <v>477</v>
      </c>
      <c r="D10" s="35"/>
      <c r="E10" s="156"/>
      <c r="F10" s="125" t="s">
        <v>22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9"/>
      <c r="T10" s="159"/>
      <c r="U10" s="159"/>
      <c r="V10" s="159"/>
      <c r="W10" s="159"/>
      <c r="X10" s="159"/>
      <c r="Y10" s="159"/>
      <c r="Z10" s="157"/>
      <c r="AA10" s="158"/>
      <c r="AB10" s="157"/>
      <c r="AC10" s="157"/>
      <c r="AD10" s="157"/>
      <c r="AE10" s="157"/>
      <c r="AF10" s="157"/>
      <c r="AG10" s="157"/>
      <c r="AH10" s="157"/>
      <c r="AI10" s="158"/>
      <c r="AJ10" s="157"/>
      <c r="AK10" s="157"/>
      <c r="AL10" s="157"/>
      <c r="AM10" s="115"/>
      <c r="AN10" s="157"/>
    </row>
    <row r="11" spans="1:40" ht="12.75" customHeight="1">
      <c r="A11" s="151"/>
      <c r="B11" s="155"/>
      <c r="C11" s="155"/>
      <c r="D11" s="35"/>
      <c r="E11" s="156"/>
      <c r="F11" s="125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9"/>
      <c r="T11" s="159"/>
      <c r="U11" s="159"/>
      <c r="V11" s="159"/>
      <c r="W11" s="159"/>
      <c r="X11" s="159"/>
      <c r="Y11" s="159"/>
      <c r="Z11" s="157"/>
      <c r="AA11" s="158"/>
      <c r="AB11" s="157"/>
      <c r="AC11" s="157"/>
      <c r="AD11" s="157"/>
      <c r="AE11" s="157"/>
      <c r="AF11" s="157"/>
      <c r="AG11" s="157"/>
      <c r="AH11" s="157"/>
      <c r="AI11" s="158"/>
      <c r="AJ11" s="157"/>
      <c r="AK11" s="157"/>
      <c r="AL11" s="157"/>
      <c r="AM11" s="115"/>
      <c r="AN11" s="157"/>
    </row>
    <row r="12" spans="1:40" ht="12.75">
      <c r="A12" s="151" t="s">
        <v>2</v>
      </c>
      <c r="B12" s="158"/>
      <c r="C12" s="158"/>
      <c r="D12" s="125" t="s">
        <v>22</v>
      </c>
      <c r="E12" s="156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57"/>
      <c r="AA12" s="158"/>
      <c r="AB12" s="157"/>
      <c r="AC12" s="157"/>
      <c r="AD12" s="157"/>
      <c r="AE12" s="157"/>
      <c r="AF12" s="157"/>
      <c r="AG12" s="157"/>
      <c r="AH12" s="157"/>
      <c r="AI12" s="158"/>
      <c r="AJ12" s="157"/>
      <c r="AK12" s="157"/>
      <c r="AL12" s="157"/>
      <c r="AM12" s="115"/>
      <c r="AN12" s="157"/>
    </row>
    <row r="13" spans="1:40" ht="13.5" customHeight="1">
      <c r="A13" s="280" t="s">
        <v>3</v>
      </c>
      <c r="B13" s="270" t="s">
        <v>20</v>
      </c>
      <c r="C13" s="275" t="s">
        <v>22</v>
      </c>
      <c r="D13" s="275" t="s">
        <v>32</v>
      </c>
      <c r="E13" s="275" t="s">
        <v>22</v>
      </c>
      <c r="F13" s="275" t="s">
        <v>23</v>
      </c>
      <c r="G13" s="275" t="s">
        <v>33</v>
      </c>
      <c r="H13" s="275" t="s">
        <v>34</v>
      </c>
      <c r="I13" s="275" t="s">
        <v>35</v>
      </c>
      <c r="J13" s="275" t="s">
        <v>36</v>
      </c>
      <c r="K13" s="275" t="s">
        <v>19</v>
      </c>
      <c r="L13" s="275" t="s">
        <v>12</v>
      </c>
      <c r="M13" s="275" t="s">
        <v>13</v>
      </c>
      <c r="N13" s="275" t="s">
        <v>37</v>
      </c>
      <c r="O13" s="275" t="s">
        <v>478</v>
      </c>
      <c r="P13" s="275" t="s">
        <v>39</v>
      </c>
      <c r="Q13" s="275" t="s">
        <v>479</v>
      </c>
      <c r="R13" s="275" t="s">
        <v>41</v>
      </c>
      <c r="S13" s="275" t="s">
        <v>480</v>
      </c>
      <c r="T13" s="275" t="s">
        <v>43</v>
      </c>
      <c r="U13" s="275" t="s">
        <v>481</v>
      </c>
      <c r="V13" s="275" t="s">
        <v>45</v>
      </c>
      <c r="W13" s="275" t="s">
        <v>46</v>
      </c>
      <c r="X13" s="275" t="s">
        <v>482</v>
      </c>
      <c r="Y13" s="275" t="s">
        <v>483</v>
      </c>
      <c r="Z13" s="275" t="s">
        <v>47</v>
      </c>
      <c r="AA13" s="275" t="s">
        <v>48</v>
      </c>
      <c r="AB13" s="452" t="s">
        <v>484</v>
      </c>
      <c r="AC13" s="452"/>
      <c r="AD13" s="452"/>
      <c r="AE13" s="452"/>
      <c r="AF13" s="452"/>
      <c r="AG13" s="452"/>
      <c r="AH13" s="452"/>
      <c r="AI13" s="452"/>
      <c r="AJ13" s="275" t="s">
        <v>14</v>
      </c>
      <c r="AK13" s="276" t="s">
        <v>15</v>
      </c>
      <c r="AL13" s="276" t="s">
        <v>4</v>
      </c>
      <c r="AM13" s="387" t="s">
        <v>5</v>
      </c>
      <c r="AN13" s="270" t="s">
        <v>10</v>
      </c>
    </row>
    <row r="14" spans="1:40" ht="12.75">
      <c r="A14" s="280"/>
      <c r="B14" s="270"/>
      <c r="C14" s="275"/>
      <c r="D14" s="275"/>
      <c r="E14" s="275"/>
      <c r="F14" s="275"/>
      <c r="G14" s="275"/>
      <c r="H14" s="275"/>
      <c r="I14" s="275"/>
      <c r="J14" s="275"/>
      <c r="K14" s="278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452" t="s">
        <v>294</v>
      </c>
      <c r="AC14" s="452"/>
      <c r="AD14" s="452"/>
      <c r="AE14" s="452"/>
      <c r="AF14" s="452"/>
      <c r="AG14" s="452"/>
      <c r="AH14" s="452"/>
      <c r="AI14" s="452"/>
      <c r="AJ14" s="275"/>
      <c r="AK14" s="276"/>
      <c r="AL14" s="276"/>
      <c r="AM14" s="387"/>
      <c r="AN14" s="270"/>
    </row>
    <row r="15" spans="1:40" ht="34.5" customHeight="1">
      <c r="A15" s="280"/>
      <c r="B15" s="270"/>
      <c r="C15" s="275"/>
      <c r="D15" s="275"/>
      <c r="E15" s="275"/>
      <c r="F15" s="275"/>
      <c r="G15" s="275"/>
      <c r="H15" s="275"/>
      <c r="I15" s="275"/>
      <c r="J15" s="275"/>
      <c r="K15" s="278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18" t="s">
        <v>11</v>
      </c>
      <c r="AC15" s="18" t="s">
        <v>0</v>
      </c>
      <c r="AD15" s="18" t="s">
        <v>49</v>
      </c>
      <c r="AE15" s="18" t="s">
        <v>50</v>
      </c>
      <c r="AF15" s="18" t="s">
        <v>51</v>
      </c>
      <c r="AG15" s="18" t="s">
        <v>52</v>
      </c>
      <c r="AH15" s="19" t="s">
        <v>6</v>
      </c>
      <c r="AI15" s="161" t="s">
        <v>7</v>
      </c>
      <c r="AJ15" s="275"/>
      <c r="AK15" s="276"/>
      <c r="AL15" s="276"/>
      <c r="AM15" s="387"/>
      <c r="AN15" s="270"/>
    </row>
    <row r="16" spans="1:40" ht="54.75" customHeight="1">
      <c r="A16" s="453"/>
      <c r="B16" s="456" t="s">
        <v>485</v>
      </c>
      <c r="C16" s="403">
        <v>100</v>
      </c>
      <c r="D16" s="371" t="s">
        <v>486</v>
      </c>
      <c r="E16" s="371">
        <v>50</v>
      </c>
      <c r="F16" s="371" t="s">
        <v>487</v>
      </c>
      <c r="G16" s="371">
        <v>0</v>
      </c>
      <c r="H16" s="371">
        <v>10</v>
      </c>
      <c r="I16" s="371">
        <v>10</v>
      </c>
      <c r="J16" s="371">
        <v>10</v>
      </c>
      <c r="K16" s="435" t="s">
        <v>310</v>
      </c>
      <c r="L16" s="105" t="s">
        <v>488</v>
      </c>
      <c r="M16" s="106" t="s">
        <v>314</v>
      </c>
      <c r="N16" s="78"/>
      <c r="O16" s="78"/>
      <c r="P16" s="78">
        <v>1</v>
      </c>
      <c r="Q16" s="78">
        <v>1</v>
      </c>
      <c r="R16" s="78"/>
      <c r="S16" s="78"/>
      <c r="T16" s="78"/>
      <c r="U16" s="78"/>
      <c r="V16" s="162">
        <v>1</v>
      </c>
      <c r="W16" s="78">
        <v>100</v>
      </c>
      <c r="X16" s="79">
        <v>41002</v>
      </c>
      <c r="Y16" s="79">
        <v>40998</v>
      </c>
      <c r="Z16" s="371" t="s">
        <v>489</v>
      </c>
      <c r="AA16" s="411">
        <v>33000</v>
      </c>
      <c r="AB16" s="416">
        <v>33000</v>
      </c>
      <c r="AC16" s="416"/>
      <c r="AD16" s="416"/>
      <c r="AE16" s="416"/>
      <c r="AF16" s="416"/>
      <c r="AG16" s="416"/>
      <c r="AH16" s="416"/>
      <c r="AI16" s="411">
        <v>33000</v>
      </c>
      <c r="AJ16" s="416">
        <v>33000</v>
      </c>
      <c r="AK16" s="416">
        <v>100</v>
      </c>
      <c r="AL16" s="217" t="s">
        <v>490</v>
      </c>
      <c r="AM16" s="217" t="s">
        <v>491</v>
      </c>
      <c r="AN16" s="445"/>
    </row>
    <row r="17" spans="1:40" ht="34.5" customHeight="1">
      <c r="A17" s="454"/>
      <c r="B17" s="457"/>
      <c r="C17" s="404"/>
      <c r="D17" s="318"/>
      <c r="E17" s="318"/>
      <c r="F17" s="318"/>
      <c r="G17" s="318"/>
      <c r="H17" s="318"/>
      <c r="I17" s="318"/>
      <c r="J17" s="318"/>
      <c r="K17" s="436"/>
      <c r="L17" s="105" t="s">
        <v>318</v>
      </c>
      <c r="M17" s="106" t="s">
        <v>320</v>
      </c>
      <c r="N17" s="78"/>
      <c r="O17" s="78"/>
      <c r="P17" s="78">
        <v>1</v>
      </c>
      <c r="Q17" s="78">
        <v>1</v>
      </c>
      <c r="R17" s="78"/>
      <c r="S17" s="78"/>
      <c r="T17" s="78"/>
      <c r="U17" s="78"/>
      <c r="V17" s="162">
        <v>1</v>
      </c>
      <c r="W17" s="78">
        <v>100</v>
      </c>
      <c r="X17" s="79">
        <v>41002</v>
      </c>
      <c r="Y17" s="79">
        <v>40998</v>
      </c>
      <c r="Z17" s="318"/>
      <c r="AA17" s="412"/>
      <c r="AB17" s="443"/>
      <c r="AC17" s="443"/>
      <c r="AD17" s="443"/>
      <c r="AE17" s="443"/>
      <c r="AF17" s="443"/>
      <c r="AG17" s="443"/>
      <c r="AH17" s="443"/>
      <c r="AI17" s="412"/>
      <c r="AJ17" s="443"/>
      <c r="AK17" s="443"/>
      <c r="AL17" s="218"/>
      <c r="AM17" s="218"/>
      <c r="AN17" s="446"/>
    </row>
    <row r="18" spans="1:40" ht="54.75" customHeight="1">
      <c r="A18" s="454"/>
      <c r="B18" s="457"/>
      <c r="C18" s="404"/>
      <c r="D18" s="318"/>
      <c r="E18" s="318"/>
      <c r="F18" s="318"/>
      <c r="G18" s="318"/>
      <c r="H18" s="318"/>
      <c r="I18" s="318"/>
      <c r="J18" s="318"/>
      <c r="K18" s="436"/>
      <c r="L18" s="105" t="s">
        <v>492</v>
      </c>
      <c r="M18" s="106" t="s">
        <v>323</v>
      </c>
      <c r="N18" s="78"/>
      <c r="O18" s="78"/>
      <c r="P18" s="71">
        <v>10</v>
      </c>
      <c r="Q18" s="71">
        <v>10</v>
      </c>
      <c r="R18" s="71">
        <v>10</v>
      </c>
      <c r="S18" s="71">
        <v>10</v>
      </c>
      <c r="T18" s="71"/>
      <c r="U18" s="71"/>
      <c r="V18" s="104">
        <v>20</v>
      </c>
      <c r="W18" s="71">
        <v>100</v>
      </c>
      <c r="X18" s="79">
        <v>41003</v>
      </c>
      <c r="Y18" s="79">
        <v>41120</v>
      </c>
      <c r="Z18" s="318"/>
      <c r="AA18" s="412"/>
      <c r="AB18" s="443"/>
      <c r="AC18" s="443"/>
      <c r="AD18" s="443"/>
      <c r="AE18" s="443"/>
      <c r="AF18" s="443"/>
      <c r="AG18" s="443"/>
      <c r="AH18" s="443"/>
      <c r="AI18" s="412"/>
      <c r="AJ18" s="443"/>
      <c r="AK18" s="443"/>
      <c r="AL18" s="218"/>
      <c r="AM18" s="218"/>
      <c r="AN18" s="446"/>
    </row>
    <row r="19" spans="1:40" ht="45.75" customHeight="1">
      <c r="A19" s="454"/>
      <c r="B19" s="457"/>
      <c r="C19" s="404"/>
      <c r="D19" s="319"/>
      <c r="E19" s="319"/>
      <c r="F19" s="319"/>
      <c r="G19" s="319"/>
      <c r="H19" s="319"/>
      <c r="I19" s="319"/>
      <c r="J19" s="319"/>
      <c r="K19" s="451"/>
      <c r="L19" s="105" t="s">
        <v>324</v>
      </c>
      <c r="M19" s="106" t="s">
        <v>326</v>
      </c>
      <c r="N19" s="78"/>
      <c r="O19" s="78"/>
      <c r="P19" s="78"/>
      <c r="Q19" s="78"/>
      <c r="R19" s="78"/>
      <c r="S19" s="78"/>
      <c r="T19" s="78">
        <v>1</v>
      </c>
      <c r="U19" s="78">
        <v>1</v>
      </c>
      <c r="V19" s="162">
        <v>1</v>
      </c>
      <c r="W19" s="78">
        <v>100</v>
      </c>
      <c r="X19" s="79">
        <v>41184</v>
      </c>
      <c r="Y19" s="79">
        <v>41243</v>
      </c>
      <c r="Z19" s="319"/>
      <c r="AA19" s="422"/>
      <c r="AB19" s="444"/>
      <c r="AC19" s="444"/>
      <c r="AD19" s="444"/>
      <c r="AE19" s="444"/>
      <c r="AF19" s="444"/>
      <c r="AG19" s="444"/>
      <c r="AH19" s="444"/>
      <c r="AI19" s="422"/>
      <c r="AJ19" s="444"/>
      <c r="AK19" s="444"/>
      <c r="AL19" s="219"/>
      <c r="AM19" s="219"/>
      <c r="AN19" s="447"/>
    </row>
    <row r="20" spans="1:40" ht="67.5" customHeight="1">
      <c r="A20" s="454"/>
      <c r="B20" s="457"/>
      <c r="C20" s="404"/>
      <c r="D20" s="399" t="s">
        <v>493</v>
      </c>
      <c r="E20" s="403">
        <v>50</v>
      </c>
      <c r="F20" s="399" t="s">
        <v>494</v>
      </c>
      <c r="G20" s="403">
        <v>0</v>
      </c>
      <c r="H20" s="403">
        <v>2</v>
      </c>
      <c r="I20" s="403">
        <v>2</v>
      </c>
      <c r="J20" s="371">
        <v>2</v>
      </c>
      <c r="K20" s="424" t="s">
        <v>495</v>
      </c>
      <c r="L20" s="105" t="s">
        <v>496</v>
      </c>
      <c r="M20" s="106" t="s">
        <v>333</v>
      </c>
      <c r="N20" s="78"/>
      <c r="O20" s="78"/>
      <c r="P20" s="78">
        <v>1</v>
      </c>
      <c r="Q20" s="78"/>
      <c r="R20" s="78"/>
      <c r="S20" s="78"/>
      <c r="T20" s="78"/>
      <c r="U20" s="78"/>
      <c r="V20" s="162">
        <v>1</v>
      </c>
      <c r="W20" s="78">
        <v>100</v>
      </c>
      <c r="X20" s="79">
        <v>41003</v>
      </c>
      <c r="Y20" s="79">
        <v>41090</v>
      </c>
      <c r="Z20" s="406" t="s">
        <v>497</v>
      </c>
      <c r="AA20" s="411">
        <v>33700</v>
      </c>
      <c r="AB20" s="416">
        <v>33700</v>
      </c>
      <c r="AC20" s="416"/>
      <c r="AD20" s="416"/>
      <c r="AE20" s="416"/>
      <c r="AF20" s="416"/>
      <c r="AG20" s="416"/>
      <c r="AH20" s="416"/>
      <c r="AI20" s="411">
        <v>33700</v>
      </c>
      <c r="AJ20" s="416">
        <v>33700</v>
      </c>
      <c r="AK20" s="403">
        <f>AJ20*100/AI20</f>
        <v>100</v>
      </c>
      <c r="AL20" s="403" t="s">
        <v>490</v>
      </c>
      <c r="AM20" s="399" t="s">
        <v>491</v>
      </c>
      <c r="AN20" s="445"/>
    </row>
    <row r="21" spans="1:40" ht="73.5" customHeight="1">
      <c r="A21" s="454"/>
      <c r="B21" s="457"/>
      <c r="C21" s="404"/>
      <c r="D21" s="400"/>
      <c r="E21" s="404"/>
      <c r="F21" s="400"/>
      <c r="G21" s="404"/>
      <c r="H21" s="404"/>
      <c r="I21" s="404"/>
      <c r="J21" s="318"/>
      <c r="K21" s="425"/>
      <c r="L21" s="105" t="s">
        <v>334</v>
      </c>
      <c r="M21" s="105" t="s">
        <v>336</v>
      </c>
      <c r="N21" s="78"/>
      <c r="O21" s="78"/>
      <c r="P21" s="78">
        <v>1</v>
      </c>
      <c r="Q21" s="78">
        <v>1</v>
      </c>
      <c r="R21" s="78">
        <v>3</v>
      </c>
      <c r="S21" s="78">
        <v>3</v>
      </c>
      <c r="T21" s="78">
        <v>1</v>
      </c>
      <c r="U21" s="78">
        <v>1</v>
      </c>
      <c r="V21" s="162">
        <v>5</v>
      </c>
      <c r="W21" s="78">
        <v>100</v>
      </c>
      <c r="X21" s="79">
        <v>41000</v>
      </c>
      <c r="Y21" s="79">
        <v>41274</v>
      </c>
      <c r="Z21" s="407"/>
      <c r="AA21" s="412"/>
      <c r="AB21" s="443"/>
      <c r="AC21" s="443"/>
      <c r="AD21" s="443"/>
      <c r="AE21" s="443"/>
      <c r="AF21" s="443"/>
      <c r="AG21" s="443"/>
      <c r="AH21" s="443"/>
      <c r="AI21" s="412"/>
      <c r="AJ21" s="443"/>
      <c r="AK21" s="404"/>
      <c r="AL21" s="404"/>
      <c r="AM21" s="400"/>
      <c r="AN21" s="446"/>
    </row>
    <row r="22" spans="1:40" ht="61.5" customHeight="1">
      <c r="A22" s="455"/>
      <c r="B22" s="458"/>
      <c r="C22" s="417"/>
      <c r="D22" s="401"/>
      <c r="E22" s="417"/>
      <c r="F22" s="401"/>
      <c r="G22" s="417"/>
      <c r="H22" s="417"/>
      <c r="I22" s="417"/>
      <c r="J22" s="319"/>
      <c r="K22" s="442"/>
      <c r="L22" s="105" t="s">
        <v>337</v>
      </c>
      <c r="M22" s="106" t="s">
        <v>339</v>
      </c>
      <c r="N22" s="76"/>
      <c r="O22" s="71"/>
      <c r="P22" s="71"/>
      <c r="Q22" s="71"/>
      <c r="R22" s="71"/>
      <c r="S22" s="71"/>
      <c r="T22" s="71">
        <v>1</v>
      </c>
      <c r="U22" s="71">
        <v>1</v>
      </c>
      <c r="V22" s="104">
        <v>1</v>
      </c>
      <c r="W22" s="71">
        <v>100</v>
      </c>
      <c r="X22" s="163">
        <v>41102</v>
      </c>
      <c r="Y22" s="163">
        <v>41243</v>
      </c>
      <c r="Z22" s="408"/>
      <c r="AA22" s="422"/>
      <c r="AB22" s="444"/>
      <c r="AC22" s="444"/>
      <c r="AD22" s="444"/>
      <c r="AE22" s="444"/>
      <c r="AF22" s="444"/>
      <c r="AG22" s="444"/>
      <c r="AH22" s="444"/>
      <c r="AI22" s="422"/>
      <c r="AJ22" s="444"/>
      <c r="AK22" s="417"/>
      <c r="AL22" s="417"/>
      <c r="AM22" s="401"/>
      <c r="AN22" s="447"/>
    </row>
    <row r="23" spans="1:40" s="140" customFormat="1" ht="54" customHeight="1">
      <c r="A23" s="448"/>
      <c r="B23" s="405" t="s">
        <v>498</v>
      </c>
      <c r="C23" s="414">
        <v>100</v>
      </c>
      <c r="D23" s="449" t="s">
        <v>499</v>
      </c>
      <c r="E23" s="397">
        <v>90</v>
      </c>
      <c r="F23" s="327" t="s">
        <v>342</v>
      </c>
      <c r="G23" s="397">
        <v>0</v>
      </c>
      <c r="H23" s="397">
        <v>0.9</v>
      </c>
      <c r="I23" s="397">
        <v>0.9</v>
      </c>
      <c r="J23" s="397">
        <v>0.9</v>
      </c>
      <c r="K23" s="405" t="s">
        <v>343</v>
      </c>
      <c r="L23" s="105" t="s">
        <v>345</v>
      </c>
      <c r="M23" s="106" t="s">
        <v>347</v>
      </c>
      <c r="N23" s="166">
        <v>1</v>
      </c>
      <c r="O23" s="166">
        <v>1</v>
      </c>
      <c r="P23" s="154"/>
      <c r="Q23" s="115"/>
      <c r="R23" s="115"/>
      <c r="S23" s="115"/>
      <c r="T23" s="167"/>
      <c r="U23" s="167"/>
      <c r="V23" s="168">
        <v>1</v>
      </c>
      <c r="W23" s="166">
        <v>100</v>
      </c>
      <c r="X23" s="163">
        <v>41080</v>
      </c>
      <c r="Y23" s="163">
        <v>41243</v>
      </c>
      <c r="Z23" s="399" t="s">
        <v>500</v>
      </c>
      <c r="AA23" s="402">
        <v>51000</v>
      </c>
      <c r="AB23" s="418">
        <v>51000</v>
      </c>
      <c r="AC23" s="418"/>
      <c r="AD23" s="418"/>
      <c r="AE23" s="418"/>
      <c r="AF23" s="418"/>
      <c r="AG23" s="418"/>
      <c r="AH23" s="418"/>
      <c r="AI23" s="411">
        <f>SUM(AB23:AH23)</f>
        <v>51000</v>
      </c>
      <c r="AJ23" s="418">
        <v>25500</v>
      </c>
      <c r="AK23" s="403">
        <f>AJ23*100/AI23</f>
        <v>50</v>
      </c>
      <c r="AL23" s="403" t="s">
        <v>490</v>
      </c>
      <c r="AM23" s="399" t="s">
        <v>501</v>
      </c>
      <c r="AN23" s="432"/>
    </row>
    <row r="24" spans="1:40" ht="36">
      <c r="A24" s="448"/>
      <c r="B24" s="405"/>
      <c r="C24" s="414"/>
      <c r="D24" s="450"/>
      <c r="E24" s="397"/>
      <c r="F24" s="327"/>
      <c r="G24" s="397"/>
      <c r="H24" s="397"/>
      <c r="I24" s="397"/>
      <c r="J24" s="397"/>
      <c r="K24" s="414"/>
      <c r="L24" s="105" t="s">
        <v>348</v>
      </c>
      <c r="M24" s="106" t="s">
        <v>350</v>
      </c>
      <c r="N24" s="166">
        <v>1</v>
      </c>
      <c r="O24" s="166">
        <v>1</v>
      </c>
      <c r="P24" s="35"/>
      <c r="Q24" s="115"/>
      <c r="R24" s="115"/>
      <c r="S24" s="115"/>
      <c r="T24" s="167"/>
      <c r="U24" s="167"/>
      <c r="V24" s="168">
        <v>1</v>
      </c>
      <c r="W24" s="166">
        <v>100</v>
      </c>
      <c r="X24" s="163">
        <v>41080</v>
      </c>
      <c r="Y24" s="163">
        <v>41243</v>
      </c>
      <c r="Z24" s="400"/>
      <c r="AA24" s="402"/>
      <c r="AB24" s="418"/>
      <c r="AC24" s="418"/>
      <c r="AD24" s="418"/>
      <c r="AE24" s="418"/>
      <c r="AF24" s="418"/>
      <c r="AG24" s="418"/>
      <c r="AH24" s="418"/>
      <c r="AI24" s="412"/>
      <c r="AJ24" s="418"/>
      <c r="AK24" s="404"/>
      <c r="AL24" s="404"/>
      <c r="AM24" s="400"/>
      <c r="AN24" s="433"/>
    </row>
    <row r="25" spans="1:40" ht="24">
      <c r="A25" s="448"/>
      <c r="B25" s="405"/>
      <c r="C25" s="414"/>
      <c r="D25" s="450"/>
      <c r="E25" s="397"/>
      <c r="F25" s="327"/>
      <c r="G25" s="397"/>
      <c r="H25" s="397"/>
      <c r="I25" s="397"/>
      <c r="J25" s="397"/>
      <c r="K25" s="414"/>
      <c r="L25" s="105" t="s">
        <v>351</v>
      </c>
      <c r="M25" s="106" t="s">
        <v>353</v>
      </c>
      <c r="N25" s="170"/>
      <c r="O25" s="170"/>
      <c r="P25" s="108">
        <v>1</v>
      </c>
      <c r="Q25" s="108">
        <v>1</v>
      </c>
      <c r="R25" s="115"/>
      <c r="S25" s="115"/>
      <c r="T25" s="167"/>
      <c r="U25" s="167"/>
      <c r="V25" s="168">
        <v>1</v>
      </c>
      <c r="W25" s="166">
        <v>100</v>
      </c>
      <c r="X25" s="163">
        <v>41000</v>
      </c>
      <c r="Y25" s="163">
        <v>41029</v>
      </c>
      <c r="Z25" s="400"/>
      <c r="AA25" s="402"/>
      <c r="AB25" s="418"/>
      <c r="AC25" s="418"/>
      <c r="AD25" s="418"/>
      <c r="AE25" s="418"/>
      <c r="AF25" s="418"/>
      <c r="AG25" s="418"/>
      <c r="AH25" s="418"/>
      <c r="AI25" s="412"/>
      <c r="AJ25" s="418"/>
      <c r="AK25" s="404"/>
      <c r="AL25" s="404"/>
      <c r="AM25" s="400"/>
      <c r="AN25" s="433"/>
    </row>
    <row r="26" spans="1:40" ht="72">
      <c r="A26" s="448"/>
      <c r="B26" s="405"/>
      <c r="C26" s="414"/>
      <c r="D26" s="450"/>
      <c r="E26" s="397"/>
      <c r="F26" s="327"/>
      <c r="G26" s="397"/>
      <c r="H26" s="397"/>
      <c r="I26" s="397"/>
      <c r="J26" s="397"/>
      <c r="K26" s="414"/>
      <c r="L26" s="114" t="s">
        <v>354</v>
      </c>
      <c r="M26" s="105" t="s">
        <v>356</v>
      </c>
      <c r="N26" s="170"/>
      <c r="O26" s="170"/>
      <c r="P26" s="108">
        <v>1</v>
      </c>
      <c r="Q26" s="108">
        <v>1</v>
      </c>
      <c r="R26" s="115"/>
      <c r="S26" s="115"/>
      <c r="T26" s="167"/>
      <c r="U26" s="167"/>
      <c r="V26" s="168">
        <v>1</v>
      </c>
      <c r="W26" s="166">
        <v>100</v>
      </c>
      <c r="X26" s="163">
        <v>41000</v>
      </c>
      <c r="Y26" s="163">
        <v>41029</v>
      </c>
      <c r="Z26" s="401"/>
      <c r="AA26" s="402"/>
      <c r="AB26" s="418"/>
      <c r="AC26" s="418"/>
      <c r="AD26" s="418"/>
      <c r="AE26" s="418"/>
      <c r="AF26" s="418"/>
      <c r="AG26" s="418"/>
      <c r="AH26" s="418"/>
      <c r="AI26" s="412"/>
      <c r="AJ26" s="418"/>
      <c r="AK26" s="404"/>
      <c r="AL26" s="404"/>
      <c r="AM26" s="400"/>
      <c r="AN26" s="433"/>
    </row>
    <row r="27" spans="1:40" ht="63.75" customHeight="1">
      <c r="A27" s="372"/>
      <c r="B27" s="424" t="s">
        <v>502</v>
      </c>
      <c r="C27" s="403">
        <v>7</v>
      </c>
      <c r="D27" s="399" t="s">
        <v>503</v>
      </c>
      <c r="E27" s="403">
        <v>100</v>
      </c>
      <c r="F27" s="419" t="s">
        <v>504</v>
      </c>
      <c r="G27" s="426">
        <v>0</v>
      </c>
      <c r="H27" s="426">
        <v>1</v>
      </c>
      <c r="I27" s="426">
        <v>1</v>
      </c>
      <c r="J27" s="426">
        <v>1</v>
      </c>
      <c r="K27" s="435" t="s">
        <v>505</v>
      </c>
      <c r="L27" s="114" t="s">
        <v>362</v>
      </c>
      <c r="M27" s="105" t="s">
        <v>364</v>
      </c>
      <c r="N27" s="167"/>
      <c r="O27" s="167"/>
      <c r="P27" s="167"/>
      <c r="Q27" s="167"/>
      <c r="R27" s="172">
        <v>1</v>
      </c>
      <c r="S27" s="172">
        <v>1</v>
      </c>
      <c r="T27" s="172"/>
      <c r="U27" s="167"/>
      <c r="V27" s="172">
        <v>1</v>
      </c>
      <c r="W27" s="426">
        <v>100</v>
      </c>
      <c r="X27" s="163">
        <v>41122</v>
      </c>
      <c r="Y27" s="163">
        <v>41274</v>
      </c>
      <c r="Z27" s="399" t="s">
        <v>506</v>
      </c>
      <c r="AA27" s="411">
        <v>70000</v>
      </c>
      <c r="AB27" s="437">
        <v>70000</v>
      </c>
      <c r="AC27" s="426"/>
      <c r="AD27" s="426"/>
      <c r="AE27" s="426"/>
      <c r="AF27" s="426"/>
      <c r="AG27" s="426"/>
      <c r="AH27" s="426"/>
      <c r="AI27" s="411">
        <f>SUM(AB27:AH27)</f>
        <v>70000</v>
      </c>
      <c r="AJ27" s="437">
        <v>35000</v>
      </c>
      <c r="AK27" s="403">
        <f>AJ27*100/AI27</f>
        <v>50</v>
      </c>
      <c r="AL27" s="426" t="s">
        <v>490</v>
      </c>
      <c r="AM27" s="429" t="s">
        <v>507</v>
      </c>
      <c r="AN27" s="432"/>
    </row>
    <row r="28" spans="1:40" ht="36">
      <c r="A28" s="234"/>
      <c r="B28" s="425"/>
      <c r="C28" s="404"/>
      <c r="D28" s="400"/>
      <c r="E28" s="404"/>
      <c r="F28" s="420"/>
      <c r="G28" s="427"/>
      <c r="H28" s="427"/>
      <c r="I28" s="427"/>
      <c r="J28" s="427"/>
      <c r="K28" s="436"/>
      <c r="L28" s="114" t="s">
        <v>365</v>
      </c>
      <c r="M28" s="105" t="s">
        <v>508</v>
      </c>
      <c r="N28" s="167"/>
      <c r="O28" s="167"/>
      <c r="P28" s="167"/>
      <c r="Q28" s="167"/>
      <c r="R28" s="172">
        <v>3</v>
      </c>
      <c r="S28" s="172">
        <v>3</v>
      </c>
      <c r="T28" s="172"/>
      <c r="U28" s="167"/>
      <c r="V28" s="172">
        <v>3</v>
      </c>
      <c r="W28" s="438"/>
      <c r="X28" s="173">
        <v>41136</v>
      </c>
      <c r="Y28" s="173">
        <v>41151</v>
      </c>
      <c r="Z28" s="400"/>
      <c r="AA28" s="412"/>
      <c r="AB28" s="427"/>
      <c r="AC28" s="427"/>
      <c r="AD28" s="427"/>
      <c r="AE28" s="427"/>
      <c r="AF28" s="427"/>
      <c r="AG28" s="427"/>
      <c r="AH28" s="427"/>
      <c r="AI28" s="412"/>
      <c r="AJ28" s="427"/>
      <c r="AK28" s="404"/>
      <c r="AL28" s="427"/>
      <c r="AM28" s="430"/>
      <c r="AN28" s="433"/>
    </row>
    <row r="29" spans="1:40" ht="24">
      <c r="A29" s="234"/>
      <c r="B29" s="425"/>
      <c r="C29" s="404"/>
      <c r="D29" s="400"/>
      <c r="E29" s="404"/>
      <c r="F29" s="420"/>
      <c r="G29" s="427"/>
      <c r="H29" s="427"/>
      <c r="I29" s="427"/>
      <c r="J29" s="427"/>
      <c r="K29" s="436"/>
      <c r="L29" s="114" t="s">
        <v>369</v>
      </c>
      <c r="M29" s="105" t="s">
        <v>371</v>
      </c>
      <c r="N29" s="167"/>
      <c r="O29" s="167"/>
      <c r="P29" s="167"/>
      <c r="Q29" s="167"/>
      <c r="R29" s="172"/>
      <c r="S29" s="172"/>
      <c r="T29" s="172">
        <v>1</v>
      </c>
      <c r="U29" s="172">
        <v>1</v>
      </c>
      <c r="V29" s="172">
        <v>1</v>
      </c>
      <c r="W29" s="438"/>
      <c r="X29" s="163">
        <v>41183</v>
      </c>
      <c r="Y29" s="163">
        <v>41273</v>
      </c>
      <c r="Z29" s="400"/>
      <c r="AA29" s="412"/>
      <c r="AB29" s="427"/>
      <c r="AC29" s="427"/>
      <c r="AD29" s="427"/>
      <c r="AE29" s="427"/>
      <c r="AF29" s="427"/>
      <c r="AG29" s="427"/>
      <c r="AH29" s="427"/>
      <c r="AI29" s="412"/>
      <c r="AJ29" s="427"/>
      <c r="AK29" s="404"/>
      <c r="AL29" s="427"/>
      <c r="AM29" s="430"/>
      <c r="AN29" s="433"/>
    </row>
    <row r="30" spans="1:40" ht="60">
      <c r="A30" s="354"/>
      <c r="B30" s="442"/>
      <c r="C30" s="404"/>
      <c r="D30" s="400"/>
      <c r="E30" s="404"/>
      <c r="F30" s="420"/>
      <c r="G30" s="427"/>
      <c r="H30" s="427"/>
      <c r="I30" s="427"/>
      <c r="J30" s="427"/>
      <c r="K30" s="436"/>
      <c r="L30" s="174" t="s">
        <v>372</v>
      </c>
      <c r="M30" s="175" t="s">
        <v>374</v>
      </c>
      <c r="N30" s="176"/>
      <c r="O30" s="176"/>
      <c r="P30" s="176"/>
      <c r="Q30" s="176"/>
      <c r="R30" s="171"/>
      <c r="S30" s="171"/>
      <c r="T30" s="171">
        <v>1</v>
      </c>
      <c r="U30" s="177">
        <v>1</v>
      </c>
      <c r="V30" s="171">
        <v>1</v>
      </c>
      <c r="W30" s="439"/>
      <c r="X30" s="163">
        <v>41183</v>
      </c>
      <c r="Y30" s="163">
        <v>41273</v>
      </c>
      <c r="Z30" s="400"/>
      <c r="AA30" s="422"/>
      <c r="AB30" s="428"/>
      <c r="AC30" s="428"/>
      <c r="AD30" s="428"/>
      <c r="AE30" s="428"/>
      <c r="AF30" s="428"/>
      <c r="AG30" s="428"/>
      <c r="AH30" s="428"/>
      <c r="AI30" s="422"/>
      <c r="AJ30" s="428"/>
      <c r="AK30" s="417"/>
      <c r="AL30" s="428"/>
      <c r="AM30" s="431"/>
      <c r="AN30" s="434"/>
    </row>
    <row r="31" spans="1:40" s="35" customFormat="1" ht="27.75" customHeight="1">
      <c r="A31" s="77"/>
      <c r="B31" s="164"/>
      <c r="C31" s="166"/>
      <c r="D31" s="165"/>
      <c r="E31" s="166"/>
      <c r="F31" s="419" t="s">
        <v>377</v>
      </c>
      <c r="G31" s="426">
        <v>0</v>
      </c>
      <c r="H31" s="426">
        <v>2</v>
      </c>
      <c r="I31" s="426">
        <v>2</v>
      </c>
      <c r="J31" s="426">
        <v>2</v>
      </c>
      <c r="K31" s="435" t="s">
        <v>379</v>
      </c>
      <c r="L31" s="105" t="s">
        <v>381</v>
      </c>
      <c r="M31" s="105" t="s">
        <v>509</v>
      </c>
      <c r="N31" s="172">
        <v>1</v>
      </c>
      <c r="O31" s="172">
        <v>1</v>
      </c>
      <c r="P31" s="172"/>
      <c r="Q31" s="172"/>
      <c r="R31" s="172">
        <v>1</v>
      </c>
      <c r="S31" s="172">
        <v>1</v>
      </c>
      <c r="T31" s="172"/>
      <c r="U31" s="172"/>
      <c r="V31" s="172">
        <v>2</v>
      </c>
      <c r="W31" s="271">
        <v>100</v>
      </c>
      <c r="X31" s="163">
        <v>40940</v>
      </c>
      <c r="Y31" s="163">
        <v>41274</v>
      </c>
      <c r="Z31" s="440"/>
      <c r="AA31" s="411">
        <v>30000</v>
      </c>
      <c r="AB31" s="426"/>
      <c r="AC31" s="426"/>
      <c r="AD31" s="426"/>
      <c r="AE31" s="426"/>
      <c r="AF31" s="426"/>
      <c r="AG31" s="426"/>
      <c r="AH31" s="426"/>
      <c r="AI31" s="411"/>
      <c r="AJ31" s="426"/>
      <c r="AK31" s="403">
        <v>50</v>
      </c>
      <c r="AL31" s="426" t="s">
        <v>490</v>
      </c>
      <c r="AM31" s="399" t="s">
        <v>510</v>
      </c>
      <c r="AN31" s="178"/>
    </row>
    <row r="32" spans="1:40" s="35" customFormat="1" ht="48">
      <c r="A32" s="77"/>
      <c r="B32" s="164"/>
      <c r="C32" s="166"/>
      <c r="D32" s="165"/>
      <c r="E32" s="166"/>
      <c r="F32" s="420"/>
      <c r="G32" s="427"/>
      <c r="H32" s="427"/>
      <c r="I32" s="427"/>
      <c r="J32" s="427"/>
      <c r="K32" s="436"/>
      <c r="L32" s="105" t="s">
        <v>384</v>
      </c>
      <c r="M32" s="105" t="s">
        <v>511</v>
      </c>
      <c r="N32" s="172">
        <v>1</v>
      </c>
      <c r="O32" s="172">
        <v>1</v>
      </c>
      <c r="P32" s="172"/>
      <c r="Q32" s="172"/>
      <c r="R32" s="172">
        <v>1</v>
      </c>
      <c r="S32" s="172">
        <v>1</v>
      </c>
      <c r="T32" s="172"/>
      <c r="U32" s="172"/>
      <c r="V32" s="172">
        <v>2</v>
      </c>
      <c r="W32" s="224"/>
      <c r="X32" s="163">
        <v>40940</v>
      </c>
      <c r="Y32" s="163">
        <v>41274</v>
      </c>
      <c r="Z32" s="440"/>
      <c r="AA32" s="412"/>
      <c r="AB32" s="427"/>
      <c r="AC32" s="427"/>
      <c r="AD32" s="427"/>
      <c r="AE32" s="427"/>
      <c r="AF32" s="427"/>
      <c r="AG32" s="427"/>
      <c r="AH32" s="427"/>
      <c r="AI32" s="412"/>
      <c r="AJ32" s="427"/>
      <c r="AK32" s="404"/>
      <c r="AL32" s="427"/>
      <c r="AM32" s="400"/>
      <c r="AN32" s="178"/>
    </row>
    <row r="33" spans="1:40" s="35" customFormat="1" ht="24">
      <c r="A33" s="77"/>
      <c r="B33" s="164"/>
      <c r="C33" s="166"/>
      <c r="D33" s="165"/>
      <c r="E33" s="166"/>
      <c r="F33" s="420"/>
      <c r="G33" s="427"/>
      <c r="H33" s="427"/>
      <c r="I33" s="427"/>
      <c r="J33" s="427"/>
      <c r="K33" s="436"/>
      <c r="L33" s="105" t="s">
        <v>387</v>
      </c>
      <c r="M33" s="105" t="s">
        <v>512</v>
      </c>
      <c r="N33" s="172">
        <v>1</v>
      </c>
      <c r="O33" s="172">
        <v>1</v>
      </c>
      <c r="P33" s="172"/>
      <c r="Q33" s="172"/>
      <c r="R33" s="172">
        <v>1</v>
      </c>
      <c r="S33" s="172">
        <v>1</v>
      </c>
      <c r="T33" s="172"/>
      <c r="U33" s="172"/>
      <c r="V33" s="172">
        <v>2</v>
      </c>
      <c r="W33" s="337"/>
      <c r="X33" s="163">
        <v>40940</v>
      </c>
      <c r="Y33" s="163">
        <v>41274</v>
      </c>
      <c r="Z33" s="441"/>
      <c r="AA33" s="422"/>
      <c r="AB33" s="428"/>
      <c r="AC33" s="428"/>
      <c r="AD33" s="428"/>
      <c r="AE33" s="428"/>
      <c r="AF33" s="428"/>
      <c r="AG33" s="428"/>
      <c r="AH33" s="428"/>
      <c r="AI33" s="422"/>
      <c r="AJ33" s="428"/>
      <c r="AK33" s="417"/>
      <c r="AL33" s="428"/>
      <c r="AM33" s="401"/>
      <c r="AN33" s="178"/>
    </row>
    <row r="34" spans="1:40" ht="24">
      <c r="A34" s="372"/>
      <c r="B34" s="424" t="s">
        <v>513</v>
      </c>
      <c r="C34" s="403">
        <v>38</v>
      </c>
      <c r="D34" s="414" t="s">
        <v>514</v>
      </c>
      <c r="E34" s="397">
        <v>30</v>
      </c>
      <c r="F34" s="327" t="s">
        <v>515</v>
      </c>
      <c r="G34" s="397">
        <v>0</v>
      </c>
      <c r="H34" s="397">
        <v>10</v>
      </c>
      <c r="I34" s="397">
        <v>10</v>
      </c>
      <c r="J34" s="397">
        <v>10</v>
      </c>
      <c r="K34" s="405" t="s">
        <v>392</v>
      </c>
      <c r="L34" s="105" t="s">
        <v>516</v>
      </c>
      <c r="M34" s="106" t="s">
        <v>396</v>
      </c>
      <c r="N34" s="120">
        <v>1</v>
      </c>
      <c r="O34" s="114"/>
      <c r="P34" s="114"/>
      <c r="Q34" s="114"/>
      <c r="R34" s="114"/>
      <c r="S34" s="114"/>
      <c r="T34" s="114"/>
      <c r="U34" s="114"/>
      <c r="V34" s="179"/>
      <c r="W34" s="403">
        <v>100</v>
      </c>
      <c r="X34" s="163">
        <v>40941</v>
      </c>
      <c r="Y34" s="163" t="s">
        <v>517</v>
      </c>
      <c r="Z34" s="399" t="s">
        <v>518</v>
      </c>
      <c r="AA34" s="411">
        <v>33660</v>
      </c>
      <c r="AB34" s="402">
        <v>167766</v>
      </c>
      <c r="AC34" s="193"/>
      <c r="AD34" s="193"/>
      <c r="AE34" s="193"/>
      <c r="AF34" s="193"/>
      <c r="AG34" s="193"/>
      <c r="AH34" s="193"/>
      <c r="AI34" s="402">
        <f>SUM(AB34:AH34)</f>
        <v>167766</v>
      </c>
      <c r="AJ34" s="418">
        <v>167766</v>
      </c>
      <c r="AK34" s="397">
        <f>AJ34*100/AI34</f>
        <v>100</v>
      </c>
      <c r="AL34" s="413" t="s">
        <v>490</v>
      </c>
      <c r="AM34" s="414" t="s">
        <v>519</v>
      </c>
      <c r="AN34" s="193"/>
    </row>
    <row r="35" spans="1:40" ht="24">
      <c r="A35" s="234"/>
      <c r="B35" s="425"/>
      <c r="C35" s="404"/>
      <c r="D35" s="414"/>
      <c r="E35" s="397"/>
      <c r="F35" s="327"/>
      <c r="G35" s="397"/>
      <c r="H35" s="397"/>
      <c r="I35" s="397"/>
      <c r="J35" s="397"/>
      <c r="K35" s="405"/>
      <c r="L35" s="105" t="s">
        <v>397</v>
      </c>
      <c r="M35" s="106" t="s">
        <v>520</v>
      </c>
      <c r="N35" s="120">
        <v>1</v>
      </c>
      <c r="O35" s="114"/>
      <c r="P35" s="114"/>
      <c r="Q35" s="114"/>
      <c r="R35" s="114"/>
      <c r="S35" s="114"/>
      <c r="T35" s="114"/>
      <c r="U35" s="114"/>
      <c r="V35" s="179"/>
      <c r="W35" s="224"/>
      <c r="X35" s="163">
        <v>40965</v>
      </c>
      <c r="Y35" s="163">
        <v>40969</v>
      </c>
      <c r="Z35" s="400"/>
      <c r="AA35" s="422"/>
      <c r="AB35" s="423"/>
      <c r="AC35" s="193"/>
      <c r="AD35" s="193"/>
      <c r="AE35" s="193"/>
      <c r="AF35" s="193"/>
      <c r="AG35" s="193"/>
      <c r="AH35" s="193"/>
      <c r="AI35" s="402"/>
      <c r="AJ35" s="397"/>
      <c r="AK35" s="397"/>
      <c r="AL35" s="188"/>
      <c r="AM35" s="414"/>
      <c r="AN35" s="193"/>
    </row>
    <row r="36" spans="1:40" ht="66" customHeight="1">
      <c r="A36" s="234"/>
      <c r="B36" s="425"/>
      <c r="C36" s="404"/>
      <c r="D36" s="414"/>
      <c r="E36" s="397"/>
      <c r="F36" s="327"/>
      <c r="G36" s="397"/>
      <c r="H36" s="397"/>
      <c r="I36" s="397"/>
      <c r="J36" s="397"/>
      <c r="K36" s="405"/>
      <c r="L36" s="114" t="s">
        <v>400</v>
      </c>
      <c r="M36" s="106" t="s">
        <v>402</v>
      </c>
      <c r="N36" s="120">
        <v>1</v>
      </c>
      <c r="O36" s="114"/>
      <c r="P36" s="114"/>
      <c r="Q36" s="114"/>
      <c r="R36" s="114"/>
      <c r="S36" s="114"/>
      <c r="T36" s="114"/>
      <c r="U36" s="114"/>
      <c r="V36" s="179"/>
      <c r="W36" s="224"/>
      <c r="X36" s="163">
        <v>40923</v>
      </c>
      <c r="Y36" s="163">
        <v>40939</v>
      </c>
      <c r="Z36" s="400"/>
      <c r="AA36" s="169">
        <v>34167</v>
      </c>
      <c r="AB36" s="423"/>
      <c r="AC36" s="193"/>
      <c r="AD36" s="193"/>
      <c r="AE36" s="193"/>
      <c r="AF36" s="193"/>
      <c r="AG36" s="193"/>
      <c r="AH36" s="193"/>
      <c r="AI36" s="402"/>
      <c r="AJ36" s="397"/>
      <c r="AK36" s="397"/>
      <c r="AL36" s="188"/>
      <c r="AM36" s="414"/>
      <c r="AN36" s="193"/>
    </row>
    <row r="37" spans="1:40" ht="53.25" customHeight="1">
      <c r="A37" s="234"/>
      <c r="B37" s="425"/>
      <c r="C37" s="404"/>
      <c r="D37" s="414"/>
      <c r="E37" s="397"/>
      <c r="F37" s="327"/>
      <c r="G37" s="397"/>
      <c r="H37" s="397"/>
      <c r="I37" s="397"/>
      <c r="J37" s="397"/>
      <c r="K37" s="405"/>
      <c r="L37" s="114" t="s">
        <v>403</v>
      </c>
      <c r="M37" s="106" t="s">
        <v>405</v>
      </c>
      <c r="N37" s="120"/>
      <c r="O37" s="114"/>
      <c r="P37" s="71">
        <v>1</v>
      </c>
      <c r="Q37" s="114">
        <v>1</v>
      </c>
      <c r="R37" s="114"/>
      <c r="S37" s="114"/>
      <c r="T37" s="114"/>
      <c r="U37" s="114"/>
      <c r="V37" s="180">
        <v>1</v>
      </c>
      <c r="W37" s="224"/>
      <c r="X37" s="163">
        <v>41061</v>
      </c>
      <c r="Y37" s="163">
        <v>41090</v>
      </c>
      <c r="Z37" s="400"/>
      <c r="AA37" s="169">
        <v>71399</v>
      </c>
      <c r="AB37" s="423"/>
      <c r="AC37" s="193"/>
      <c r="AD37" s="193"/>
      <c r="AE37" s="193"/>
      <c r="AF37" s="193"/>
      <c r="AG37" s="193"/>
      <c r="AH37" s="193"/>
      <c r="AI37" s="402"/>
      <c r="AJ37" s="397"/>
      <c r="AK37" s="397"/>
      <c r="AL37" s="188"/>
      <c r="AM37" s="414"/>
      <c r="AN37" s="193"/>
    </row>
    <row r="38" spans="1:40" ht="36">
      <c r="A38" s="234"/>
      <c r="B38" s="425"/>
      <c r="C38" s="404"/>
      <c r="D38" s="414"/>
      <c r="E38" s="397"/>
      <c r="F38" s="327"/>
      <c r="G38" s="397"/>
      <c r="H38" s="397"/>
      <c r="I38" s="397"/>
      <c r="J38" s="397"/>
      <c r="K38" s="405"/>
      <c r="L38" s="114" t="s">
        <v>406</v>
      </c>
      <c r="M38" s="106" t="s">
        <v>408</v>
      </c>
      <c r="N38" s="114"/>
      <c r="O38" s="114"/>
      <c r="P38" s="71">
        <v>1</v>
      </c>
      <c r="Q38" s="114">
        <v>1</v>
      </c>
      <c r="R38" s="114"/>
      <c r="S38" s="114"/>
      <c r="T38" s="114"/>
      <c r="U38" s="114"/>
      <c r="V38" s="180">
        <v>1</v>
      </c>
      <c r="W38" s="337"/>
      <c r="X38" s="163">
        <v>41091</v>
      </c>
      <c r="Y38" s="163">
        <v>41121</v>
      </c>
      <c r="Z38" s="401"/>
      <c r="AA38" s="169">
        <v>28600</v>
      </c>
      <c r="AB38" s="423"/>
      <c r="AC38" s="193"/>
      <c r="AD38" s="193"/>
      <c r="AE38" s="193"/>
      <c r="AF38" s="193"/>
      <c r="AG38" s="193"/>
      <c r="AH38" s="193"/>
      <c r="AI38" s="402"/>
      <c r="AJ38" s="397"/>
      <c r="AK38" s="397"/>
      <c r="AL38" s="188"/>
      <c r="AM38" s="414"/>
      <c r="AN38" s="193"/>
    </row>
    <row r="39" spans="1:40" ht="47.25" customHeight="1">
      <c r="A39" s="234"/>
      <c r="B39" s="425"/>
      <c r="C39" s="404"/>
      <c r="D39" s="399" t="s">
        <v>521</v>
      </c>
      <c r="E39" s="403">
        <v>25</v>
      </c>
      <c r="F39" s="419" t="s">
        <v>522</v>
      </c>
      <c r="G39" s="403">
        <v>0</v>
      </c>
      <c r="H39" s="403">
        <v>13</v>
      </c>
      <c r="I39" s="397">
        <v>13</v>
      </c>
      <c r="J39" s="397">
        <v>13</v>
      </c>
      <c r="K39" s="405" t="s">
        <v>411</v>
      </c>
      <c r="L39" s="114" t="s">
        <v>523</v>
      </c>
      <c r="M39" s="129" t="s">
        <v>415</v>
      </c>
      <c r="N39" s="166">
        <v>3</v>
      </c>
      <c r="O39" s="170">
        <v>3</v>
      </c>
      <c r="P39" s="170">
        <v>3</v>
      </c>
      <c r="Q39" s="170">
        <v>3</v>
      </c>
      <c r="R39" s="170">
        <v>3</v>
      </c>
      <c r="S39" s="170">
        <v>3</v>
      </c>
      <c r="T39" s="166">
        <v>4</v>
      </c>
      <c r="U39" s="166">
        <v>4</v>
      </c>
      <c r="V39" s="180">
        <v>13</v>
      </c>
      <c r="W39" s="403">
        <v>100</v>
      </c>
      <c r="X39" s="163">
        <v>40910</v>
      </c>
      <c r="Y39" s="163">
        <v>41251</v>
      </c>
      <c r="Z39" s="399" t="s">
        <v>524</v>
      </c>
      <c r="AA39" s="402">
        <v>58000</v>
      </c>
      <c r="AB39" s="418">
        <v>58000</v>
      </c>
      <c r="AC39" s="416"/>
      <c r="AD39" s="372"/>
      <c r="AE39" s="372"/>
      <c r="AF39" s="372"/>
      <c r="AG39" s="372"/>
      <c r="AH39" s="372"/>
      <c r="AI39" s="402">
        <f>SUM(AB39:AH39)</f>
        <v>58000</v>
      </c>
      <c r="AJ39" s="416">
        <v>58000</v>
      </c>
      <c r="AK39" s="397">
        <f>AJ39*100/AI39</f>
        <v>100</v>
      </c>
      <c r="AL39" s="398" t="s">
        <v>490</v>
      </c>
      <c r="AM39" s="399" t="s">
        <v>510</v>
      </c>
      <c r="AN39" s="372"/>
    </row>
    <row r="40" spans="1:40" ht="24">
      <c r="A40" s="234"/>
      <c r="B40" s="425"/>
      <c r="C40" s="404"/>
      <c r="D40" s="400"/>
      <c r="E40" s="404"/>
      <c r="F40" s="420"/>
      <c r="G40" s="404"/>
      <c r="H40" s="404"/>
      <c r="I40" s="397"/>
      <c r="J40" s="397"/>
      <c r="K40" s="405"/>
      <c r="L40" s="114" t="s">
        <v>416</v>
      </c>
      <c r="M40" s="106" t="s">
        <v>418</v>
      </c>
      <c r="N40" s="166">
        <v>3</v>
      </c>
      <c r="O40" s="170">
        <v>3</v>
      </c>
      <c r="P40" s="170">
        <v>3</v>
      </c>
      <c r="Q40" s="170">
        <v>3</v>
      </c>
      <c r="R40" s="170">
        <v>3</v>
      </c>
      <c r="S40" s="170">
        <v>3</v>
      </c>
      <c r="T40" s="166">
        <v>4</v>
      </c>
      <c r="U40" s="166">
        <v>4</v>
      </c>
      <c r="V40" s="180">
        <v>13</v>
      </c>
      <c r="W40" s="224"/>
      <c r="X40" s="163">
        <v>40910</v>
      </c>
      <c r="Y40" s="163">
        <v>41251</v>
      </c>
      <c r="Z40" s="400"/>
      <c r="AA40" s="402"/>
      <c r="AB40" s="397"/>
      <c r="AC40" s="404"/>
      <c r="AD40" s="234"/>
      <c r="AE40" s="234"/>
      <c r="AF40" s="234"/>
      <c r="AG40" s="234"/>
      <c r="AH40" s="234"/>
      <c r="AI40" s="402"/>
      <c r="AJ40" s="404"/>
      <c r="AK40" s="397"/>
      <c r="AL40" s="224"/>
      <c r="AM40" s="400"/>
      <c r="AN40" s="234"/>
    </row>
    <row r="41" spans="1:40" ht="36">
      <c r="A41" s="234"/>
      <c r="B41" s="425"/>
      <c r="C41" s="404"/>
      <c r="D41" s="400"/>
      <c r="E41" s="404"/>
      <c r="F41" s="420"/>
      <c r="G41" s="404"/>
      <c r="H41" s="404"/>
      <c r="I41" s="397"/>
      <c r="J41" s="397"/>
      <c r="K41" s="405"/>
      <c r="L41" s="114" t="s">
        <v>419</v>
      </c>
      <c r="M41" s="106" t="s">
        <v>421</v>
      </c>
      <c r="N41" s="166">
        <v>3</v>
      </c>
      <c r="O41" s="170">
        <v>3</v>
      </c>
      <c r="P41" s="170">
        <v>3</v>
      </c>
      <c r="Q41" s="170">
        <v>3</v>
      </c>
      <c r="R41" s="170">
        <v>3</v>
      </c>
      <c r="S41" s="170">
        <v>3</v>
      </c>
      <c r="T41" s="166">
        <v>4</v>
      </c>
      <c r="U41" s="166">
        <v>4</v>
      </c>
      <c r="V41" s="180">
        <v>13</v>
      </c>
      <c r="W41" s="224"/>
      <c r="X41" s="163">
        <v>40910</v>
      </c>
      <c r="Y41" s="163">
        <v>41251</v>
      </c>
      <c r="Z41" s="400"/>
      <c r="AA41" s="402"/>
      <c r="AB41" s="397"/>
      <c r="AC41" s="404"/>
      <c r="AD41" s="234"/>
      <c r="AE41" s="234"/>
      <c r="AF41" s="234"/>
      <c r="AG41" s="234"/>
      <c r="AH41" s="234"/>
      <c r="AI41" s="402"/>
      <c r="AJ41" s="404"/>
      <c r="AK41" s="397"/>
      <c r="AL41" s="224"/>
      <c r="AM41" s="400"/>
      <c r="AN41" s="234"/>
    </row>
    <row r="42" spans="1:40" ht="38.25" customHeight="1">
      <c r="A42" s="234"/>
      <c r="B42" s="425"/>
      <c r="C42" s="404"/>
      <c r="D42" s="400"/>
      <c r="E42" s="404"/>
      <c r="F42" s="420"/>
      <c r="G42" s="404"/>
      <c r="H42" s="404"/>
      <c r="I42" s="397"/>
      <c r="J42" s="397"/>
      <c r="K42" s="405"/>
      <c r="L42" s="114" t="s">
        <v>422</v>
      </c>
      <c r="M42" s="105" t="s">
        <v>424</v>
      </c>
      <c r="N42" s="166">
        <v>3</v>
      </c>
      <c r="O42" s="170">
        <v>3</v>
      </c>
      <c r="P42" s="170">
        <v>3</v>
      </c>
      <c r="Q42" s="170">
        <v>3</v>
      </c>
      <c r="R42" s="170">
        <v>3</v>
      </c>
      <c r="S42" s="170">
        <v>3</v>
      </c>
      <c r="T42" s="166">
        <v>4</v>
      </c>
      <c r="U42" s="166">
        <v>4</v>
      </c>
      <c r="V42" s="180">
        <v>13</v>
      </c>
      <c r="W42" s="224"/>
      <c r="X42" s="163">
        <v>40910</v>
      </c>
      <c r="Y42" s="163">
        <v>41251</v>
      </c>
      <c r="Z42" s="400"/>
      <c r="AA42" s="402"/>
      <c r="AB42" s="397"/>
      <c r="AC42" s="404"/>
      <c r="AD42" s="234"/>
      <c r="AE42" s="234"/>
      <c r="AF42" s="234"/>
      <c r="AG42" s="234"/>
      <c r="AH42" s="234"/>
      <c r="AI42" s="402"/>
      <c r="AJ42" s="404"/>
      <c r="AK42" s="397"/>
      <c r="AL42" s="224"/>
      <c r="AM42" s="400"/>
      <c r="AN42" s="234"/>
    </row>
    <row r="43" spans="1:40" ht="23.25" customHeight="1">
      <c r="A43" s="234"/>
      <c r="B43" s="425"/>
      <c r="C43" s="404"/>
      <c r="D43" s="401"/>
      <c r="E43" s="417"/>
      <c r="F43" s="421"/>
      <c r="G43" s="417"/>
      <c r="H43" s="417"/>
      <c r="I43" s="397"/>
      <c r="J43" s="397"/>
      <c r="K43" s="405"/>
      <c r="L43" s="114" t="s">
        <v>425</v>
      </c>
      <c r="M43" s="106" t="s">
        <v>427</v>
      </c>
      <c r="N43" s="166">
        <v>3</v>
      </c>
      <c r="O43" s="170">
        <v>3</v>
      </c>
      <c r="P43" s="170">
        <v>3</v>
      </c>
      <c r="Q43" s="170">
        <v>3</v>
      </c>
      <c r="R43" s="170">
        <v>3</v>
      </c>
      <c r="S43" s="170">
        <v>3</v>
      </c>
      <c r="T43" s="166">
        <v>4</v>
      </c>
      <c r="U43" s="166">
        <v>4</v>
      </c>
      <c r="V43" s="180">
        <v>13</v>
      </c>
      <c r="W43" s="337"/>
      <c r="X43" s="163">
        <v>40910</v>
      </c>
      <c r="Y43" s="163">
        <v>41251</v>
      </c>
      <c r="Z43" s="401"/>
      <c r="AA43" s="402"/>
      <c r="AB43" s="397"/>
      <c r="AC43" s="417"/>
      <c r="AD43" s="354"/>
      <c r="AE43" s="354"/>
      <c r="AF43" s="354"/>
      <c r="AG43" s="354"/>
      <c r="AH43" s="354"/>
      <c r="AI43" s="402"/>
      <c r="AJ43" s="417"/>
      <c r="AK43" s="397"/>
      <c r="AL43" s="337"/>
      <c r="AM43" s="401"/>
      <c r="AN43" s="354"/>
    </row>
    <row r="44" spans="1:40" ht="60.75" customHeight="1">
      <c r="A44" s="372"/>
      <c r="B44" s="405" t="s">
        <v>525</v>
      </c>
      <c r="C44" s="397">
        <v>19.8</v>
      </c>
      <c r="D44" s="414" t="s">
        <v>526</v>
      </c>
      <c r="E44" s="397">
        <v>35</v>
      </c>
      <c r="F44" s="414" t="s">
        <v>527</v>
      </c>
      <c r="G44" s="397">
        <v>0</v>
      </c>
      <c r="H44" s="397">
        <v>1</v>
      </c>
      <c r="I44" s="397">
        <v>1</v>
      </c>
      <c r="J44" s="397">
        <v>1</v>
      </c>
      <c r="K44" s="415" t="s">
        <v>431</v>
      </c>
      <c r="L44" s="105" t="s">
        <v>433</v>
      </c>
      <c r="M44" s="106" t="s">
        <v>435</v>
      </c>
      <c r="N44" s="166"/>
      <c r="O44" s="166"/>
      <c r="P44" s="166"/>
      <c r="Q44" s="166"/>
      <c r="R44" s="166">
        <v>5</v>
      </c>
      <c r="S44" s="166">
        <v>0</v>
      </c>
      <c r="T44" s="166"/>
      <c r="U44" s="166"/>
      <c r="V44" s="166"/>
      <c r="W44" s="166"/>
      <c r="X44" s="181"/>
      <c r="Y44" s="181"/>
      <c r="Z44" s="414"/>
      <c r="AA44" s="409">
        <v>350000</v>
      </c>
      <c r="AB44" s="410">
        <v>350000</v>
      </c>
      <c r="AC44" s="193"/>
      <c r="AD44" s="193"/>
      <c r="AE44" s="193"/>
      <c r="AF44" s="193"/>
      <c r="AG44" s="193"/>
      <c r="AH44" s="193"/>
      <c r="AI44" s="402">
        <f>SUM(AB44:AH44)</f>
        <v>350000</v>
      </c>
      <c r="AJ44" s="271">
        <v>0</v>
      </c>
      <c r="AK44" s="397">
        <f>AJ44*100/AI44</f>
        <v>0</v>
      </c>
      <c r="AL44" s="413" t="s">
        <v>490</v>
      </c>
      <c r="AM44" s="399" t="s">
        <v>510</v>
      </c>
      <c r="AN44" s="193"/>
    </row>
    <row r="45" spans="1:40" ht="84" customHeight="1">
      <c r="A45" s="234"/>
      <c r="B45" s="405"/>
      <c r="C45" s="397"/>
      <c r="D45" s="414"/>
      <c r="E45" s="397"/>
      <c r="F45" s="414"/>
      <c r="G45" s="397"/>
      <c r="H45" s="397"/>
      <c r="I45" s="397"/>
      <c r="J45" s="397"/>
      <c r="K45" s="415"/>
      <c r="L45" s="105" t="s">
        <v>436</v>
      </c>
      <c r="M45" s="106" t="s">
        <v>438</v>
      </c>
      <c r="N45" s="170"/>
      <c r="O45" s="170"/>
      <c r="P45" s="170"/>
      <c r="Q45" s="170"/>
      <c r="R45" s="170"/>
      <c r="S45" s="170"/>
      <c r="T45" s="166">
        <v>1</v>
      </c>
      <c r="U45" s="166">
        <v>0</v>
      </c>
      <c r="V45" s="170"/>
      <c r="W45" s="170"/>
      <c r="X45" s="181"/>
      <c r="Y45" s="181"/>
      <c r="Z45" s="414"/>
      <c r="AA45" s="409"/>
      <c r="AB45" s="410"/>
      <c r="AC45" s="193"/>
      <c r="AD45" s="193"/>
      <c r="AE45" s="193"/>
      <c r="AF45" s="193"/>
      <c r="AG45" s="193"/>
      <c r="AH45" s="193"/>
      <c r="AI45" s="402"/>
      <c r="AJ45" s="224"/>
      <c r="AK45" s="397"/>
      <c r="AL45" s="188"/>
      <c r="AM45" s="400"/>
      <c r="AN45" s="193"/>
    </row>
    <row r="46" spans="1:40" ht="36">
      <c r="A46" s="234"/>
      <c r="B46" s="405"/>
      <c r="C46" s="397"/>
      <c r="D46" s="414"/>
      <c r="E46" s="397"/>
      <c r="F46" s="414"/>
      <c r="G46" s="397"/>
      <c r="H46" s="397"/>
      <c r="I46" s="397"/>
      <c r="J46" s="397"/>
      <c r="K46" s="415"/>
      <c r="L46" s="105" t="s">
        <v>440</v>
      </c>
      <c r="M46" s="105" t="s">
        <v>528</v>
      </c>
      <c r="N46" s="170"/>
      <c r="O46" s="170"/>
      <c r="P46" s="170"/>
      <c r="Q46" s="170"/>
      <c r="R46" s="166">
        <v>3</v>
      </c>
      <c r="S46" s="170">
        <v>0</v>
      </c>
      <c r="T46" s="166">
        <v>2</v>
      </c>
      <c r="U46" s="166">
        <v>0</v>
      </c>
      <c r="V46" s="170"/>
      <c r="W46" s="170"/>
      <c r="X46" s="181"/>
      <c r="Y46" s="181"/>
      <c r="Z46" s="414"/>
      <c r="AA46" s="409"/>
      <c r="AB46" s="410"/>
      <c r="AC46" s="193"/>
      <c r="AD46" s="193"/>
      <c r="AE46" s="193"/>
      <c r="AF46" s="193"/>
      <c r="AG46" s="193"/>
      <c r="AH46" s="193"/>
      <c r="AI46" s="402"/>
      <c r="AJ46" s="224"/>
      <c r="AK46" s="397"/>
      <c r="AL46" s="188"/>
      <c r="AM46" s="400"/>
      <c r="AN46" s="193"/>
    </row>
    <row r="47" spans="1:40" ht="72">
      <c r="A47" s="234"/>
      <c r="B47" s="405"/>
      <c r="C47" s="397"/>
      <c r="D47" s="414"/>
      <c r="E47" s="397"/>
      <c r="F47" s="414"/>
      <c r="G47" s="397"/>
      <c r="H47" s="397"/>
      <c r="I47" s="397"/>
      <c r="J47" s="397"/>
      <c r="K47" s="415"/>
      <c r="L47" s="105" t="s">
        <v>443</v>
      </c>
      <c r="M47" s="105" t="s">
        <v>445</v>
      </c>
      <c r="N47" s="170"/>
      <c r="O47" s="170"/>
      <c r="P47" s="170"/>
      <c r="Q47" s="170"/>
      <c r="R47" s="166">
        <v>3</v>
      </c>
      <c r="S47" s="166">
        <v>0</v>
      </c>
      <c r="T47" s="166">
        <v>2</v>
      </c>
      <c r="U47" s="166">
        <v>0</v>
      </c>
      <c r="V47" s="170"/>
      <c r="W47" s="170"/>
      <c r="X47" s="181"/>
      <c r="Y47" s="181"/>
      <c r="Z47" s="414"/>
      <c r="AA47" s="409"/>
      <c r="AB47" s="410"/>
      <c r="AC47" s="193"/>
      <c r="AD47" s="193"/>
      <c r="AE47" s="193"/>
      <c r="AF47" s="193"/>
      <c r="AG47" s="193"/>
      <c r="AH47" s="193"/>
      <c r="AI47" s="402"/>
      <c r="AJ47" s="224"/>
      <c r="AK47" s="397"/>
      <c r="AL47" s="188"/>
      <c r="AM47" s="400"/>
      <c r="AN47" s="193"/>
    </row>
    <row r="48" spans="1:40" ht="35.25" customHeight="1">
      <c r="A48" s="234"/>
      <c r="B48" s="405"/>
      <c r="C48" s="397"/>
      <c r="D48" s="414"/>
      <c r="E48" s="397"/>
      <c r="F48" s="414"/>
      <c r="G48" s="397"/>
      <c r="H48" s="397"/>
      <c r="I48" s="397"/>
      <c r="J48" s="397"/>
      <c r="K48" s="415"/>
      <c r="L48" s="105" t="s">
        <v>446</v>
      </c>
      <c r="M48" s="105" t="s">
        <v>448</v>
      </c>
      <c r="N48" s="170"/>
      <c r="O48" s="170"/>
      <c r="P48" s="170"/>
      <c r="Q48" s="170"/>
      <c r="R48" s="170"/>
      <c r="S48" s="170"/>
      <c r="T48" s="166">
        <v>30</v>
      </c>
      <c r="U48" s="166">
        <v>0</v>
      </c>
      <c r="V48" s="170"/>
      <c r="W48" s="170"/>
      <c r="X48" s="181"/>
      <c r="Y48" s="181"/>
      <c r="Z48" s="414"/>
      <c r="AA48" s="409"/>
      <c r="AB48" s="410"/>
      <c r="AC48" s="193"/>
      <c r="AD48" s="193"/>
      <c r="AE48" s="193"/>
      <c r="AF48" s="193"/>
      <c r="AG48" s="193"/>
      <c r="AH48" s="193"/>
      <c r="AI48" s="402"/>
      <c r="AJ48" s="337"/>
      <c r="AK48" s="397"/>
      <c r="AL48" s="188"/>
      <c r="AM48" s="401"/>
      <c r="AN48" s="193"/>
    </row>
    <row r="49" spans="1:40" ht="56.25" customHeight="1">
      <c r="A49" s="234"/>
      <c r="B49" s="405"/>
      <c r="C49" s="397"/>
      <c r="D49" s="414" t="s">
        <v>529</v>
      </c>
      <c r="E49" s="414">
        <v>25</v>
      </c>
      <c r="F49" s="414" t="s">
        <v>530</v>
      </c>
      <c r="G49" s="188">
        <v>0</v>
      </c>
      <c r="H49" s="397">
        <v>2</v>
      </c>
      <c r="I49" s="397">
        <v>2</v>
      </c>
      <c r="J49" s="397">
        <v>2</v>
      </c>
      <c r="K49" s="405" t="s">
        <v>531</v>
      </c>
      <c r="L49" s="106" t="s">
        <v>453</v>
      </c>
      <c r="M49" s="105" t="s">
        <v>532</v>
      </c>
      <c r="N49" s="170"/>
      <c r="O49" s="170"/>
      <c r="P49" s="170"/>
      <c r="Q49" s="170"/>
      <c r="R49" s="170"/>
      <c r="S49" s="170"/>
      <c r="T49" s="166">
        <v>1</v>
      </c>
      <c r="U49" s="166">
        <v>0</v>
      </c>
      <c r="V49" s="166"/>
      <c r="W49" s="166"/>
      <c r="X49" s="163"/>
      <c r="Y49" s="163"/>
      <c r="Z49" s="406"/>
      <c r="AA49" s="409">
        <v>29900</v>
      </c>
      <c r="AB49" s="410">
        <v>29900</v>
      </c>
      <c r="AC49" s="372"/>
      <c r="AD49" s="372"/>
      <c r="AE49" s="372"/>
      <c r="AF49" s="372"/>
      <c r="AG49" s="372"/>
      <c r="AH49" s="372"/>
      <c r="AI49" s="411">
        <f>SUM(AB49:AH49)</f>
        <v>29900</v>
      </c>
      <c r="AJ49" s="271">
        <v>0</v>
      </c>
      <c r="AK49" s="403">
        <f>AJ49*100/AI49</f>
        <v>0</v>
      </c>
      <c r="AL49" s="398" t="s">
        <v>490</v>
      </c>
      <c r="AM49" s="399" t="s">
        <v>533</v>
      </c>
      <c r="AN49" s="372"/>
    </row>
    <row r="50" spans="1:40" ht="36">
      <c r="A50" s="234"/>
      <c r="B50" s="405"/>
      <c r="C50" s="397"/>
      <c r="D50" s="414"/>
      <c r="E50" s="414"/>
      <c r="F50" s="414"/>
      <c r="G50" s="188"/>
      <c r="H50" s="397"/>
      <c r="I50" s="397"/>
      <c r="J50" s="397"/>
      <c r="K50" s="405"/>
      <c r="L50" s="106" t="s">
        <v>457</v>
      </c>
      <c r="M50" s="105" t="s">
        <v>459</v>
      </c>
      <c r="N50" s="170"/>
      <c r="O50" s="170"/>
      <c r="P50" s="170"/>
      <c r="Q50" s="170"/>
      <c r="R50" s="170"/>
      <c r="S50" s="170"/>
      <c r="T50" s="166">
        <v>1</v>
      </c>
      <c r="U50" s="166">
        <v>0</v>
      </c>
      <c r="V50" s="166"/>
      <c r="W50" s="166"/>
      <c r="X50" s="163"/>
      <c r="Y50" s="163"/>
      <c r="Z50" s="407"/>
      <c r="AA50" s="409"/>
      <c r="AB50" s="410"/>
      <c r="AC50" s="234"/>
      <c r="AD50" s="234"/>
      <c r="AE50" s="234"/>
      <c r="AF50" s="234"/>
      <c r="AG50" s="234"/>
      <c r="AH50" s="234"/>
      <c r="AI50" s="412"/>
      <c r="AJ50" s="224"/>
      <c r="AK50" s="404"/>
      <c r="AL50" s="224"/>
      <c r="AM50" s="400"/>
      <c r="AN50" s="234"/>
    </row>
    <row r="51" spans="1:40" ht="60" customHeight="1">
      <c r="A51" s="234"/>
      <c r="B51" s="405"/>
      <c r="C51" s="397"/>
      <c r="D51" s="414"/>
      <c r="E51" s="414"/>
      <c r="F51" s="414"/>
      <c r="G51" s="188"/>
      <c r="H51" s="397"/>
      <c r="I51" s="397"/>
      <c r="J51" s="397"/>
      <c r="K51" s="405"/>
      <c r="L51" s="106" t="s">
        <v>460</v>
      </c>
      <c r="M51" s="105" t="s">
        <v>462</v>
      </c>
      <c r="N51" s="170"/>
      <c r="O51" s="170"/>
      <c r="P51" s="170"/>
      <c r="Q51" s="170"/>
      <c r="R51" s="170"/>
      <c r="S51" s="170"/>
      <c r="T51" s="166">
        <v>1</v>
      </c>
      <c r="U51" s="166">
        <v>0</v>
      </c>
      <c r="V51" s="166">
        <v>1</v>
      </c>
      <c r="W51" s="166"/>
      <c r="X51" s="163"/>
      <c r="Y51" s="163"/>
      <c r="Z51" s="408"/>
      <c r="AA51" s="409"/>
      <c r="AB51" s="410"/>
      <c r="AC51" s="354"/>
      <c r="AD51" s="354"/>
      <c r="AE51" s="354"/>
      <c r="AF51" s="354"/>
      <c r="AG51" s="354"/>
      <c r="AH51" s="354"/>
      <c r="AI51" s="412"/>
      <c r="AJ51" s="337"/>
      <c r="AK51" s="404"/>
      <c r="AL51" s="337"/>
      <c r="AM51" s="401"/>
      <c r="AN51" s="354"/>
    </row>
    <row r="52" spans="1:40" ht="74.25" customHeight="1">
      <c r="A52" s="234"/>
      <c r="B52" s="405"/>
      <c r="C52" s="397"/>
      <c r="D52" s="414"/>
      <c r="E52" s="414"/>
      <c r="F52" s="414"/>
      <c r="G52" s="188"/>
      <c r="H52" s="397"/>
      <c r="I52" s="397"/>
      <c r="J52" s="397"/>
      <c r="K52" s="405" t="s">
        <v>534</v>
      </c>
      <c r="L52" s="106" t="s">
        <v>453</v>
      </c>
      <c r="M52" s="105" t="s">
        <v>532</v>
      </c>
      <c r="N52" s="170"/>
      <c r="O52" s="170"/>
      <c r="P52" s="170"/>
      <c r="Q52" s="170"/>
      <c r="R52" s="170"/>
      <c r="S52" s="170"/>
      <c r="T52" s="166">
        <v>1</v>
      </c>
      <c r="U52" s="166">
        <v>1</v>
      </c>
      <c r="V52" s="166">
        <v>1</v>
      </c>
      <c r="W52" s="76">
        <v>0</v>
      </c>
      <c r="X52" s="163"/>
      <c r="Y52" s="163"/>
      <c r="Z52" s="406"/>
      <c r="AA52" s="409">
        <v>19950</v>
      </c>
      <c r="AB52" s="410">
        <v>19950</v>
      </c>
      <c r="AC52" s="372"/>
      <c r="AD52" s="372"/>
      <c r="AE52" s="372"/>
      <c r="AF52" s="372"/>
      <c r="AG52" s="372"/>
      <c r="AH52" s="372"/>
      <c r="AI52" s="402">
        <f>SUM(AB52:AH52)</f>
        <v>19950</v>
      </c>
      <c r="AJ52" s="271">
        <v>0</v>
      </c>
      <c r="AK52" s="397">
        <f>AJ52*100/AI52</f>
        <v>0</v>
      </c>
      <c r="AL52" s="398" t="s">
        <v>490</v>
      </c>
      <c r="AM52" s="399" t="s">
        <v>535</v>
      </c>
      <c r="AN52" s="372"/>
    </row>
    <row r="53" spans="1:40" ht="36">
      <c r="A53" s="234"/>
      <c r="B53" s="405"/>
      <c r="C53" s="397"/>
      <c r="D53" s="414"/>
      <c r="E53" s="414"/>
      <c r="F53" s="414"/>
      <c r="G53" s="188"/>
      <c r="H53" s="397"/>
      <c r="I53" s="397"/>
      <c r="J53" s="397"/>
      <c r="K53" s="405"/>
      <c r="L53" s="106" t="s">
        <v>457</v>
      </c>
      <c r="M53" s="105" t="s">
        <v>459</v>
      </c>
      <c r="N53" s="170"/>
      <c r="O53" s="170"/>
      <c r="P53" s="170"/>
      <c r="Q53" s="170"/>
      <c r="R53" s="170"/>
      <c r="S53" s="170"/>
      <c r="T53" s="166">
        <v>1</v>
      </c>
      <c r="U53" s="166">
        <v>1</v>
      </c>
      <c r="V53" s="166">
        <v>1</v>
      </c>
      <c r="W53" s="76">
        <v>0</v>
      </c>
      <c r="X53" s="163"/>
      <c r="Y53" s="163"/>
      <c r="Z53" s="407"/>
      <c r="AA53" s="409"/>
      <c r="AB53" s="410"/>
      <c r="AC53" s="234"/>
      <c r="AD53" s="234"/>
      <c r="AE53" s="234"/>
      <c r="AF53" s="234"/>
      <c r="AG53" s="234"/>
      <c r="AH53" s="234"/>
      <c r="AI53" s="402"/>
      <c r="AJ53" s="224"/>
      <c r="AK53" s="397"/>
      <c r="AL53" s="224"/>
      <c r="AM53" s="400"/>
      <c r="AN53" s="234"/>
    </row>
    <row r="54" spans="1:40" ht="34.5" customHeight="1">
      <c r="A54" s="354"/>
      <c r="B54" s="405"/>
      <c r="C54" s="397"/>
      <c r="D54" s="414"/>
      <c r="E54" s="414"/>
      <c r="F54" s="414"/>
      <c r="G54" s="188"/>
      <c r="H54" s="397"/>
      <c r="I54" s="397"/>
      <c r="J54" s="397"/>
      <c r="K54" s="405"/>
      <c r="L54" s="106" t="s">
        <v>460</v>
      </c>
      <c r="M54" s="105" t="s">
        <v>462</v>
      </c>
      <c r="N54" s="170"/>
      <c r="O54" s="170"/>
      <c r="P54" s="170"/>
      <c r="Q54" s="170"/>
      <c r="R54" s="170"/>
      <c r="S54" s="170"/>
      <c r="T54" s="166">
        <v>1</v>
      </c>
      <c r="U54" s="166">
        <v>1</v>
      </c>
      <c r="V54" s="166">
        <v>1</v>
      </c>
      <c r="W54" s="76">
        <v>0</v>
      </c>
      <c r="X54" s="163"/>
      <c r="Y54" s="163"/>
      <c r="Z54" s="408"/>
      <c r="AA54" s="409"/>
      <c r="AB54" s="410"/>
      <c r="AC54" s="354"/>
      <c r="AD54" s="354"/>
      <c r="AE54" s="354"/>
      <c r="AF54" s="354"/>
      <c r="AG54" s="354"/>
      <c r="AH54" s="354"/>
      <c r="AI54" s="402"/>
      <c r="AJ54" s="337"/>
      <c r="AK54" s="397"/>
      <c r="AL54" s="337"/>
      <c r="AM54" s="401"/>
      <c r="AN54" s="354"/>
    </row>
    <row r="55" spans="5:27" ht="12.75">
      <c r="E55" s="182"/>
      <c r="Z55" s="183"/>
      <c r="AA55" s="184"/>
    </row>
    <row r="56" spans="5:27" ht="12.75">
      <c r="E56" s="182"/>
      <c r="Z56" s="183"/>
      <c r="AA56" s="184"/>
    </row>
    <row r="57" spans="5:27" ht="12.75">
      <c r="E57" s="182"/>
      <c r="Z57" s="183"/>
      <c r="AA57" s="184"/>
    </row>
    <row r="58" spans="5:27" ht="12.75">
      <c r="E58" s="182"/>
      <c r="Z58" s="183"/>
      <c r="AA58" s="184"/>
    </row>
    <row r="59" spans="5:27" ht="12.75">
      <c r="E59" s="182"/>
      <c r="Z59" s="183"/>
      <c r="AA59" s="184"/>
    </row>
    <row r="60" spans="5:27" ht="12.75">
      <c r="E60" s="182"/>
      <c r="Z60" s="183"/>
      <c r="AA60" s="184"/>
    </row>
    <row r="61" spans="5:27" ht="12.75">
      <c r="E61" s="182"/>
      <c r="Z61" s="183"/>
      <c r="AA61" s="184"/>
    </row>
    <row r="62" spans="5:27" ht="12.75">
      <c r="E62" s="182"/>
      <c r="Z62" s="183"/>
      <c r="AA62" s="184"/>
    </row>
    <row r="63" spans="5:27" ht="12.75">
      <c r="E63" s="182"/>
      <c r="Z63" s="183"/>
      <c r="AA63" s="184"/>
    </row>
    <row r="64" spans="26:27" ht="12.75">
      <c r="Z64" s="183"/>
      <c r="AA64" s="184"/>
    </row>
    <row r="65" spans="26:27" ht="12.75">
      <c r="Z65" s="183"/>
      <c r="AA65" s="184"/>
    </row>
    <row r="66" spans="26:27" ht="12.75">
      <c r="Z66" s="183"/>
      <c r="AA66" s="184"/>
    </row>
    <row r="67" spans="26:27" ht="12.75">
      <c r="Z67" s="183"/>
      <c r="AA67" s="184"/>
    </row>
    <row r="68" spans="26:27" ht="12.75">
      <c r="Z68" s="183"/>
      <c r="AA68" s="184"/>
    </row>
    <row r="69" spans="26:27" ht="12.75">
      <c r="Z69" s="183"/>
      <c r="AA69" s="184"/>
    </row>
    <row r="70" spans="26:27" ht="12.75">
      <c r="Z70" s="183"/>
      <c r="AA70" s="184"/>
    </row>
    <row r="71" spans="26:27" ht="12.75">
      <c r="Z71" s="183"/>
      <c r="AA71" s="184"/>
    </row>
    <row r="72" spans="26:27" ht="12.75">
      <c r="Z72" s="183"/>
      <c r="AA72" s="184"/>
    </row>
    <row r="73" spans="26:27" ht="12.75">
      <c r="Z73" s="183"/>
      <c r="AA73" s="184"/>
    </row>
    <row r="74" spans="26:27" ht="12.75">
      <c r="Z74" s="183"/>
      <c r="AA74" s="184"/>
    </row>
    <row r="75" spans="26:27" ht="12.75">
      <c r="Z75" s="183"/>
      <c r="AA75" s="184"/>
    </row>
    <row r="76" spans="26:27" ht="12.75">
      <c r="Z76" s="183"/>
      <c r="AA76" s="184"/>
    </row>
    <row r="77" spans="26:27" ht="12.75">
      <c r="Z77" s="183"/>
      <c r="AA77" s="184"/>
    </row>
    <row r="78" spans="26:27" ht="12.75">
      <c r="Z78" s="183"/>
      <c r="AA78" s="184"/>
    </row>
    <row r="79" spans="26:27" ht="12.75">
      <c r="Z79" s="183"/>
      <c r="AA79" s="184"/>
    </row>
    <row r="80" spans="26:27" ht="12.75">
      <c r="Z80" s="183"/>
      <c r="AA80" s="184"/>
    </row>
    <row r="81" spans="26:27" ht="12.75">
      <c r="Z81" s="183"/>
      <c r="AA81" s="184"/>
    </row>
    <row r="82" spans="26:27" ht="12.75">
      <c r="Z82" s="183"/>
      <c r="AA82" s="184"/>
    </row>
    <row r="83" spans="26:27" ht="12.75">
      <c r="Z83" s="183"/>
      <c r="AA83" s="184"/>
    </row>
    <row r="84" spans="26:27" ht="12.75">
      <c r="Z84" s="183"/>
      <c r="AA84" s="184"/>
    </row>
    <row r="85" spans="26:27" ht="12.75">
      <c r="Z85" s="183"/>
      <c r="AA85" s="184"/>
    </row>
    <row r="86" spans="26:27" ht="12.75">
      <c r="Z86" s="183"/>
      <c r="AA86" s="184"/>
    </row>
    <row r="87" spans="26:27" ht="12.75">
      <c r="Z87" s="183"/>
      <c r="AA87" s="184"/>
    </row>
    <row r="88" spans="26:27" ht="12.75">
      <c r="Z88" s="183"/>
      <c r="AA88" s="184"/>
    </row>
    <row r="89" spans="26:27" ht="12.75">
      <c r="Z89" s="183"/>
      <c r="AA89" s="184"/>
    </row>
    <row r="90" spans="26:27" ht="12.75">
      <c r="Z90" s="183"/>
      <c r="AA90" s="184"/>
    </row>
    <row r="91" spans="26:27" ht="12.75">
      <c r="Z91" s="183"/>
      <c r="AA91" s="184"/>
    </row>
    <row r="92" spans="26:27" ht="12.75">
      <c r="Z92" s="183"/>
      <c r="AA92" s="184"/>
    </row>
    <row r="93" spans="26:27" ht="12.75">
      <c r="Z93" s="183"/>
      <c r="AA93" s="184"/>
    </row>
    <row r="94" spans="26:27" ht="12.75">
      <c r="Z94" s="183"/>
      <c r="AA94" s="184"/>
    </row>
    <row r="95" spans="26:27" ht="12.75">
      <c r="Z95" s="183"/>
      <c r="AA95" s="184"/>
    </row>
    <row r="96" spans="26:27" ht="12.75">
      <c r="Z96" s="183"/>
      <c r="AA96" s="184"/>
    </row>
    <row r="97" spans="26:27" ht="12.75">
      <c r="Z97" s="183"/>
      <c r="AA97" s="184"/>
    </row>
    <row r="98" spans="26:27" ht="12.75">
      <c r="Z98" s="183"/>
      <c r="AA98" s="184"/>
    </row>
    <row r="99" spans="26:27" ht="12.75">
      <c r="Z99" s="183"/>
      <c r="AA99" s="184"/>
    </row>
    <row r="100" spans="26:27" ht="12.75">
      <c r="Z100" s="183"/>
      <c r="AA100" s="184"/>
    </row>
    <row r="101" spans="26:27" ht="12.75">
      <c r="Z101" s="183"/>
      <c r="AA101" s="184"/>
    </row>
    <row r="102" spans="26:27" ht="12.75">
      <c r="Z102" s="183"/>
      <c r="AA102" s="184"/>
    </row>
    <row r="103" spans="26:27" ht="12.75">
      <c r="Z103" s="183"/>
      <c r="AA103" s="184"/>
    </row>
    <row r="104" spans="26:27" ht="12.75">
      <c r="Z104" s="183"/>
      <c r="AA104" s="184"/>
    </row>
    <row r="105" spans="26:27" ht="12.75">
      <c r="Z105" s="183"/>
      <c r="AA105" s="184"/>
    </row>
    <row r="106" spans="26:27" ht="12.75">
      <c r="Z106" s="183"/>
      <c r="AA106" s="184"/>
    </row>
    <row r="107" spans="26:27" ht="12.75">
      <c r="Z107" s="183"/>
      <c r="AA107" s="184"/>
    </row>
    <row r="108" spans="26:27" ht="12.75">
      <c r="Z108" s="183"/>
      <c r="AA108" s="184"/>
    </row>
    <row r="109" spans="26:27" ht="12.75">
      <c r="Z109" s="183"/>
      <c r="AA109" s="184"/>
    </row>
    <row r="110" spans="26:27" ht="12.75">
      <c r="Z110" s="183"/>
      <c r="AA110" s="184"/>
    </row>
    <row r="111" spans="26:27" ht="12.75">
      <c r="Z111" s="183"/>
      <c r="AA111" s="184"/>
    </row>
    <row r="112" spans="26:27" ht="12.75">
      <c r="Z112" s="183"/>
      <c r="AA112" s="184"/>
    </row>
    <row r="113" spans="26:27" ht="12.75">
      <c r="Z113" s="183"/>
      <c r="AA113" s="184"/>
    </row>
    <row r="114" spans="26:27" ht="12.75">
      <c r="Z114" s="183"/>
      <c r="AA114" s="184"/>
    </row>
    <row r="115" spans="26:27" ht="12.75">
      <c r="Z115" s="183"/>
      <c r="AA115" s="184"/>
    </row>
    <row r="116" spans="26:27" ht="12.75">
      <c r="Z116" s="183"/>
      <c r="AA116" s="184"/>
    </row>
    <row r="117" spans="26:27" ht="12.75">
      <c r="Z117" s="183"/>
      <c r="AA117" s="184"/>
    </row>
    <row r="118" spans="26:27" ht="12.75">
      <c r="Z118" s="183"/>
      <c r="AA118" s="184"/>
    </row>
    <row r="119" spans="26:27" ht="12.75">
      <c r="Z119" s="183"/>
      <c r="AA119" s="184"/>
    </row>
    <row r="120" spans="26:27" ht="12.75">
      <c r="Z120" s="183"/>
      <c r="AA120" s="184"/>
    </row>
    <row r="121" spans="26:27" ht="12.75">
      <c r="Z121" s="183"/>
      <c r="AA121" s="184"/>
    </row>
    <row r="122" spans="26:27" ht="12.75">
      <c r="Z122" s="183"/>
      <c r="AA122" s="184"/>
    </row>
    <row r="123" spans="26:27" ht="12.75">
      <c r="Z123" s="183"/>
      <c r="AA123" s="184"/>
    </row>
    <row r="124" spans="26:27" ht="12.75">
      <c r="Z124" s="183"/>
      <c r="AA124" s="184"/>
    </row>
    <row r="125" spans="26:27" ht="12.75">
      <c r="Z125" s="183"/>
      <c r="AA125" s="184"/>
    </row>
    <row r="126" spans="26:27" ht="12.75">
      <c r="Z126" s="183"/>
      <c r="AA126" s="184"/>
    </row>
    <row r="127" spans="26:27" ht="12.75">
      <c r="Z127" s="183"/>
      <c r="AA127" s="184"/>
    </row>
    <row r="128" spans="26:27" ht="12.75">
      <c r="Z128" s="183"/>
      <c r="AA128" s="184"/>
    </row>
    <row r="129" spans="26:27" ht="12.75">
      <c r="Z129" s="183"/>
      <c r="AA129" s="184"/>
    </row>
    <row r="130" spans="26:27" ht="12.75">
      <c r="Z130" s="183"/>
      <c r="AA130" s="184"/>
    </row>
    <row r="131" spans="26:27" ht="12.75">
      <c r="Z131" s="183"/>
      <c r="AA131" s="184"/>
    </row>
    <row r="132" spans="26:27" ht="12.75">
      <c r="Z132" s="183"/>
      <c r="AA132" s="184"/>
    </row>
    <row r="133" spans="26:27" ht="12.75">
      <c r="Z133" s="183"/>
      <c r="AA133" s="184"/>
    </row>
    <row r="134" spans="26:27" ht="12.75">
      <c r="Z134" s="183"/>
      <c r="AA134" s="184"/>
    </row>
    <row r="135" spans="26:27" ht="12.75">
      <c r="Z135" s="183"/>
      <c r="AA135" s="184"/>
    </row>
    <row r="136" spans="26:27" ht="12.75">
      <c r="Z136" s="183"/>
      <c r="AA136" s="184"/>
    </row>
    <row r="137" spans="26:27" ht="12.75">
      <c r="Z137" s="183"/>
      <c r="AA137" s="184"/>
    </row>
    <row r="138" spans="26:27" ht="12.75">
      <c r="Z138" s="183"/>
      <c r="AA138" s="184"/>
    </row>
    <row r="139" spans="26:27" ht="12.75">
      <c r="Z139" s="183"/>
      <c r="AA139" s="184"/>
    </row>
    <row r="140" spans="26:27" ht="12.75">
      <c r="Z140" s="183"/>
      <c r="AA140" s="184"/>
    </row>
    <row r="141" spans="26:27" ht="12.75">
      <c r="Z141" s="183"/>
      <c r="AA141" s="184"/>
    </row>
    <row r="142" spans="26:27" ht="12.75">
      <c r="Z142" s="183"/>
      <c r="AA142" s="184"/>
    </row>
    <row r="143" spans="26:27" ht="12.75">
      <c r="Z143" s="183"/>
      <c r="AA143" s="184"/>
    </row>
    <row r="144" spans="26:27" ht="12.75">
      <c r="Z144" s="183"/>
      <c r="AA144" s="184"/>
    </row>
    <row r="145" spans="26:27" ht="12.75">
      <c r="Z145" s="183"/>
      <c r="AA145" s="184"/>
    </row>
    <row r="146" spans="26:27" ht="12.75">
      <c r="Z146" s="183"/>
      <c r="AA146" s="184"/>
    </row>
    <row r="147" spans="26:27" ht="12.75">
      <c r="Z147" s="183"/>
      <c r="AA147" s="184"/>
    </row>
    <row r="148" spans="26:27" ht="12.75">
      <c r="Z148" s="183"/>
      <c r="AA148" s="184"/>
    </row>
    <row r="149" spans="26:27" ht="12.75">
      <c r="Z149" s="183"/>
      <c r="AA149" s="184"/>
    </row>
    <row r="150" spans="26:27" ht="12.75">
      <c r="Z150" s="183"/>
      <c r="AA150" s="184"/>
    </row>
    <row r="151" spans="26:27" ht="12.75">
      <c r="Z151" s="183"/>
      <c r="AA151" s="184"/>
    </row>
    <row r="152" spans="26:27" ht="12.75">
      <c r="Z152" s="183"/>
      <c r="AA152" s="184"/>
    </row>
    <row r="153" spans="26:27" ht="12.75">
      <c r="Z153" s="183"/>
      <c r="AA153" s="184"/>
    </row>
    <row r="154" spans="26:27" ht="12.75">
      <c r="Z154" s="183"/>
      <c r="AA154" s="184"/>
    </row>
    <row r="155" spans="26:27" ht="12.75">
      <c r="Z155" s="183"/>
      <c r="AA155" s="184"/>
    </row>
    <row r="156" spans="26:27" ht="12.75">
      <c r="Z156" s="183"/>
      <c r="AA156" s="184"/>
    </row>
    <row r="157" spans="26:27" ht="12.75">
      <c r="Z157" s="183"/>
      <c r="AA157" s="184"/>
    </row>
    <row r="158" spans="26:27" ht="12.75">
      <c r="Z158" s="183"/>
      <c r="AA158" s="184"/>
    </row>
    <row r="159" spans="26:27" ht="12.75">
      <c r="Z159" s="183"/>
      <c r="AA159" s="184"/>
    </row>
    <row r="160" spans="26:27" ht="12.75">
      <c r="Z160" s="183"/>
      <c r="AA160" s="184"/>
    </row>
    <row r="161" spans="26:27" ht="12.75">
      <c r="Z161" s="183"/>
      <c r="AA161" s="184"/>
    </row>
    <row r="162" spans="26:27" ht="12.75">
      <c r="Z162" s="183"/>
      <c r="AA162" s="184"/>
    </row>
    <row r="163" spans="26:27" ht="12.75">
      <c r="Z163" s="183"/>
      <c r="AA163" s="184"/>
    </row>
    <row r="164" spans="26:27" ht="12.75">
      <c r="Z164" s="183"/>
      <c r="AA164" s="184"/>
    </row>
    <row r="165" spans="26:27" ht="12.75">
      <c r="Z165" s="183"/>
      <c r="AA165" s="184"/>
    </row>
    <row r="166" spans="26:27" ht="12.75">
      <c r="Z166" s="183"/>
      <c r="AA166" s="184"/>
    </row>
    <row r="167" spans="26:27" ht="12.75">
      <c r="Z167" s="183"/>
      <c r="AA167" s="184"/>
    </row>
    <row r="168" spans="26:27" ht="12.75">
      <c r="Z168" s="183"/>
      <c r="AA168" s="184"/>
    </row>
    <row r="169" spans="26:27" ht="12.75">
      <c r="Z169" s="183"/>
      <c r="AA169" s="184"/>
    </row>
    <row r="170" spans="26:27" ht="12.75">
      <c r="Z170" s="183"/>
      <c r="AA170" s="184"/>
    </row>
    <row r="171" spans="26:27" ht="12.75">
      <c r="Z171" s="183"/>
      <c r="AA171" s="184"/>
    </row>
    <row r="172" spans="26:27" ht="12.75">
      <c r="Z172" s="183"/>
      <c r="AA172" s="184"/>
    </row>
    <row r="173" spans="26:27" ht="12.75">
      <c r="Z173" s="183"/>
      <c r="AA173" s="184"/>
    </row>
    <row r="174" spans="26:27" ht="12.75">
      <c r="Z174" s="183"/>
      <c r="AA174" s="184"/>
    </row>
    <row r="175" spans="26:27" ht="12.75">
      <c r="Z175" s="183"/>
      <c r="AA175" s="184"/>
    </row>
    <row r="176" spans="26:27" ht="12.75">
      <c r="Z176" s="183"/>
      <c r="AA176" s="184"/>
    </row>
    <row r="177" ht="12.75">
      <c r="AA177" s="184"/>
    </row>
    <row r="178" ht="12.75">
      <c r="AA178" s="184"/>
    </row>
    <row r="179" ht="12.75">
      <c r="AA179" s="184"/>
    </row>
    <row r="180" ht="12.75">
      <c r="AA180" s="184"/>
    </row>
    <row r="181" ht="12.75">
      <c r="AA181" s="184"/>
    </row>
    <row r="182" ht="12.75">
      <c r="AA182" s="184"/>
    </row>
    <row r="183" ht="12.75">
      <c r="AA183" s="184"/>
    </row>
    <row r="184" ht="12.75">
      <c r="AA184" s="184"/>
    </row>
    <row r="185" ht="12.75">
      <c r="AA185" s="184"/>
    </row>
    <row r="186" ht="12.75">
      <c r="AA186" s="184"/>
    </row>
    <row r="187" ht="12.75">
      <c r="AA187" s="184"/>
    </row>
    <row r="188" ht="12.75">
      <c r="AA188" s="184"/>
    </row>
    <row r="189" ht="12.75">
      <c r="AA189" s="184"/>
    </row>
    <row r="190" ht="12.75">
      <c r="AA190" s="184"/>
    </row>
    <row r="191" ht="12.75">
      <c r="AA191" s="184"/>
    </row>
    <row r="192" ht="12.75">
      <c r="AA192" s="184"/>
    </row>
    <row r="193" ht="12.75">
      <c r="AA193" s="184"/>
    </row>
    <row r="194" ht="12.75">
      <c r="AA194" s="184"/>
    </row>
    <row r="195" ht="12.75">
      <c r="AA195" s="184"/>
    </row>
    <row r="196" ht="12.75">
      <c r="AA196" s="184"/>
    </row>
    <row r="197" ht="12.75">
      <c r="AA197" s="184"/>
    </row>
    <row r="198" ht="12.75">
      <c r="AA198" s="184"/>
    </row>
    <row r="199" ht="12.75">
      <c r="AA199" s="184"/>
    </row>
    <row r="200" ht="12.75">
      <c r="AA200" s="184"/>
    </row>
    <row r="201" ht="12.75">
      <c r="AA201" s="184"/>
    </row>
    <row r="202" ht="12.75">
      <c r="AA202" s="184"/>
    </row>
    <row r="203" ht="12.75">
      <c r="AA203" s="184"/>
    </row>
    <row r="204" ht="12.75">
      <c r="AA204" s="184"/>
    </row>
    <row r="205" ht="12.75">
      <c r="AA205" s="184"/>
    </row>
    <row r="206" ht="12.75">
      <c r="AA206" s="184"/>
    </row>
    <row r="207" ht="12.75">
      <c r="AA207" s="184"/>
    </row>
    <row r="208" ht="12.75">
      <c r="AA208" s="184"/>
    </row>
    <row r="209" ht="12.75">
      <c r="AA209" s="184"/>
    </row>
    <row r="210" ht="12.75">
      <c r="AA210" s="184"/>
    </row>
    <row r="211" ht="12.75">
      <c r="AA211" s="184"/>
    </row>
    <row r="212" ht="12.75">
      <c r="AA212" s="184"/>
    </row>
    <row r="213" ht="12.75">
      <c r="AA213" s="184"/>
    </row>
    <row r="214" ht="12.75">
      <c r="AA214" s="184"/>
    </row>
  </sheetData>
  <sheetProtection/>
  <mergeCells count="280">
    <mergeCell ref="A1:C4"/>
    <mergeCell ref="D1:AL2"/>
    <mergeCell ref="D3:AL4"/>
    <mergeCell ref="A5:D5"/>
    <mergeCell ref="E5:H5"/>
    <mergeCell ref="C6:H6"/>
    <mergeCell ref="A7:B7"/>
    <mergeCell ref="C7:H7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I13"/>
    <mergeCell ref="AJ13:AJ15"/>
    <mergeCell ref="AK13:AK15"/>
    <mergeCell ref="AL13:AL15"/>
    <mergeCell ref="AM13:AM15"/>
    <mergeCell ref="AN13:AN15"/>
    <mergeCell ref="AB14:AI14"/>
    <mergeCell ref="A16:A22"/>
    <mergeCell ref="B16:B22"/>
    <mergeCell ref="C16:C22"/>
    <mergeCell ref="D16:D19"/>
    <mergeCell ref="E16:E19"/>
    <mergeCell ref="F16:F19"/>
    <mergeCell ref="G16:G19"/>
    <mergeCell ref="H16:H19"/>
    <mergeCell ref="I16:I19"/>
    <mergeCell ref="J16:J19"/>
    <mergeCell ref="K16:K19"/>
    <mergeCell ref="Z16:Z19"/>
    <mergeCell ref="AA16:AA19"/>
    <mergeCell ref="AB16:AB19"/>
    <mergeCell ref="AC16:AC19"/>
    <mergeCell ref="AD16:AD19"/>
    <mergeCell ref="AE16:AE19"/>
    <mergeCell ref="AF16:AF19"/>
    <mergeCell ref="AG16:AG19"/>
    <mergeCell ref="AH16:AH19"/>
    <mergeCell ref="AI16:AI19"/>
    <mergeCell ref="AJ16:AJ19"/>
    <mergeCell ref="AK16:AK19"/>
    <mergeCell ref="AL16:AL19"/>
    <mergeCell ref="AM16:AM19"/>
    <mergeCell ref="AN16:AN19"/>
    <mergeCell ref="D20:D22"/>
    <mergeCell ref="E20:E22"/>
    <mergeCell ref="F20:F22"/>
    <mergeCell ref="G20:G22"/>
    <mergeCell ref="H20:H22"/>
    <mergeCell ref="I20:I22"/>
    <mergeCell ref="J20:J22"/>
    <mergeCell ref="K20:K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Z23:Z26"/>
    <mergeCell ref="AA23:AA26"/>
    <mergeCell ref="AB23:AB26"/>
    <mergeCell ref="AC23:AC26"/>
    <mergeCell ref="AD23:AD26"/>
    <mergeCell ref="AE23:AE26"/>
    <mergeCell ref="AF23:AF26"/>
    <mergeCell ref="AG23:AG26"/>
    <mergeCell ref="AH23:AH26"/>
    <mergeCell ref="AI23:AI26"/>
    <mergeCell ref="AJ23:AJ26"/>
    <mergeCell ref="AK23:AK26"/>
    <mergeCell ref="AL23:AL26"/>
    <mergeCell ref="AM23:AM26"/>
    <mergeCell ref="AN23:AN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W27:W30"/>
    <mergeCell ref="Z27:Z33"/>
    <mergeCell ref="AA27:AA30"/>
    <mergeCell ref="AB27:AB30"/>
    <mergeCell ref="AC27:AC30"/>
    <mergeCell ref="AD27:AD30"/>
    <mergeCell ref="AE27:AE30"/>
    <mergeCell ref="AF27:AF30"/>
    <mergeCell ref="AG27:AG30"/>
    <mergeCell ref="AH27:AH30"/>
    <mergeCell ref="AI27:AI30"/>
    <mergeCell ref="AJ27:AJ30"/>
    <mergeCell ref="AK27:AK30"/>
    <mergeCell ref="AL27:AL30"/>
    <mergeCell ref="AM27:AM30"/>
    <mergeCell ref="AN27:AN30"/>
    <mergeCell ref="F31:F33"/>
    <mergeCell ref="G31:G33"/>
    <mergeCell ref="H31:H33"/>
    <mergeCell ref="I31:I33"/>
    <mergeCell ref="J31:J33"/>
    <mergeCell ref="K31:K33"/>
    <mergeCell ref="W31:W33"/>
    <mergeCell ref="AA31:AA33"/>
    <mergeCell ref="AB31:AB33"/>
    <mergeCell ref="AC31:AC33"/>
    <mergeCell ref="AD31:AD33"/>
    <mergeCell ref="AE31:AE33"/>
    <mergeCell ref="AF31:AF33"/>
    <mergeCell ref="AG31:AG33"/>
    <mergeCell ref="AH31:AH33"/>
    <mergeCell ref="AI31:AI33"/>
    <mergeCell ref="AJ31:AJ33"/>
    <mergeCell ref="AK31:AK33"/>
    <mergeCell ref="AL31:AL33"/>
    <mergeCell ref="AM31:AM33"/>
    <mergeCell ref="A34:A43"/>
    <mergeCell ref="B34:B43"/>
    <mergeCell ref="C34:C43"/>
    <mergeCell ref="D34:D38"/>
    <mergeCell ref="E34:E38"/>
    <mergeCell ref="F34:F38"/>
    <mergeCell ref="G34:G38"/>
    <mergeCell ref="H34:H38"/>
    <mergeCell ref="I34:I38"/>
    <mergeCell ref="J34:J38"/>
    <mergeCell ref="K34:K38"/>
    <mergeCell ref="W34:W38"/>
    <mergeCell ref="Z34:Z38"/>
    <mergeCell ref="AA34:AA35"/>
    <mergeCell ref="AB34:AB38"/>
    <mergeCell ref="AC34:AC38"/>
    <mergeCell ref="AD34:AD38"/>
    <mergeCell ref="AE34:AE38"/>
    <mergeCell ref="AF34:AF38"/>
    <mergeCell ref="AG34:AG38"/>
    <mergeCell ref="AH34:AH38"/>
    <mergeCell ref="AI34:AI38"/>
    <mergeCell ref="AJ34:AJ38"/>
    <mergeCell ref="AK34:AK38"/>
    <mergeCell ref="AL34:AL38"/>
    <mergeCell ref="AM34:AM38"/>
    <mergeCell ref="AN34:AN38"/>
    <mergeCell ref="D39:D43"/>
    <mergeCell ref="E39:E43"/>
    <mergeCell ref="F39:F43"/>
    <mergeCell ref="G39:G43"/>
    <mergeCell ref="H39:H43"/>
    <mergeCell ref="I39:I43"/>
    <mergeCell ref="J39:J43"/>
    <mergeCell ref="K39:K43"/>
    <mergeCell ref="W39:W43"/>
    <mergeCell ref="Z39:Z43"/>
    <mergeCell ref="AA39:AA43"/>
    <mergeCell ref="AB39:AB43"/>
    <mergeCell ref="AC39:AC43"/>
    <mergeCell ref="AD39:AD43"/>
    <mergeCell ref="AE39:AE43"/>
    <mergeCell ref="AF39:AF43"/>
    <mergeCell ref="AG39:AG43"/>
    <mergeCell ref="AH39:AH43"/>
    <mergeCell ref="AI39:AI43"/>
    <mergeCell ref="AJ39:AJ43"/>
    <mergeCell ref="AK39:AK43"/>
    <mergeCell ref="AL39:AL43"/>
    <mergeCell ref="AM39:AM43"/>
    <mergeCell ref="AN39:AN43"/>
    <mergeCell ref="A44:A54"/>
    <mergeCell ref="B44:B54"/>
    <mergeCell ref="C44:C54"/>
    <mergeCell ref="D44:D48"/>
    <mergeCell ref="E44:E48"/>
    <mergeCell ref="F44:F48"/>
    <mergeCell ref="G44:G48"/>
    <mergeCell ref="H44:H48"/>
    <mergeCell ref="I44:I48"/>
    <mergeCell ref="J44:J48"/>
    <mergeCell ref="K44:K48"/>
    <mergeCell ref="Z44:Z48"/>
    <mergeCell ref="AA44:AA48"/>
    <mergeCell ref="AB44:AB48"/>
    <mergeCell ref="AC44:AC48"/>
    <mergeCell ref="AD44:AD48"/>
    <mergeCell ref="AE44:AE48"/>
    <mergeCell ref="AF44:AF48"/>
    <mergeCell ref="AG44:AG48"/>
    <mergeCell ref="AH44:AH48"/>
    <mergeCell ref="AI44:AI48"/>
    <mergeCell ref="AJ44:AJ48"/>
    <mergeCell ref="AK44:AK48"/>
    <mergeCell ref="AL44:AL48"/>
    <mergeCell ref="AM44:AM48"/>
    <mergeCell ref="AN44:AN48"/>
    <mergeCell ref="D49:D54"/>
    <mergeCell ref="E49:E54"/>
    <mergeCell ref="F49:F54"/>
    <mergeCell ref="G49:G54"/>
    <mergeCell ref="H49:H54"/>
    <mergeCell ref="I49:I54"/>
    <mergeCell ref="J49:J54"/>
    <mergeCell ref="K49:K51"/>
    <mergeCell ref="Z49:Z51"/>
    <mergeCell ref="AA49:AA51"/>
    <mergeCell ref="AB49:AB51"/>
    <mergeCell ref="AC49:AC51"/>
    <mergeCell ref="AD49:AD51"/>
    <mergeCell ref="AE49:AE51"/>
    <mergeCell ref="AF49:AF51"/>
    <mergeCell ref="AG49:AG51"/>
    <mergeCell ref="AH49:AH51"/>
    <mergeCell ref="AI49:AI51"/>
    <mergeCell ref="AJ49:AJ51"/>
    <mergeCell ref="AK49:AK51"/>
    <mergeCell ref="AL49:AL51"/>
    <mergeCell ref="AM49:AM51"/>
    <mergeCell ref="AN49:AN51"/>
    <mergeCell ref="K52:K54"/>
    <mergeCell ref="Z52:Z54"/>
    <mergeCell ref="AA52:AA54"/>
    <mergeCell ref="AB52:AB54"/>
    <mergeCell ref="AC52:AC54"/>
    <mergeCell ref="AD52:AD54"/>
    <mergeCell ref="AK52:AK54"/>
    <mergeCell ref="AL52:AL54"/>
    <mergeCell ref="AM52:AM54"/>
    <mergeCell ref="AN52:AN54"/>
    <mergeCell ref="AE52:AE54"/>
    <mergeCell ref="AF52:AF54"/>
    <mergeCell ref="AG52:AG54"/>
    <mergeCell ref="AH52:AH54"/>
    <mergeCell ref="AI52:AI54"/>
    <mergeCell ref="AJ52:AJ5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2009-11-26T21:08:15Z</cp:lastPrinted>
  <dcterms:created xsi:type="dcterms:W3CDTF">2005-09-14T19:50:31Z</dcterms:created>
  <dcterms:modified xsi:type="dcterms:W3CDTF">2013-03-07T15:03:09Z</dcterms:modified>
  <cp:category/>
  <cp:version/>
  <cp:contentType/>
  <cp:contentStatus/>
</cp:coreProperties>
</file>