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9720" windowHeight="7260" tabRatio="599" activeTab="0"/>
  </bookViews>
  <sheets>
    <sheet name="ANEXO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<sst xmlns="http://schemas.openxmlformats.org/spreadsheetml/2006/main" count="108" uniqueCount="102">
  <si>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BALANCE GENERAL</t>
  </si>
  <si>
    <t>Código</t>
  </si>
  <si>
    <t>ACTIVO</t>
  </si>
  <si>
    <t>PASIVO</t>
  </si>
  <si>
    <t>Efectivo</t>
  </si>
  <si>
    <t>Inversiones</t>
  </si>
  <si>
    <t>Cuentas por pagar</t>
  </si>
  <si>
    <t>Rentas por cobrar</t>
  </si>
  <si>
    <t>Deudores</t>
  </si>
  <si>
    <t>Propiedades, planta y equipo</t>
  </si>
  <si>
    <t>Bienes de beneficio y uso público</t>
  </si>
  <si>
    <t>PATRIMONIO (7)</t>
  </si>
  <si>
    <t>Otros activos</t>
  </si>
  <si>
    <t>Hacienda pública</t>
  </si>
  <si>
    <t>TOTAL ACTIVO (3)</t>
  </si>
  <si>
    <t>TOTAL PASIVO Y PATRIMONIO  (8)</t>
  </si>
  <si>
    <t>MUNICIPIO DE SANTANDER DE QUILICHAO</t>
  </si>
  <si>
    <t>CORRIENTE (1)</t>
  </si>
  <si>
    <t>CORRIENTE (4)</t>
  </si>
  <si>
    <t>Operaciones de crédito público</t>
  </si>
  <si>
    <t>Caja</t>
  </si>
  <si>
    <t>Bancos y corporaciones</t>
  </si>
  <si>
    <t>Vigencia actual</t>
  </si>
  <si>
    <t>Vigencia anterior</t>
  </si>
  <si>
    <t>Acreedores</t>
  </si>
  <si>
    <t>Transferencias por cobrar</t>
  </si>
  <si>
    <t>Salarios y prestaciones sociales</t>
  </si>
  <si>
    <t>Avances y anticipos entregados</t>
  </si>
  <si>
    <t>Otros deudores</t>
  </si>
  <si>
    <t>Terrenos</t>
  </si>
  <si>
    <t>NO CORRIENTE (5)</t>
  </si>
  <si>
    <t>Edificaciones</t>
  </si>
  <si>
    <t xml:space="preserve">Deuda pública interna de largo plazo. </t>
  </si>
  <si>
    <t>Plantas  ductos y túneles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</si>
  <si>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</si>
  <si>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</si>
  <si>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</si>
  <si>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</si>
  <si>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</si>
  <si>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Resultados del ejercicio</t>
  </si>
  <si>
    <t>Equipo de transporte, tracción y elevac.</t>
  </si>
  <si>
    <t>Equipo de comedor, cocina, desp. y hotele.</t>
  </si>
  <si>
    <t>Depreciación acumulada</t>
  </si>
  <si>
    <t>Amortizaciónb acumulada</t>
  </si>
  <si>
    <t xml:space="preserve">Bienes de benef. y uso público en const. </t>
  </si>
  <si>
    <t>Bienes de benef. Y uso público en servicio</t>
  </si>
  <si>
    <t>Bienes históricos y culturales</t>
  </si>
  <si>
    <t>Amort. acum. de bienes de uso público</t>
  </si>
  <si>
    <t>Gastos pagados por anticipado</t>
  </si>
  <si>
    <t>Intangibles</t>
  </si>
  <si>
    <t>Amortización Acumul. Intangibles</t>
  </si>
  <si>
    <t>Subsidios Asignados</t>
  </si>
  <si>
    <t xml:space="preserve">Contador Municipal </t>
  </si>
  <si>
    <t>Otros bienes de Arte y cultura</t>
  </si>
  <si>
    <t>Provision para proteccion de inversiones</t>
  </si>
  <si>
    <t>TOTAL PASIVO</t>
  </si>
  <si>
    <t>ACTIVO NO CORRIENTE (2)</t>
  </si>
  <si>
    <t>iIntereses por pagar</t>
  </si>
  <si>
    <t>Impuestos contribuciones y tasas por pagar</t>
  </si>
  <si>
    <t>Impuesto al valor agregado IVA</t>
  </si>
  <si>
    <t>Depositos recibidos en garantia</t>
  </si>
  <si>
    <t>Creditos Judiciales</t>
  </si>
  <si>
    <t>Pensiones y Prestaciones Economicas por pagar</t>
  </si>
  <si>
    <t>Recursos recibidos en administracion</t>
  </si>
  <si>
    <t>OTROS PASIVOS</t>
  </si>
  <si>
    <t>Recaudo a favor de terceros</t>
  </si>
  <si>
    <t>Pasivos estimados</t>
  </si>
  <si>
    <t>Provisión para prestaciones sociales</t>
  </si>
  <si>
    <t>Ingesos no Tributarios</t>
  </si>
  <si>
    <t>Adquisicon de Bienes y Servicios</t>
  </si>
  <si>
    <t xml:space="preserve">Alcalde Municipal </t>
  </si>
  <si>
    <t>Provisiones para pensiones</t>
  </si>
  <si>
    <t>Inversiones patrimon Entid. No controladas</t>
  </si>
  <si>
    <t>Inversiones patrimon Entid. Controladas</t>
  </si>
  <si>
    <t>Retencion en la Fuente e Impuesto de Timbre</t>
  </si>
  <si>
    <t>Litigios y demandas</t>
  </si>
  <si>
    <t>RESPONSABILIDAS CONTINGENTES</t>
  </si>
  <si>
    <t>ACREEDORAS POR EL CONTRARA (Db)</t>
  </si>
  <si>
    <t>OBLIGACI. LABORALES Y SEGURIDAD SOCIAL</t>
  </si>
  <si>
    <t>Encargos fiduciarios</t>
  </si>
  <si>
    <t>Recursos entregados en Administracion</t>
  </si>
  <si>
    <t>Depositos Entregados</t>
  </si>
  <si>
    <t>Secretario de Administrativa y Financiera</t>
  </si>
  <si>
    <t>REPUBLICA DE COLOMBIA</t>
  </si>
  <si>
    <t>DEPARTAMENTO DEL CAUCA</t>
  </si>
  <si>
    <t>TOTAL PATRIMONIO</t>
  </si>
  <si>
    <t>Entidades en Liquidación</t>
  </si>
  <si>
    <t>Provisiones, agotamiento, depreciaciones</t>
  </si>
  <si>
    <t>CUENTAS DE ORDEN   ACREEDORAS</t>
  </si>
  <si>
    <t>Administracion y Prestacion de servicios de salud</t>
  </si>
  <si>
    <t>MARIA VICTORIA PENAGOS CAICEDO</t>
  </si>
  <si>
    <t>TP49275-T</t>
  </si>
  <si>
    <t>BALANCE A 31 DICIEMBRE-2011</t>
  </si>
  <si>
    <t>LUIS EDUARDO GRIJALBA MUÑOZ</t>
  </si>
  <si>
    <t>ORLANDO ZUÑIGA ARIAS</t>
  </si>
  <si>
    <t>(Cifras en pesos)</t>
  </si>
  <si>
    <t>AL 31 DE DICIEMBRE DE 2012</t>
  </si>
  <si>
    <t>BALANCE A 31 DICIEMBRE-2012</t>
  </si>
  <si>
    <t>Patrimonio Publico Incorporado</t>
  </si>
  <si>
    <t>ACREEDORAS POR CONTRA (DB)</t>
  </si>
  <si>
    <t>Bienes Recibidos de Terceros</t>
  </si>
  <si>
    <t>Acreedoras de Control por contra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</si>
</sst>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0.0"/>
    <numFmt numFmtId="207" formatCode="#,##0.00;[Red]#,##0.00"/>
    <numFmt numFmtId="208" formatCode="#,##0.00_ ;\-#,##0.00\ "/>
    <numFmt numFmtId="209" formatCode="#,##0.0;[Red]#,##0.0"/>
    <numFmt numFmtId="210" formatCode="#,##0;[Red]#,##0"/>
    <numFmt numFmtId="211" formatCode="_(* #,##0_);_(* \(#,##0\);_(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203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3" fontId="4" fillId="0" borderId="0" xfId="46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3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 vertical="top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20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3" fontId="12" fillId="0" borderId="0" xfId="46" applyNumberFormat="1" applyFont="1" applyBorder="1" applyAlignment="1">
      <alignment horizontal="center"/>
    </xf>
    <xf numFmtId="203" fontId="12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203" fontId="12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right"/>
    </xf>
    <xf numFmtId="211" fontId="14" fillId="0" borderId="0" xfId="46" applyNumberFormat="1" applyFont="1" applyFill="1" applyAlignment="1">
      <alignment horizontal="right"/>
    </xf>
    <xf numFmtId="37" fontId="52" fillId="0" borderId="0" xfId="0" applyNumberFormat="1" applyFont="1" applyAlignment="1">
      <alignment/>
    </xf>
    <xf numFmtId="203" fontId="52" fillId="0" borderId="0" xfId="46" applyNumberFormat="1" applyFont="1" applyAlignment="1">
      <alignment/>
    </xf>
    <xf numFmtId="3" fontId="52" fillId="0" borderId="0" xfId="52" applyNumberFormat="1" applyFont="1">
      <alignment/>
      <protection/>
    </xf>
    <xf numFmtId="211" fontId="53" fillId="0" borderId="0" xfId="48" applyNumberFormat="1" applyFont="1" applyAlignment="1">
      <alignment/>
    </xf>
    <xf numFmtId="3" fontId="10" fillId="0" borderId="0" xfId="46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46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7" fontId="5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0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7" fontId="55" fillId="0" borderId="0" xfId="0" applyNumberFormat="1" applyFont="1" applyAlignment="1">
      <alignment/>
    </xf>
    <xf numFmtId="37" fontId="54" fillId="0" borderId="0" xfId="0" applyNumberFormat="1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85" zoomScaleNormal="85" zoomScalePageLayoutView="0" workbookViewId="0" topLeftCell="C37">
      <selection activeCell="J44" sqref="J44"/>
    </sheetView>
  </sheetViews>
  <sheetFormatPr defaultColWidth="11.421875" defaultRowHeight="12.75"/>
  <cols>
    <col min="1" max="1" width="6.7109375" style="2" customWidth="1"/>
    <col min="2" max="2" width="28.421875" style="2" customWidth="1"/>
    <col min="3" max="3" width="17.140625" style="2" customWidth="1"/>
    <col min="4" max="4" width="18.28125" style="2" customWidth="1"/>
    <col min="5" max="5" width="8.00390625" style="2" customWidth="1"/>
    <col min="6" max="6" width="34.7109375" style="2" customWidth="1"/>
    <col min="7" max="7" width="17.00390625" style="2" customWidth="1"/>
    <col min="8" max="8" width="18.7109375" style="2" bestFit="1" customWidth="1"/>
    <col min="9" max="9" width="12.421875" style="2" customWidth="1"/>
    <col min="10" max="10" width="13.140625" style="2" customWidth="1"/>
    <col min="11" max="11" width="15.421875" style="2" bestFit="1" customWidth="1"/>
    <col min="12" max="12" width="11.421875" style="2" customWidth="1"/>
    <col min="13" max="13" width="13.28125" style="2" customWidth="1"/>
    <col min="14" max="14" width="16.8515625" style="4" customWidth="1"/>
    <col min="15" max="16384" width="11.421875" style="2" customWidth="1"/>
  </cols>
  <sheetData>
    <row r="1" spans="1:7" ht="13.5" customHeight="1">
      <c r="A1" s="71" t="s">
        <v>83</v>
      </c>
      <c r="B1" s="71"/>
      <c r="C1" s="71"/>
      <c r="D1" s="71"/>
      <c r="E1" s="71"/>
      <c r="F1" s="71"/>
      <c r="G1" s="71"/>
    </row>
    <row r="2" spans="1:7" ht="13.5" customHeight="1">
      <c r="A2" s="71" t="s">
        <v>84</v>
      </c>
      <c r="B2" s="71"/>
      <c r="C2" s="71"/>
      <c r="D2" s="71"/>
      <c r="E2" s="71"/>
      <c r="F2" s="71"/>
      <c r="G2" s="71"/>
    </row>
    <row r="3" spans="1:7" ht="13.5" customHeight="1">
      <c r="A3" s="72" t="s">
        <v>16</v>
      </c>
      <c r="B3" s="72"/>
      <c r="C3" s="72"/>
      <c r="D3" s="72"/>
      <c r="E3" s="72"/>
      <c r="F3" s="72"/>
      <c r="G3" s="72"/>
    </row>
    <row r="4" spans="1:7" ht="13.5" customHeight="1">
      <c r="A4" s="71" t="s">
        <v>0</v>
      </c>
      <c r="B4" s="71"/>
      <c r="C4" s="71"/>
      <c r="D4" s="71"/>
      <c r="E4" s="71"/>
      <c r="F4" s="71"/>
      <c r="G4" s="71"/>
    </row>
    <row r="5" spans="1:7" ht="13.5" customHeight="1">
      <c r="A5" s="71" t="s">
        <v>96</v>
      </c>
      <c r="B5" s="71"/>
      <c r="C5" s="71"/>
      <c r="D5" s="71"/>
      <c r="E5" s="71"/>
      <c r="F5" s="71"/>
      <c r="G5" s="71"/>
    </row>
    <row r="6" spans="1:7" ht="12.75" customHeight="1">
      <c r="A6" s="33" t="s">
        <v>95</v>
      </c>
      <c r="B6" s="15"/>
      <c r="C6" s="15"/>
      <c r="D6" s="15"/>
      <c r="E6" s="15"/>
      <c r="F6" s="15"/>
      <c r="G6" s="15"/>
    </row>
    <row r="7" spans="1:7" ht="10.5" customHeight="1">
      <c r="A7" s="16"/>
      <c r="B7" s="16"/>
      <c r="C7" s="18"/>
      <c r="D7" s="18"/>
      <c r="E7" s="17"/>
      <c r="F7" s="17"/>
      <c r="G7" s="17"/>
    </row>
    <row r="8" spans="1:14" ht="35.25" customHeight="1">
      <c r="A8" s="1"/>
      <c r="B8" s="1"/>
      <c r="C8" s="70" t="s">
        <v>92</v>
      </c>
      <c r="D8" s="69" t="s">
        <v>97</v>
      </c>
      <c r="E8" s="19"/>
      <c r="F8" s="1"/>
      <c r="G8" s="70" t="s">
        <v>92</v>
      </c>
      <c r="H8" s="69" t="s">
        <v>97</v>
      </c>
      <c r="J8" s="62"/>
      <c r="K8" s="64"/>
      <c r="L8"/>
      <c r="M8" s="62"/>
      <c r="N8" s="64"/>
    </row>
    <row r="9" spans="1:14" ht="12.75" customHeight="1">
      <c r="A9" s="36" t="s">
        <v>1</v>
      </c>
      <c r="B9" s="37" t="s">
        <v>2</v>
      </c>
      <c r="C9" s="70"/>
      <c r="D9" s="69"/>
      <c r="E9" s="39" t="s">
        <v>1</v>
      </c>
      <c r="F9" s="37" t="s">
        <v>3</v>
      </c>
      <c r="G9" s="70"/>
      <c r="H9" s="69"/>
      <c r="J9" s="62"/>
      <c r="K9" s="65"/>
      <c r="L9"/>
      <c r="M9" s="62"/>
      <c r="N9" s="65"/>
    </row>
    <row r="10" spans="1:14" ht="15">
      <c r="A10" s="38"/>
      <c r="B10" s="34" t="s">
        <v>17</v>
      </c>
      <c r="C10" s="31">
        <f>+C12+C16+C22</f>
        <v>18931954013</v>
      </c>
      <c r="D10" s="31">
        <f>+D12+D16+D22</f>
        <v>27071116032.55</v>
      </c>
      <c r="E10" s="42"/>
      <c r="F10" s="34" t="s">
        <v>18</v>
      </c>
      <c r="G10" s="31">
        <f>+G12+G25</f>
        <v>5465900288.99</v>
      </c>
      <c r="H10" s="31">
        <f>+H12+H25</f>
        <v>6880011403.63</v>
      </c>
      <c r="J10" s="63"/>
      <c r="K10" s="66"/>
      <c r="L10"/>
      <c r="M10" s="63"/>
      <c r="N10" s="66"/>
    </row>
    <row r="11" spans="1:14" ht="17.25" customHeight="1">
      <c r="A11" s="38"/>
      <c r="B11" s="34"/>
      <c r="C11" s="30"/>
      <c r="D11" s="30"/>
      <c r="E11" s="42"/>
      <c r="F11" s="34"/>
      <c r="G11" s="31"/>
      <c r="H11" s="31"/>
      <c r="J11" s="62"/>
      <c r="K11" s="65"/>
      <c r="L11"/>
      <c r="M11" s="63"/>
      <c r="N11" s="66"/>
    </row>
    <row r="12" spans="1:14" ht="15">
      <c r="A12" s="36">
        <v>11</v>
      </c>
      <c r="B12" s="34" t="s">
        <v>4</v>
      </c>
      <c r="C12" s="31">
        <f>+C13+C14</f>
        <v>9447834468</v>
      </c>
      <c r="D12" s="31">
        <f>+D13+D14</f>
        <v>10224154764.55</v>
      </c>
      <c r="E12" s="36">
        <v>24</v>
      </c>
      <c r="F12" s="34" t="s">
        <v>6</v>
      </c>
      <c r="G12" s="31">
        <f>SUM(G13:G23)</f>
        <v>4653653091.44</v>
      </c>
      <c r="H12" s="31">
        <f>SUM(H13:H23)</f>
        <v>5881583707.24</v>
      </c>
      <c r="J12" s="63"/>
      <c r="K12" s="66"/>
      <c r="L12"/>
      <c r="M12" s="62"/>
      <c r="N12" s="65"/>
    </row>
    <row r="13" spans="1:14" ht="12.75">
      <c r="A13" s="36">
        <v>1105</v>
      </c>
      <c r="B13" s="38" t="s">
        <v>20</v>
      </c>
      <c r="C13" s="52">
        <v>441290809</v>
      </c>
      <c r="D13" s="66">
        <v>442373872</v>
      </c>
      <c r="E13" s="36">
        <v>2401</v>
      </c>
      <c r="F13" s="38" t="s">
        <v>69</v>
      </c>
      <c r="G13" s="52">
        <v>2457838804.79</v>
      </c>
      <c r="H13" s="66">
        <v>2935250833.77</v>
      </c>
      <c r="J13" s="63"/>
      <c r="K13" s="66"/>
      <c r="L13"/>
      <c r="M13" s="63"/>
      <c r="N13" s="66"/>
    </row>
    <row r="14" spans="1:14" ht="12.75">
      <c r="A14" s="36">
        <v>1110</v>
      </c>
      <c r="B14" s="38" t="s">
        <v>21</v>
      </c>
      <c r="C14" s="52">
        <v>9006543659</v>
      </c>
      <c r="D14" s="66">
        <v>9781780892.55</v>
      </c>
      <c r="E14" s="36">
        <v>2422</v>
      </c>
      <c r="F14" s="38" t="s">
        <v>57</v>
      </c>
      <c r="G14" s="52">
        <v>11123503</v>
      </c>
      <c r="H14" s="52">
        <v>0</v>
      </c>
      <c r="J14" s="63"/>
      <c r="K14" s="66"/>
      <c r="L14"/>
      <c r="M14" s="63"/>
      <c r="N14" s="66"/>
    </row>
    <row r="15" spans="1:14" ht="14.25">
      <c r="A15" s="36"/>
      <c r="B15" s="38"/>
      <c r="C15" s="51"/>
      <c r="D15" s="51"/>
      <c r="E15" s="36">
        <v>2425</v>
      </c>
      <c r="F15" s="38" t="s">
        <v>24</v>
      </c>
      <c r="G15" s="52">
        <v>308574629.7</v>
      </c>
      <c r="H15" s="66">
        <v>734316513.72</v>
      </c>
      <c r="J15" s="63"/>
      <c r="K15" s="66"/>
      <c r="L15"/>
      <c r="M15" s="63"/>
      <c r="N15" s="66"/>
    </row>
    <row r="16" spans="1:14" ht="15">
      <c r="A16" s="36">
        <v>12</v>
      </c>
      <c r="B16" s="34" t="s">
        <v>5</v>
      </c>
      <c r="C16" s="31">
        <f>SUM(C17:C20)</f>
        <v>1097976992</v>
      </c>
      <c r="D16" s="31">
        <f>SUM(D17:D20)</f>
        <v>1282154252</v>
      </c>
      <c r="E16" s="36">
        <v>2430</v>
      </c>
      <c r="F16" s="38" t="s">
        <v>51</v>
      </c>
      <c r="G16" s="52">
        <v>49400021</v>
      </c>
      <c r="H16" s="66">
        <v>49400021</v>
      </c>
      <c r="J16" s="63"/>
      <c r="K16" s="66"/>
      <c r="L16"/>
      <c r="M16" s="63"/>
      <c r="N16" s="66"/>
    </row>
    <row r="17" spans="1:14" ht="12.75">
      <c r="A17" s="36">
        <v>1207</v>
      </c>
      <c r="B17" s="38" t="s">
        <v>72</v>
      </c>
      <c r="C17" s="53">
        <v>4849590</v>
      </c>
      <c r="D17" s="66">
        <v>4849590</v>
      </c>
      <c r="E17" s="36">
        <v>2436</v>
      </c>
      <c r="F17" s="38" t="s">
        <v>74</v>
      </c>
      <c r="G17" s="52">
        <v>112915300</v>
      </c>
      <c r="H17" s="66">
        <v>78995800.8</v>
      </c>
      <c r="J17" s="63"/>
      <c r="K17" s="66"/>
      <c r="L17"/>
      <c r="M17" s="62"/>
      <c r="N17" s="65"/>
    </row>
    <row r="18" spans="1:14" ht="12.75">
      <c r="A18" s="36">
        <v>1208</v>
      </c>
      <c r="B18" s="38" t="s">
        <v>73</v>
      </c>
      <c r="C18" s="53">
        <v>877628460</v>
      </c>
      <c r="D18" s="66">
        <v>1060805720</v>
      </c>
      <c r="E18" s="36">
        <v>2440</v>
      </c>
      <c r="F18" s="38" t="s">
        <v>58</v>
      </c>
      <c r="G18" s="52">
        <v>0</v>
      </c>
      <c r="H18" s="52">
        <v>0</v>
      </c>
      <c r="J18" s="63"/>
      <c r="K18" s="66"/>
      <c r="L18"/>
      <c r="M18" s="63"/>
      <c r="N18" s="66"/>
    </row>
    <row r="19" spans="1:14" ht="12.75">
      <c r="A19" s="36">
        <v>1216</v>
      </c>
      <c r="B19" s="38" t="s">
        <v>86</v>
      </c>
      <c r="C19" s="53">
        <v>377047000</v>
      </c>
      <c r="D19" s="66">
        <v>378047000</v>
      </c>
      <c r="E19" s="36">
        <v>2445</v>
      </c>
      <c r="F19" s="38" t="s">
        <v>59</v>
      </c>
      <c r="G19" s="52">
        <v>2936953</v>
      </c>
      <c r="H19" s="66">
        <v>5743329</v>
      </c>
      <c r="J19" s="63"/>
      <c r="K19" s="66"/>
      <c r="L19"/>
      <c r="M19" s="63"/>
      <c r="N19" s="66"/>
    </row>
    <row r="20" spans="1:14" ht="12.75">
      <c r="A20" s="36">
        <v>1280</v>
      </c>
      <c r="B20" s="40" t="s">
        <v>54</v>
      </c>
      <c r="C20" s="53">
        <v>-161548058</v>
      </c>
      <c r="D20" s="66">
        <v>-161548058</v>
      </c>
      <c r="E20" s="36">
        <v>2453</v>
      </c>
      <c r="F20" s="44" t="s">
        <v>63</v>
      </c>
      <c r="G20" s="52">
        <v>807210542.11</v>
      </c>
      <c r="H20" s="66">
        <v>1174223871.11</v>
      </c>
      <c r="J20" s="63"/>
      <c r="K20" s="66"/>
      <c r="L20"/>
      <c r="M20" s="62"/>
      <c r="N20" s="65"/>
    </row>
    <row r="21" spans="1:14" ht="14.25">
      <c r="A21" s="36"/>
      <c r="B21" s="40"/>
      <c r="C21" s="30"/>
      <c r="D21" s="30"/>
      <c r="E21" s="36">
        <v>2455</v>
      </c>
      <c r="F21" s="38" t="s">
        <v>60</v>
      </c>
      <c r="G21" s="52">
        <v>10000</v>
      </c>
      <c r="H21" s="66">
        <v>10000</v>
      </c>
      <c r="J21" s="62"/>
      <c r="K21" s="65"/>
      <c r="L21"/>
      <c r="M21" s="63"/>
      <c r="N21" s="66"/>
    </row>
    <row r="22" spans="1:14" ht="15">
      <c r="A22" s="36">
        <v>13</v>
      </c>
      <c r="B22" s="34" t="s">
        <v>7</v>
      </c>
      <c r="C22" s="31">
        <f>SUM(C23:C24)</f>
        <v>8386142553</v>
      </c>
      <c r="D22" s="31">
        <f>SUM(D23:D24)</f>
        <v>15564807016</v>
      </c>
      <c r="E22" s="36">
        <v>2460</v>
      </c>
      <c r="F22" s="38" t="s">
        <v>61</v>
      </c>
      <c r="G22" s="52">
        <v>11963587.85</v>
      </c>
      <c r="H22" s="66">
        <v>11963587.85</v>
      </c>
      <c r="J22" s="63"/>
      <c r="K22" s="66"/>
      <c r="L22"/>
      <c r="M22" s="63"/>
      <c r="N22" s="66"/>
    </row>
    <row r="23" spans="1:14" ht="12.75">
      <c r="A23" s="36">
        <v>1305</v>
      </c>
      <c r="B23" s="38" t="s">
        <v>22</v>
      </c>
      <c r="C23" s="52">
        <v>3412427421</v>
      </c>
      <c r="D23" s="66">
        <v>6771859999</v>
      </c>
      <c r="E23" s="19">
        <v>2480</v>
      </c>
      <c r="F23" s="1" t="s">
        <v>89</v>
      </c>
      <c r="G23" s="52">
        <v>891679749.99</v>
      </c>
      <c r="H23" s="66">
        <v>891679749.99</v>
      </c>
      <c r="J23" s="63"/>
      <c r="K23" s="66"/>
      <c r="L23"/>
      <c r="M23" s="63"/>
      <c r="N23" s="66"/>
    </row>
    <row r="24" spans="1:14" ht="12.75">
      <c r="A24" s="36">
        <v>1310</v>
      </c>
      <c r="B24" s="38" t="s">
        <v>23</v>
      </c>
      <c r="C24" s="52">
        <v>4973715132</v>
      </c>
      <c r="D24" s="66">
        <v>8792947017</v>
      </c>
      <c r="E24" s="36"/>
      <c r="F24" s="38"/>
      <c r="G24" s="52"/>
      <c r="H24" s="52"/>
      <c r="J24" s="62"/>
      <c r="K24" s="65"/>
      <c r="L24"/>
      <c r="M24" s="63"/>
      <c r="N24" s="66"/>
    </row>
    <row r="25" spans="1:14" ht="24.75">
      <c r="A25" s="36"/>
      <c r="B25" s="38"/>
      <c r="C25" s="30"/>
      <c r="D25" s="30"/>
      <c r="E25" s="36">
        <v>25</v>
      </c>
      <c r="F25" s="45" t="s">
        <v>78</v>
      </c>
      <c r="G25" s="56">
        <f>SUM(G26:G27)</f>
        <v>812247197.55</v>
      </c>
      <c r="H25" s="56">
        <f>SUM(H26:H27)</f>
        <v>998427696.39</v>
      </c>
      <c r="J25" s="63"/>
      <c r="K25" s="66"/>
      <c r="L25"/>
      <c r="M25" s="62"/>
      <c r="N25" s="65"/>
    </row>
    <row r="26" spans="1:14" ht="12.75">
      <c r="A26" s="36">
        <v>14</v>
      </c>
      <c r="B26" s="34" t="s">
        <v>8</v>
      </c>
      <c r="C26" s="50">
        <f>SUM(C27:C28)</f>
        <v>0</v>
      </c>
      <c r="D26" s="50">
        <f>SUM(D27:D28)</f>
        <v>0</v>
      </c>
      <c r="E26" s="36">
        <v>2505</v>
      </c>
      <c r="F26" s="38" t="s">
        <v>26</v>
      </c>
      <c r="G26" s="52">
        <v>812182258.55</v>
      </c>
      <c r="H26" s="66">
        <v>998362756.55</v>
      </c>
      <c r="J26" s="62"/>
      <c r="K26" s="65"/>
      <c r="L26"/>
      <c r="M26" s="63"/>
      <c r="N26" s="66"/>
    </row>
    <row r="27" spans="1:14" ht="14.25">
      <c r="A27" s="36">
        <v>1401</v>
      </c>
      <c r="B27" s="38" t="s">
        <v>68</v>
      </c>
      <c r="C27" s="30">
        <v>0</v>
      </c>
      <c r="D27" s="30">
        <v>0</v>
      </c>
      <c r="E27" s="36">
        <v>2510</v>
      </c>
      <c r="F27" s="38" t="s">
        <v>62</v>
      </c>
      <c r="G27" s="52">
        <v>64939</v>
      </c>
      <c r="H27" s="66">
        <v>64939.84</v>
      </c>
      <c r="J27" s="63"/>
      <c r="K27" s="66"/>
      <c r="L27"/>
      <c r="M27" s="63"/>
      <c r="N27" s="66"/>
    </row>
    <row r="28" spans="1:14" ht="14.25">
      <c r="A28" s="36">
        <v>1413</v>
      </c>
      <c r="B28" s="38" t="s">
        <v>25</v>
      </c>
      <c r="C28" s="30">
        <v>0</v>
      </c>
      <c r="D28" s="30">
        <v>0</v>
      </c>
      <c r="E28" s="42"/>
      <c r="F28" s="38"/>
      <c r="G28" s="58"/>
      <c r="H28" s="58"/>
      <c r="J28" s="62"/>
      <c r="K28" s="65"/>
      <c r="L28"/>
      <c r="M28" s="63"/>
      <c r="N28" s="66"/>
    </row>
    <row r="29" spans="1:14" ht="15">
      <c r="A29" s="36"/>
      <c r="B29" s="38"/>
      <c r="C29" s="30"/>
      <c r="D29" s="30"/>
      <c r="E29" s="36"/>
      <c r="F29" s="34" t="s">
        <v>30</v>
      </c>
      <c r="G29" s="31">
        <f>+G31+G34+G38</f>
        <v>33542987336.31</v>
      </c>
      <c r="H29" s="31">
        <f>+H31+H34+H38</f>
        <v>32382404614.59</v>
      </c>
      <c r="J29" s="62"/>
      <c r="K29" s="64"/>
      <c r="L29"/>
      <c r="M29" s="63"/>
      <c r="N29" s="66"/>
    </row>
    <row r="30" spans="1:14" ht="15">
      <c r="A30" s="36"/>
      <c r="B30" s="34" t="s">
        <v>56</v>
      </c>
      <c r="C30" s="31">
        <f>+C32+C38+C52+C58</f>
        <v>63023913281.009995</v>
      </c>
      <c r="D30" s="31">
        <f>+D32+D38+D52+D58</f>
        <v>71190188814.92001</v>
      </c>
      <c r="E30" s="36"/>
      <c r="F30" s="46"/>
      <c r="G30" s="31"/>
      <c r="H30" s="31"/>
      <c r="J30" s="62"/>
      <c r="K30" s="65"/>
      <c r="L30"/>
      <c r="M30" s="63"/>
      <c r="N30" s="66"/>
    </row>
    <row r="31" spans="1:14" ht="15">
      <c r="A31" s="36"/>
      <c r="B31" s="38"/>
      <c r="C31" s="30"/>
      <c r="D31" s="30"/>
      <c r="E31" s="36">
        <v>22</v>
      </c>
      <c r="F31" s="34" t="s">
        <v>19</v>
      </c>
      <c r="G31" s="56">
        <f>+G32</f>
        <v>2095000000</v>
      </c>
      <c r="H31" s="56">
        <f>+H32</f>
        <v>1587777373</v>
      </c>
      <c r="J31" s="63"/>
      <c r="K31" s="66"/>
      <c r="L31"/>
      <c r="M31" s="63"/>
      <c r="N31" s="66"/>
    </row>
    <row r="32" spans="1:14" ht="15">
      <c r="A32" s="36">
        <v>14</v>
      </c>
      <c r="B32" s="34" t="s">
        <v>8</v>
      </c>
      <c r="C32" s="31">
        <f>SUM(C33:C36)</f>
        <v>1413518382.3300002</v>
      </c>
      <c r="D32" s="31">
        <f>SUM(D33:D36)</f>
        <v>2479739793.83</v>
      </c>
      <c r="E32" s="36">
        <v>2208</v>
      </c>
      <c r="F32" s="38" t="s">
        <v>32</v>
      </c>
      <c r="G32" s="54">
        <v>2095000000</v>
      </c>
      <c r="H32" s="66">
        <v>1587777373</v>
      </c>
      <c r="J32" s="63"/>
      <c r="K32" s="66"/>
      <c r="L32"/>
      <c r="M32" s="63"/>
      <c r="N32" s="66"/>
    </row>
    <row r="33" spans="1:14" ht="15">
      <c r="A33" s="36">
        <v>1420</v>
      </c>
      <c r="B33" s="38" t="s">
        <v>27</v>
      </c>
      <c r="C33" s="54">
        <v>826729396.2</v>
      </c>
      <c r="D33" s="66">
        <v>826729396.2</v>
      </c>
      <c r="E33" s="36"/>
      <c r="F33" s="46"/>
      <c r="G33" s="31"/>
      <c r="H33" s="31"/>
      <c r="J33" s="63"/>
      <c r="K33" s="66"/>
      <c r="L33"/>
      <c r="M33" s="63"/>
      <c r="N33" s="66"/>
    </row>
    <row r="34" spans="1:14" ht="15">
      <c r="A34" s="36">
        <v>1424</v>
      </c>
      <c r="B34" s="38" t="s">
        <v>80</v>
      </c>
      <c r="C34" s="54">
        <v>578429571</v>
      </c>
      <c r="D34" s="66">
        <v>578429571</v>
      </c>
      <c r="E34" s="36">
        <v>27</v>
      </c>
      <c r="F34" s="34" t="s">
        <v>66</v>
      </c>
      <c r="G34" s="31">
        <f>SUM(G35:G36)</f>
        <v>31412731574.68</v>
      </c>
      <c r="H34" s="31">
        <f>SUM(H35:H36)</f>
        <v>30723400666.11</v>
      </c>
      <c r="J34" s="63"/>
      <c r="K34" s="66"/>
      <c r="L34"/>
      <c r="M34" s="63"/>
      <c r="N34" s="66"/>
    </row>
    <row r="35" spans="1:14" ht="12.75">
      <c r="A35" s="36">
        <v>1425</v>
      </c>
      <c r="B35" s="47" t="s">
        <v>81</v>
      </c>
      <c r="C35" s="55">
        <v>0</v>
      </c>
      <c r="D35" s="66">
        <v>1039150084</v>
      </c>
      <c r="E35" s="36">
        <v>2715</v>
      </c>
      <c r="F35" s="38" t="s">
        <v>67</v>
      </c>
      <c r="G35" s="54">
        <v>31412731574.68</v>
      </c>
      <c r="H35" s="54">
        <v>0</v>
      </c>
      <c r="J35" s="62"/>
      <c r="K35" s="65"/>
      <c r="L35"/>
      <c r="M35" s="63"/>
      <c r="N35" s="66"/>
    </row>
    <row r="36" spans="1:14" ht="14.25">
      <c r="A36" s="36">
        <v>1470</v>
      </c>
      <c r="B36" s="38" t="s">
        <v>28</v>
      </c>
      <c r="C36" s="52">
        <v>8359415.13</v>
      </c>
      <c r="D36" s="66">
        <v>35430742.63</v>
      </c>
      <c r="E36" s="36">
        <v>2720</v>
      </c>
      <c r="F36" s="38" t="s">
        <v>71</v>
      </c>
      <c r="G36" s="58">
        <v>0</v>
      </c>
      <c r="H36" s="66">
        <v>30723400666.11</v>
      </c>
      <c r="J36" s="62"/>
      <c r="K36" s="65"/>
      <c r="L36"/>
      <c r="M36" s="63"/>
      <c r="N36" s="66"/>
    </row>
    <row r="37" spans="1:14" ht="14.25">
      <c r="A37" s="36"/>
      <c r="B37" s="38"/>
      <c r="C37" s="30"/>
      <c r="D37" s="30"/>
      <c r="E37" s="39"/>
      <c r="F37" s="38"/>
      <c r="G37" s="58"/>
      <c r="H37" s="58"/>
      <c r="J37" s="62"/>
      <c r="K37" s="64"/>
      <c r="L37"/>
      <c r="M37" s="62"/>
      <c r="N37" s="65"/>
    </row>
    <row r="38" spans="1:14" ht="15">
      <c r="A38" s="36">
        <v>16</v>
      </c>
      <c r="B38" s="34" t="s">
        <v>9</v>
      </c>
      <c r="C38" s="56">
        <f>SUM(C39:C50)</f>
        <v>42272051593.11</v>
      </c>
      <c r="D38" s="56">
        <f>SUM(D39:D50)</f>
        <v>45525359124.97</v>
      </c>
      <c r="E38" s="36">
        <v>29</v>
      </c>
      <c r="F38" s="34" t="s">
        <v>64</v>
      </c>
      <c r="G38" s="56">
        <f>+G39</f>
        <v>35255761.63</v>
      </c>
      <c r="H38" s="56">
        <f>+H39</f>
        <v>71226575.48</v>
      </c>
      <c r="J38" s="62"/>
      <c r="K38" s="65"/>
      <c r="L38"/>
      <c r="M38" s="63"/>
      <c r="N38" s="66"/>
    </row>
    <row r="39" spans="1:14" ht="12.75">
      <c r="A39" s="36">
        <v>1605</v>
      </c>
      <c r="B39" s="38" t="s">
        <v>29</v>
      </c>
      <c r="C39" s="52">
        <v>13133444454.22</v>
      </c>
      <c r="D39" s="66">
        <v>13259090257.22</v>
      </c>
      <c r="E39" s="42">
        <v>2905</v>
      </c>
      <c r="F39" s="38" t="s">
        <v>65</v>
      </c>
      <c r="G39" s="52">
        <v>35255761.63</v>
      </c>
      <c r="H39" s="66">
        <v>71226575.48</v>
      </c>
      <c r="J39" s="63"/>
      <c r="K39" s="66"/>
      <c r="L39"/>
      <c r="M39" s="63"/>
      <c r="N39" s="66"/>
    </row>
    <row r="40" spans="1:14" ht="14.25">
      <c r="A40" s="36">
        <v>1640</v>
      </c>
      <c r="B40" s="38" t="s">
        <v>31</v>
      </c>
      <c r="C40" s="52">
        <v>27127089559.3</v>
      </c>
      <c r="D40" s="66">
        <v>29604862548.5</v>
      </c>
      <c r="E40" s="42"/>
      <c r="F40" s="38"/>
      <c r="G40" s="58"/>
      <c r="H40" s="58"/>
      <c r="J40" s="62"/>
      <c r="K40" s="65"/>
      <c r="L40"/>
      <c r="M40" s="63"/>
      <c r="N40" s="66"/>
    </row>
    <row r="41" spans="1:14" ht="15">
      <c r="A41" s="36">
        <v>1645</v>
      </c>
      <c r="B41" s="38" t="s">
        <v>33</v>
      </c>
      <c r="C41" s="52">
        <v>2117875251.65</v>
      </c>
      <c r="D41" s="66">
        <v>3104364163.65</v>
      </c>
      <c r="E41" s="42"/>
      <c r="F41" s="34" t="s">
        <v>55</v>
      </c>
      <c r="G41" s="31">
        <f>+G29+G10</f>
        <v>39008887625.3</v>
      </c>
      <c r="H41" s="31">
        <f>+H29+H10</f>
        <v>39262416018.22</v>
      </c>
      <c r="J41" s="63"/>
      <c r="K41" s="66"/>
      <c r="L41"/>
      <c r="M41" s="63"/>
      <c r="N41" s="66"/>
    </row>
    <row r="42" spans="1:14" ht="14.25">
      <c r="A42" s="36">
        <v>1650</v>
      </c>
      <c r="B42" s="38" t="s">
        <v>34</v>
      </c>
      <c r="C42" s="52">
        <v>1895825970.65</v>
      </c>
      <c r="D42" s="66">
        <v>1895825970.65</v>
      </c>
      <c r="E42" s="42"/>
      <c r="F42" s="38"/>
      <c r="G42" s="58"/>
      <c r="H42" s="58"/>
      <c r="J42" s="62"/>
      <c r="K42" s="65"/>
      <c r="L42"/>
      <c r="M42" s="62"/>
      <c r="N42" s="65"/>
    </row>
    <row r="43" spans="1:14" ht="15">
      <c r="A43" s="36">
        <v>1655</v>
      </c>
      <c r="B43" s="38" t="s">
        <v>35</v>
      </c>
      <c r="C43" s="52">
        <v>549816642.91</v>
      </c>
      <c r="D43" s="66">
        <v>549816642.91</v>
      </c>
      <c r="E43" s="36">
        <v>31</v>
      </c>
      <c r="F43" s="34" t="s">
        <v>11</v>
      </c>
      <c r="G43" s="31">
        <f>+SUM(G44:G47)</f>
        <v>42946979668.810005</v>
      </c>
      <c r="H43" s="31">
        <f>+SUM(H44:H47)</f>
        <v>58998888829.259995</v>
      </c>
      <c r="J43" s="63"/>
      <c r="K43" s="66"/>
      <c r="L43"/>
      <c r="M43" s="63"/>
      <c r="N43" s="66"/>
    </row>
    <row r="44" spans="1:14" ht="12.75">
      <c r="A44" s="36">
        <v>1660</v>
      </c>
      <c r="B44" s="38" t="s">
        <v>36</v>
      </c>
      <c r="C44" s="52">
        <v>348853872.92</v>
      </c>
      <c r="D44" s="66">
        <v>348853872.92</v>
      </c>
      <c r="E44" s="36">
        <v>3105</v>
      </c>
      <c r="F44" s="38" t="s">
        <v>13</v>
      </c>
      <c r="G44" s="52">
        <v>42478133345.64</v>
      </c>
      <c r="H44" s="66">
        <v>50698000575.7</v>
      </c>
      <c r="I44" s="61"/>
      <c r="J44" s="67"/>
      <c r="K44" s="66"/>
      <c r="L44"/>
      <c r="M44" s="63"/>
      <c r="N44" s="66"/>
    </row>
    <row r="45" spans="1:14" ht="12.75">
      <c r="A45" s="36">
        <v>1665</v>
      </c>
      <c r="B45" s="38" t="s">
        <v>37</v>
      </c>
      <c r="C45" s="52">
        <v>629359854.4</v>
      </c>
      <c r="D45" s="66">
        <v>629809854.4</v>
      </c>
      <c r="E45" s="36">
        <v>3110</v>
      </c>
      <c r="F45" s="38" t="s">
        <v>39</v>
      </c>
      <c r="G45" s="52">
        <v>900072280.69</v>
      </c>
      <c r="H45" s="66">
        <v>9021068766.18</v>
      </c>
      <c r="I45" s="61"/>
      <c r="J45" s="68"/>
      <c r="K45" s="65"/>
      <c r="L45"/>
      <c r="M45" s="63"/>
      <c r="N45" s="66"/>
    </row>
    <row r="46" spans="1:14" ht="12.75">
      <c r="A46" s="36">
        <v>1670</v>
      </c>
      <c r="B46" s="38" t="s">
        <v>38</v>
      </c>
      <c r="C46" s="52">
        <v>837401375.02</v>
      </c>
      <c r="D46" s="66">
        <v>875887289.02</v>
      </c>
      <c r="E46" s="36">
        <v>3125</v>
      </c>
      <c r="F46" s="38" t="s">
        <v>98</v>
      </c>
      <c r="G46" s="52"/>
      <c r="H46" s="66">
        <v>184177260</v>
      </c>
      <c r="I46" s="61"/>
      <c r="J46" s="61"/>
      <c r="L46"/>
      <c r="M46" s="63"/>
      <c r="N46" s="66"/>
    </row>
    <row r="47" spans="1:14" ht="12.75">
      <c r="A47" s="36">
        <v>1675</v>
      </c>
      <c r="B47" s="38" t="s">
        <v>40</v>
      </c>
      <c r="C47" s="52">
        <v>2047348120.83</v>
      </c>
      <c r="D47" s="66">
        <v>2047348120.83</v>
      </c>
      <c r="E47" s="36">
        <v>3128</v>
      </c>
      <c r="F47" s="38" t="s">
        <v>87</v>
      </c>
      <c r="G47" s="52">
        <v>-431225957.52</v>
      </c>
      <c r="H47" s="66">
        <v>-904357772.62</v>
      </c>
      <c r="I47" s="61"/>
      <c r="J47" s="61"/>
      <c r="L47"/>
      <c r="M47" s="63"/>
      <c r="N47" s="66"/>
    </row>
    <row r="48" spans="1:14" ht="14.25">
      <c r="A48" s="36">
        <v>1680</v>
      </c>
      <c r="B48" s="38" t="s">
        <v>41</v>
      </c>
      <c r="C48" s="52">
        <v>6738450.92</v>
      </c>
      <c r="D48" s="66">
        <v>6738450.92</v>
      </c>
      <c r="E48" s="36"/>
      <c r="F48" s="38"/>
      <c r="G48" s="58"/>
      <c r="H48" s="58"/>
      <c r="L48"/>
      <c r="M48" s="63"/>
      <c r="N48" s="66"/>
    </row>
    <row r="49" spans="1:14" ht="15">
      <c r="A49" s="36">
        <v>1685</v>
      </c>
      <c r="B49" s="38" t="s">
        <v>42</v>
      </c>
      <c r="C49" s="52">
        <v>-6421701959.71</v>
      </c>
      <c r="D49" s="66">
        <v>-6797238046.05</v>
      </c>
      <c r="E49" s="38"/>
      <c r="F49" s="17" t="s">
        <v>85</v>
      </c>
      <c r="G49" s="31">
        <f>+G43</f>
        <v>42946979668.810005</v>
      </c>
      <c r="H49" s="31">
        <f>+H43</f>
        <v>58998888829.259995</v>
      </c>
      <c r="L49"/>
      <c r="M49" s="62"/>
      <c r="N49" s="65"/>
    </row>
    <row r="50" spans="1:14" ht="14.25">
      <c r="A50" s="36">
        <v>1686</v>
      </c>
      <c r="B50" s="38" t="s">
        <v>43</v>
      </c>
      <c r="C50" s="57">
        <v>0</v>
      </c>
      <c r="D50" s="57">
        <v>0</v>
      </c>
      <c r="E50" s="48"/>
      <c r="G50" s="59"/>
      <c r="H50" s="59"/>
      <c r="I50" s="8"/>
      <c r="L50"/>
      <c r="M50" s="62"/>
      <c r="N50" s="64"/>
    </row>
    <row r="51" spans="1:14" ht="15">
      <c r="A51" s="36"/>
      <c r="B51" s="49"/>
      <c r="C51" s="30"/>
      <c r="D51" s="30"/>
      <c r="E51" s="36"/>
      <c r="F51" s="17" t="s">
        <v>15</v>
      </c>
      <c r="G51" s="31">
        <f>+G41+G43</f>
        <v>81955867294.11002</v>
      </c>
      <c r="H51" s="31">
        <f>+H41+H43</f>
        <v>98261304847.48</v>
      </c>
      <c r="I51" s="4"/>
      <c r="L51"/>
      <c r="M51" s="62"/>
      <c r="N51" s="65"/>
    </row>
    <row r="52" spans="1:14" ht="15.75" customHeight="1">
      <c r="A52" s="36">
        <v>17</v>
      </c>
      <c r="B52" s="34" t="s">
        <v>10</v>
      </c>
      <c r="C52" s="56">
        <f>SUM(C53:C56)</f>
        <v>8025367625.7699995</v>
      </c>
      <c r="D52" s="56">
        <f>SUM(D53:D56)</f>
        <v>9036338127.77</v>
      </c>
      <c r="E52" s="48"/>
      <c r="F52" s="38"/>
      <c r="G52" s="58"/>
      <c r="H52" s="58"/>
      <c r="L52"/>
      <c r="M52" s="63"/>
      <c r="N52" s="66"/>
    </row>
    <row r="53" spans="1:14" ht="15">
      <c r="A53" s="36">
        <v>1705</v>
      </c>
      <c r="B53" s="38" t="s">
        <v>44</v>
      </c>
      <c r="C53" s="52">
        <v>756181808.94</v>
      </c>
      <c r="D53" s="66">
        <v>771116808.94</v>
      </c>
      <c r="E53" s="48"/>
      <c r="F53" s="34"/>
      <c r="G53" s="56"/>
      <c r="H53" s="56"/>
      <c r="L53"/>
      <c r="M53" s="62"/>
      <c r="N53" s="65"/>
    </row>
    <row r="54" spans="1:14" ht="15">
      <c r="A54" s="36">
        <v>1710</v>
      </c>
      <c r="B54" s="38" t="s">
        <v>45</v>
      </c>
      <c r="C54" s="52">
        <v>8248912352.17</v>
      </c>
      <c r="D54" s="66">
        <v>9294780610.17</v>
      </c>
      <c r="E54" s="36">
        <v>9</v>
      </c>
      <c r="F54" s="34" t="s">
        <v>88</v>
      </c>
      <c r="G54" s="56">
        <f>+G55+G61</f>
        <v>0</v>
      </c>
      <c r="H54" s="56">
        <f>+H55+H61</f>
        <v>0</v>
      </c>
      <c r="L54"/>
      <c r="M54" s="63"/>
      <c r="N54" s="66"/>
    </row>
    <row r="55" spans="1:14" ht="15">
      <c r="A55" s="36">
        <v>1715</v>
      </c>
      <c r="B55" s="38" t="s">
        <v>46</v>
      </c>
      <c r="C55" s="52">
        <v>198586049.8</v>
      </c>
      <c r="D55" s="66">
        <v>214562899.8</v>
      </c>
      <c r="E55" s="36">
        <v>91</v>
      </c>
      <c r="F55" s="34" t="s">
        <v>76</v>
      </c>
      <c r="G55" s="31">
        <f>+G56</f>
        <v>10323231855</v>
      </c>
      <c r="H55" s="31">
        <f>+H56</f>
        <v>125853924974</v>
      </c>
      <c r="L55"/>
      <c r="M55" s="63"/>
      <c r="N55" s="66"/>
    </row>
    <row r="56" spans="1:14" ht="12.75">
      <c r="A56" s="36">
        <v>1785</v>
      </c>
      <c r="B56" s="38" t="s">
        <v>47</v>
      </c>
      <c r="C56" s="52">
        <v>-1178312585.14</v>
      </c>
      <c r="D56" s="66">
        <v>-1244122191.14</v>
      </c>
      <c r="E56" s="36">
        <v>9120</v>
      </c>
      <c r="F56" s="38" t="s">
        <v>75</v>
      </c>
      <c r="G56" s="60">
        <v>10323231855</v>
      </c>
      <c r="H56" s="66">
        <v>125853924974</v>
      </c>
      <c r="L56"/>
      <c r="M56" s="63"/>
      <c r="N56" s="66"/>
    </row>
    <row r="57" spans="1:14" ht="14.25">
      <c r="A57" s="36"/>
      <c r="B57" s="38"/>
      <c r="C57" s="30"/>
      <c r="D57" s="30"/>
      <c r="E57" s="36"/>
      <c r="F57" s="38"/>
      <c r="G57" s="58"/>
      <c r="H57" s="58"/>
      <c r="L57"/>
      <c r="M57" s="63"/>
      <c r="N57" s="66"/>
    </row>
    <row r="58" spans="1:14" ht="15">
      <c r="A58" s="36">
        <v>19</v>
      </c>
      <c r="B58" s="34" t="s">
        <v>12</v>
      </c>
      <c r="C58" s="56">
        <f>SUM(C59:C64)</f>
        <v>11312975679.8</v>
      </c>
      <c r="D58" s="56">
        <f>SUM(D59:D64)</f>
        <v>14148751768.35</v>
      </c>
      <c r="E58" s="36">
        <v>93</v>
      </c>
      <c r="F58" s="34" t="s">
        <v>99</v>
      </c>
      <c r="G58" s="31">
        <f>+G59</f>
        <v>0</v>
      </c>
      <c r="H58" s="31">
        <f>+H59</f>
        <v>24982274</v>
      </c>
      <c r="L58"/>
      <c r="M58" s="63"/>
      <c r="N58" s="66"/>
    </row>
    <row r="59" spans="1:14" ht="12.75">
      <c r="A59" s="36">
        <v>1901</v>
      </c>
      <c r="B59" s="38" t="s">
        <v>79</v>
      </c>
      <c r="C59" s="52">
        <v>10749119550.64</v>
      </c>
      <c r="D59" s="66">
        <v>13459632437.6</v>
      </c>
      <c r="E59" s="36">
        <v>9346</v>
      </c>
      <c r="F59" s="38" t="s">
        <v>100</v>
      </c>
      <c r="G59" s="60">
        <v>0</v>
      </c>
      <c r="H59" s="66">
        <v>24982274</v>
      </c>
      <c r="L59"/>
      <c r="M59" s="63"/>
      <c r="N59" s="66"/>
    </row>
    <row r="60" spans="1:14" ht="14.25">
      <c r="A60" s="36">
        <v>1905</v>
      </c>
      <c r="B60" s="38" t="s">
        <v>48</v>
      </c>
      <c r="C60" s="52">
        <v>84922809.3</v>
      </c>
      <c r="D60" s="66">
        <v>78482483.65</v>
      </c>
      <c r="E60" s="36"/>
      <c r="F60" s="38"/>
      <c r="G60" s="58"/>
      <c r="H60" s="58"/>
      <c r="L60"/>
      <c r="M60" s="63"/>
      <c r="N60" s="66"/>
    </row>
    <row r="61" spans="1:14" ht="15">
      <c r="A61" s="36">
        <v>1960</v>
      </c>
      <c r="B61" s="38" t="s">
        <v>53</v>
      </c>
      <c r="C61" s="52">
        <v>286342909</v>
      </c>
      <c r="D61" s="66">
        <v>449832559</v>
      </c>
      <c r="E61" s="36">
        <v>99</v>
      </c>
      <c r="F61" s="34" t="s">
        <v>77</v>
      </c>
      <c r="G61" s="31">
        <f>+G62</f>
        <v>-10323231855</v>
      </c>
      <c r="H61" s="31">
        <f>+H62</f>
        <v>-125853924974</v>
      </c>
      <c r="L61"/>
      <c r="M61" s="63"/>
      <c r="N61" s="66"/>
    </row>
    <row r="62" spans="1:14" ht="12.75">
      <c r="A62" s="36">
        <v>1970</v>
      </c>
      <c r="B62" s="38" t="s">
        <v>49</v>
      </c>
      <c r="C62" s="52">
        <v>1279400</v>
      </c>
      <c r="D62" s="66">
        <v>1279400</v>
      </c>
      <c r="E62" s="36">
        <v>9905</v>
      </c>
      <c r="F62" s="38" t="s">
        <v>75</v>
      </c>
      <c r="G62" s="60">
        <v>-10323231855</v>
      </c>
      <c r="H62" s="66">
        <v>-125853924974</v>
      </c>
      <c r="L62"/>
      <c r="M62" s="63"/>
      <c r="N62" s="66"/>
    </row>
    <row r="63" spans="1:14" ht="12.75">
      <c r="A63" s="36">
        <v>1975</v>
      </c>
      <c r="B63" s="38" t="s">
        <v>50</v>
      </c>
      <c r="C63" s="52">
        <v>282543307.5</v>
      </c>
      <c r="D63" s="66">
        <v>282543307.5</v>
      </c>
      <c r="E63" s="36">
        <v>9915</v>
      </c>
      <c r="F63" s="48" t="s">
        <v>101</v>
      </c>
      <c r="G63" s="41"/>
      <c r="H63" s="66">
        <v>-24982274</v>
      </c>
      <c r="L63"/>
      <c r="M63" s="62"/>
      <c r="N63" s="65"/>
    </row>
    <row r="64" spans="1:14" ht="12.75">
      <c r="A64" s="36">
        <v>1975</v>
      </c>
      <c r="B64" s="38" t="s">
        <v>50</v>
      </c>
      <c r="C64" s="52">
        <v>-91232296.64</v>
      </c>
      <c r="D64" s="66">
        <v>-123018419.4</v>
      </c>
      <c r="E64" s="36"/>
      <c r="F64" s="34"/>
      <c r="G64" s="43"/>
      <c r="L64"/>
      <c r="M64" s="63"/>
      <c r="N64" s="66"/>
    </row>
    <row r="65" spans="1:14" ht="14.25">
      <c r="A65" s="35"/>
      <c r="C65" s="58"/>
      <c r="D65" s="58"/>
      <c r="E65" s="36"/>
      <c r="F65" s="38"/>
      <c r="G65" s="43"/>
      <c r="L65"/>
      <c r="M65" s="63"/>
      <c r="N65" s="66"/>
    </row>
    <row r="66" spans="1:14" ht="15">
      <c r="A66" s="23"/>
      <c r="B66" s="17" t="s">
        <v>14</v>
      </c>
      <c r="C66" s="31">
        <f>+C30+C10</f>
        <v>81955867294.01</v>
      </c>
      <c r="D66" s="31">
        <f>+D30+D10</f>
        <v>98261304847.47002</v>
      </c>
      <c r="E66" s="36"/>
      <c r="F66" s="38"/>
      <c r="G66" s="43"/>
      <c r="L66"/>
      <c r="M66" s="62"/>
      <c r="N66" s="65"/>
    </row>
    <row r="67" spans="1:14" ht="12.75">
      <c r="A67" s="23"/>
      <c r="B67" s="16"/>
      <c r="C67" s="24"/>
      <c r="D67" s="24"/>
      <c r="E67" s="36"/>
      <c r="F67" s="38"/>
      <c r="G67" s="41"/>
      <c r="L67"/>
      <c r="M67" s="63"/>
      <c r="N67" s="66"/>
    </row>
    <row r="68" spans="1:14" ht="12.75">
      <c r="A68" s="23"/>
      <c r="B68" s="16"/>
      <c r="C68" s="24"/>
      <c r="D68" s="24"/>
      <c r="E68" s="48"/>
      <c r="F68" s="34"/>
      <c r="G68" s="22"/>
      <c r="L68"/>
      <c r="M68" s="62"/>
      <c r="N68" s="65"/>
    </row>
    <row r="69" spans="1:14" ht="12.75">
      <c r="A69" s="23"/>
      <c r="B69" s="11" t="s">
        <v>93</v>
      </c>
      <c r="F69" s="1"/>
      <c r="G69" s="22"/>
      <c r="L69"/>
      <c r="M69" s="63"/>
      <c r="N69" s="66"/>
    </row>
    <row r="70" spans="1:14" ht="12.75">
      <c r="A70" s="23"/>
      <c r="B70" s="2" t="s">
        <v>70</v>
      </c>
      <c r="E70" s="19"/>
      <c r="F70" s="1"/>
      <c r="G70" s="22"/>
      <c r="L70"/>
      <c r="M70" s="62"/>
      <c r="N70" s="65"/>
    </row>
    <row r="71" spans="1:14" ht="12.75">
      <c r="A71" s="23"/>
      <c r="E71" s="19"/>
      <c r="F71" s="1"/>
      <c r="G71" s="22"/>
      <c r="L71"/>
      <c r="M71" s="62"/>
      <c r="N71" s="64"/>
    </row>
    <row r="72" spans="1:14" ht="12.75">
      <c r="A72" s="23"/>
      <c r="E72" s="19"/>
      <c r="F72" s="1"/>
      <c r="G72" s="22"/>
      <c r="L72"/>
      <c r="M72" s="62"/>
      <c r="N72" s="65"/>
    </row>
    <row r="73" spans="1:14" ht="12.75">
      <c r="A73" s="23"/>
      <c r="E73" s="11" t="s">
        <v>94</v>
      </c>
      <c r="G73" s="20"/>
      <c r="L73"/>
      <c r="M73" s="63"/>
      <c r="N73" s="66"/>
    </row>
    <row r="74" spans="1:14" ht="12.75">
      <c r="A74" s="23"/>
      <c r="B74" s="17" t="s">
        <v>90</v>
      </c>
      <c r="E74" s="16" t="s">
        <v>82</v>
      </c>
      <c r="G74" s="22"/>
      <c r="L74"/>
      <c r="M74" s="63"/>
      <c r="N74" s="66"/>
    </row>
    <row r="75" spans="1:14" ht="12.75">
      <c r="A75" s="16"/>
      <c r="B75" s="16" t="s">
        <v>52</v>
      </c>
      <c r="G75" s="20"/>
      <c r="L75"/>
      <c r="M75" s="63"/>
      <c r="N75" s="66"/>
    </row>
    <row r="76" spans="1:14" ht="12.75">
      <c r="A76" s="16"/>
      <c r="B76" s="16" t="s">
        <v>91</v>
      </c>
      <c r="C76" s="16"/>
      <c r="D76" s="16"/>
      <c r="G76" s="16"/>
      <c r="L76"/>
      <c r="M76" s="63"/>
      <c r="N76" s="66"/>
    </row>
    <row r="77" spans="1:14" ht="12.75">
      <c r="A77" s="16"/>
      <c r="C77" s="16"/>
      <c r="D77" s="16"/>
      <c r="G77" s="25"/>
      <c r="L77"/>
      <c r="M77" s="62"/>
      <c r="N77" s="65"/>
    </row>
    <row r="78" spans="1:14" ht="12.75">
      <c r="A78" s="16"/>
      <c r="C78" s="16"/>
      <c r="D78" s="16"/>
      <c r="G78" s="16"/>
      <c r="L78"/>
      <c r="M78" s="62"/>
      <c r="N78" s="65"/>
    </row>
    <row r="79" spans="1:14" ht="12.75">
      <c r="A79" s="16"/>
      <c r="C79" s="16"/>
      <c r="D79" s="16"/>
      <c r="G79" s="16"/>
      <c r="L79"/>
      <c r="M79" s="62"/>
      <c r="N79" s="64"/>
    </row>
    <row r="80" spans="1:14" ht="12.75">
      <c r="A80" s="16"/>
      <c r="B80" s="16"/>
      <c r="C80" s="16"/>
      <c r="D80" s="16"/>
      <c r="E80" s="16"/>
      <c r="F80" s="16"/>
      <c r="G80" s="16"/>
      <c r="L80"/>
      <c r="M80" s="62"/>
      <c r="N80" s="65"/>
    </row>
    <row r="81" spans="1:14" ht="12.75">
      <c r="A81" s="16"/>
      <c r="B81" s="16"/>
      <c r="C81" s="16"/>
      <c r="D81" s="16"/>
      <c r="E81" s="16"/>
      <c r="F81" s="16"/>
      <c r="G81" s="21"/>
      <c r="L81"/>
      <c r="M81" s="63"/>
      <c r="N81" s="66"/>
    </row>
    <row r="82" spans="1:14" ht="12.75">
      <c r="A82" s="16"/>
      <c r="B82" s="16"/>
      <c r="C82" s="16"/>
      <c r="D82" s="16"/>
      <c r="E82" s="26"/>
      <c r="F82" s="16"/>
      <c r="G82" s="21"/>
      <c r="L82"/>
      <c r="M82" s="62"/>
      <c r="N82" s="65"/>
    </row>
    <row r="83" spans="1:14" ht="12.75">
      <c r="A83" s="16"/>
      <c r="B83" s="16"/>
      <c r="C83" s="16"/>
      <c r="D83" s="16"/>
      <c r="E83" s="16"/>
      <c r="F83" s="16"/>
      <c r="G83" s="25"/>
      <c r="L83"/>
      <c r="M83" s="63"/>
      <c r="N83" s="66"/>
    </row>
    <row r="84" spans="1:14" ht="12.75">
      <c r="A84" s="16"/>
      <c r="B84" s="16"/>
      <c r="C84" s="16"/>
      <c r="D84" s="16"/>
      <c r="E84" s="16"/>
      <c r="F84" s="16"/>
      <c r="G84" s="25"/>
      <c r="L84"/>
      <c r="M84" s="62"/>
      <c r="N84" s="65"/>
    </row>
    <row r="85" spans="1:14" ht="12.75">
      <c r="A85" s="16"/>
      <c r="B85" s="16"/>
      <c r="C85" s="16"/>
      <c r="D85" s="16"/>
      <c r="E85" s="16"/>
      <c r="F85" s="27"/>
      <c r="G85" s="16"/>
      <c r="L85"/>
      <c r="M85" s="63"/>
      <c r="N85" s="66"/>
    </row>
    <row r="86" spans="1:14" ht="12.75">
      <c r="A86" s="16"/>
      <c r="B86" s="16"/>
      <c r="C86" s="16"/>
      <c r="D86" s="16"/>
      <c r="E86" s="16"/>
      <c r="F86" s="16"/>
      <c r="G86" s="16"/>
      <c r="L86"/>
      <c r="M86" s="63"/>
      <c r="N86" s="66"/>
    </row>
    <row r="87" spans="1:14" ht="12.75">
      <c r="A87" s="16"/>
      <c r="B87" s="16"/>
      <c r="C87" s="16"/>
      <c r="D87" s="16"/>
      <c r="E87" s="16"/>
      <c r="F87" s="16"/>
      <c r="G87" s="28"/>
      <c r="L87"/>
      <c r="M87" s="62"/>
      <c r="N87" s="65"/>
    </row>
    <row r="88" spans="1:7" ht="12.75">
      <c r="A88" s="29"/>
      <c r="B88" s="27"/>
      <c r="C88" s="16"/>
      <c r="D88" s="16"/>
      <c r="E88" s="16"/>
      <c r="F88" s="16"/>
      <c r="G88" s="29"/>
    </row>
    <row r="89" spans="1:7" ht="12.75">
      <c r="A89" s="29"/>
      <c r="B89" s="27"/>
      <c r="C89" s="29"/>
      <c r="D89" s="29"/>
      <c r="E89" s="16"/>
      <c r="F89" s="16"/>
      <c r="G89" s="25"/>
    </row>
    <row r="90" spans="1:7" ht="12.75">
      <c r="A90" s="29"/>
      <c r="B90" s="29"/>
      <c r="C90" s="25"/>
      <c r="D90" s="25"/>
      <c r="E90" s="16"/>
      <c r="F90" s="16"/>
      <c r="G90" s="28"/>
    </row>
    <row r="91" spans="1:7" ht="12.75">
      <c r="A91" s="29"/>
      <c r="B91" s="27"/>
      <c r="C91" s="25"/>
      <c r="D91" s="25"/>
      <c r="E91" s="16"/>
      <c r="F91" s="16"/>
      <c r="G91" s="29"/>
    </row>
    <row r="92" spans="1:7" ht="12.75">
      <c r="A92" s="29"/>
      <c r="B92" s="29"/>
      <c r="C92" s="28"/>
      <c r="D92" s="28"/>
      <c r="E92" s="16"/>
      <c r="F92" s="16"/>
      <c r="G92" s="25"/>
    </row>
    <row r="93" spans="1:7" ht="12.75">
      <c r="A93" s="29"/>
      <c r="B93" s="29"/>
      <c r="C93" s="29"/>
      <c r="D93" s="29"/>
      <c r="E93" s="16"/>
      <c r="F93" s="16"/>
      <c r="G93" s="25"/>
    </row>
    <row r="94" spans="1:7" ht="12.75">
      <c r="A94" s="29"/>
      <c r="B94" s="29"/>
      <c r="C94" s="25"/>
      <c r="D94" s="25"/>
      <c r="E94" s="16"/>
      <c r="F94" s="16"/>
      <c r="G94" s="23"/>
    </row>
    <row r="95" spans="1:7" ht="12.75">
      <c r="A95" s="29"/>
      <c r="B95" s="29"/>
      <c r="C95" s="29"/>
      <c r="D95" s="29"/>
      <c r="E95" s="16"/>
      <c r="F95" s="16"/>
      <c r="G95" s="23"/>
    </row>
    <row r="96" spans="1:7" ht="12.75">
      <c r="A96" s="29"/>
      <c r="B96" s="27"/>
      <c r="C96" s="29"/>
      <c r="D96" s="29"/>
      <c r="E96" s="32"/>
      <c r="F96" s="16"/>
      <c r="G96" s="23"/>
    </row>
    <row r="97" spans="1:7" ht="12.75">
      <c r="A97" s="3"/>
      <c r="B97" s="3"/>
      <c r="C97" s="25"/>
      <c r="D97" s="25"/>
      <c r="E97" s="32"/>
      <c r="F97" s="16"/>
      <c r="G97" s="23"/>
    </row>
    <row r="98" spans="1:7" ht="12.75">
      <c r="A98" s="3"/>
      <c r="B98" s="3"/>
      <c r="C98" s="7"/>
      <c r="D98" s="7"/>
      <c r="E98" s="29"/>
      <c r="F98" s="16"/>
      <c r="G98" s="25"/>
    </row>
    <row r="99" spans="1:7" ht="12.75">
      <c r="A99" s="3"/>
      <c r="B99" s="3"/>
      <c r="C99" s="7"/>
      <c r="D99" s="7"/>
      <c r="E99" s="32"/>
      <c r="F99" s="29"/>
      <c r="G99" s="25"/>
    </row>
    <row r="100" spans="1:7" ht="12.75">
      <c r="A100" s="3"/>
      <c r="B100" s="3"/>
      <c r="C100" s="7"/>
      <c r="D100" s="7"/>
      <c r="E100" s="29"/>
      <c r="F100" s="29"/>
      <c r="G100" s="29"/>
    </row>
    <row r="101" spans="1:7" ht="12.75">
      <c r="A101" s="3"/>
      <c r="B101" s="3"/>
      <c r="C101" s="7"/>
      <c r="D101" s="7"/>
      <c r="E101" s="32"/>
      <c r="F101" s="29"/>
      <c r="G101" s="25"/>
    </row>
    <row r="102" spans="1:7" ht="12.75">
      <c r="A102" s="3"/>
      <c r="B102" s="3"/>
      <c r="C102" s="7"/>
      <c r="D102" s="7"/>
      <c r="E102" s="29"/>
      <c r="F102" s="29"/>
      <c r="G102" s="29"/>
    </row>
    <row r="103" spans="1:7" ht="12.75">
      <c r="A103" s="3"/>
      <c r="B103" s="3"/>
      <c r="C103" s="7"/>
      <c r="D103" s="7"/>
      <c r="E103" s="29"/>
      <c r="F103" s="29"/>
      <c r="G103" s="25"/>
    </row>
    <row r="104" spans="1:7" ht="12.75">
      <c r="A104" s="3"/>
      <c r="B104" s="3"/>
      <c r="C104" s="3"/>
      <c r="D104" s="3"/>
      <c r="E104" s="29"/>
      <c r="F104" s="29"/>
      <c r="G104" s="29"/>
    </row>
    <row r="105" spans="1:7" ht="12.75">
      <c r="A105" s="3"/>
      <c r="B105" s="3"/>
      <c r="C105" s="3"/>
      <c r="D105" s="3"/>
      <c r="E105" s="29"/>
      <c r="F105" s="29"/>
      <c r="G105" s="29"/>
    </row>
    <row r="106" spans="1:7" ht="12.75">
      <c r="A106" s="3"/>
      <c r="B106" s="3"/>
      <c r="C106" s="3"/>
      <c r="D106" s="3"/>
      <c r="E106" s="29"/>
      <c r="F106" s="29"/>
      <c r="G106" s="25"/>
    </row>
    <row r="107" spans="1:7" ht="12.75">
      <c r="A107" s="3"/>
      <c r="B107" s="3"/>
      <c r="C107" s="3"/>
      <c r="D107" s="3"/>
      <c r="E107" s="13"/>
      <c r="F107" s="27"/>
      <c r="G107" s="25"/>
    </row>
    <row r="108" spans="1:7" ht="12.75">
      <c r="A108" s="3"/>
      <c r="B108" s="3"/>
      <c r="C108" s="3"/>
      <c r="D108" s="3"/>
      <c r="E108" s="13"/>
      <c r="F108" s="29"/>
      <c r="G108" s="25"/>
    </row>
    <row r="109" spans="1:7" ht="12.75">
      <c r="A109" s="3"/>
      <c r="B109" s="3"/>
      <c r="C109" s="3"/>
      <c r="D109" s="3"/>
      <c r="E109" s="13"/>
      <c r="F109" s="29"/>
      <c r="G109" s="7"/>
    </row>
    <row r="110" spans="1:7" ht="12.75">
      <c r="A110" s="3"/>
      <c r="B110" s="3"/>
      <c r="C110" s="3"/>
      <c r="D110" s="3"/>
      <c r="E110" s="13"/>
      <c r="F110" s="3"/>
      <c r="G110" s="7"/>
    </row>
    <row r="111" spans="1:7" ht="12.75">
      <c r="A111" s="3"/>
      <c r="B111" s="3"/>
      <c r="C111" s="3"/>
      <c r="D111" s="3"/>
      <c r="E111" s="3"/>
      <c r="F111" s="3"/>
      <c r="G111" s="7"/>
    </row>
    <row r="112" spans="1:7" ht="12.75">
      <c r="A112" s="3"/>
      <c r="B112" s="3"/>
      <c r="C112" s="3"/>
      <c r="D112" s="3"/>
      <c r="E112" s="3"/>
      <c r="F112" s="3"/>
      <c r="G112" s="7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10"/>
      <c r="D137" s="10"/>
      <c r="E137" s="3"/>
      <c r="F137" s="3"/>
      <c r="G137" s="3"/>
    </row>
    <row r="138" spans="1:7" ht="12.75">
      <c r="A138" s="3"/>
      <c r="B138" s="3"/>
      <c r="C138" s="10"/>
      <c r="D138" s="10"/>
      <c r="E138" s="3"/>
      <c r="F138" s="3"/>
      <c r="G138" s="3"/>
    </row>
    <row r="139" spans="1:7" ht="12.75">
      <c r="A139" s="3"/>
      <c r="B139" s="3"/>
      <c r="C139" s="10"/>
      <c r="D139" s="10"/>
      <c r="E139" s="3"/>
      <c r="F139" s="3"/>
      <c r="G139" s="3"/>
    </row>
    <row r="140" spans="1:7" ht="12.75">
      <c r="A140" s="3"/>
      <c r="B140" s="5"/>
      <c r="C140" s="7"/>
      <c r="D140" s="7"/>
      <c r="E140" s="3"/>
      <c r="F140" s="3"/>
      <c r="G140" s="3"/>
    </row>
    <row r="141" spans="1:7" ht="12.75">
      <c r="A141" s="3"/>
      <c r="B141" s="5"/>
      <c r="C141" s="3"/>
      <c r="D141" s="3"/>
      <c r="E141" s="3"/>
      <c r="F141" s="3"/>
      <c r="G141" s="3"/>
    </row>
    <row r="142" spans="1:7" ht="12.75">
      <c r="A142" s="3"/>
      <c r="B142" s="3"/>
      <c r="C142" s="7"/>
      <c r="D142" s="7"/>
      <c r="E142" s="3"/>
      <c r="F142" s="3"/>
      <c r="G142" s="3"/>
    </row>
    <row r="143" spans="1:7" ht="12.75">
      <c r="A143" s="3"/>
      <c r="B143" s="5"/>
      <c r="C143" s="7"/>
      <c r="D143" s="7"/>
      <c r="E143" s="3"/>
      <c r="F143" s="3"/>
      <c r="G143" s="3"/>
    </row>
    <row r="144" spans="1:7" ht="12.75">
      <c r="A144" s="3"/>
      <c r="B144" s="3"/>
      <c r="C144" s="6"/>
      <c r="D144" s="6"/>
      <c r="E144" s="14"/>
      <c r="F144" s="3"/>
      <c r="G144" s="3"/>
    </row>
    <row r="145" spans="1:7" ht="12.75">
      <c r="A145" s="3"/>
      <c r="B145" s="3"/>
      <c r="C145" s="3"/>
      <c r="D145" s="3"/>
      <c r="E145" s="14"/>
      <c r="F145" s="3"/>
      <c r="G145" s="3"/>
    </row>
    <row r="146" spans="1:7" ht="12.75">
      <c r="A146" s="3"/>
      <c r="B146" s="3"/>
      <c r="C146" s="7"/>
      <c r="D146" s="7"/>
      <c r="E146" s="14"/>
      <c r="F146" s="3"/>
      <c r="G146" s="10"/>
    </row>
    <row r="147" spans="1:7" ht="12.75">
      <c r="A147" s="3"/>
      <c r="B147" s="3"/>
      <c r="C147" s="3"/>
      <c r="D147" s="3"/>
      <c r="E147" s="14"/>
      <c r="F147" s="3"/>
      <c r="G147" s="10"/>
    </row>
    <row r="148" spans="2:7" ht="12.75">
      <c r="B148" s="11"/>
      <c r="C148" s="3"/>
      <c r="D148" s="3"/>
      <c r="E148" s="14"/>
      <c r="F148" s="3"/>
      <c r="G148" s="10"/>
    </row>
    <row r="149" spans="3:7" ht="12.75">
      <c r="C149" s="7"/>
      <c r="D149" s="7"/>
      <c r="E149" s="3"/>
      <c r="F149" s="3"/>
      <c r="G149" s="10"/>
    </row>
    <row r="150" spans="3:7" ht="12.75">
      <c r="C150" s="7"/>
      <c r="D150" s="7"/>
      <c r="E150" s="3"/>
      <c r="F150" s="3"/>
      <c r="G150" s="10"/>
    </row>
    <row r="151" spans="3:7" ht="12.75">
      <c r="C151" s="7"/>
      <c r="D151" s="7"/>
      <c r="E151" s="3"/>
      <c r="F151" s="3"/>
      <c r="G151" s="3"/>
    </row>
    <row r="152" spans="3:7" ht="12.75">
      <c r="C152" s="7"/>
      <c r="D152" s="7"/>
      <c r="E152" s="7"/>
      <c r="F152" s="3"/>
      <c r="G152" s="3"/>
    </row>
    <row r="153" spans="3:7" ht="12.75">
      <c r="C153" s="7"/>
      <c r="D153" s="7"/>
      <c r="E153" s="13"/>
      <c r="F153" s="3"/>
      <c r="G153" s="6"/>
    </row>
    <row r="154" spans="3:7" ht="12.75">
      <c r="C154" s="7"/>
      <c r="D154" s="7"/>
      <c r="E154" s="3"/>
      <c r="F154" s="5"/>
      <c r="G154" s="3"/>
    </row>
    <row r="155" spans="3:7" ht="12.75">
      <c r="C155" s="7"/>
      <c r="D155" s="7"/>
      <c r="E155" s="3"/>
      <c r="F155" s="3"/>
      <c r="G155" s="7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  <row r="158" spans="3:7" ht="12.75">
      <c r="C158" s="3"/>
      <c r="D158" s="3"/>
      <c r="E158" s="3"/>
      <c r="F158" s="3"/>
      <c r="G158" s="9"/>
    </row>
    <row r="159" spans="3:7" ht="12.75">
      <c r="C159" s="3"/>
      <c r="D159" s="3"/>
      <c r="E159" s="13"/>
      <c r="F159" s="11"/>
      <c r="G159" s="12"/>
    </row>
    <row r="160" spans="3:7" ht="12.75">
      <c r="C160" s="3"/>
      <c r="D160" s="3"/>
      <c r="E160" s="13"/>
      <c r="G160" s="12"/>
    </row>
    <row r="161" spans="3:7" ht="12.75">
      <c r="C161" s="3"/>
      <c r="D161" s="3"/>
      <c r="E161" s="13"/>
      <c r="G161" s="12"/>
    </row>
    <row r="162" spans="3:7" ht="12.75">
      <c r="C162" s="3"/>
      <c r="D162" s="3"/>
      <c r="E162" s="13"/>
      <c r="G162" s="12"/>
    </row>
    <row r="163" spans="3:7" ht="12.75">
      <c r="C163" s="3"/>
      <c r="D163" s="3"/>
      <c r="E163" s="3"/>
      <c r="G163" s="12"/>
    </row>
    <row r="164" spans="3:7" ht="12.75">
      <c r="C164" s="3"/>
      <c r="D164" s="3"/>
      <c r="G164" s="12"/>
    </row>
    <row r="165" spans="3:4" ht="12.75">
      <c r="C165" s="3"/>
      <c r="D165" s="3"/>
    </row>
    <row r="166" spans="3:4" ht="12.75">
      <c r="C166" s="3"/>
      <c r="D166" s="3"/>
    </row>
    <row r="167" spans="3:4" ht="12.75">
      <c r="C167" s="3"/>
      <c r="D167" s="3"/>
    </row>
    <row r="168" spans="3:4" ht="12.75">
      <c r="C168" s="3"/>
      <c r="D168" s="3"/>
    </row>
    <row r="169" spans="3:4" ht="12.75">
      <c r="C169" s="3"/>
      <c r="D169" s="3"/>
    </row>
    <row r="170" spans="3:4" ht="12.75">
      <c r="C170" s="3"/>
      <c r="D170" s="3"/>
    </row>
    <row r="171" spans="3:4" ht="12.75">
      <c r="C171" s="3"/>
      <c r="D171" s="3"/>
    </row>
    <row r="172" spans="3:4" ht="12.75">
      <c r="C172" s="3"/>
      <c r="D172" s="3"/>
    </row>
    <row r="173" spans="3:4" ht="12.75">
      <c r="C173" s="3"/>
      <c r="D173" s="3"/>
    </row>
    <row r="174" spans="3:4" ht="12.75">
      <c r="C174" s="3"/>
      <c r="D174" s="3"/>
    </row>
    <row r="175" spans="3:4" ht="12.75">
      <c r="C175" s="3"/>
      <c r="D175" s="3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5" ht="12.75">
      <c r="C180" s="7"/>
      <c r="D180" s="7"/>
      <c r="E180" s="3"/>
    </row>
    <row r="181" spans="3:5" ht="12.75">
      <c r="C181" s="3"/>
      <c r="D181" s="3"/>
      <c r="E181" s="3"/>
    </row>
    <row r="182" spans="3:5" ht="12.75">
      <c r="C182" s="3"/>
      <c r="D182" s="3"/>
      <c r="E182" s="3"/>
    </row>
    <row r="183" spans="3:5" ht="12.75">
      <c r="C183" s="3"/>
      <c r="D183" s="3"/>
      <c r="E183" s="3"/>
    </row>
    <row r="184" spans="3:5" ht="12.75">
      <c r="C184" s="3"/>
      <c r="D184" s="3"/>
      <c r="E184" s="13"/>
    </row>
    <row r="185" spans="3:7" ht="12.75">
      <c r="C185" s="3"/>
      <c r="D185" s="3"/>
      <c r="E185" s="13"/>
      <c r="G185" s="12"/>
    </row>
    <row r="186" spans="3:7" ht="12.75">
      <c r="C186" s="3"/>
      <c r="D186" s="3"/>
      <c r="E186" s="13"/>
      <c r="G186" s="12"/>
    </row>
    <row r="187" spans="3:7" ht="12.75">
      <c r="C187" s="3"/>
      <c r="D187" s="3"/>
      <c r="E187" s="13"/>
      <c r="G187" s="12"/>
    </row>
    <row r="188" spans="3:7" ht="12.75">
      <c r="C188" s="3"/>
      <c r="D188" s="3"/>
      <c r="E188" s="3"/>
      <c r="G188" s="12"/>
    </row>
    <row r="189" spans="3:7" ht="12.75">
      <c r="C189" s="3"/>
      <c r="D189" s="3"/>
      <c r="E189" s="3"/>
      <c r="G189" s="12"/>
    </row>
    <row r="190" spans="3:5" ht="12.75">
      <c r="C190" s="3"/>
      <c r="D190" s="3"/>
      <c r="E190" s="3"/>
    </row>
    <row r="191" spans="3:5" ht="12.75">
      <c r="C191" s="3"/>
      <c r="D191" s="3"/>
      <c r="E191" s="3"/>
    </row>
    <row r="192" spans="3:5" ht="12.75">
      <c r="C192" s="3"/>
      <c r="D192" s="3"/>
      <c r="E192" s="3"/>
    </row>
    <row r="193" spans="3:5" ht="12.75">
      <c r="C193" s="3"/>
      <c r="D193" s="3"/>
      <c r="E193" s="3"/>
    </row>
    <row r="194" spans="3:5" ht="12.75">
      <c r="C194" s="3"/>
      <c r="D194" s="3"/>
      <c r="E194" s="3"/>
    </row>
    <row r="195" spans="3:5" ht="12.75">
      <c r="C195" s="3"/>
      <c r="D195" s="3"/>
      <c r="E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</sheetData>
  <sheetProtection/>
  <mergeCells count="9">
    <mergeCell ref="H8:H9"/>
    <mergeCell ref="G8:G9"/>
    <mergeCell ref="A5:G5"/>
    <mergeCell ref="A1:G1"/>
    <mergeCell ref="A2:G2"/>
    <mergeCell ref="A3:G3"/>
    <mergeCell ref="A4:G4"/>
    <mergeCell ref="C8:C9"/>
    <mergeCell ref="D8:D9"/>
  </mergeCells>
  <printOptions/>
  <pageMargins left="1.1811023622047245" right="0" top="0.7874015748031497" bottom="1.1811023622047245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caicedo</dc:creator>
  <cp:keywords/>
  <dc:description/>
  <cp:lastModifiedBy>Alcaldia</cp:lastModifiedBy>
  <cp:lastPrinted>2011-02-26T19:57:50Z</cp:lastPrinted>
  <dcterms:created xsi:type="dcterms:W3CDTF">1980-01-02T12:15:26Z</dcterms:created>
  <dcterms:modified xsi:type="dcterms:W3CDTF">2013-02-07T20:27:31Z</dcterms:modified>
  <cp:category/>
  <cp:version/>
  <cp:contentType/>
  <cp:contentStatus/>
</cp:coreProperties>
</file>