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72" activeTab="0"/>
  </bookViews>
  <sheets>
    <sheet name="PyG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<sst xmlns="http://schemas.openxmlformats.org/spreadsheetml/2006/main" count="94" uniqueCount="87">
  <si>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>Sistema general de participaciones</t>
  </si>
  <si>
    <t>TRANSFERENCIAS</t>
  </si>
  <si>
    <t>PERIODO</t>
  </si>
  <si>
    <t>ACTUAL</t>
  </si>
  <si>
    <t>ANTERIOR</t>
  </si>
  <si>
    <t>Subsidios asignados</t>
  </si>
  <si>
    <t>ANEXO 2</t>
  </si>
  <si>
    <t>MUNICIPIO DE SAN SEBASTIAN (CAUCA)</t>
  </si>
  <si>
    <t>COD</t>
  </si>
  <si>
    <t>CONCEPTO</t>
  </si>
  <si>
    <t>$</t>
  </si>
  <si>
    <t>Ingresos Fiscales</t>
  </si>
  <si>
    <t>Tributarios</t>
  </si>
  <si>
    <t>No tributarios</t>
  </si>
  <si>
    <t>Devoluciones y Descuentos (DB)</t>
  </si>
  <si>
    <t>Venta de Bienes</t>
  </si>
  <si>
    <t>Bienes producidos</t>
  </si>
  <si>
    <t>Bienes comercializados</t>
  </si>
  <si>
    <t>Devoluciones, Rebajas y Descuentos en Ventas</t>
  </si>
  <si>
    <t>Venta de Servicios</t>
  </si>
  <si>
    <t>Servicios de salud</t>
  </si>
  <si>
    <t>Administracion del regimen</t>
  </si>
  <si>
    <t>Servicios de Alcantarillado</t>
  </si>
  <si>
    <t>Servicios de Aseo</t>
  </si>
  <si>
    <t>Otros Servicios</t>
  </si>
  <si>
    <t>Transferencias</t>
  </si>
  <si>
    <t>Corrientes del Gobierno central</t>
  </si>
  <si>
    <t>Corrientes de las empresas</t>
  </si>
  <si>
    <t>Sistema General de Seguridad Social en Salud</t>
  </si>
  <si>
    <t>Otras Transferencias</t>
  </si>
  <si>
    <t>Operaciones Interinstitucionales</t>
  </si>
  <si>
    <t>Operaciones de enlace sin situacion de fondos</t>
  </si>
  <si>
    <t>Costo de Venta  De Bienes  Y Servicios</t>
  </si>
  <si>
    <t>DE ADMINISTRACION</t>
  </si>
  <si>
    <t>Servicios personales</t>
  </si>
  <si>
    <t>Contribuciones Imputadas</t>
  </si>
  <si>
    <t>Contribuciones Efectivas</t>
  </si>
  <si>
    <t>Aportes sobre nomina</t>
  </si>
  <si>
    <t>Generales</t>
  </si>
  <si>
    <t>Impuestos Contribuciones y Tasas</t>
  </si>
  <si>
    <t>DE OPERACIÓN</t>
  </si>
  <si>
    <t>PROVICIONES DEPRECIACIONES Y AMORTIZACIONES</t>
  </si>
  <si>
    <t>Provision para contingencias</t>
  </si>
  <si>
    <t>GASTO SOCIAL</t>
  </si>
  <si>
    <t>Educacion</t>
  </si>
  <si>
    <t>Salud</t>
  </si>
  <si>
    <t>Agua potable y saneamiento Basico</t>
  </si>
  <si>
    <t>Vivienda</t>
  </si>
  <si>
    <t>Recreacion y Deporte</t>
  </si>
  <si>
    <t>Cultura</t>
  </si>
  <si>
    <t>Desarrollo Comunitario y Bienestar social</t>
  </si>
  <si>
    <t>Medio Ambiente</t>
  </si>
  <si>
    <t>OPERACIONES INTERINSTITUCIONALES</t>
  </si>
  <si>
    <t>Fondos entregados</t>
  </si>
  <si>
    <t>OTROS INGRESOS (5)</t>
  </si>
  <si>
    <t>Financieros</t>
  </si>
  <si>
    <t>Otros Ingresos Ordinarios</t>
  </si>
  <si>
    <t>Ajustes de ejercicios anteriores</t>
  </si>
  <si>
    <t>OTROS GASTOS (7)</t>
  </si>
  <si>
    <t>Intereses</t>
  </si>
  <si>
    <t>financieros</t>
  </si>
  <si>
    <t>Otros Gastos Ordinarios</t>
  </si>
  <si>
    <t>EXCEDENTE (DEFICIT) DEL EJERCICIO (11)</t>
  </si>
  <si>
    <t>ARMANDO GOMEZ O.</t>
  </si>
  <si>
    <t>Contador</t>
  </si>
  <si>
    <t>(Cifras en miles de pesos)</t>
  </si>
  <si>
    <t>Notas</t>
  </si>
  <si>
    <t>ESTADO DE ACTIVIDAD FINANCIERA, ECONOMICA, SOCIAL Y AMBIENTAL</t>
  </si>
  <si>
    <t>DEL 01 DE ENERO AL 31 DE DICIEMBRE DE 2012</t>
  </si>
  <si>
    <t>(Presentacion por cuentas)</t>
  </si>
  <si>
    <t>ACTIVIDADES ORDINARIAS</t>
  </si>
  <si>
    <t>NO OPERACIONALES</t>
  </si>
  <si>
    <t>EXCEDENTE (DEFICIT) NO OPERACIONAL</t>
  </si>
  <si>
    <t>EXCEDENTE (DEFICIT) DE ACTIVIDADES ORDINARIAS</t>
  </si>
  <si>
    <t>PARTIDAS EXTRAORDINARIAS</t>
  </si>
  <si>
    <t>Ingresos Extraordinarios</t>
  </si>
  <si>
    <t>Gastos Extraordinarios</t>
  </si>
  <si>
    <t xml:space="preserve">INGRESOS OPERACIONALES </t>
  </si>
  <si>
    <t xml:space="preserve">COSTO DE VENTAS </t>
  </si>
  <si>
    <t xml:space="preserve">GASTOS OPERACIONALES </t>
  </si>
  <si>
    <t xml:space="preserve">EXCEDENTE (DEFICIT) OPERACIONAL </t>
  </si>
  <si>
    <t>Alcalde</t>
  </si>
  <si>
    <t>(Adjunto certificacion)</t>
  </si>
  <si>
    <t>MAURICIO JAVIER ORDOÑEZ</t>
  </si>
  <si>
    <t>(10)</t>
  </si>
  <si>
    <t>(11)</t>
  </si>
  <si>
    <t>Sistema general de regalias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</si>
</sst>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&quot;$&quot;\ #.##000;\(&quot;$&quot;\ #.##000\)"/>
    <numFmt numFmtId="172" formatCode="_(* #,##0_);_(* \(#,##0\);_(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color indexed="8"/>
      <name val="Arial"/>
      <family val="0"/>
    </font>
    <font>
      <sz val="8"/>
      <color indexed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2" fillId="0" borderId="10" xfId="47" applyNumberFormat="1" applyFont="1" applyFill="1" applyBorder="1" applyAlignment="1">
      <alignment/>
    </xf>
    <xf numFmtId="172" fontId="2" fillId="0" borderId="0" xfId="47" applyNumberFormat="1" applyFont="1" applyFill="1" applyBorder="1" applyAlignment="1">
      <alignment/>
    </xf>
    <xf numFmtId="172" fontId="3" fillId="0" borderId="0" xfId="47" applyNumberFormat="1" applyFont="1" applyFill="1" applyBorder="1" applyAlignment="1">
      <alignment/>
    </xf>
    <xf numFmtId="172" fontId="3" fillId="0" borderId="0" xfId="47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2" fontId="2" fillId="0" borderId="11" xfId="47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40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1">
      <selection activeCell="C39" sqref="C39"/>
    </sheetView>
  </sheetViews>
  <sheetFormatPr defaultColWidth="11.421875" defaultRowHeight="12.75"/>
  <cols>
    <col min="1" max="1" width="5.57421875" style="2" customWidth="1"/>
    <col min="2" max="2" width="44.140625" style="2" customWidth="1"/>
    <col min="3" max="3" width="9.8515625" style="25" customWidth="1"/>
    <col min="4" max="4" width="18.140625" style="2" customWidth="1"/>
    <col min="5" max="5" width="4.57421875" style="4" customWidth="1"/>
    <col min="6" max="6" width="13.8515625" style="2" customWidth="1"/>
    <col min="7" max="7" width="15.28125" style="2" bestFit="1" customWidth="1"/>
    <col min="8" max="8" width="11.421875" style="2" customWidth="1"/>
    <col min="9" max="9" width="12.00390625" style="2" bestFit="1" customWidth="1"/>
    <col min="10" max="16384" width="11.421875" style="2" customWidth="1"/>
  </cols>
  <sheetData>
    <row r="1" spans="1:6" ht="12.75">
      <c r="A1" s="28" t="s">
        <v>6</v>
      </c>
      <c r="B1" s="28"/>
      <c r="C1" s="28"/>
      <c r="D1" s="28"/>
      <c r="E1" s="28"/>
      <c r="F1" s="28"/>
    </row>
    <row r="2" spans="1:6" ht="12.75">
      <c r="A2" s="28" t="s">
        <v>7</v>
      </c>
      <c r="B2" s="28"/>
      <c r="C2" s="28"/>
      <c r="D2" s="28"/>
      <c r="E2" s="28"/>
      <c r="F2" s="28"/>
    </row>
    <row r="3" spans="1:6" ht="12.75">
      <c r="A3" s="28" t="s">
        <v>67</v>
      </c>
      <c r="B3" s="28"/>
      <c r="C3" s="28"/>
      <c r="D3" s="28"/>
      <c r="E3" s="28"/>
      <c r="F3" s="28"/>
    </row>
    <row r="4" spans="1:6" ht="12.75">
      <c r="A4" s="28" t="s">
        <v>68</v>
      </c>
      <c r="B4" s="28"/>
      <c r="C4" s="28"/>
      <c r="D4" s="28"/>
      <c r="E4" s="28"/>
      <c r="F4" s="28"/>
    </row>
    <row r="5" spans="1:6" ht="12.75">
      <c r="A5" s="28" t="s">
        <v>65</v>
      </c>
      <c r="B5" s="28"/>
      <c r="C5" s="28"/>
      <c r="D5" s="28"/>
      <c r="E5" s="28"/>
      <c r="F5" s="28"/>
    </row>
    <row r="6" spans="1:6" ht="12.75">
      <c r="A6" s="28" t="s">
        <v>69</v>
      </c>
      <c r="B6" s="28"/>
      <c r="C6" s="28"/>
      <c r="D6" s="28"/>
      <c r="E6" s="28"/>
      <c r="F6" s="28"/>
    </row>
    <row r="9" spans="1:6" ht="12" customHeight="1">
      <c r="A9" s="7" t="s">
        <v>8</v>
      </c>
      <c r="B9" s="1" t="s">
        <v>9</v>
      </c>
      <c r="C9" s="24" t="s">
        <v>66</v>
      </c>
      <c r="D9" s="1" t="s">
        <v>2</v>
      </c>
      <c r="E9" s="3"/>
      <c r="F9" s="1" t="s">
        <v>2</v>
      </c>
    </row>
    <row r="10" spans="2:6" ht="12" customHeight="1">
      <c r="B10" s="1"/>
      <c r="C10" s="24"/>
      <c r="D10" s="1" t="s">
        <v>3</v>
      </c>
      <c r="E10" s="3"/>
      <c r="F10" s="1" t="s">
        <v>4</v>
      </c>
    </row>
    <row r="11" spans="4:6" ht="12" customHeight="1">
      <c r="D11" s="5">
        <v>2012</v>
      </c>
      <c r="F11" s="5">
        <v>2011</v>
      </c>
    </row>
    <row r="12" spans="2:6" ht="12" customHeight="1">
      <c r="B12" s="7" t="s">
        <v>70</v>
      </c>
      <c r="C12" s="24"/>
      <c r="D12" s="5" t="s">
        <v>10</v>
      </c>
      <c r="E12" s="6"/>
      <c r="F12" s="5" t="s">
        <v>10</v>
      </c>
    </row>
    <row r="13" spans="2:8" ht="12" customHeight="1">
      <c r="B13" s="7" t="s">
        <v>77</v>
      </c>
      <c r="C13" s="24"/>
      <c r="D13" s="8">
        <f>+D16+D21+D26+D33+D41</f>
        <v>13646275</v>
      </c>
      <c r="E13" s="9"/>
      <c r="F13" s="8">
        <f>+F16+F21+F26+F33+F41</f>
        <v>8313621</v>
      </c>
      <c r="H13" s="12"/>
    </row>
    <row r="14" spans="2:8" ht="12" customHeight="1">
      <c r="B14" s="7"/>
      <c r="C14" s="24"/>
      <c r="D14" s="9"/>
      <c r="E14" s="9"/>
      <c r="F14" s="9"/>
      <c r="H14" s="12"/>
    </row>
    <row r="15" spans="2:6" ht="12" customHeight="1">
      <c r="B15" s="7"/>
      <c r="C15" s="24"/>
      <c r="D15" s="9"/>
      <c r="E15" s="9"/>
      <c r="F15" s="9"/>
    </row>
    <row r="16" spans="1:6" ht="12" customHeight="1">
      <c r="A16" s="2">
        <v>41</v>
      </c>
      <c r="B16" s="7" t="s">
        <v>11</v>
      </c>
      <c r="C16" s="24"/>
      <c r="D16" s="8">
        <f>SUM(D17:D19)</f>
        <v>630355</v>
      </c>
      <c r="E16" s="9"/>
      <c r="F16" s="8">
        <f>SUM(F17:F19)</f>
        <v>469398</v>
      </c>
    </row>
    <row r="17" spans="1:6" ht="12" customHeight="1">
      <c r="A17" s="2">
        <v>4105</v>
      </c>
      <c r="B17" s="2" t="s">
        <v>12</v>
      </c>
      <c r="D17" s="10">
        <v>305858</v>
      </c>
      <c r="E17" s="10"/>
      <c r="F17" s="10">
        <v>276837</v>
      </c>
    </row>
    <row r="18" spans="1:6" ht="11.25" customHeight="1">
      <c r="A18" s="2">
        <v>4110</v>
      </c>
      <c r="B18" s="2" t="s">
        <v>13</v>
      </c>
      <c r="D18" s="10">
        <v>324497</v>
      </c>
      <c r="E18" s="10"/>
      <c r="F18" s="10">
        <v>192561</v>
      </c>
    </row>
    <row r="19" spans="1:6" ht="11.25" customHeight="1">
      <c r="A19" s="2">
        <v>4195</v>
      </c>
      <c r="B19" s="2" t="s">
        <v>14</v>
      </c>
      <c r="D19" s="10">
        <v>0</v>
      </c>
      <c r="E19" s="10"/>
      <c r="F19" s="10">
        <v>0</v>
      </c>
    </row>
    <row r="20" spans="4:6" ht="12" customHeight="1">
      <c r="D20" s="11"/>
      <c r="E20" s="10"/>
      <c r="F20" s="11"/>
    </row>
    <row r="21" spans="1:6" ht="12" customHeight="1">
      <c r="A21" s="2">
        <v>42</v>
      </c>
      <c r="B21" s="7" t="s">
        <v>15</v>
      </c>
      <c r="C21" s="24"/>
      <c r="D21" s="8">
        <f>SUM(D22:D24)</f>
        <v>0</v>
      </c>
      <c r="E21" s="9"/>
      <c r="F21" s="8">
        <f>SUM(F22:F24)</f>
        <v>0</v>
      </c>
    </row>
    <row r="22" spans="1:6" ht="12" customHeight="1">
      <c r="A22" s="2">
        <v>4205</v>
      </c>
      <c r="B22" s="2" t="s">
        <v>16</v>
      </c>
      <c r="D22" s="10">
        <v>0</v>
      </c>
      <c r="E22" s="10"/>
      <c r="F22" s="10">
        <v>0</v>
      </c>
    </row>
    <row r="23" spans="1:6" ht="12" customHeight="1">
      <c r="A23" s="2">
        <v>4210</v>
      </c>
      <c r="B23" s="2" t="s">
        <v>17</v>
      </c>
      <c r="D23" s="10">
        <v>0</v>
      </c>
      <c r="E23" s="10"/>
      <c r="F23" s="10">
        <v>0</v>
      </c>
    </row>
    <row r="24" spans="1:6" ht="12" customHeight="1">
      <c r="A24" s="2">
        <v>4295</v>
      </c>
      <c r="B24" s="2" t="s">
        <v>18</v>
      </c>
      <c r="D24" s="10">
        <v>0</v>
      </c>
      <c r="E24" s="10"/>
      <c r="F24" s="10">
        <v>0</v>
      </c>
    </row>
    <row r="25" spans="4:6" ht="12" customHeight="1">
      <c r="D25" s="10"/>
      <c r="E25" s="10"/>
      <c r="F25" s="10"/>
    </row>
    <row r="26" spans="1:6" ht="12" customHeight="1">
      <c r="A26" s="2">
        <v>43</v>
      </c>
      <c r="B26" s="7" t="s">
        <v>19</v>
      </c>
      <c r="C26" s="24"/>
      <c r="D26" s="8">
        <f>SUM(D27:D31)</f>
        <v>0</v>
      </c>
      <c r="E26" s="9"/>
      <c r="F26" s="8">
        <f>SUM(F27:F31)</f>
        <v>0</v>
      </c>
    </row>
    <row r="27" spans="1:6" ht="12" customHeight="1">
      <c r="A27" s="2">
        <v>4305</v>
      </c>
      <c r="B27" s="2" t="s">
        <v>20</v>
      </c>
      <c r="D27" s="10">
        <v>0</v>
      </c>
      <c r="E27" s="10"/>
      <c r="F27" s="10">
        <v>0</v>
      </c>
    </row>
    <row r="28" spans="1:6" ht="12" customHeight="1">
      <c r="A28" s="2">
        <v>4311</v>
      </c>
      <c r="B28" s="2" t="s">
        <v>21</v>
      </c>
      <c r="D28" s="10">
        <v>0</v>
      </c>
      <c r="E28" s="10"/>
      <c r="F28" s="10">
        <v>0</v>
      </c>
    </row>
    <row r="29" spans="1:6" ht="12" customHeight="1">
      <c r="A29" s="2">
        <v>4322</v>
      </c>
      <c r="B29" s="2" t="s">
        <v>22</v>
      </c>
      <c r="D29" s="10">
        <v>0</v>
      </c>
      <c r="E29" s="10"/>
      <c r="F29" s="10">
        <v>0</v>
      </c>
    </row>
    <row r="30" spans="1:6" ht="12" customHeight="1">
      <c r="A30" s="2">
        <v>4323</v>
      </c>
      <c r="B30" s="2" t="s">
        <v>23</v>
      </c>
      <c r="D30" s="10">
        <v>0</v>
      </c>
      <c r="E30" s="10"/>
      <c r="F30" s="10">
        <v>0</v>
      </c>
    </row>
    <row r="31" spans="1:6" ht="12" customHeight="1">
      <c r="A31" s="2">
        <v>4390</v>
      </c>
      <c r="B31" s="2" t="s">
        <v>24</v>
      </c>
      <c r="D31" s="10">
        <v>0</v>
      </c>
      <c r="E31" s="10"/>
      <c r="F31" s="10">
        <v>0</v>
      </c>
    </row>
    <row r="32" spans="4:6" ht="12" customHeight="1">
      <c r="D32" s="11"/>
      <c r="E32" s="10"/>
      <c r="F32" s="11"/>
    </row>
    <row r="33" spans="1:6" ht="12" customHeight="1">
      <c r="A33" s="2">
        <v>44</v>
      </c>
      <c r="B33" s="7" t="s">
        <v>25</v>
      </c>
      <c r="C33" s="25" t="s">
        <v>84</v>
      </c>
      <c r="D33" s="8">
        <f>SUM(D34:D39)</f>
        <v>13015920</v>
      </c>
      <c r="E33" s="9"/>
      <c r="F33" s="8">
        <f>SUM(F34:F39)</f>
        <v>7844223</v>
      </c>
    </row>
    <row r="34" spans="1:6" ht="12" customHeight="1">
      <c r="A34" s="2">
        <v>4403</v>
      </c>
      <c r="B34" s="2" t="s">
        <v>26</v>
      </c>
      <c r="D34" s="10">
        <v>0</v>
      </c>
      <c r="E34" s="10"/>
      <c r="F34" s="10">
        <v>0</v>
      </c>
    </row>
    <row r="35" spans="1:6" ht="12" customHeight="1">
      <c r="A35" s="2">
        <v>4404</v>
      </c>
      <c r="B35" s="2" t="s">
        <v>27</v>
      </c>
      <c r="D35" s="10">
        <v>0</v>
      </c>
      <c r="E35" s="10"/>
      <c r="F35" s="10">
        <v>0</v>
      </c>
    </row>
    <row r="36" spans="1:6" ht="12" customHeight="1">
      <c r="A36" s="2">
        <v>4413</v>
      </c>
      <c r="B36" s="2" t="s">
        <v>86</v>
      </c>
      <c r="D36" s="11">
        <v>2687614</v>
      </c>
      <c r="E36" s="10"/>
      <c r="F36" s="11">
        <v>0</v>
      </c>
    </row>
    <row r="37" spans="1:6" ht="12" customHeight="1">
      <c r="A37" s="2">
        <v>4408</v>
      </c>
      <c r="B37" s="2" t="s">
        <v>0</v>
      </c>
      <c r="D37" s="11">
        <v>7343790</v>
      </c>
      <c r="E37" s="10"/>
      <c r="F37" s="11">
        <v>6098804</v>
      </c>
    </row>
    <row r="38" spans="1:6" ht="12" customHeight="1">
      <c r="A38" s="2">
        <v>4421</v>
      </c>
      <c r="B38" s="2" t="s">
        <v>28</v>
      </c>
      <c r="D38" s="11">
        <v>0</v>
      </c>
      <c r="E38" s="10"/>
      <c r="F38" s="11">
        <v>0</v>
      </c>
    </row>
    <row r="39" spans="1:6" ht="12" customHeight="1">
      <c r="A39" s="2">
        <v>4428</v>
      </c>
      <c r="B39" s="2" t="s">
        <v>29</v>
      </c>
      <c r="D39" s="11">
        <v>2984516</v>
      </c>
      <c r="E39" s="10"/>
      <c r="F39" s="11">
        <v>1745419</v>
      </c>
    </row>
    <row r="40" spans="4:6" ht="12" customHeight="1">
      <c r="D40" s="11"/>
      <c r="E40" s="10"/>
      <c r="F40" s="11"/>
    </row>
    <row r="41" spans="1:6" ht="12" customHeight="1">
      <c r="A41" s="2">
        <v>47</v>
      </c>
      <c r="B41" s="7" t="s">
        <v>30</v>
      </c>
      <c r="C41" s="24"/>
      <c r="D41" s="8">
        <f>+D42</f>
        <v>0</v>
      </c>
      <c r="E41" s="9"/>
      <c r="F41" s="8">
        <f>+F42</f>
        <v>0</v>
      </c>
    </row>
    <row r="42" spans="1:6" ht="12" customHeight="1">
      <c r="A42" s="2">
        <v>4722</v>
      </c>
      <c r="B42" s="2" t="s">
        <v>31</v>
      </c>
      <c r="D42" s="11">
        <v>0</v>
      </c>
      <c r="E42" s="10"/>
      <c r="F42" s="11">
        <v>0</v>
      </c>
    </row>
    <row r="43" spans="4:6" ht="12" customHeight="1">
      <c r="D43" s="11"/>
      <c r="E43" s="10"/>
      <c r="F43" s="11"/>
    </row>
    <row r="44" spans="4:6" ht="12" customHeight="1">
      <c r="D44" s="11"/>
      <c r="E44" s="10"/>
      <c r="F44" s="11"/>
    </row>
    <row r="45" spans="1:6" ht="12" customHeight="1">
      <c r="A45" s="2">
        <v>6</v>
      </c>
      <c r="B45" s="7" t="s">
        <v>78</v>
      </c>
      <c r="C45" s="24"/>
      <c r="D45" s="8">
        <v>0</v>
      </c>
      <c r="E45" s="9"/>
      <c r="F45" s="8">
        <v>0</v>
      </c>
    </row>
    <row r="46" spans="2:6" ht="12" customHeight="1">
      <c r="B46" s="7"/>
      <c r="C46" s="24"/>
      <c r="D46" s="9"/>
      <c r="E46" s="9"/>
      <c r="F46" s="9"/>
    </row>
    <row r="47" spans="2:6" ht="12" customHeight="1">
      <c r="B47" s="7" t="s">
        <v>32</v>
      </c>
      <c r="C47" s="24"/>
      <c r="D47" s="8">
        <v>0</v>
      </c>
      <c r="E47" s="9"/>
      <c r="F47" s="8">
        <v>0</v>
      </c>
    </row>
    <row r="48" spans="2:6" ht="12" customHeight="1">
      <c r="B48" s="2" t="s">
        <v>17</v>
      </c>
      <c r="D48" s="11"/>
      <c r="E48" s="10"/>
      <c r="F48" s="11"/>
    </row>
    <row r="49" spans="4:6" ht="12" customHeight="1">
      <c r="D49" s="11"/>
      <c r="E49" s="10"/>
      <c r="F49" s="11"/>
    </row>
    <row r="50" spans="4:6" ht="12" customHeight="1">
      <c r="D50" s="11"/>
      <c r="E50" s="10"/>
      <c r="F50" s="11"/>
    </row>
    <row r="51" spans="2:8" ht="12" customHeight="1">
      <c r="B51" s="7" t="s">
        <v>79</v>
      </c>
      <c r="C51" s="24"/>
      <c r="D51" s="8">
        <f>+D54+D62+D69+D73+D85+D66</f>
        <v>9339349</v>
      </c>
      <c r="E51" s="9"/>
      <c r="F51" s="8">
        <f>+F54+F62+F69+F73+F85+F66</f>
        <v>6545623</v>
      </c>
      <c r="H51" s="12"/>
    </row>
    <row r="52" spans="2:8" ht="12" customHeight="1">
      <c r="B52" s="7"/>
      <c r="C52" s="24"/>
      <c r="D52" s="9"/>
      <c r="E52" s="9"/>
      <c r="F52" s="9"/>
      <c r="H52" s="16"/>
    </row>
    <row r="53" spans="4:6" ht="12" customHeight="1">
      <c r="D53" s="11"/>
      <c r="E53" s="10"/>
      <c r="F53" s="11"/>
    </row>
    <row r="54" spans="1:8" ht="12" customHeight="1">
      <c r="A54" s="2">
        <v>51</v>
      </c>
      <c r="B54" s="7" t="s">
        <v>33</v>
      </c>
      <c r="C54" s="24"/>
      <c r="D54" s="8">
        <f>SUM(D55:D60)</f>
        <v>1268618</v>
      </c>
      <c r="E54" s="9"/>
      <c r="F54" s="8">
        <f>SUM(F55:F60)</f>
        <v>1198543</v>
      </c>
      <c r="H54" s="12"/>
    </row>
    <row r="55" spans="1:6" ht="12" customHeight="1">
      <c r="A55" s="2">
        <v>5101</v>
      </c>
      <c r="B55" s="2" t="s">
        <v>34</v>
      </c>
      <c r="D55" s="11">
        <v>649505</v>
      </c>
      <c r="E55" s="10"/>
      <c r="F55" s="11">
        <v>594333</v>
      </c>
    </row>
    <row r="56" spans="1:6" ht="12" customHeight="1">
      <c r="A56" s="2">
        <v>5102</v>
      </c>
      <c r="B56" s="2" t="s">
        <v>35</v>
      </c>
      <c r="D56" s="11">
        <v>284811</v>
      </c>
      <c r="E56" s="10"/>
      <c r="F56" s="11">
        <v>270761</v>
      </c>
    </row>
    <row r="57" spans="1:6" ht="12" customHeight="1">
      <c r="A57" s="2">
        <v>5103</v>
      </c>
      <c r="B57" s="2" t="s">
        <v>36</v>
      </c>
      <c r="D57" s="11">
        <v>83360</v>
      </c>
      <c r="E57" s="10"/>
      <c r="F57" s="11">
        <v>74971</v>
      </c>
    </row>
    <row r="58" spans="1:6" ht="12" customHeight="1">
      <c r="A58" s="2">
        <v>5104</v>
      </c>
      <c r="B58" s="2" t="s">
        <v>37</v>
      </c>
      <c r="D58" s="11">
        <v>14361</v>
      </c>
      <c r="E58" s="10"/>
      <c r="F58" s="11">
        <v>13118</v>
      </c>
    </row>
    <row r="59" spans="1:6" ht="12" customHeight="1">
      <c r="A59" s="2">
        <v>5111</v>
      </c>
      <c r="B59" s="2" t="s">
        <v>38</v>
      </c>
      <c r="D59" s="11">
        <v>236581</v>
      </c>
      <c r="E59" s="10"/>
      <c r="F59" s="11">
        <v>245360</v>
      </c>
    </row>
    <row r="60" spans="1:6" ht="12" customHeight="1">
      <c r="A60" s="2">
        <v>5120</v>
      </c>
      <c r="B60" s="2" t="s">
        <v>39</v>
      </c>
      <c r="D60" s="11">
        <v>0</v>
      </c>
      <c r="E60" s="10"/>
      <c r="F60" s="11">
        <v>0</v>
      </c>
    </row>
    <row r="61" spans="4:6" ht="12" customHeight="1">
      <c r="D61" s="11"/>
      <c r="E61" s="10"/>
      <c r="F61" s="11"/>
    </row>
    <row r="62" spans="1:6" ht="12" customHeight="1">
      <c r="A62" s="2">
        <v>52</v>
      </c>
      <c r="B62" s="7" t="s">
        <v>40</v>
      </c>
      <c r="C62" s="24"/>
      <c r="D62" s="8">
        <f>+D63</f>
        <v>0</v>
      </c>
      <c r="E62" s="9"/>
      <c r="F62" s="8">
        <f>+F63</f>
        <v>0</v>
      </c>
    </row>
    <row r="63" spans="1:6" ht="12" customHeight="1">
      <c r="A63" s="2">
        <v>5211</v>
      </c>
      <c r="B63" s="2" t="s">
        <v>38</v>
      </c>
      <c r="D63" s="11">
        <v>0</v>
      </c>
      <c r="E63" s="10"/>
      <c r="F63" s="11">
        <v>0</v>
      </c>
    </row>
    <row r="64" spans="4:6" ht="12" customHeight="1">
      <c r="D64" s="11"/>
      <c r="E64" s="10"/>
      <c r="F64" s="11"/>
    </row>
    <row r="65" spans="4:6" ht="12" customHeight="1">
      <c r="D65" s="11"/>
      <c r="E65" s="10"/>
      <c r="F65" s="11"/>
    </row>
    <row r="66" spans="1:6" ht="12" customHeight="1">
      <c r="A66" s="2">
        <v>53</v>
      </c>
      <c r="B66" s="7" t="s">
        <v>41</v>
      </c>
      <c r="C66" s="24"/>
      <c r="D66" s="8">
        <f>+D67</f>
        <v>0</v>
      </c>
      <c r="E66" s="9"/>
      <c r="F66" s="8">
        <f>+F67</f>
        <v>0</v>
      </c>
    </row>
    <row r="67" spans="1:6" ht="12" customHeight="1">
      <c r="A67" s="2">
        <v>5314</v>
      </c>
      <c r="B67" s="2" t="s">
        <v>42</v>
      </c>
      <c r="D67" s="11">
        <v>0</v>
      </c>
      <c r="E67" s="10"/>
      <c r="F67" s="11">
        <v>0</v>
      </c>
    </row>
    <row r="68" spans="4:6" ht="12" customHeight="1">
      <c r="D68" s="11"/>
      <c r="E68" s="10"/>
      <c r="F68" s="11"/>
    </row>
    <row r="69" spans="1:6" ht="12" customHeight="1">
      <c r="A69" s="2">
        <v>54</v>
      </c>
      <c r="B69" s="7" t="s">
        <v>1</v>
      </c>
      <c r="C69" s="24"/>
      <c r="D69" s="8">
        <f>+D70</f>
        <v>0</v>
      </c>
      <c r="E69" s="9"/>
      <c r="F69" s="8">
        <f>+F70</f>
        <v>0</v>
      </c>
    </row>
    <row r="70" spans="1:6" ht="12" customHeight="1">
      <c r="A70" s="2">
        <v>5423</v>
      </c>
      <c r="B70" s="2" t="s">
        <v>29</v>
      </c>
      <c r="D70" s="11">
        <v>0</v>
      </c>
      <c r="E70" s="10"/>
      <c r="F70" s="11">
        <v>0</v>
      </c>
    </row>
    <row r="71" spans="4:6" ht="12" customHeight="1">
      <c r="D71" s="11"/>
      <c r="E71" s="10"/>
      <c r="F71" s="11"/>
    </row>
    <row r="72" spans="4:6" ht="12" customHeight="1">
      <c r="D72" s="11"/>
      <c r="E72" s="10"/>
      <c r="F72" s="11"/>
    </row>
    <row r="73" spans="1:6" ht="12" customHeight="1">
      <c r="A73" s="2">
        <v>55</v>
      </c>
      <c r="B73" s="7" t="s">
        <v>43</v>
      </c>
      <c r="C73" s="24"/>
      <c r="D73" s="8">
        <f>SUM(D74:D82)</f>
        <v>8070731</v>
      </c>
      <c r="E73" s="9"/>
      <c r="F73" s="8">
        <f>SUM(F74:F82)</f>
        <v>5347080</v>
      </c>
    </row>
    <row r="74" spans="1:6" ht="12" customHeight="1">
      <c r="A74" s="2">
        <v>5501</v>
      </c>
      <c r="B74" s="2" t="s">
        <v>44</v>
      </c>
      <c r="D74" s="11">
        <v>404323</v>
      </c>
      <c r="E74" s="10"/>
      <c r="F74" s="11">
        <v>259752</v>
      </c>
    </row>
    <row r="75" spans="1:6" ht="12" customHeight="1">
      <c r="A75" s="2">
        <v>5502</v>
      </c>
      <c r="B75" s="2" t="s">
        <v>45</v>
      </c>
      <c r="C75" s="25" t="s">
        <v>85</v>
      </c>
      <c r="D75" s="11">
        <v>3999122</v>
      </c>
      <c r="E75" s="10"/>
      <c r="F75" s="11">
        <v>2733586</v>
      </c>
    </row>
    <row r="76" spans="1:6" ht="12" customHeight="1">
      <c r="A76" s="2">
        <v>5503</v>
      </c>
      <c r="B76" s="2" t="s">
        <v>46</v>
      </c>
      <c r="D76" s="11">
        <v>523572</v>
      </c>
      <c r="E76" s="10"/>
      <c r="F76" s="11">
        <v>84161</v>
      </c>
    </row>
    <row r="77" spans="1:6" ht="12" customHeight="1">
      <c r="A77" s="2">
        <v>5504</v>
      </c>
      <c r="B77" s="2" t="s">
        <v>47</v>
      </c>
      <c r="D77" s="11">
        <v>0</v>
      </c>
      <c r="E77" s="10"/>
      <c r="F77" s="11">
        <v>17880</v>
      </c>
    </row>
    <row r="78" spans="1:6" ht="12" customHeight="1">
      <c r="A78" s="2">
        <v>5505</v>
      </c>
      <c r="B78" s="2" t="s">
        <v>48</v>
      </c>
      <c r="D78" s="11">
        <v>285115</v>
      </c>
      <c r="E78" s="10"/>
      <c r="F78" s="11">
        <v>165313</v>
      </c>
    </row>
    <row r="79" spans="1:6" ht="12" customHeight="1">
      <c r="A79" s="2">
        <v>5506</v>
      </c>
      <c r="B79" s="2" t="s">
        <v>49</v>
      </c>
      <c r="D79" s="11">
        <v>138082</v>
      </c>
      <c r="E79" s="10"/>
      <c r="F79" s="11">
        <v>104228</v>
      </c>
    </row>
    <row r="80" spans="1:6" ht="12" customHeight="1">
      <c r="A80" s="2">
        <v>5507</v>
      </c>
      <c r="B80" s="2" t="s">
        <v>50</v>
      </c>
      <c r="D80" s="11">
        <v>2149133</v>
      </c>
      <c r="E80" s="10"/>
      <c r="F80" s="11">
        <v>1196538</v>
      </c>
    </row>
    <row r="81" spans="1:6" ht="12" customHeight="1">
      <c r="A81" s="2">
        <v>5508</v>
      </c>
      <c r="B81" s="2" t="s">
        <v>51</v>
      </c>
      <c r="D81" s="11">
        <v>158600</v>
      </c>
      <c r="E81" s="10"/>
      <c r="F81" s="11">
        <v>79688</v>
      </c>
    </row>
    <row r="82" spans="1:6" ht="12" customHeight="1">
      <c r="A82" s="2">
        <v>5550</v>
      </c>
      <c r="B82" s="2" t="s">
        <v>5</v>
      </c>
      <c r="D82" s="11">
        <v>412784</v>
      </c>
      <c r="E82" s="10"/>
      <c r="F82" s="11">
        <v>705934</v>
      </c>
    </row>
    <row r="83" spans="4:6" ht="12" customHeight="1">
      <c r="D83" s="11"/>
      <c r="E83" s="10"/>
      <c r="F83" s="11"/>
    </row>
    <row r="84" spans="4:6" ht="12" customHeight="1">
      <c r="D84" s="11"/>
      <c r="E84" s="10"/>
      <c r="F84" s="11"/>
    </row>
    <row r="85" spans="1:7" ht="12" customHeight="1">
      <c r="A85" s="2">
        <v>57</v>
      </c>
      <c r="B85" s="7" t="s">
        <v>52</v>
      </c>
      <c r="C85" s="24"/>
      <c r="D85" s="8">
        <f>SUM(D86:D87)</f>
        <v>0</v>
      </c>
      <c r="E85" s="9"/>
      <c r="F85" s="8">
        <f>SUM(F86:F87)</f>
        <v>0</v>
      </c>
      <c r="G85" s="12"/>
    </row>
    <row r="86" spans="1:7" ht="12" customHeight="1">
      <c r="A86" s="2">
        <v>5705</v>
      </c>
      <c r="B86" s="2" t="s">
        <v>53</v>
      </c>
      <c r="D86" s="11">
        <v>0</v>
      </c>
      <c r="E86" s="10"/>
      <c r="F86" s="11">
        <v>0</v>
      </c>
      <c r="G86" s="12"/>
    </row>
    <row r="87" spans="1:7" ht="12" customHeight="1">
      <c r="A87" s="2">
        <v>5722</v>
      </c>
      <c r="B87" s="2" t="s">
        <v>30</v>
      </c>
      <c r="D87" s="11">
        <v>0</v>
      </c>
      <c r="E87" s="10"/>
      <c r="F87" s="11">
        <v>0</v>
      </c>
      <c r="G87" s="12"/>
    </row>
    <row r="88" spans="4:7" ht="12" customHeight="1">
      <c r="D88" s="11"/>
      <c r="E88" s="10"/>
      <c r="F88" s="11"/>
      <c r="G88" s="12"/>
    </row>
    <row r="89" spans="2:7" ht="12" customHeight="1">
      <c r="B89" s="7" t="s">
        <v>80</v>
      </c>
      <c r="C89" s="24"/>
      <c r="D89" s="8">
        <f>+D13-D51</f>
        <v>4306926</v>
      </c>
      <c r="E89" s="9"/>
      <c r="F89" s="8">
        <f>+F13-F51</f>
        <v>1767998</v>
      </c>
      <c r="G89" s="12"/>
    </row>
    <row r="90" spans="4:6" ht="12" customHeight="1">
      <c r="D90" s="11"/>
      <c r="E90" s="10"/>
      <c r="F90" s="11"/>
    </row>
    <row r="91" spans="2:6" ht="12" customHeight="1">
      <c r="B91" s="7" t="s">
        <v>71</v>
      </c>
      <c r="C91" s="24"/>
      <c r="D91" s="11"/>
      <c r="E91" s="10"/>
      <c r="F91" s="11"/>
    </row>
    <row r="92" spans="4:6" ht="12" customHeight="1">
      <c r="D92" s="11"/>
      <c r="E92" s="10"/>
      <c r="F92" s="11"/>
    </row>
    <row r="93" spans="1:6" ht="12" customHeight="1">
      <c r="A93" s="2">
        <v>48</v>
      </c>
      <c r="B93" s="7" t="s">
        <v>54</v>
      </c>
      <c r="C93" s="24"/>
      <c r="D93" s="8">
        <f>SUM(D94:D96)</f>
        <v>24410</v>
      </c>
      <c r="E93" s="9"/>
      <c r="F93" s="8">
        <f>SUM(F94:F96)</f>
        <v>196611</v>
      </c>
    </row>
    <row r="94" spans="1:6" ht="12" customHeight="1">
      <c r="A94" s="2">
        <v>4805</v>
      </c>
      <c r="B94" s="2" t="s">
        <v>55</v>
      </c>
      <c r="D94" s="11">
        <v>19610</v>
      </c>
      <c r="E94" s="10"/>
      <c r="F94" s="11">
        <v>20367</v>
      </c>
    </row>
    <row r="95" spans="1:6" ht="12" customHeight="1">
      <c r="A95" s="2">
        <v>4808</v>
      </c>
      <c r="B95" s="2" t="s">
        <v>56</v>
      </c>
      <c r="D95" s="11">
        <v>4800</v>
      </c>
      <c r="E95" s="10"/>
      <c r="F95" s="11">
        <v>4300</v>
      </c>
    </row>
    <row r="96" spans="1:6" ht="12" customHeight="1">
      <c r="A96" s="2">
        <v>4815</v>
      </c>
      <c r="B96" s="2" t="s">
        <v>57</v>
      </c>
      <c r="D96" s="11">
        <v>0</v>
      </c>
      <c r="E96" s="10"/>
      <c r="F96" s="11">
        <v>171944</v>
      </c>
    </row>
    <row r="97" spans="4:6" ht="12" customHeight="1">
      <c r="D97" s="11"/>
      <c r="E97" s="10"/>
      <c r="F97" s="11"/>
    </row>
    <row r="98" spans="1:6" ht="12" customHeight="1">
      <c r="A98" s="2">
        <v>58</v>
      </c>
      <c r="B98" s="7" t="s">
        <v>58</v>
      </c>
      <c r="C98" s="24"/>
      <c r="D98" s="8">
        <f>SUM(D99:D102)</f>
        <v>2314</v>
      </c>
      <c r="E98" s="9"/>
      <c r="F98" s="8">
        <f>SUM(F99:F102)</f>
        <v>150189</v>
      </c>
    </row>
    <row r="99" spans="1:6" ht="12" customHeight="1">
      <c r="A99" s="2">
        <v>5801</v>
      </c>
      <c r="B99" s="2" t="s">
        <v>59</v>
      </c>
      <c r="D99" s="11">
        <v>0</v>
      </c>
      <c r="E99" s="10"/>
      <c r="F99" s="11">
        <v>0</v>
      </c>
    </row>
    <row r="100" spans="1:6" ht="12" customHeight="1">
      <c r="A100" s="2">
        <v>5805</v>
      </c>
      <c r="B100" s="2" t="s">
        <v>60</v>
      </c>
      <c r="D100" s="11">
        <v>2314</v>
      </c>
      <c r="E100" s="10"/>
      <c r="F100" s="11">
        <v>4445</v>
      </c>
    </row>
    <row r="101" spans="1:9" ht="12" customHeight="1">
      <c r="A101" s="2">
        <v>5808</v>
      </c>
      <c r="B101" s="2" t="s">
        <v>61</v>
      </c>
      <c r="D101" s="11">
        <v>0</v>
      </c>
      <c r="E101" s="10"/>
      <c r="F101" s="11">
        <v>0</v>
      </c>
      <c r="I101" s="12"/>
    </row>
    <row r="102" spans="1:6" ht="12" customHeight="1">
      <c r="A102" s="2">
        <v>5815</v>
      </c>
      <c r="B102" s="2" t="s">
        <v>57</v>
      </c>
      <c r="D102" s="11">
        <v>0</v>
      </c>
      <c r="E102" s="10"/>
      <c r="F102" s="11">
        <v>145744</v>
      </c>
    </row>
    <row r="103" spans="4:6" ht="12" customHeight="1">
      <c r="D103" s="10"/>
      <c r="E103" s="10"/>
      <c r="F103" s="10"/>
    </row>
    <row r="104" spans="2:6" ht="12" customHeight="1">
      <c r="B104" s="7" t="s">
        <v>72</v>
      </c>
      <c r="C104" s="24"/>
      <c r="D104" s="8">
        <f>D93-D98</f>
        <v>22096</v>
      </c>
      <c r="E104" s="9"/>
      <c r="F104" s="8">
        <f>F93-F98</f>
        <v>46422</v>
      </c>
    </row>
    <row r="105" spans="4:6" ht="12" customHeight="1">
      <c r="D105" s="11"/>
      <c r="E105" s="10"/>
      <c r="F105" s="11"/>
    </row>
    <row r="106" spans="2:6" ht="12" customHeight="1">
      <c r="B106" s="7" t="s">
        <v>73</v>
      </c>
      <c r="C106" s="24"/>
      <c r="D106" s="8">
        <f>+D89+D104</f>
        <v>4329022</v>
      </c>
      <c r="E106" s="10"/>
      <c r="F106" s="8">
        <f>+F89+F104</f>
        <v>1814420</v>
      </c>
    </row>
    <row r="107" spans="2:6" ht="12" customHeight="1">
      <c r="B107" s="7"/>
      <c r="C107" s="24"/>
      <c r="D107" s="11"/>
      <c r="E107" s="10"/>
      <c r="F107" s="11"/>
    </row>
    <row r="108" spans="2:6" ht="12" customHeight="1">
      <c r="B108" s="7" t="s">
        <v>74</v>
      </c>
      <c r="C108" s="24"/>
      <c r="D108" s="11"/>
      <c r="E108" s="10"/>
      <c r="F108" s="11"/>
    </row>
    <row r="109" spans="2:6" ht="12" customHeight="1">
      <c r="B109" s="7"/>
      <c r="C109" s="24"/>
      <c r="D109" s="11"/>
      <c r="E109" s="10"/>
      <c r="F109" s="11"/>
    </row>
    <row r="110" spans="1:6" ht="12" customHeight="1">
      <c r="A110" s="2">
        <v>4810</v>
      </c>
      <c r="B110" s="2" t="s">
        <v>75</v>
      </c>
      <c r="D110" s="11">
        <v>8146</v>
      </c>
      <c r="E110" s="10"/>
      <c r="F110" s="11"/>
    </row>
    <row r="111" spans="1:6" ht="12" customHeight="1">
      <c r="A111" s="2">
        <v>5810</v>
      </c>
      <c r="B111" s="2" t="s">
        <v>76</v>
      </c>
      <c r="D111" s="11">
        <v>0</v>
      </c>
      <c r="E111" s="10"/>
      <c r="F111" s="11"/>
    </row>
    <row r="112" spans="2:6" ht="12" customHeight="1">
      <c r="B112" s="7"/>
      <c r="C112" s="24"/>
      <c r="D112" s="11"/>
      <c r="E112" s="10"/>
      <c r="F112" s="11"/>
    </row>
    <row r="113" spans="2:6" ht="15" customHeight="1" thickBot="1">
      <c r="B113" s="7" t="s">
        <v>62</v>
      </c>
      <c r="C113" s="24"/>
      <c r="D113" s="13">
        <f>+D106+D110-D111</f>
        <v>4337168</v>
      </c>
      <c r="E113" s="9"/>
      <c r="F113" s="13">
        <f>+F106+F110-F111</f>
        <v>1814420</v>
      </c>
    </row>
    <row r="114" ht="12" customHeight="1" thickTop="1"/>
    <row r="115" ht="12" customHeight="1"/>
    <row r="116" spans="4:5" ht="12" customHeight="1">
      <c r="D116" s="17"/>
      <c r="E116" s="18"/>
    </row>
    <row r="117" spans="4:5" ht="12" customHeight="1">
      <c r="D117" s="17"/>
      <c r="E117" s="18"/>
    </row>
    <row r="118" spans="4:5" ht="12" customHeight="1">
      <c r="D118" s="17"/>
      <c r="E118" s="18"/>
    </row>
    <row r="119" spans="4:5" ht="12" customHeight="1">
      <c r="D119" s="17"/>
      <c r="E119" s="18"/>
    </row>
    <row r="120" spans="4:5" ht="12" customHeight="1">
      <c r="D120" s="17"/>
      <c r="E120" s="18"/>
    </row>
    <row r="121" spans="4:7" ht="12" customHeight="1">
      <c r="D121" s="17"/>
      <c r="E121" s="18"/>
      <c r="G121" s="19"/>
    </row>
    <row r="122" ht="12" customHeight="1">
      <c r="G122" s="19"/>
    </row>
    <row r="123" spans="2:7" ht="14.25" customHeight="1">
      <c r="B123" s="2" t="s">
        <v>83</v>
      </c>
      <c r="D123" s="14"/>
      <c r="F123" s="2" t="s">
        <v>63</v>
      </c>
      <c r="G123" s="19"/>
    </row>
    <row r="124" spans="2:6" ht="12" customHeight="1">
      <c r="B124" s="2" t="s">
        <v>81</v>
      </c>
      <c r="D124" s="14"/>
      <c r="F124" s="2" t="s">
        <v>64</v>
      </c>
    </row>
    <row r="125" ht="12" customHeight="1">
      <c r="B125" s="2" t="s">
        <v>82</v>
      </c>
    </row>
    <row r="126" ht="12" customHeight="1"/>
    <row r="127" ht="12" customHeight="1"/>
    <row r="128" ht="12" customHeight="1"/>
    <row r="129" ht="12" customHeight="1"/>
    <row r="130" ht="12" customHeight="1"/>
    <row r="131" spans="4:5" ht="14.25" customHeight="1">
      <c r="D131" s="20"/>
      <c r="E131" s="21"/>
    </row>
    <row r="132" spans="2:5" ht="12" customHeight="1">
      <c r="B132" s="22"/>
      <c r="C132" s="26"/>
      <c r="D132" s="22"/>
      <c r="E132" s="15"/>
    </row>
    <row r="135" spans="2:3" ht="12.75">
      <c r="B135" s="23"/>
      <c r="C135" s="27"/>
    </row>
  </sheetData>
  <sheetProtection/>
  <mergeCells count="6">
    <mergeCell ref="A6:F6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Jose Hebert Riascos Riascos</cp:lastModifiedBy>
  <dcterms:created xsi:type="dcterms:W3CDTF">2013-02-26T14:50:10Z</dcterms:created>
  <dcterms:modified xsi:type="dcterms:W3CDTF">2013-04-26T20:56:27Z</dcterms:modified>
  <cp:category/>
  <cp:version/>
  <cp:contentType/>
  <cp:contentStatus/>
</cp:coreProperties>
</file>