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116" windowWidth="10500" windowHeight="7740" activeTab="1"/>
  </bookViews>
  <sheets>
    <sheet name="CULTURA" sheetId="1" r:id="rId1"/>
    <sheet name="SALUD" sheetId="2" r:id="rId2"/>
    <sheet name="EDUCACION" sheetId="3" r:id="rId3"/>
    <sheet name="DEPORTE" sheetId="4" r:id="rId4"/>
  </sheets>
  <definedNames>
    <definedName name="_xlnm.Print_Titles" localSheetId="0">'CULTURA'!$1:$10</definedName>
    <definedName name="_xlnm.Print_Titles" localSheetId="3">'DEPORTE'!$1:$14</definedName>
  </definedNames>
  <calcPr fullCalcOnLoad="1"/>
</workbook>
</file>

<file path=xl/sharedStrings.xml><?xml version="1.0" encoding="utf-8"?>
<sst xmlns="http://schemas.openxmlformats.org/spreadsheetml/2006/main" count="471" uniqueCount="299">
  <si>
    <t>PROGRAMA</t>
  </si>
  <si>
    <t>PROYECTO</t>
  </si>
  <si>
    <t xml:space="preserve">SECRETARIA DE DESARROLLO SOCIAL </t>
  </si>
  <si>
    <t>ALCALDIA MUNICIPAL DE PATIA</t>
  </si>
  <si>
    <t>EL BORDO CAUCA</t>
  </si>
  <si>
    <t>Secretaria de Desarrollo Social</t>
  </si>
  <si>
    <t>Municipio de patía</t>
  </si>
  <si>
    <t>PLAN DE ACCION SECTOR: CULTURA</t>
  </si>
  <si>
    <t>PLAN DE ACCION SECTOR: EDUCACION</t>
  </si>
  <si>
    <t>RESPONSABLE: ANGELA BERMUDEZ</t>
  </si>
  <si>
    <t>Garantia de las adolescentes embarazadas</t>
  </si>
  <si>
    <t>Familia responsable y segura</t>
  </si>
  <si>
    <t>Prevención del consumo de sustancias psicoactivas en Adolescentes y Jóvenes</t>
  </si>
  <si>
    <t>Seguimiento a los controles de las embarazadas</t>
  </si>
  <si>
    <t>Salud sexual y reproductiva</t>
  </si>
  <si>
    <t>Patía libre de cancer de  cervix</t>
  </si>
  <si>
    <t>Salud ambiental</t>
  </si>
  <si>
    <t>Todos asegurados</t>
  </si>
  <si>
    <t>E.S.E Local pública y fortalecida</t>
  </si>
  <si>
    <t>% de reducción de la tasa de consumo en adolescentes y jóvenes. Vs campañas realizadas</t>
  </si>
  <si>
    <t>Realizar 1 campañas de promocion de la salud sexual y reproductiva (ITS)</t>
  </si>
  <si>
    <t>No. De planes de vigilancia sanitaria y ambiental formulados y en proceso de implementación.</t>
  </si>
  <si>
    <t xml:space="preserve">realizar  dos  (2) campañas para aumentar el numero de personas con acceso a los regímenes subsidiado y contributivo </t>
  </si>
  <si>
    <t>% de la población urbana y rural afiliada al régimen subsidiado y contributivo.</t>
  </si>
  <si>
    <t>Mejorar los escenarios deportivos del municipio del Patía</t>
  </si>
  <si>
    <t>% de escenarios identificados y sistematizados</t>
  </si>
  <si>
    <t>Creacion de una escuela de formacion deportiva con cinco disciplinas  con la dotación de los elementos necesarios para la practica de los deportes basicos.</t>
  </si>
  <si>
    <t>% de incremento de la participacion del Municipio, en eventos deportivos del Departamento y Nacionales</t>
  </si>
  <si>
    <t>% de actividades de deporte, salud y recreacion social (deporte al parque, ciclovia y acondicionamiento fisico).</t>
  </si>
  <si>
    <t xml:space="preserve">N° de eventos deportivos realizados </t>
  </si>
  <si>
    <t>PACTO CIUDADANO POR LA CULTURA DE PATÍA</t>
  </si>
  <si>
    <t>FORTALECIMIENTO INSTITUCIONAL DIFUSION Y FOMENTO DE EXPRESIONES  ARTISTICAS y CULTURALES DEL MUNICIPIO.</t>
  </si>
  <si>
    <t xml:space="preserve">Patrimonio Cultural </t>
  </si>
  <si>
    <t xml:space="preserve">Sostenibilidad de los programas de la biblioteca pública municipal </t>
  </si>
  <si>
    <t>Servicios bibliotecarios (Ley 1379 de 2010)</t>
  </si>
  <si>
    <t>Patía  Lee</t>
  </si>
  <si>
    <t>conformar el Consejo Municipal de Cultura.</t>
  </si>
  <si>
    <t>Realizar  3  eventos artísticos y culturales del municipio de Patia y las actividades culturales de las fiestas tradicionales del municipio.</t>
  </si>
  <si>
    <t>No de encuentros realizados de eventos culturales apoyados.</t>
  </si>
  <si>
    <t>Contratar una persona de tiempo completo para la prestacion del servicio de la biblioteca publica municipal</t>
  </si>
  <si>
    <t xml:space="preserve">Realizar  1 jornadas de lecturas orientada a la poblacion infantil,niñas,niños, adolecentes, jovenes, adultos y adultos mayor. </t>
  </si>
  <si>
    <t xml:space="preserve">% de niños, niñas, jóvenes y adultos que aceden a la lectura. </t>
  </si>
  <si>
    <t>RESPONSABLE:  ANGELA BERMUDEZ</t>
  </si>
  <si>
    <t xml:space="preserve">Educación pertinente
</t>
  </si>
  <si>
    <t>Contribuir al mejoramiento de la calidad educativca en el municipio de Patía</t>
  </si>
  <si>
    <t xml:space="preserve">Educación con calidad
</t>
  </si>
  <si>
    <t>No de aulas de informatica instaladas</t>
  </si>
  <si>
    <t>Una  institucion dando inicio a la  implentancion de proccesos etnoeducativo y de catedra afrocolombiana</t>
  </si>
  <si>
    <t>N° de istituciones y centros educativos mejorados.</t>
  </si>
  <si>
    <t>Realizar las gestiones necesarias para la legalizacion de predios en las instituciones educativas.</t>
  </si>
  <si>
    <t>Titulación de Predios de las instituciones educativas.</t>
  </si>
  <si>
    <t>No. De predios titulados.</t>
  </si>
  <si>
    <t>Fomento a la educación superior en el Patía.</t>
  </si>
  <si>
    <t>Realizar una alianzas estrategicas de fomento a la educacion superior con el Ministerio de Educacion Ncional y universidades publicas y privadas</t>
  </si>
  <si>
    <t>N° de alianzas estrategicas realizadas</t>
  </si>
  <si>
    <t>Reconocer  2 bienes   materiales e inmateriales como patrimonio de los Patíanos</t>
  </si>
  <si>
    <t>Realizar una jornadas de capacitacion y actualizacion a los directivos, docentes y administrativos en proceso de educacion con calidad.mediante un foro educativo</t>
  </si>
  <si>
    <t>OBSERVACION</t>
  </si>
  <si>
    <t xml:space="preserve">Realizar 3 campañas de prevención y reducción del consumo de sustancias psicoactivas  por año  en el Municipio de Patía </t>
  </si>
  <si>
    <t xml:space="preserve">Brindar atencion integral a la totalidad de las mujeres gestantes en el municipio del patia </t>
  </si>
  <si>
    <t xml:space="preserve">Realizar dos (2) campañas sobre la  promocion de la toma de citologia en mujeres con vida sexual activa durante </t>
  </si>
  <si>
    <t>Formular   un plan de vigilancia sanitaria y ambiental, y de difusión de resultados y en proceso de implementación.</t>
  </si>
  <si>
    <t>Gestionar y Gnerar Politicas para que el Hospital público preste un  óptimo  servicios y manejo de personal idóneo.</t>
  </si>
  <si>
    <t>EJE</t>
  </si>
  <si>
    <t>METAS DE RESULTADO CUATRIENIO</t>
  </si>
  <si>
    <t>INDICADOR DE RESULTADOS</t>
  </si>
  <si>
    <t>NOMBRE</t>
  </si>
  <si>
    <t>VALOR ACTUAL</t>
  </si>
  <si>
    <t>META DE PRODUCTO VIGENCIA 2012</t>
  </si>
  <si>
    <t>INDICADOR DE PRODUCTO</t>
  </si>
  <si>
    <t>NOMBRE DEL PROYECTO</t>
  </si>
  <si>
    <t>CODIGO SSEPI</t>
  </si>
  <si>
    <t>POBLACION BENEFICIADA</t>
  </si>
  <si>
    <t>RECURSOS MILLONES DE PESOS</t>
  </si>
  <si>
    <t>FUENTE DE FINANCIACION (MILLONES DE PESOS)</t>
  </si>
  <si>
    <t>RECURSOS PROPIOS</t>
  </si>
  <si>
    <t>SGP</t>
  </si>
  <si>
    <t>SGR</t>
  </si>
  <si>
    <t>OTROS</t>
  </si>
  <si>
    <t>PRODUCTOS DEL PROYECTO</t>
  </si>
  <si>
    <t>TIEMPO DE EJECUCION</t>
  </si>
  <si>
    <t>RESPONSABLE</t>
  </si>
  <si>
    <t>SECTOR</t>
  </si>
  <si>
    <t>RECUROS (MILLONES DE PESOS)</t>
  </si>
  <si>
    <t>TIEMPO DE EJECUCION DEL PROYECTO</t>
  </si>
  <si>
    <t>OBSERVACIONES</t>
  </si>
  <si>
    <t>NOMBRE DEL  PROYECTO</t>
  </si>
  <si>
    <t>RECURSOS (MILLONES DEPESOS)</t>
  </si>
  <si>
    <t>FUENTE DE FINANCIACION MILLONES DE PESOS</t>
  </si>
  <si>
    <t>PRODUCTO DEL PROYECTO</t>
  </si>
  <si>
    <t>METAS DE RESULTADOS CUATRIENIO</t>
  </si>
  <si>
    <t>METAS PRODUCTO VIGENCIA 2012</t>
  </si>
  <si>
    <t>NOMBRE DEL PROYECTO PROYECTO</t>
  </si>
  <si>
    <t>RECURSOS (MILLONES DE PESOS)</t>
  </si>
  <si>
    <t>FUENTE DE FINANCIACION( MILLONES DE PESOS )</t>
  </si>
  <si>
    <t>ERSPONSABLE</t>
  </si>
  <si>
    <t>CULTURA</t>
  </si>
  <si>
    <t xml:space="preserve">% de implentación del pacto por las cultura </t>
  </si>
  <si>
    <t xml:space="preserve">% de adecuación de los escenarios </t>
  </si>
  <si>
    <t>% de ejecución del plan de acción.</t>
  </si>
  <si>
    <t>% de incremento de las actividades de difusión artística y cultural.</t>
  </si>
  <si>
    <t>A diciembre de 2015 se han reconocido el 10 % de los bienes materiales e inmateriales como patrimonio de los Patíanos</t>
  </si>
  <si>
    <t>% de  bienes materiales e inmateriales como patrimonio de los  reconocidos.</t>
  </si>
  <si>
    <t xml:space="preserve">% de personal técnico y de apoyo con que cuenta la biblioteca pública </t>
  </si>
  <si>
    <t>% de beneficiarios de la ley.</t>
  </si>
  <si>
    <t>N° de escenarios culturales adecuados y dotados</t>
  </si>
  <si>
    <t>N° de bienes   materiales e inmateriales reconocidos como patrimonio de los Patíanos</t>
  </si>
  <si>
    <t xml:space="preserve">N° de personas encargadas de la biblioteca pública municipal </t>
  </si>
  <si>
    <t xml:space="preserve">N° de personas capacitadas </t>
  </si>
  <si>
    <t>N° de niños, niñas, jóvenes y adultos que acceden a actividades de lectura.</t>
  </si>
  <si>
    <t>Realizar dos (2) jornadas de capacitación en procesos de identidad cultural, Banda y tradiciones</t>
  </si>
  <si>
    <t>N° de políticas de formación artistica y cultural formuladas y en implementación.</t>
  </si>
  <si>
    <t>SECRETARIA DE DESARROLLO SOCIAL</t>
  </si>
  <si>
    <t>Alianzas por la cultura "Jesus Ruiz"</t>
  </si>
  <si>
    <t xml:space="preserve">Adecuación y dotación de escenarios culturales </t>
  </si>
  <si>
    <t>Apoyo al desarrollo del plan de acción del consejo municipal de cultura.</t>
  </si>
  <si>
    <t>Patía un territorio pluriétnico y multicultural</t>
  </si>
  <si>
    <t>Patrimonio de los Patíanos "Teodolinda Torres"</t>
  </si>
  <si>
    <t>Sostenibilidad de la biblioteca pública.</t>
  </si>
  <si>
    <t>Formación en el manejo de las T.I.C y Soft ware (SIABUC)</t>
  </si>
  <si>
    <t xml:space="preserve">Biblioteca al parque, los barrios y las veredas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</si>
  <si>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</si>
  <si>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</si>
  <si>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</si>
  <si>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</si>
  <si>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</si>
  <si>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</si>
  <si>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</si>
  <si>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</si>
  <si>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</si>
  <si>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Todas los artistas que quieran formarse y la comunidad en general</t>
  </si>
  <si>
    <t>comunidad en general</t>
  </si>
  <si>
    <t>niños, adolescentes y adultos</t>
  </si>
  <si>
    <t>niños y adultos</t>
  </si>
  <si>
    <t>poblacion infantil</t>
  </si>
  <si>
    <t xml:space="preserve"> personas capacitadas y formadas en tecnicas de Guitarra, vocalizacion y danza</t>
  </si>
  <si>
    <t>2 escenarios culturales en mejores condiciones logisticas y de infrestructura</t>
  </si>
  <si>
    <t>consejo municipal de cyltura funcionando</t>
  </si>
  <si>
    <t>fomento de los valores artisticos y culturales mediante los eventos realizados</t>
  </si>
  <si>
    <t>se realizara un evento denominado FORO Feria</t>
  </si>
  <si>
    <t>Incremento de la lectura en infantes y adultos del Municipio de Patia</t>
  </si>
  <si>
    <t>Usuarios cpacitados en T..IC SIABUC</t>
  </si>
  <si>
    <t xml:space="preserve">niños y adolescentes incrementan el habito de la lectura </t>
  </si>
  <si>
    <t>Coordinar acciones para implementar en un 10 % las actividades contempladas en el pacto por la cultura patíana</t>
  </si>
  <si>
    <t>Adecuar y dotar en un 30% escenarios apropiados para la práctica y difusion de las actividades culturales que posee el municipio.</t>
  </si>
  <si>
    <t>A diciembre de 2012 se han realizado las gestiones necesarias para garantizar el apoyo al 30% de las actividades del plan de acción del consejo municipal de cultura.</t>
  </si>
  <si>
    <t>A diciembre de 2012 se han incrementado en un 10% el número de actividades de difusión y fomento de los bienes y valores artísticos y culturales del municipio de Patia.</t>
  </si>
  <si>
    <t>A diciembre de 2015 se ha incrementado en un 10% el número de niños, niñas, adolescentes, jóvenes y adultos que acceden a programas de lectura, con acceso preferencial a las familias priorizadas en la Red unidos.</t>
  </si>
  <si>
    <t xml:space="preserve">ANGELA BERMUDEZ </t>
  </si>
  <si>
    <t>PLAN  DE DESARROLLO MUNICIPAL 2012 - 2015 "Porque Patía Somos Todos"</t>
  </si>
  <si>
    <t>PLAN DE ACCION 2012</t>
  </si>
  <si>
    <t>Reducir en un 100% la mortalidad materna en adolescentes a diciembre de 2015 .</t>
  </si>
  <si>
    <t>Coordinar las acciones necesarias para reducir en un 20% el tiempo de expedición de resultados de pruebas de ADN y garantizar el derecho de los niños.</t>
  </si>
  <si>
    <t>Lograr la cobertura del  95% de vacunación esquema completo de Niñas y Niños menores de un año para prevenir la presencia de  enfermedades evitables y discapacitantes durante el cuatrenio 2012 - 2015 .</t>
  </si>
  <si>
    <t>% de cobertura en vacunación.</t>
  </si>
  <si>
    <t>Prevenir y Reducir en un 10% el consumo de sustancias sicoactivas en adolescentes y jóvenes en el municipio de Patía durante el cuatrenio 2012 - 2015</t>
  </si>
  <si>
    <t>Brindar atención integral al 100% de las embarazadas en el municipio de Patía durante el cuatrenio 2012 - 2015.</t>
  </si>
  <si>
    <t>Reducir en un 50% los casos de infecciones de transmision sexual (ITS)</t>
  </si>
  <si>
    <t>A diciembre de 2015, el municipio cuenta con una base actualizada del 100% de mujeres con vida sexual activa que se realizan la toma de citologia, con acceso preferencial a las vinculadas a RED UNIDOS.</t>
  </si>
  <si>
    <t>% de mujeres gestantes atendidas.</t>
  </si>
  <si>
    <t>% de reducción (ITS)</t>
  </si>
  <si>
    <t>% de mujeres que se realizaron la prueba.</t>
  </si>
  <si>
    <t>% de la población que previene y controla factores de riesgo.</t>
  </si>
  <si>
    <t>A diciembre de 2015, el 40% de la población patiana previene y controla factores de riesgo ambiental.</t>
  </si>
  <si>
    <t xml:space="preserve">A diciembre de 2015, el 95% de infantes y adolecentes se encuentran afiliados al regimen subsidiado y contibutivo. </t>
  </si>
  <si>
    <t>A diciembre de 2015, el Hospital Nivel 1 de El Bordo, prestará óptimos servicios de Nivel 1 y varias actividades de Nivel 2, con prestación de servicios de oportunidad y calidad.</t>
  </si>
  <si>
    <t>Primera infancia, infancia saludable en el Municipio de Patía</t>
  </si>
  <si>
    <t>No de campañas realizadas durante el año.</t>
  </si>
  <si>
    <t>No. De convenios legalizados</t>
  </si>
  <si>
    <t>N° de Niños y Niñas vacunados</t>
  </si>
  <si>
    <t>N° de campañas realizadas.</t>
  </si>
  <si>
    <t>N° de gestantes atendidas</t>
  </si>
  <si>
    <t>N° de campañas realizadas</t>
  </si>
  <si>
    <t>No. De infantes y adolecentes vinculados.</t>
  </si>
  <si>
    <t xml:space="preserve">Garantia de los derechos de los niños </t>
  </si>
  <si>
    <t>Todos vacunados</t>
  </si>
  <si>
    <t>Patía Joven libre de drogas.</t>
  </si>
  <si>
    <t>Maternidad responsable y segura</t>
  </si>
  <si>
    <t>Sexualidad responsable y segura.</t>
  </si>
  <si>
    <t xml:space="preserve">Sin barreras </t>
  </si>
  <si>
    <t>Vigilancia del riesgo ambiental</t>
  </si>
  <si>
    <t>Sirviendo con calidad</t>
  </si>
  <si>
    <t>SALUD</t>
  </si>
  <si>
    <t>Adolescentes Emabarazadas</t>
  </si>
  <si>
    <t>Poblacion Infantil</t>
  </si>
  <si>
    <t>adolescentes del Municipio de el Patia</t>
  </si>
  <si>
    <t>Mujeres Embarazadas</t>
  </si>
  <si>
    <t>poblacion en general</t>
  </si>
  <si>
    <t>Mujeres del Municipio de patia con vida sexual activa</t>
  </si>
  <si>
    <t>Infantes Adolescentes</t>
  </si>
  <si>
    <t>Reduccion de muerte en adolscentes embararazas</t>
  </si>
  <si>
    <t>Agilidad en tramites para prubas de ADN y garantia derechos en adolescentes</t>
  </si>
  <si>
    <t>Primera infancia libre de enfermedades prevenibles</t>
  </si>
  <si>
    <t>Adolescentes y jovenes libres de consumo de sustancias psicoactivas</t>
  </si>
  <si>
    <t>Totalidad de mujeres embarazas del Municipio de patia, realizan control a sus embarazos</t>
  </si>
  <si>
    <t>Poblacion responsable en prevencion de enfermedades de salud sexual reproductiva</t>
  </si>
  <si>
    <t>Mujeres con vida sexual activa realizan la toma de citologia</t>
  </si>
  <si>
    <t>Municipio de patia Controla y previene los riesgos ambientales</t>
  </si>
  <si>
    <t>Infantes y adolescentes beneficiados del regimen subsidiado</t>
  </si>
  <si>
    <t xml:space="preserve">Poblacion del Municipio de Patia disfrutand de una buena prestacion de servicios por parte de el Hospital Nivel 1 El Bordo </t>
  </si>
  <si>
    <t>% de reducción de muertes maternas en adolescentes.</t>
  </si>
  <si>
    <t>Realizar una (1) campaña dirigida a Adolescentes embarazas</t>
  </si>
  <si>
    <t>SECTOR CULTURA</t>
  </si>
  <si>
    <t xml:space="preserve"> A dic 31 de 2015 lograr que el 70% de las instituciones y centros educactivos diseñan e implementan modelos pedagogicos flexibles, social y pertinentes.</t>
  </si>
  <si>
    <t xml:space="preserve">Incrementar en un 5% el numero de salas de informatica en las instituciones y sedes </t>
  </si>
  <si>
    <t>Realizar el mejoramiento de la infraestructura al 100% de las  istituciones y centros educativos del municipio de Patía durante el cuatrienio 2012 - 2015 .</t>
  </si>
  <si>
    <t>A diciembre de 2015, se ha realizado las gestiones pertinentes para la titulación de los predios del 60% de las instituciones educativas del Patía.</t>
  </si>
  <si>
    <t>A dic 2015 se ha incrementado en un 2% el numero de estudiantes que ingresa a la educacion tecnologica y superior</t>
  </si>
  <si>
    <t>% de instituciones y centros educativos que vienen implementando modelos pedagogicos pertinentes, einovadores.</t>
  </si>
  <si>
    <t>% de incremento en el numero de salas de informatica instaladas</t>
  </si>
  <si>
    <t>% de capacitaciones realizadas</t>
  </si>
  <si>
    <t>% construccion de infraestructura educativas</t>
  </si>
  <si>
    <t>% de instituciones con predios titulados.</t>
  </si>
  <si>
    <t xml:space="preserve">% de incremento de numero de estudiantes que ingresa a la educacion tecnologica y superior. </t>
  </si>
  <si>
    <t>No. De capacitaciones realizadas a docentes</t>
  </si>
  <si>
    <t>Garantizar la educación básica primaria a la población en edad escolar del municipio de Patía.</t>
  </si>
  <si>
    <t>Gestionar alianzas estrategitas para el fomento de la educacion superior en el municipio de Patía.</t>
  </si>
  <si>
    <t>Poblacion en edad escolar y poblacion afrocolombiana</t>
  </si>
  <si>
    <t xml:space="preserve">Poblacion Afro capacitada mediante catedra afrocolombiana </t>
  </si>
  <si>
    <t>jovenes y adolescentes vinculados a las instituciones educativas</t>
  </si>
  <si>
    <t>Instituciones educativas cuentan con salas de informatica dotadas</t>
  </si>
  <si>
    <t>Docentes capacitados</t>
  </si>
  <si>
    <t>Jovenes y adolescentes vinculados a las instituciones educativas y comunidad en general</t>
  </si>
  <si>
    <t>Instituciones educativas con infraestructuras mejoradas</t>
  </si>
  <si>
    <t>Comunidad en general</t>
  </si>
  <si>
    <t>Instituciones educativas con predios legalizados</t>
  </si>
  <si>
    <t>Poblacion en general</t>
  </si>
  <si>
    <t>El Municipio cuenta con un incremento de jovenes y adultos en el sistema educativo Superior</t>
  </si>
  <si>
    <t>SOCIAL</t>
  </si>
  <si>
    <t>EDUCACION</t>
  </si>
  <si>
    <t xml:space="preserve"> A dic 2012 se cuenta con información sistematizada sobre el 100% de los escenarios deportivos y del estado actual de los mismos.</t>
  </si>
  <si>
    <t>A dic 2015 se ha incrementado en un 30% la participacion del Municipio en diferentes eventos deportivos a nivel Municipal, Depertamental y Nacional</t>
  </si>
  <si>
    <t xml:space="preserve">A 31 de dic 2012 se han incrementado en un 20% los procesos de capacitacion en diferentes disciplinas o deportes </t>
  </si>
  <si>
    <t>Incrementar en un 30% las actividades de deporte , salud y receacion social durante el cuatrienio, con acceso preferencial, discapacidad y especiales.</t>
  </si>
  <si>
    <t>A dic de 2015 el Municipio del Patía ha elevado en un 30% la competitividad en las diferentes disciplinas o deportes basicos que se practican.</t>
  </si>
  <si>
    <t>DEPORTE</t>
  </si>
  <si>
    <t>N° de documentos con informacion de escenarios deportivos</t>
  </si>
  <si>
    <t xml:space="preserve">A dic 31 de 2014 se ha Construido, Adecuado y se encuentran funcionando 5 escenarios deportivos en los corregimientos y veredas que hayan formulado y registrado sus proyectos en el Banco de Proyectos del Municipio. </t>
  </si>
  <si>
    <t>N° de escenarios deportivos adecuados</t>
  </si>
  <si>
    <t>Construir y adecuar 2 escenarios deportivos</t>
  </si>
  <si>
    <t>N° de escuelas fortalecidas</t>
  </si>
  <si>
    <t>N° de convenios realizados</t>
  </si>
  <si>
    <t xml:space="preserve"> N° de gestores capacitados y formados.</t>
  </si>
  <si>
    <t>N° de personas practicando actividades de deporte, salud y recreacion social</t>
  </si>
  <si>
    <t>% escenarios adecuados y funcionando</t>
  </si>
  <si>
    <t>E.F. Deportes Patía</t>
  </si>
  <si>
    <t>Por un desarrollo social pertinente (Patía forma la persona y deportista )</t>
  </si>
  <si>
    <t>El deporte para tomar valor.</t>
  </si>
  <si>
    <t>Deporte competitivo.</t>
  </si>
  <si>
    <t>Niños, jovenes y adultos que les gusra practicar el deporte</t>
  </si>
  <si>
    <t>Inventario de escenarios deportivos</t>
  </si>
  <si>
    <t>El Municipio de Patia contara con 2 escenarios deportivos adecuados</t>
  </si>
  <si>
    <t>escuela de formacion deportiva</t>
  </si>
  <si>
    <t>No. De gestores deportivos capacitados</t>
  </si>
  <si>
    <t>Realizado 1 convenio interinstitucionales en donde la promocion de las mismas consolide los gestores deportivos.</t>
  </si>
  <si>
    <t>realizacion de 1 convenio interadministrativo</t>
  </si>
  <si>
    <t>El Municipio cunta con 20 gestores capacitados y formados en diferentes disciplinas</t>
  </si>
  <si>
    <t>el Municipio promociona el deporte mediante 12 actividades de deporte, salud y recreacion</t>
  </si>
  <si>
    <t>Dos Eventos deporitvos realizados</t>
  </si>
  <si>
    <t>&lt;</t>
  </si>
  <si>
    <t>SOCIAL -CULTURA</t>
  </si>
  <si>
    <t>SECTOR EDUCACION</t>
  </si>
  <si>
    <t>SECTOR: DEPORTE</t>
  </si>
  <si>
    <t>ACTIVIDADES</t>
  </si>
  <si>
    <t>Realizar visita  a todos los escenarios deportivos del Municipio de Patia, para identificar el estado actual e inventario de los mismos.</t>
  </si>
  <si>
    <t>% de reducción del tiempo en la expedición del resultado de las pruebas de ADN, mediante convenios realizados</t>
  </si>
  <si>
    <t xml:space="preserve"> Realizar un convenio interadministrativo para agilizar la toma y expedición de resultados de pruebas de ADN.</t>
  </si>
  <si>
    <t>Realizar campañas de vacunacion en todo el Municipio  del Patia</t>
  </si>
  <si>
    <t>% de fortaleciomiento de El Hospital Nivel 1 El Bordo.</t>
  </si>
  <si>
    <r>
      <t>A dic. 31 de 2012 se cuenta con</t>
    </r>
    <r>
      <rPr>
        <sz val="10"/>
        <color indexed="10"/>
        <rFont val="Arial"/>
        <family val="2"/>
      </rPr>
      <t xml:space="preserve"> 20</t>
    </r>
    <r>
      <rPr>
        <sz val="10"/>
        <rFont val="Arial"/>
        <family val="2"/>
      </rPr>
      <t xml:space="preserve"> gestores deportivos formados y capacitados en diferentes disciplinas deportivas.</t>
    </r>
  </si>
  <si>
    <r>
      <t xml:space="preserve">Realizar  </t>
    </r>
    <r>
      <rPr>
        <sz val="10"/>
        <color indexed="10"/>
        <rFont val="Arial"/>
        <family val="2"/>
      </rPr>
      <t>12</t>
    </r>
    <r>
      <rPr>
        <sz val="10"/>
        <rFont val="Arial"/>
        <family val="2"/>
      </rPr>
      <t xml:space="preserve">  actividades de deporte, salud y recreación social (deporte al parque, ciclovia y acondicionamiento fisico).</t>
    </r>
  </si>
  <si>
    <t xml:space="preserve">adecuar  y dotar  dos escenarios culturales. </t>
  </si>
  <si>
    <t>N° de actividades ejecutadas por Consejos de Cultura.</t>
  </si>
  <si>
    <t>Durante el cuatrenio 2012 - 2015 la biblioteca pública cuenta con una persona de tiempo completo para garantizar e impulsar en un 30% la lectura y escritura en el municipio de Patía.</t>
  </si>
  <si>
    <t>A 31 de dic de 2012 el ente territorial cumple con lo establecido en la ley 1379 de 2010 de acuerdo a su competencia.</t>
  </si>
  <si>
    <t xml:space="preserve">Identificar los 120 usuarios  de la biblioteca  para capacitarlos en T.I.C. SIABUC, alfabetización digital.  </t>
  </si>
  <si>
    <t>No. Politicas que permitan el fortalecimiento de la ESE del bordo.</t>
  </si>
  <si>
    <t xml:space="preserve">N° de Instituciones que vienen instalando procesos pedagogicos </t>
  </si>
  <si>
    <t>Instalar 3  salas de informatica del Municipio del Patía en tres instituciones y 4 sedes.</t>
  </si>
  <si>
    <t>Elaborar diagnostico de estado actual en cuanto a legalizacion de predios de las instituciones educativas.</t>
  </si>
  <si>
    <t>% de  convenios realizados</t>
  </si>
  <si>
    <t>Apoyo y organización de 4 eventos deportivos en diferentes disciplinas durante el 2012</t>
  </si>
  <si>
    <t>Universidad del cauca.</t>
  </si>
  <si>
    <t xml:space="preserve">Realizar diagnostico del estado actual de la infraestructura de las instituciones educativas y realizar mejoramiento  en 3  instituciones y 1 centros educativos  </t>
  </si>
  <si>
    <t>SEGUIMIENTO</t>
  </si>
  <si>
    <t>Se han realizado 4 jornadas de capacitación en procesos de identidad cultural, Banda y tradiciones superando el numero de jornadas para este año debido a que se planeo que se ivan hacer solamente dos.</t>
  </si>
  <si>
    <t>Se ha adecuado las instalaciones de la casa de la cultura (ventana de seguridad, pintura, instalaciones electricas y redes para el internet)</t>
  </si>
  <si>
    <t>Se han realizado 8 actividades para el desarrollo del consejo de cultura de Patia.</t>
  </si>
  <si>
    <t>Se realizaron 6  eventos artísticos y culturales del municipio de Pati. Se sobrepaso la meta lo que indica que se realizo una mala planificacion.</t>
  </si>
  <si>
    <t xml:space="preserve"> Pendiente por ejecutar esperar adicion</t>
  </si>
  <si>
    <t>Pendiente por ejecutar.</t>
  </si>
  <si>
    <t>Esta meta se esta cumpliendo pero no a 100% debido a que no se esta cumpliendo con la intensidad horaria requerida 40 horas. Debido a que no existe el personal de tiempo completo.</t>
  </si>
  <si>
    <t>Esta meta se esta cumpliendo debido a que se estan desarrollando actividades como Hora del cuento, libro al campo, morral viajero.</t>
  </si>
  <si>
    <t>Se ha sobre pasado esta meta ya que solo se planeaba la implementacion  modelos pedagogicos pertinentes, e innovadores MALA PALANIFICACION</t>
  </si>
  <si>
    <t>No se ha implementado nueva salas de informatica, pero existe una politica de computadores para educar que van a dotar equipos a varias escuelas.</t>
  </si>
  <si>
    <t>En los proximos dias se realizara el foro con los docentes y directivos de los colegios del minicipio de Patía.</t>
  </si>
  <si>
    <t>No se ha realizado el diagnostico actualizado del estado de las instituciones y centros educativos .</t>
  </si>
  <si>
    <t>No se han realizado titulacion de predios hasta el momento.</t>
  </si>
  <si>
    <t xml:space="preserve">Se han adelantado las gestiones con la universidad del cauca. 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</si>
</sst>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 * #,##0_ ;_ * \-#,##0_ ;_ * &quot;-&quot;??_ ;_ @_ 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5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thin"/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0" fillId="16" borderId="10" xfId="0" applyFont="1" applyFill="1" applyBorder="1" applyAlignment="1">
      <alignment horizontal="justify" vertical="center" wrapText="1"/>
    </xf>
    <xf numFmtId="0" fontId="0" fillId="16" borderId="10" xfId="0" applyFont="1" applyFill="1" applyBorder="1" applyAlignment="1">
      <alignment wrapText="1"/>
    </xf>
    <xf numFmtId="0" fontId="0" fillId="0" borderId="11" xfId="0" applyFill="1" applyBorder="1" applyAlignment="1">
      <alignment horizontal="justify" vertical="justify" wrapText="1"/>
    </xf>
    <xf numFmtId="0" fontId="0" fillId="16" borderId="0" xfId="0" applyFill="1" applyAlignment="1">
      <alignment/>
    </xf>
    <xf numFmtId="193" fontId="0" fillId="0" borderId="0" xfId="46" applyFont="1" applyAlignment="1">
      <alignment vertical="top" wrapText="1"/>
    </xf>
    <xf numFmtId="197" fontId="0" fillId="0" borderId="0" xfId="46" applyNumberFormat="1" applyFont="1" applyAlignment="1">
      <alignment vertical="top" wrapText="1"/>
    </xf>
    <xf numFmtId="197" fontId="0" fillId="0" borderId="0" xfId="0" applyNumberFormat="1" applyAlignment="1">
      <alignment vertical="top" wrapText="1"/>
    </xf>
    <xf numFmtId="0" fontId="49" fillId="0" borderId="12" xfId="0" applyFont="1" applyFill="1" applyBorder="1" applyAlignment="1">
      <alignment horizontal="justify" vertical="center" wrapText="1" readingOrder="1"/>
    </xf>
    <xf numFmtId="0" fontId="50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justify" wrapText="1"/>
    </xf>
    <xf numFmtId="0" fontId="0" fillId="0" borderId="11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197" fontId="0" fillId="0" borderId="10" xfId="46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6" fillId="33" borderId="13" xfId="35" applyFill="1" applyBorder="1" applyAlignment="1">
      <alignment horizontal="center" vertical="center" wrapText="1"/>
    </xf>
    <xf numFmtId="0" fontId="36" fillId="33" borderId="0" xfId="35" applyFill="1" applyBorder="1" applyAlignment="1">
      <alignment horizontal="center" vertical="center"/>
    </xf>
    <xf numFmtId="0" fontId="0" fillId="34" borderId="10" xfId="0" applyFont="1" applyFill="1" applyBorder="1" applyAlignment="1">
      <alignment horizontal="justify" vertical="justify" wrapText="1"/>
    </xf>
    <xf numFmtId="197" fontId="0" fillId="34" borderId="10" xfId="46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197" fontId="4" fillId="0" borderId="10" xfId="46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0" fontId="51" fillId="0" borderId="10" xfId="0" applyFont="1" applyFill="1" applyBorder="1" applyAlignment="1">
      <alignment horizontal="justify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50" fillId="16" borderId="12" xfId="0" applyFont="1" applyFill="1" applyBorder="1" applyAlignment="1">
      <alignment horizontal="center" vertical="center" wrapText="1"/>
    </xf>
    <xf numFmtId="0" fontId="50" fillId="16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0" fillId="16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36" fillId="22" borderId="16" xfId="35" applyFont="1" applyBorder="1" applyAlignment="1">
      <alignment horizontal="center" vertical="center" wrapText="1"/>
    </xf>
    <xf numFmtId="0" fontId="36" fillId="22" borderId="17" xfId="35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35" borderId="0" xfId="0" applyFill="1" applyAlignment="1">
      <alignment/>
    </xf>
    <xf numFmtId="0" fontId="3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wrapText="1"/>
    </xf>
    <xf numFmtId="0" fontId="36" fillId="36" borderId="10" xfId="35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0" fontId="36" fillId="22" borderId="22" xfId="35" applyFont="1" applyBorder="1" applyAlignment="1">
      <alignment horizontal="center" vertical="center" wrapText="1"/>
    </xf>
    <xf numFmtId="0" fontId="36" fillId="22" borderId="23" xfId="35" applyFont="1" applyBorder="1" applyAlignment="1">
      <alignment horizontal="center" vertical="center" wrapText="1"/>
    </xf>
    <xf numFmtId="0" fontId="36" fillId="22" borderId="14" xfId="35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97" fontId="0" fillId="0" borderId="10" xfId="46" applyNumberFormat="1" applyFont="1" applyFill="1" applyBorder="1" applyAlignment="1">
      <alignment horizontal="center" vertical="center" wrapText="1"/>
    </xf>
    <xf numFmtId="0" fontId="36" fillId="36" borderId="17" xfId="35" applyFont="1" applyFill="1" applyBorder="1" applyAlignment="1">
      <alignment horizontal="center" vertical="center" wrapText="1"/>
    </xf>
    <xf numFmtId="0" fontId="52" fillId="36" borderId="24" xfId="35" applyFont="1" applyFill="1" applyBorder="1" applyAlignment="1">
      <alignment horizontal="center" vertical="center" wrapText="1"/>
    </xf>
    <xf numFmtId="0" fontId="52" fillId="36" borderId="13" xfId="35" applyFont="1" applyFill="1" applyBorder="1" applyAlignment="1">
      <alignment horizontal="center" vertical="center" wrapText="1"/>
    </xf>
    <xf numFmtId="0" fontId="52" fillId="36" borderId="25" xfId="35" applyFont="1" applyFill="1" applyBorder="1" applyAlignment="1">
      <alignment horizontal="center" vertical="center" wrapText="1"/>
    </xf>
    <xf numFmtId="0" fontId="36" fillId="36" borderId="24" xfId="35" applyFont="1" applyFill="1" applyBorder="1" applyAlignment="1">
      <alignment horizontal="center" vertical="center" wrapText="1"/>
    </xf>
    <xf numFmtId="0" fontId="36" fillId="36" borderId="13" xfId="35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36" fillId="36" borderId="16" xfId="35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wrapText="1"/>
    </xf>
    <xf numFmtId="0" fontId="54" fillId="36" borderId="17" xfId="0" applyFont="1" applyFill="1" applyBorder="1" applyAlignment="1">
      <alignment horizontal="center" wrapText="1"/>
    </xf>
    <xf numFmtId="0" fontId="36" fillId="36" borderId="27" xfId="35" applyFont="1" applyFill="1" applyBorder="1" applyAlignment="1">
      <alignment horizontal="center" vertical="center" wrapText="1"/>
    </xf>
    <xf numFmtId="0" fontId="30" fillId="0" borderId="10" xfId="35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 readingOrder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justify" vertical="center" wrapText="1"/>
    </xf>
    <xf numFmtId="197" fontId="4" fillId="0" borderId="10" xfId="46" applyNumberFormat="1" applyFont="1" applyFill="1" applyBorder="1" applyAlignment="1">
      <alignment vertical="center" wrapText="1"/>
    </xf>
    <xf numFmtId="197" fontId="4" fillId="0" borderId="10" xfId="46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ill="1" applyAlignment="1">
      <alignment horizontal="center" vertical="center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justify" vertical="center" wrapText="1"/>
    </xf>
    <xf numFmtId="9" fontId="50" fillId="0" borderId="12" xfId="0" applyNumberFormat="1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9" fontId="0" fillId="0" borderId="10" xfId="0" applyNumberFormat="1" applyFill="1" applyBorder="1" applyAlignment="1">
      <alignment horizontal="center" vertical="center" wrapText="1"/>
    </xf>
    <xf numFmtId="0" fontId="30" fillId="0" borderId="10" xfId="35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36" fillId="33" borderId="31" xfId="35" applyFill="1" applyBorder="1" applyAlignment="1">
      <alignment horizontal="center" vertical="center"/>
    </xf>
    <xf numFmtId="0" fontId="36" fillId="33" borderId="13" xfId="35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36" fillId="33" borderId="0" xfId="35" applyFill="1" applyBorder="1" applyAlignment="1">
      <alignment horizontal="center" vertical="center"/>
    </xf>
    <xf numFmtId="0" fontId="36" fillId="33" borderId="22" xfId="35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 readingOrder="1"/>
    </xf>
    <xf numFmtId="0" fontId="36" fillId="33" borderId="31" xfId="35" applyFill="1" applyBorder="1" applyAlignment="1">
      <alignment horizontal="center" vertical="center" wrapText="1"/>
    </xf>
    <xf numFmtId="0" fontId="36" fillId="33" borderId="33" xfId="35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6" fillId="33" borderId="34" xfId="35" applyFill="1" applyBorder="1" applyAlignment="1">
      <alignment horizontal="center" vertical="center" wrapText="1"/>
    </xf>
    <xf numFmtId="0" fontId="36" fillId="33" borderId="35" xfId="35" applyFill="1" applyBorder="1" applyAlignment="1">
      <alignment horizontal="center" vertical="center" wrapText="1"/>
    </xf>
    <xf numFmtId="0" fontId="36" fillId="33" borderId="33" xfId="35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6" fillId="22" borderId="36" xfId="35" applyFont="1" applyBorder="1" applyAlignment="1">
      <alignment horizontal="center" vertical="center" wrapText="1"/>
    </xf>
    <xf numFmtId="0" fontId="36" fillId="22" borderId="18" xfId="35" applyFont="1" applyBorder="1" applyAlignment="1">
      <alignment horizontal="center" vertical="center" wrapText="1"/>
    </xf>
    <xf numFmtId="0" fontId="54" fillId="36" borderId="36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36" borderId="36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6" fillId="22" borderId="37" xfId="35" applyFont="1" applyBorder="1" applyAlignment="1">
      <alignment horizontal="center" vertical="center" wrapText="1"/>
    </xf>
    <xf numFmtId="0" fontId="36" fillId="22" borderId="38" xfId="35" applyFont="1" applyBorder="1" applyAlignment="1">
      <alignment horizontal="center" vertical="center" wrapText="1"/>
    </xf>
    <xf numFmtId="0" fontId="36" fillId="22" borderId="39" xfId="35" applyFont="1" applyBorder="1" applyAlignment="1">
      <alignment horizontal="center" vertical="center" wrapText="1"/>
    </xf>
    <xf numFmtId="0" fontId="54" fillId="36" borderId="37" xfId="0" applyFont="1" applyFill="1" applyBorder="1" applyAlignment="1">
      <alignment horizontal="center" vertical="center" wrapText="1"/>
    </xf>
    <xf numFmtId="0" fontId="54" fillId="36" borderId="39" xfId="0" applyFont="1" applyFill="1" applyBorder="1" applyAlignment="1">
      <alignment horizontal="center" vertical="center" wrapText="1"/>
    </xf>
    <xf numFmtId="0" fontId="36" fillId="36" borderId="17" xfId="35" applyFont="1" applyFill="1" applyBorder="1" applyAlignment="1">
      <alignment horizontal="center" vertical="center" wrapText="1"/>
    </xf>
    <xf numFmtId="0" fontId="36" fillId="36" borderId="16" xfId="35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0" fillId="0" borderId="40" xfId="0" applyFont="1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6" fillId="36" borderId="17" xfId="35" applyFont="1" applyFill="1" applyBorder="1" applyAlignment="1">
      <alignment horizontal="center" vertical="center"/>
    </xf>
    <xf numFmtId="0" fontId="36" fillId="36" borderId="16" xfId="35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/>
    </xf>
    <xf numFmtId="0" fontId="54" fillId="36" borderId="16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 wrapText="1"/>
    </xf>
    <xf numFmtId="0" fontId="54" fillId="36" borderId="16" xfId="0" applyFont="1" applyFill="1" applyBorder="1" applyAlignment="1">
      <alignment horizontal="center" wrapText="1"/>
    </xf>
    <xf numFmtId="0" fontId="54" fillId="36" borderId="37" xfId="0" applyFont="1" applyFill="1" applyBorder="1" applyAlignment="1">
      <alignment horizontal="center" wrapText="1"/>
    </xf>
    <xf numFmtId="0" fontId="54" fillId="36" borderId="39" xfId="0" applyFont="1" applyFill="1" applyBorder="1" applyAlignment="1">
      <alignment horizontal="center" wrapText="1"/>
    </xf>
    <xf numFmtId="0" fontId="36" fillId="36" borderId="37" xfId="35" applyFont="1" applyFill="1" applyBorder="1" applyAlignment="1">
      <alignment horizontal="center" vertical="center" wrapText="1"/>
    </xf>
    <xf numFmtId="0" fontId="36" fillId="36" borderId="39" xfId="35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36" fillId="36" borderId="38" xfId="35" applyFont="1" applyFill="1" applyBorder="1" applyAlignment="1">
      <alignment horizontal="center" vertical="center" wrapText="1"/>
    </xf>
    <xf numFmtId="0" fontId="50" fillId="25" borderId="12" xfId="0" applyFont="1" applyFill="1" applyBorder="1" applyAlignment="1">
      <alignment horizontal="center" vertical="center" wrapText="1"/>
    </xf>
    <xf numFmtId="0" fontId="50" fillId="25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6" fillId="36" borderId="12" xfId="35" applyFill="1" applyBorder="1" applyAlignment="1">
      <alignment horizontal="center" vertical="center" wrapText="1"/>
    </xf>
    <xf numFmtId="0" fontId="36" fillId="36" borderId="15" xfId="35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9" fontId="0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3" fillId="36" borderId="10" xfId="0" applyFont="1" applyFill="1" applyBorder="1" applyAlignment="1">
      <alignment horizontal="center" wrapText="1"/>
    </xf>
    <xf numFmtId="0" fontId="36" fillId="36" borderId="10" xfId="35" applyFill="1" applyBorder="1" applyAlignment="1">
      <alignment horizontal="center" vertical="center" wrapText="1"/>
    </xf>
    <xf numFmtId="0" fontId="36" fillId="36" borderId="10" xfId="35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6"/>
  <sheetViews>
    <sheetView zoomScale="85" zoomScaleNormal="85" zoomScalePageLayoutView="0" workbookViewId="0" topLeftCell="H17">
      <selection activeCell="AG18" sqref="AG18"/>
    </sheetView>
  </sheetViews>
  <sheetFormatPr defaultColWidth="8.7109375" defaultRowHeight="12.75"/>
  <cols>
    <col min="1" max="1" width="10.421875" style="23" customWidth="1"/>
    <col min="2" max="2" width="12.421875" style="23" customWidth="1"/>
    <col min="3" max="3" width="16.421875" style="23" customWidth="1"/>
    <col min="4" max="5" width="12.421875" style="23" customWidth="1"/>
    <col min="6" max="6" width="14.8515625" style="5" customWidth="1"/>
    <col min="7" max="7" width="22.28125" style="5" customWidth="1"/>
    <col min="8" max="8" width="15.140625" style="5" customWidth="1"/>
    <col min="9" max="9" width="13.8515625" style="5" customWidth="1"/>
    <col min="10" max="10" width="15.8515625" style="5" customWidth="1"/>
    <col min="11" max="11" width="8.7109375" style="5" customWidth="1"/>
    <col min="12" max="12" width="10.140625" style="5" customWidth="1"/>
    <col min="13" max="13" width="10.8515625" style="5" customWidth="1"/>
    <col min="14" max="14" width="6.00390625" style="5" customWidth="1"/>
    <col min="15" max="15" width="5.8515625" style="5" customWidth="1"/>
    <col min="16" max="16" width="7.140625" style="5" customWidth="1"/>
    <col min="17" max="17" width="5.28125" style="5" customWidth="1"/>
    <col min="18" max="18" width="13.57421875" style="5" customWidth="1"/>
    <col min="19" max="30" width="2.7109375" style="5" customWidth="1"/>
    <col min="31" max="31" width="22.7109375" style="5" customWidth="1"/>
    <col min="32" max="32" width="3.140625" style="5" customWidth="1"/>
    <col min="33" max="33" width="21.28125" style="5" customWidth="1"/>
    <col min="34" max="16384" width="8.7109375" style="5" customWidth="1"/>
  </cols>
  <sheetData>
    <row r="1" spans="1:32" s="19" customFormat="1" ht="15.75">
      <c r="A1" s="142" t="s">
        <v>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19" customFormat="1" ht="15.75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4" s="19" customFormat="1" ht="15.75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2" s="19" customFormat="1" ht="15.75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</row>
    <row r="5" spans="1:32" s="19" customFormat="1" ht="15.75">
      <c r="A5" s="142" t="s">
        <v>150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</row>
    <row r="7" spans="1:7" s="21" customFormat="1" ht="15">
      <c r="A7" s="20" t="s">
        <v>7</v>
      </c>
      <c r="B7" s="20"/>
      <c r="C7" s="20"/>
      <c r="D7" s="20" t="s">
        <v>202</v>
      </c>
      <c r="E7" s="20"/>
      <c r="G7" s="22" t="s">
        <v>42</v>
      </c>
    </row>
    <row r="8" ht="13.5" thickBot="1">
      <c r="F8" s="24"/>
    </row>
    <row r="9" spans="1:32" ht="28.5" customHeight="1" thickTop="1">
      <c r="A9" s="137" t="s">
        <v>63</v>
      </c>
      <c r="B9" s="137" t="s">
        <v>82</v>
      </c>
      <c r="C9" s="150" t="s">
        <v>64</v>
      </c>
      <c r="D9" s="153" t="s">
        <v>65</v>
      </c>
      <c r="E9" s="154"/>
      <c r="F9" s="137" t="s">
        <v>0</v>
      </c>
      <c r="G9" s="150" t="s">
        <v>68</v>
      </c>
      <c r="H9" s="146" t="s">
        <v>69</v>
      </c>
      <c r="I9" s="147"/>
      <c r="J9" s="139" t="s">
        <v>70</v>
      </c>
      <c r="K9" s="139" t="s">
        <v>71</v>
      </c>
      <c r="L9" s="139" t="s">
        <v>72</v>
      </c>
      <c r="M9" s="141" t="s">
        <v>73</v>
      </c>
      <c r="N9" s="141" t="s">
        <v>74</v>
      </c>
      <c r="O9" s="141"/>
      <c r="P9" s="141"/>
      <c r="Q9" s="141"/>
      <c r="R9" s="152" t="s">
        <v>79</v>
      </c>
      <c r="S9" s="135" t="s">
        <v>80</v>
      </c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 t="s">
        <v>81</v>
      </c>
      <c r="AF9" s="116"/>
    </row>
    <row r="10" spans="1:33" s="9" customFormat="1" ht="35.25" customHeight="1">
      <c r="A10" s="138"/>
      <c r="B10" s="155"/>
      <c r="C10" s="151"/>
      <c r="D10" s="35" t="s">
        <v>66</v>
      </c>
      <c r="E10" s="35" t="s">
        <v>67</v>
      </c>
      <c r="F10" s="138"/>
      <c r="G10" s="151"/>
      <c r="H10" s="36" t="s">
        <v>66</v>
      </c>
      <c r="I10" s="36" t="s">
        <v>67</v>
      </c>
      <c r="J10" s="140"/>
      <c r="K10" s="140"/>
      <c r="L10" s="140"/>
      <c r="M10" s="141"/>
      <c r="N10" s="117" t="s">
        <v>75</v>
      </c>
      <c r="O10" s="117" t="s">
        <v>76</v>
      </c>
      <c r="P10" s="117" t="s">
        <v>78</v>
      </c>
      <c r="Q10" s="117" t="s">
        <v>77</v>
      </c>
      <c r="R10" s="139"/>
      <c r="S10" s="118" t="s">
        <v>121</v>
      </c>
      <c r="T10" s="118" t="s">
        <v>122</v>
      </c>
      <c r="U10" s="118" t="s">
        <v>123</v>
      </c>
      <c r="V10" s="118" t="s">
        <v>124</v>
      </c>
      <c r="W10" s="118" t="s">
        <v>123</v>
      </c>
      <c r="X10" s="118" t="s">
        <v>125</v>
      </c>
      <c r="Y10" s="118" t="s">
        <v>125</v>
      </c>
      <c r="Z10" s="118" t="s">
        <v>124</v>
      </c>
      <c r="AA10" s="118" t="s">
        <v>126</v>
      </c>
      <c r="AB10" s="118" t="s">
        <v>127</v>
      </c>
      <c r="AC10" s="118" t="s">
        <v>128</v>
      </c>
      <c r="AD10" s="118" t="s">
        <v>129</v>
      </c>
      <c r="AE10" s="148"/>
      <c r="AF10" s="116" t="s">
        <v>57</v>
      </c>
      <c r="AG10" s="116" t="s">
        <v>284</v>
      </c>
    </row>
    <row r="11" spans="1:33" s="12" customFormat="1" ht="159" customHeight="1">
      <c r="A11" s="143" t="s">
        <v>260</v>
      </c>
      <c r="B11" s="143" t="s">
        <v>96</v>
      </c>
      <c r="C11" s="25" t="s">
        <v>143</v>
      </c>
      <c r="D11" s="17" t="s">
        <v>97</v>
      </c>
      <c r="E11" s="123">
        <v>1</v>
      </c>
      <c r="F11" s="149" t="s">
        <v>30</v>
      </c>
      <c r="G11" s="18" t="s">
        <v>110</v>
      </c>
      <c r="H11" s="105" t="s">
        <v>111</v>
      </c>
      <c r="I11" s="110">
        <v>4</v>
      </c>
      <c r="J11" s="112" t="s">
        <v>113</v>
      </c>
      <c r="K11" s="27"/>
      <c r="L11" s="27" t="s">
        <v>130</v>
      </c>
      <c r="M11" s="25">
        <f>+N11</f>
        <v>10000</v>
      </c>
      <c r="N11" s="25">
        <v>10000</v>
      </c>
      <c r="O11" s="27"/>
      <c r="P11" s="27"/>
      <c r="Q11" s="27"/>
      <c r="R11" s="27" t="s">
        <v>135</v>
      </c>
      <c r="S11" s="27"/>
      <c r="T11" s="27"/>
      <c r="U11" s="27"/>
      <c r="V11" s="27"/>
      <c r="W11" s="27"/>
      <c r="X11" s="27"/>
      <c r="Y11" s="37"/>
      <c r="Z11" s="37"/>
      <c r="AA11" s="37"/>
      <c r="AB11" s="37"/>
      <c r="AC11" s="37"/>
      <c r="AD11" s="37"/>
      <c r="AE11" s="25" t="s">
        <v>112</v>
      </c>
      <c r="AF11" s="27"/>
      <c r="AG11" s="28" t="s">
        <v>285</v>
      </c>
    </row>
    <row r="12" spans="1:33" s="12" customFormat="1" ht="126" customHeight="1">
      <c r="A12" s="144"/>
      <c r="B12" s="144"/>
      <c r="C12" s="25" t="s">
        <v>144</v>
      </c>
      <c r="D12" s="18" t="s">
        <v>98</v>
      </c>
      <c r="E12" s="18">
        <v>0</v>
      </c>
      <c r="F12" s="149"/>
      <c r="G12" s="29" t="s">
        <v>271</v>
      </c>
      <c r="H12" s="18" t="s">
        <v>105</v>
      </c>
      <c r="I12" s="111">
        <v>0</v>
      </c>
      <c r="J12" s="18" t="s">
        <v>114</v>
      </c>
      <c r="K12" s="27"/>
      <c r="L12" s="27" t="s">
        <v>131</v>
      </c>
      <c r="M12" s="25">
        <f>SUM(N12:Q12)</f>
        <v>15000</v>
      </c>
      <c r="N12" s="25">
        <v>5000</v>
      </c>
      <c r="O12" s="27"/>
      <c r="P12" s="27">
        <v>10000</v>
      </c>
      <c r="Q12" s="27"/>
      <c r="R12" s="27" t="s">
        <v>136</v>
      </c>
      <c r="S12" s="27"/>
      <c r="T12" s="27"/>
      <c r="U12" s="27"/>
      <c r="V12" s="27"/>
      <c r="W12" s="27"/>
      <c r="X12" s="37"/>
      <c r="Y12" s="37"/>
      <c r="Z12" s="37"/>
      <c r="AA12" s="37"/>
      <c r="AB12" s="37"/>
      <c r="AC12" s="37"/>
      <c r="AD12" s="37"/>
      <c r="AE12" s="25" t="s">
        <v>112</v>
      </c>
      <c r="AF12" s="27"/>
      <c r="AG12" s="12" t="s">
        <v>286</v>
      </c>
    </row>
    <row r="13" spans="1:33" s="12" customFormat="1" ht="143.25" customHeight="1">
      <c r="A13" s="144"/>
      <c r="B13" s="144"/>
      <c r="C13" s="25" t="s">
        <v>145</v>
      </c>
      <c r="D13" s="18" t="s">
        <v>99</v>
      </c>
      <c r="E13" s="124">
        <v>0.2</v>
      </c>
      <c r="F13" s="149"/>
      <c r="G13" s="29" t="s">
        <v>36</v>
      </c>
      <c r="H13" s="18" t="s">
        <v>272</v>
      </c>
      <c r="I13" s="111">
        <v>8</v>
      </c>
      <c r="J13" s="18" t="s">
        <v>115</v>
      </c>
      <c r="K13" s="27"/>
      <c r="L13" s="27" t="s">
        <v>131</v>
      </c>
      <c r="M13" s="25">
        <f aca="true" t="shared" si="0" ref="M13:M18">SUM(N13:Q13)</f>
        <v>18000</v>
      </c>
      <c r="N13" s="25">
        <v>8000</v>
      </c>
      <c r="O13" s="27"/>
      <c r="P13" s="27">
        <v>10000</v>
      </c>
      <c r="Q13" s="27"/>
      <c r="R13" s="27" t="s">
        <v>137</v>
      </c>
      <c r="S13" s="27"/>
      <c r="T13" s="27"/>
      <c r="U13" s="27"/>
      <c r="V13" s="37"/>
      <c r="W13" s="37"/>
      <c r="X13" s="37"/>
      <c r="Y13" s="37"/>
      <c r="Z13" s="37"/>
      <c r="AA13" s="37"/>
      <c r="AB13" s="37"/>
      <c r="AC13" s="37"/>
      <c r="AD13" s="37"/>
      <c r="AE13" s="25" t="s">
        <v>112</v>
      </c>
      <c r="AF13" s="25"/>
      <c r="AG13" s="12" t="s">
        <v>287</v>
      </c>
    </row>
    <row r="14" spans="1:33" s="12" customFormat="1" ht="137.25" customHeight="1">
      <c r="A14" s="144"/>
      <c r="B14" s="144"/>
      <c r="C14" s="25" t="s">
        <v>146</v>
      </c>
      <c r="D14" s="18" t="s">
        <v>100</v>
      </c>
      <c r="E14" s="125">
        <v>1</v>
      </c>
      <c r="F14" s="92" t="s">
        <v>31</v>
      </c>
      <c r="G14" s="29" t="s">
        <v>37</v>
      </c>
      <c r="H14" s="18" t="s">
        <v>38</v>
      </c>
      <c r="I14" s="111">
        <v>6</v>
      </c>
      <c r="J14" s="29" t="s">
        <v>116</v>
      </c>
      <c r="K14" s="27"/>
      <c r="L14" s="27" t="s">
        <v>131</v>
      </c>
      <c r="M14" s="25">
        <f t="shared" si="0"/>
        <v>16000</v>
      </c>
      <c r="N14" s="25"/>
      <c r="O14" s="27">
        <v>16000</v>
      </c>
      <c r="P14" s="27"/>
      <c r="Q14" s="27"/>
      <c r="R14" s="31" t="s">
        <v>138</v>
      </c>
      <c r="S14" s="31"/>
      <c r="T14" s="31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84" t="s">
        <v>112</v>
      </c>
      <c r="AF14" s="27"/>
      <c r="AG14" s="12" t="s">
        <v>288</v>
      </c>
    </row>
    <row r="15" spans="1:34" s="12" customFormat="1" ht="120" customHeight="1">
      <c r="A15" s="144"/>
      <c r="B15" s="144"/>
      <c r="C15" s="25" t="s">
        <v>101</v>
      </c>
      <c r="D15" s="18" t="s">
        <v>102</v>
      </c>
      <c r="E15" s="18">
        <v>0</v>
      </c>
      <c r="F15" s="18" t="s">
        <v>32</v>
      </c>
      <c r="G15" s="29" t="s">
        <v>55</v>
      </c>
      <c r="H15" s="18" t="s">
        <v>106</v>
      </c>
      <c r="I15" s="111">
        <v>0</v>
      </c>
      <c r="J15" s="29" t="s">
        <v>117</v>
      </c>
      <c r="K15" s="27"/>
      <c r="L15" s="27" t="s">
        <v>131</v>
      </c>
      <c r="M15" s="25">
        <f t="shared" si="0"/>
        <v>5000</v>
      </c>
      <c r="N15" s="25">
        <v>5000</v>
      </c>
      <c r="O15" s="27"/>
      <c r="P15" s="27"/>
      <c r="Q15" s="27"/>
      <c r="R15" s="27" t="s">
        <v>139</v>
      </c>
      <c r="S15" s="27"/>
      <c r="T15" s="27"/>
      <c r="U15" s="27"/>
      <c r="V15" s="27"/>
      <c r="W15" s="27"/>
      <c r="X15" s="27"/>
      <c r="Y15" s="27"/>
      <c r="Z15" s="27"/>
      <c r="AA15" s="37"/>
      <c r="AB15" s="37"/>
      <c r="AC15" s="37"/>
      <c r="AD15" s="37"/>
      <c r="AE15" s="25" t="s">
        <v>112</v>
      </c>
      <c r="AF15" s="27"/>
      <c r="AG15" s="33" t="s">
        <v>289</v>
      </c>
      <c r="AH15" s="28"/>
    </row>
    <row r="16" spans="1:33" s="12" customFormat="1" ht="160.5" customHeight="1">
      <c r="A16" s="144"/>
      <c r="B16" s="144"/>
      <c r="C16" s="18" t="s">
        <v>273</v>
      </c>
      <c r="D16" s="18" t="s">
        <v>103</v>
      </c>
      <c r="E16" s="18">
        <v>0</v>
      </c>
      <c r="F16" s="18" t="s">
        <v>33</v>
      </c>
      <c r="G16" s="29" t="s">
        <v>39</v>
      </c>
      <c r="H16" s="18" t="s">
        <v>107</v>
      </c>
      <c r="I16" s="111">
        <v>0</v>
      </c>
      <c r="J16" s="29" t="s">
        <v>118</v>
      </c>
      <c r="K16" s="27"/>
      <c r="L16" s="27" t="s">
        <v>132</v>
      </c>
      <c r="M16" s="25">
        <f t="shared" si="0"/>
        <v>19700</v>
      </c>
      <c r="N16" s="25"/>
      <c r="O16" s="27">
        <v>19700</v>
      </c>
      <c r="P16" s="27"/>
      <c r="Q16" s="27"/>
      <c r="R16" s="27" t="s">
        <v>140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25" t="s">
        <v>112</v>
      </c>
      <c r="AF16" s="25"/>
      <c r="AG16" s="12" t="s">
        <v>290</v>
      </c>
    </row>
    <row r="17" spans="1:33" s="12" customFormat="1" ht="120" customHeight="1">
      <c r="A17" s="144"/>
      <c r="B17" s="144"/>
      <c r="C17" s="25" t="s">
        <v>274</v>
      </c>
      <c r="D17" s="18" t="s">
        <v>104</v>
      </c>
      <c r="E17" s="124">
        <v>1</v>
      </c>
      <c r="F17" s="18" t="s">
        <v>34</v>
      </c>
      <c r="G17" s="29" t="s">
        <v>275</v>
      </c>
      <c r="H17" s="18" t="s">
        <v>108</v>
      </c>
      <c r="I17" s="111">
        <v>120</v>
      </c>
      <c r="J17" s="29" t="s">
        <v>119</v>
      </c>
      <c r="K17" s="27"/>
      <c r="L17" s="27" t="s">
        <v>133</v>
      </c>
      <c r="M17" s="25">
        <f t="shared" si="0"/>
        <v>0</v>
      </c>
      <c r="N17" s="25"/>
      <c r="O17" s="27"/>
      <c r="P17" s="27"/>
      <c r="Q17" s="27"/>
      <c r="R17" s="27" t="s">
        <v>141</v>
      </c>
      <c r="S17" s="27"/>
      <c r="T17" s="27"/>
      <c r="U17" s="27"/>
      <c r="V17" s="27"/>
      <c r="W17" s="27"/>
      <c r="X17" s="27"/>
      <c r="Y17" s="27"/>
      <c r="Z17" s="27"/>
      <c r="AA17" s="37"/>
      <c r="AB17" s="37"/>
      <c r="AC17" s="37"/>
      <c r="AD17" s="37"/>
      <c r="AE17" s="25" t="s">
        <v>112</v>
      </c>
      <c r="AF17" s="25"/>
      <c r="AG17" s="12" t="s">
        <v>291</v>
      </c>
    </row>
    <row r="18" spans="1:33" s="12" customFormat="1" ht="204.75" customHeight="1">
      <c r="A18" s="145"/>
      <c r="B18" s="145"/>
      <c r="C18" s="25" t="s">
        <v>147</v>
      </c>
      <c r="D18" s="94" t="s">
        <v>41</v>
      </c>
      <c r="E18" s="124">
        <v>1</v>
      </c>
      <c r="F18" s="94" t="s">
        <v>35</v>
      </c>
      <c r="G18" s="29" t="s">
        <v>40</v>
      </c>
      <c r="H18" s="94" t="s">
        <v>109</v>
      </c>
      <c r="I18" s="111">
        <v>1</v>
      </c>
      <c r="J18" s="25" t="s">
        <v>120</v>
      </c>
      <c r="K18" s="27"/>
      <c r="L18" s="29" t="s">
        <v>134</v>
      </c>
      <c r="M18" s="25">
        <f t="shared" si="0"/>
        <v>3000</v>
      </c>
      <c r="N18" s="25"/>
      <c r="O18" s="27">
        <v>3000</v>
      </c>
      <c r="P18" s="27"/>
      <c r="Q18" s="27"/>
      <c r="R18" s="27" t="s">
        <v>142</v>
      </c>
      <c r="S18" s="27"/>
      <c r="T18" s="27"/>
      <c r="U18" s="27"/>
      <c r="V18" s="27"/>
      <c r="W18" s="27"/>
      <c r="X18" s="27"/>
      <c r="Y18" s="27"/>
      <c r="Z18" s="27"/>
      <c r="AA18" s="37"/>
      <c r="AB18" s="37"/>
      <c r="AC18" s="37"/>
      <c r="AD18" s="27"/>
      <c r="AE18" s="25" t="s">
        <v>112</v>
      </c>
      <c r="AF18" s="27"/>
      <c r="AG18" s="12" t="s">
        <v>292</v>
      </c>
    </row>
    <row r="24" spans="1:5" ht="12.75">
      <c r="A24" s="34" t="s">
        <v>148</v>
      </c>
      <c r="B24" s="34"/>
      <c r="C24" s="34"/>
      <c r="D24" s="34"/>
      <c r="E24" s="34"/>
    </row>
    <row r="25" ht="12.75">
      <c r="A25" s="23" t="s">
        <v>5</v>
      </c>
    </row>
    <row r="26" ht="12.75">
      <c r="A26" s="23" t="s">
        <v>6</v>
      </c>
    </row>
  </sheetData>
  <sheetProtection/>
  <mergeCells count="23">
    <mergeCell ref="A1:AF1"/>
    <mergeCell ref="A2:AF2"/>
    <mergeCell ref="A3:AH3"/>
    <mergeCell ref="A5:AF5"/>
    <mergeCell ref="C9:C10"/>
    <mergeCell ref="D9:E9"/>
    <mergeCell ref="B9:B10"/>
    <mergeCell ref="B11:B18"/>
    <mergeCell ref="K9:K10"/>
    <mergeCell ref="H9:I9"/>
    <mergeCell ref="AE9:AE10"/>
    <mergeCell ref="J9:J10"/>
    <mergeCell ref="A11:A18"/>
    <mergeCell ref="F11:F13"/>
    <mergeCell ref="G9:G10"/>
    <mergeCell ref="A9:A10"/>
    <mergeCell ref="R9:R10"/>
    <mergeCell ref="S9:AD9"/>
    <mergeCell ref="F9:F10"/>
    <mergeCell ref="L9:L10"/>
    <mergeCell ref="M9:M10"/>
    <mergeCell ref="N9:Q9"/>
    <mergeCell ref="A4:AF4"/>
  </mergeCells>
  <printOptions/>
  <pageMargins left="0.75" right="0.75" top="1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4"/>
  <sheetViews>
    <sheetView tabSelected="1" zoomScalePageLayoutView="0" workbookViewId="0" topLeftCell="K8">
      <selection activeCell="AF10" sqref="AF10"/>
    </sheetView>
  </sheetViews>
  <sheetFormatPr defaultColWidth="11.421875" defaultRowHeight="12.75"/>
  <cols>
    <col min="1" max="1" width="5.140625" style="1" customWidth="1"/>
    <col min="2" max="2" width="11.421875" style="1" customWidth="1"/>
    <col min="3" max="3" width="19.140625" style="1" customWidth="1"/>
    <col min="4" max="4" width="11.421875" style="1" customWidth="1"/>
    <col min="5" max="9" width="15.00390625" style="1" customWidth="1"/>
    <col min="10" max="10" width="30.7109375" style="1" customWidth="1"/>
    <col min="11" max="11" width="12.00390625" style="1" customWidth="1"/>
    <col min="12" max="12" width="19.8515625" style="1" customWidth="1"/>
    <col min="13" max="13" width="8.00390625" style="1" customWidth="1"/>
    <col min="14" max="14" width="7.57421875" style="1" customWidth="1"/>
    <col min="15" max="15" width="8.28125" style="1" customWidth="1"/>
    <col min="16" max="16" width="7.7109375" style="1" customWidth="1"/>
    <col min="17" max="17" width="7.57421875" style="1" customWidth="1"/>
    <col min="18" max="18" width="17.140625" style="1" customWidth="1"/>
    <col min="19" max="30" width="3.7109375" style="1" customWidth="1"/>
    <col min="31" max="31" width="15.8515625" style="1" customWidth="1"/>
    <col min="32" max="32" width="15.7109375" style="1" customWidth="1"/>
    <col min="33" max="33" width="11.421875" style="1" customWidth="1"/>
    <col min="34" max="34" width="13.57421875" style="1" bestFit="1" customWidth="1"/>
    <col min="35" max="35" width="13.7109375" style="1" bestFit="1" customWidth="1"/>
    <col min="36" max="37" width="16.28125" style="1" bestFit="1" customWidth="1"/>
    <col min="38" max="16384" width="11.421875" style="1" customWidth="1"/>
  </cols>
  <sheetData>
    <row r="1" spans="1:32" s="4" customFormat="1" ht="15.75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s="4" customFormat="1" ht="15.75">
      <c r="A2" s="164" t="s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</row>
    <row r="3" spans="1:32" s="4" customFormat="1" ht="15.75">
      <c r="A3" s="164" t="s">
        <v>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5.75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</row>
    <row r="5" spans="1:32" s="7" customFormat="1" ht="15">
      <c r="A5" s="165" t="s">
        <v>150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s="7" customFormat="1" ht="15">
      <c r="A6" s="53"/>
      <c r="B6" s="53"/>
      <c r="C6" s="53"/>
      <c r="D6" s="53"/>
      <c r="E6" s="53" t="s">
        <v>9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ht="13.5" thickBot="1">
      <c r="A7" s="50" t="s">
        <v>202</v>
      </c>
    </row>
    <row r="8" spans="1:32" s="50" customFormat="1" ht="29.25" customHeight="1" thickBot="1">
      <c r="A8" s="160" t="s">
        <v>63</v>
      </c>
      <c r="B8" s="160" t="s">
        <v>82</v>
      </c>
      <c r="C8" s="162" t="s">
        <v>64</v>
      </c>
      <c r="D8" s="169" t="s">
        <v>65</v>
      </c>
      <c r="E8" s="170"/>
      <c r="F8" s="158" t="s">
        <v>0</v>
      </c>
      <c r="G8" s="158" t="s">
        <v>68</v>
      </c>
      <c r="H8" s="166" t="s">
        <v>69</v>
      </c>
      <c r="I8" s="168"/>
      <c r="J8" s="158" t="s">
        <v>70</v>
      </c>
      <c r="K8" s="158" t="s">
        <v>71</v>
      </c>
      <c r="L8" s="158" t="s">
        <v>72</v>
      </c>
      <c r="M8" s="158" t="s">
        <v>83</v>
      </c>
      <c r="N8" s="166" t="s">
        <v>74</v>
      </c>
      <c r="O8" s="167"/>
      <c r="P8" s="167"/>
      <c r="Q8" s="168"/>
      <c r="R8" s="158" t="s">
        <v>79</v>
      </c>
      <c r="S8" s="166" t="s">
        <v>84</v>
      </c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58" t="s">
        <v>81</v>
      </c>
      <c r="AF8" s="158" t="s">
        <v>85</v>
      </c>
    </row>
    <row r="9" spans="1:32" s="51" customFormat="1" ht="56.25" customHeight="1">
      <c r="A9" s="161"/>
      <c r="B9" s="161"/>
      <c r="C9" s="163"/>
      <c r="D9" s="119" t="s">
        <v>66</v>
      </c>
      <c r="E9" s="119" t="s">
        <v>67</v>
      </c>
      <c r="F9" s="159"/>
      <c r="G9" s="159"/>
      <c r="H9" s="62" t="s">
        <v>66</v>
      </c>
      <c r="I9" s="62" t="s">
        <v>67</v>
      </c>
      <c r="J9" s="159"/>
      <c r="K9" s="159"/>
      <c r="L9" s="159"/>
      <c r="M9" s="159"/>
      <c r="N9" s="62" t="s">
        <v>75</v>
      </c>
      <c r="O9" s="62" t="s">
        <v>76</v>
      </c>
      <c r="P9" s="62" t="s">
        <v>77</v>
      </c>
      <c r="Q9" s="62" t="s">
        <v>78</v>
      </c>
      <c r="R9" s="159"/>
      <c r="S9" s="61" t="s">
        <v>121</v>
      </c>
      <c r="T9" s="80" t="s">
        <v>122</v>
      </c>
      <c r="U9" s="81" t="s">
        <v>123</v>
      </c>
      <c r="V9" s="81" t="s">
        <v>124</v>
      </c>
      <c r="W9" s="81" t="s">
        <v>123</v>
      </c>
      <c r="X9" s="81" t="s">
        <v>125</v>
      </c>
      <c r="Y9" s="81" t="s">
        <v>125</v>
      </c>
      <c r="Z9" s="81" t="s">
        <v>124</v>
      </c>
      <c r="AA9" s="81" t="s">
        <v>126</v>
      </c>
      <c r="AB9" s="81" t="s">
        <v>127</v>
      </c>
      <c r="AC9" s="81" t="s">
        <v>128</v>
      </c>
      <c r="AD9" s="82" t="s">
        <v>129</v>
      </c>
      <c r="AE9" s="159"/>
      <c r="AF9" s="159"/>
    </row>
    <row r="10" spans="1:35" s="2" customFormat="1" ht="102" customHeight="1">
      <c r="A10" s="156" t="s">
        <v>228</v>
      </c>
      <c r="B10" s="156" t="s">
        <v>182</v>
      </c>
      <c r="C10" s="44" t="s">
        <v>151</v>
      </c>
      <c r="D10" s="29" t="s">
        <v>200</v>
      </c>
      <c r="E10" s="25">
        <v>0</v>
      </c>
      <c r="F10" s="44" t="s">
        <v>10</v>
      </c>
      <c r="G10" s="106" t="s">
        <v>201</v>
      </c>
      <c r="H10" s="29" t="s">
        <v>167</v>
      </c>
      <c r="I10" s="25">
        <v>0</v>
      </c>
      <c r="J10" s="29" t="s">
        <v>10</v>
      </c>
      <c r="K10" s="29"/>
      <c r="L10" s="29" t="s">
        <v>183</v>
      </c>
      <c r="M10" s="29">
        <f>SUM(N10:Q10)</f>
        <v>65000</v>
      </c>
      <c r="N10" s="29"/>
      <c r="O10" s="29">
        <v>65000</v>
      </c>
      <c r="P10" s="29"/>
      <c r="Q10" s="29"/>
      <c r="R10" s="29" t="s">
        <v>190</v>
      </c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29" t="s">
        <v>2</v>
      </c>
      <c r="AF10" s="29"/>
      <c r="AH10" s="15"/>
      <c r="AI10" s="15"/>
    </row>
    <row r="11" spans="1:37" s="2" customFormat="1" ht="145.5" customHeight="1">
      <c r="A11" s="156"/>
      <c r="B11" s="157"/>
      <c r="C11" s="44" t="s">
        <v>152</v>
      </c>
      <c r="D11" s="40" t="s">
        <v>265</v>
      </c>
      <c r="E11" s="25">
        <v>0</v>
      </c>
      <c r="F11" s="44" t="s">
        <v>11</v>
      </c>
      <c r="G11" s="106" t="s">
        <v>266</v>
      </c>
      <c r="H11" s="29" t="s">
        <v>168</v>
      </c>
      <c r="I11" s="25">
        <v>0</v>
      </c>
      <c r="J11" s="29" t="s">
        <v>174</v>
      </c>
      <c r="K11" s="29"/>
      <c r="L11" s="29" t="s">
        <v>184</v>
      </c>
      <c r="M11" s="29">
        <v>5000</v>
      </c>
      <c r="N11" s="29"/>
      <c r="O11" s="29"/>
      <c r="P11" s="29"/>
      <c r="Q11" s="29">
        <v>5000</v>
      </c>
      <c r="R11" s="29" t="s">
        <v>191</v>
      </c>
      <c r="S11" s="29"/>
      <c r="T11" s="29"/>
      <c r="U11" s="29"/>
      <c r="V11" s="29"/>
      <c r="W11" s="29"/>
      <c r="X11" s="29"/>
      <c r="Y11" s="29"/>
      <c r="Z11" s="10"/>
      <c r="AA11" s="10"/>
      <c r="AB11" s="10"/>
      <c r="AC11" s="10"/>
      <c r="AD11" s="10"/>
      <c r="AE11" s="29" t="s">
        <v>2</v>
      </c>
      <c r="AF11" s="29"/>
      <c r="AH11" s="15"/>
      <c r="AI11" s="15"/>
      <c r="AJ11" s="14"/>
      <c r="AK11" s="15"/>
    </row>
    <row r="12" spans="1:37" s="2" customFormat="1" ht="98.25" customHeight="1">
      <c r="A12" s="156"/>
      <c r="B12" s="157"/>
      <c r="C12" s="45" t="s">
        <v>153</v>
      </c>
      <c r="D12" s="108" t="s">
        <v>154</v>
      </c>
      <c r="E12" s="126">
        <v>0.33</v>
      </c>
      <c r="F12" s="83" t="s">
        <v>166</v>
      </c>
      <c r="G12" s="106" t="s">
        <v>267</v>
      </c>
      <c r="H12" s="25" t="s">
        <v>169</v>
      </c>
      <c r="I12" s="25">
        <v>238</v>
      </c>
      <c r="J12" s="29" t="s">
        <v>175</v>
      </c>
      <c r="K12" s="29"/>
      <c r="L12" s="29" t="s">
        <v>184</v>
      </c>
      <c r="M12" s="29">
        <f aca="true" t="shared" si="0" ref="M12:M19">SUM(N12:Q12)</f>
        <v>55000</v>
      </c>
      <c r="N12" s="29"/>
      <c r="O12" s="29">
        <v>55000</v>
      </c>
      <c r="P12" s="29"/>
      <c r="Q12" s="29"/>
      <c r="R12" s="29" t="s">
        <v>192</v>
      </c>
      <c r="S12" s="29"/>
      <c r="T12" s="29"/>
      <c r="U12" s="29"/>
      <c r="V12" s="10"/>
      <c r="W12" s="10"/>
      <c r="X12" s="10"/>
      <c r="Y12" s="10"/>
      <c r="Z12" s="10"/>
      <c r="AA12" s="10"/>
      <c r="AB12" s="10"/>
      <c r="AC12" s="10"/>
      <c r="AD12" s="10"/>
      <c r="AE12" s="29" t="s">
        <v>2</v>
      </c>
      <c r="AF12" s="29"/>
      <c r="AK12" s="16"/>
    </row>
    <row r="13" spans="1:32" s="2" customFormat="1" ht="120">
      <c r="A13" s="156"/>
      <c r="B13" s="157"/>
      <c r="C13" s="44" t="s">
        <v>155</v>
      </c>
      <c r="D13" s="109" t="s">
        <v>19</v>
      </c>
      <c r="E13" s="123">
        <v>1</v>
      </c>
      <c r="F13" s="44" t="s">
        <v>12</v>
      </c>
      <c r="G13" s="39" t="s">
        <v>58</v>
      </c>
      <c r="H13" s="25" t="s">
        <v>170</v>
      </c>
      <c r="I13" s="25">
        <v>3</v>
      </c>
      <c r="J13" s="29" t="s">
        <v>176</v>
      </c>
      <c r="K13" s="29"/>
      <c r="L13" s="29" t="s">
        <v>185</v>
      </c>
      <c r="M13" s="29">
        <f t="shared" si="0"/>
        <v>3000</v>
      </c>
      <c r="N13" s="29">
        <v>2000</v>
      </c>
      <c r="O13" s="29"/>
      <c r="P13" s="29"/>
      <c r="Q13" s="29">
        <v>1000</v>
      </c>
      <c r="R13" s="29" t="s">
        <v>193</v>
      </c>
      <c r="S13" s="29"/>
      <c r="T13" s="29"/>
      <c r="U13" s="29"/>
      <c r="V13" s="10"/>
      <c r="W13" s="10"/>
      <c r="X13" s="10"/>
      <c r="Y13" s="10"/>
      <c r="Z13" s="10"/>
      <c r="AA13" s="10"/>
      <c r="AB13" s="10"/>
      <c r="AC13" s="10"/>
      <c r="AD13" s="10"/>
      <c r="AE13" s="29" t="s">
        <v>2</v>
      </c>
      <c r="AF13" s="29"/>
    </row>
    <row r="14" spans="1:32" s="2" customFormat="1" ht="51" customHeight="1">
      <c r="A14" s="156"/>
      <c r="B14" s="157"/>
      <c r="C14" s="44" t="s">
        <v>156</v>
      </c>
      <c r="D14" s="29" t="s">
        <v>159</v>
      </c>
      <c r="E14" s="123">
        <v>0.52</v>
      </c>
      <c r="F14" s="44" t="s">
        <v>13</v>
      </c>
      <c r="G14" s="39" t="s">
        <v>59</v>
      </c>
      <c r="H14" s="29" t="s">
        <v>171</v>
      </c>
      <c r="I14" s="25">
        <v>0</v>
      </c>
      <c r="J14" s="29" t="s">
        <v>177</v>
      </c>
      <c r="K14" s="29"/>
      <c r="L14" s="29" t="s">
        <v>186</v>
      </c>
      <c r="M14" s="29">
        <f t="shared" si="0"/>
        <v>5000</v>
      </c>
      <c r="N14" s="29"/>
      <c r="O14" s="29"/>
      <c r="P14" s="29"/>
      <c r="Q14" s="29">
        <v>5000</v>
      </c>
      <c r="R14" s="29" t="s">
        <v>194</v>
      </c>
      <c r="S14" s="2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29" t="s">
        <v>2</v>
      </c>
      <c r="AF14" s="29"/>
    </row>
    <row r="15" spans="1:32" ht="76.5">
      <c r="A15" s="156"/>
      <c r="B15" s="157"/>
      <c r="C15" s="44" t="s">
        <v>157</v>
      </c>
      <c r="D15" s="29" t="s">
        <v>160</v>
      </c>
      <c r="E15" s="104">
        <v>0</v>
      </c>
      <c r="F15" s="44" t="s">
        <v>14</v>
      </c>
      <c r="G15" s="42" t="s">
        <v>20</v>
      </c>
      <c r="H15" s="29" t="s">
        <v>172</v>
      </c>
      <c r="I15" s="25">
        <v>0</v>
      </c>
      <c r="J15" s="29" t="s">
        <v>178</v>
      </c>
      <c r="K15" s="29"/>
      <c r="L15" s="29" t="s">
        <v>187</v>
      </c>
      <c r="M15" s="29">
        <f t="shared" si="0"/>
        <v>6000</v>
      </c>
      <c r="N15" s="29"/>
      <c r="O15" s="29"/>
      <c r="P15" s="29"/>
      <c r="Q15" s="29">
        <v>6000</v>
      </c>
      <c r="R15" s="29" t="s">
        <v>195</v>
      </c>
      <c r="S15" s="29"/>
      <c r="T15" s="2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29" t="s">
        <v>2</v>
      </c>
      <c r="AF15" s="29"/>
    </row>
    <row r="16" spans="1:32" ht="132">
      <c r="A16" s="156"/>
      <c r="B16" s="157"/>
      <c r="C16" s="44" t="s">
        <v>158</v>
      </c>
      <c r="D16" s="29" t="s">
        <v>161</v>
      </c>
      <c r="E16" s="25">
        <v>0</v>
      </c>
      <c r="F16" s="44" t="s">
        <v>15</v>
      </c>
      <c r="G16" s="83" t="s">
        <v>60</v>
      </c>
      <c r="H16" s="29" t="s">
        <v>170</v>
      </c>
      <c r="I16" s="25">
        <v>0</v>
      </c>
      <c r="J16" s="29" t="s">
        <v>179</v>
      </c>
      <c r="K16" s="29"/>
      <c r="L16" s="29" t="s">
        <v>188</v>
      </c>
      <c r="M16" s="29">
        <f t="shared" si="0"/>
        <v>65000</v>
      </c>
      <c r="N16" s="29"/>
      <c r="O16" s="29">
        <v>65000</v>
      </c>
      <c r="P16" s="29"/>
      <c r="Q16" s="29"/>
      <c r="R16" s="29" t="s">
        <v>196</v>
      </c>
      <c r="S16" s="29"/>
      <c r="T16" s="2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9" t="s">
        <v>2</v>
      </c>
      <c r="AF16" s="29"/>
    </row>
    <row r="17" spans="1:32" ht="108.75" customHeight="1">
      <c r="A17" s="156"/>
      <c r="B17" s="157"/>
      <c r="C17" s="44" t="s">
        <v>163</v>
      </c>
      <c r="D17" s="29" t="s">
        <v>162</v>
      </c>
      <c r="E17" s="123">
        <v>1</v>
      </c>
      <c r="F17" s="44" t="s">
        <v>16</v>
      </c>
      <c r="G17" s="42" t="s">
        <v>61</v>
      </c>
      <c r="H17" s="29" t="s">
        <v>21</v>
      </c>
      <c r="I17" s="25">
        <v>1</v>
      </c>
      <c r="J17" s="29" t="s">
        <v>180</v>
      </c>
      <c r="K17" s="29"/>
      <c r="L17" s="29" t="s">
        <v>187</v>
      </c>
      <c r="M17" s="29">
        <f t="shared" si="0"/>
        <v>0</v>
      </c>
      <c r="N17" s="29"/>
      <c r="O17" s="29"/>
      <c r="P17" s="29"/>
      <c r="Q17" s="29"/>
      <c r="R17" s="29" t="s">
        <v>197</v>
      </c>
      <c r="S17" s="29"/>
      <c r="T17" s="2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29" t="s">
        <v>2</v>
      </c>
      <c r="AF17" s="29"/>
    </row>
    <row r="18" spans="1:32" ht="123" customHeight="1">
      <c r="A18" s="156"/>
      <c r="B18" s="157"/>
      <c r="C18" s="44" t="s">
        <v>164</v>
      </c>
      <c r="D18" s="83" t="s">
        <v>23</v>
      </c>
      <c r="E18" s="126">
        <v>0.5</v>
      </c>
      <c r="F18" s="83" t="s">
        <v>17</v>
      </c>
      <c r="G18" s="42" t="s">
        <v>22</v>
      </c>
      <c r="H18" s="25" t="s">
        <v>173</v>
      </c>
      <c r="I18" s="25">
        <v>1</v>
      </c>
      <c r="J18" s="29" t="s">
        <v>17</v>
      </c>
      <c r="K18" s="29"/>
      <c r="L18" s="29" t="s">
        <v>189</v>
      </c>
      <c r="M18" s="29">
        <f t="shared" si="0"/>
        <v>11000</v>
      </c>
      <c r="N18" s="29"/>
      <c r="O18" s="29">
        <v>11000</v>
      </c>
      <c r="P18" s="29"/>
      <c r="Q18" s="29"/>
      <c r="R18" s="29" t="s">
        <v>198</v>
      </c>
      <c r="S18" s="29"/>
      <c r="T18" s="2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9" t="s">
        <v>2</v>
      </c>
      <c r="AF18" s="29"/>
    </row>
    <row r="19" spans="1:32" ht="114.75">
      <c r="A19" s="156"/>
      <c r="B19" s="157"/>
      <c r="C19" s="107" t="s">
        <v>165</v>
      </c>
      <c r="D19" s="114" t="s">
        <v>268</v>
      </c>
      <c r="E19" s="127">
        <v>1</v>
      </c>
      <c r="F19" s="115" t="s">
        <v>18</v>
      </c>
      <c r="G19" s="114" t="s">
        <v>62</v>
      </c>
      <c r="H19" s="121" t="s">
        <v>276</v>
      </c>
      <c r="I19" s="104">
        <v>1</v>
      </c>
      <c r="J19" s="114" t="s">
        <v>181</v>
      </c>
      <c r="K19" s="115"/>
      <c r="L19" s="115" t="s">
        <v>187</v>
      </c>
      <c r="M19" s="29">
        <f t="shared" si="0"/>
        <v>0</v>
      </c>
      <c r="N19" s="43"/>
      <c r="O19" s="43"/>
      <c r="P19" s="43"/>
      <c r="Q19" s="43"/>
      <c r="R19" s="43" t="s">
        <v>199</v>
      </c>
      <c r="S19" s="43"/>
      <c r="T19" s="4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29" t="s">
        <v>2</v>
      </c>
      <c r="AF19" s="43"/>
    </row>
    <row r="20" spans="6:32" ht="12.75">
      <c r="F20" s="41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6:32" ht="12.7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2" ht="12.75">
      <c r="A22" s="34" t="s">
        <v>148</v>
      </c>
      <c r="B22" s="34"/>
    </row>
    <row r="23" spans="1:2" ht="12.75">
      <c r="A23" s="23" t="s">
        <v>5</v>
      </c>
      <c r="B23" s="23"/>
    </row>
    <row r="24" spans="1:2" ht="12.75">
      <c r="A24" s="23" t="s">
        <v>6</v>
      </c>
      <c r="B24" s="23"/>
    </row>
  </sheetData>
  <sheetProtection/>
  <mergeCells count="23">
    <mergeCell ref="K8:K9"/>
    <mergeCell ref="L8:L9"/>
    <mergeCell ref="M8:M9"/>
    <mergeCell ref="D8:E8"/>
    <mergeCell ref="G8:G9"/>
    <mergeCell ref="H8:I8"/>
    <mergeCell ref="A1:AF1"/>
    <mergeCell ref="A2:AF2"/>
    <mergeCell ref="A3:AF3"/>
    <mergeCell ref="A4:AF4"/>
    <mergeCell ref="A5:AF5"/>
    <mergeCell ref="AE8:AE9"/>
    <mergeCell ref="AF8:AF9"/>
    <mergeCell ref="N8:Q8"/>
    <mergeCell ref="R8:R9"/>
    <mergeCell ref="S8:AD8"/>
    <mergeCell ref="A10:A19"/>
    <mergeCell ref="B10:B19"/>
    <mergeCell ref="J8:J9"/>
    <mergeCell ref="F8:F9"/>
    <mergeCell ref="A8:A9"/>
    <mergeCell ref="B8:B9"/>
    <mergeCell ref="C8:C9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5"/>
  <sheetViews>
    <sheetView zoomScalePageLayoutView="0" workbookViewId="0" topLeftCell="M14">
      <selection activeCell="AG17" sqref="AG17"/>
    </sheetView>
  </sheetViews>
  <sheetFormatPr defaultColWidth="12.421875" defaultRowHeight="12.75"/>
  <cols>
    <col min="1" max="2" width="12.421875" style="0" customWidth="1"/>
    <col min="3" max="3" width="19.140625" style="0" customWidth="1"/>
    <col min="4" max="5" width="12.421875" style="0" customWidth="1"/>
    <col min="6" max="7" width="22.8515625" style="0" customWidth="1"/>
    <col min="8" max="8" width="15.00390625" style="0" customWidth="1"/>
    <col min="9" max="9" width="13.140625" style="0" customWidth="1"/>
    <col min="10" max="10" width="15.57421875" style="0" customWidth="1"/>
    <col min="11" max="11" width="16.00390625" style="0" customWidth="1"/>
    <col min="12" max="13" width="18.7109375" style="0" customWidth="1"/>
    <col min="14" max="14" width="16.8515625" style="0" customWidth="1"/>
    <col min="15" max="16" width="8.8515625" style="0" customWidth="1"/>
    <col min="17" max="17" width="9.140625" style="0" customWidth="1"/>
    <col min="18" max="18" width="6.8515625" style="0" customWidth="1"/>
    <col min="19" max="19" width="10.421875" style="0" customWidth="1"/>
    <col min="20" max="31" width="2.7109375" style="0" customWidth="1"/>
    <col min="32" max="32" width="15.8515625" style="0" customWidth="1"/>
    <col min="33" max="33" width="24.57421875" style="0" customWidth="1"/>
    <col min="34" max="34" width="17.28125" style="56" customWidth="1"/>
    <col min="35" max="39" width="12.421875" style="56" customWidth="1"/>
  </cols>
  <sheetData>
    <row r="1" spans="1:39" s="4" customFormat="1" ht="15.75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9"/>
      <c r="AI1" s="19"/>
      <c r="AJ1" s="19"/>
      <c r="AK1" s="19"/>
      <c r="AL1" s="19"/>
      <c r="AM1" s="19"/>
    </row>
    <row r="2" spans="1:39" s="4" customFormat="1" ht="15.75">
      <c r="A2" s="164" t="s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9"/>
      <c r="AI2" s="19"/>
      <c r="AJ2" s="19"/>
      <c r="AK2" s="19"/>
      <c r="AL2" s="19"/>
      <c r="AM2" s="19"/>
    </row>
    <row r="3" spans="1:39" s="4" customFormat="1" ht="15.75">
      <c r="A3" s="164" t="s">
        <v>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9"/>
      <c r="AI3" s="19"/>
      <c r="AJ3" s="19"/>
      <c r="AK3" s="19"/>
      <c r="AL3" s="19"/>
      <c r="AM3" s="19"/>
    </row>
    <row r="4" spans="1:39" s="4" customFormat="1" ht="15.75">
      <c r="A4" s="142" t="s">
        <v>149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9"/>
      <c r="AI4" s="19"/>
      <c r="AJ4" s="19"/>
      <c r="AK4" s="19"/>
      <c r="AL4" s="19"/>
      <c r="AM4" s="19"/>
    </row>
    <row r="5" spans="1:39" s="1" customFormat="1" ht="15">
      <c r="A5" s="165" t="s">
        <v>150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5"/>
      <c r="AI5" s="5"/>
      <c r="AJ5" s="5"/>
      <c r="AK5" s="5"/>
      <c r="AL5" s="5"/>
      <c r="AM5" s="5"/>
    </row>
    <row r="6" spans="1:39" s="7" customFormat="1" ht="15">
      <c r="A6" s="6" t="s">
        <v>9</v>
      </c>
      <c r="F6" s="6" t="s">
        <v>8</v>
      </c>
      <c r="G6" s="6"/>
      <c r="H6" s="6"/>
      <c r="I6" s="6"/>
      <c r="J6" s="6"/>
      <c r="AH6" s="21"/>
      <c r="AI6" s="21"/>
      <c r="AJ6" s="21"/>
      <c r="AK6" s="21"/>
      <c r="AL6" s="21"/>
      <c r="AM6" s="21"/>
    </row>
    <row r="7" ht="15" customHeight="1" thickBot="1">
      <c r="A7" s="91" t="s">
        <v>261</v>
      </c>
    </row>
    <row r="8" spans="1:34" ht="15.75" customHeight="1" thickBot="1">
      <c r="A8" s="198" t="s">
        <v>63</v>
      </c>
      <c r="B8" s="198" t="s">
        <v>82</v>
      </c>
      <c r="C8" s="200" t="s">
        <v>64</v>
      </c>
      <c r="D8" s="202" t="s">
        <v>65</v>
      </c>
      <c r="E8" s="203"/>
      <c r="F8" s="196" t="s">
        <v>0</v>
      </c>
      <c r="G8" s="171" t="s">
        <v>68</v>
      </c>
      <c r="H8" s="98"/>
      <c r="I8" s="204" t="s">
        <v>69</v>
      </c>
      <c r="J8" s="205"/>
      <c r="K8" s="171" t="s">
        <v>86</v>
      </c>
      <c r="L8" s="171" t="s">
        <v>71</v>
      </c>
      <c r="M8" s="171" t="s">
        <v>72</v>
      </c>
      <c r="N8" s="171" t="s">
        <v>87</v>
      </c>
      <c r="O8" s="204" t="s">
        <v>88</v>
      </c>
      <c r="P8" s="209"/>
      <c r="Q8" s="209"/>
      <c r="R8" s="209"/>
      <c r="S8" s="171" t="s">
        <v>89</v>
      </c>
      <c r="T8" s="204" t="s">
        <v>84</v>
      </c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171" t="s">
        <v>81</v>
      </c>
      <c r="AG8" s="171" t="s">
        <v>85</v>
      </c>
      <c r="AH8" s="171" t="s">
        <v>284</v>
      </c>
    </row>
    <row r="9" spans="1:39" s="3" customFormat="1" ht="38.25" customHeight="1">
      <c r="A9" s="199"/>
      <c r="B9" s="199"/>
      <c r="C9" s="201"/>
      <c r="D9" s="97" t="s">
        <v>66</v>
      </c>
      <c r="E9" s="97" t="s">
        <v>67</v>
      </c>
      <c r="F9" s="197"/>
      <c r="G9" s="172"/>
      <c r="H9" s="93" t="s">
        <v>263</v>
      </c>
      <c r="I9" s="85" t="s">
        <v>66</v>
      </c>
      <c r="J9" s="85" t="s">
        <v>67</v>
      </c>
      <c r="K9" s="172"/>
      <c r="L9" s="172"/>
      <c r="M9" s="172"/>
      <c r="N9" s="172"/>
      <c r="O9" s="86" t="s">
        <v>75</v>
      </c>
      <c r="P9" s="87" t="s">
        <v>76</v>
      </c>
      <c r="Q9" s="87" t="s">
        <v>77</v>
      </c>
      <c r="R9" s="88" t="s">
        <v>78</v>
      </c>
      <c r="S9" s="172"/>
      <c r="T9" s="89" t="s">
        <v>121</v>
      </c>
      <c r="U9" s="90" t="s">
        <v>122</v>
      </c>
      <c r="V9" s="90" t="s">
        <v>123</v>
      </c>
      <c r="W9" s="90" t="s">
        <v>124</v>
      </c>
      <c r="X9" s="90" t="s">
        <v>123</v>
      </c>
      <c r="Y9" s="90" t="s">
        <v>125</v>
      </c>
      <c r="Z9" s="90" t="s">
        <v>125</v>
      </c>
      <c r="AA9" s="90" t="s">
        <v>124</v>
      </c>
      <c r="AB9" s="90" t="s">
        <v>126</v>
      </c>
      <c r="AC9" s="90" t="s">
        <v>127</v>
      </c>
      <c r="AD9" s="90" t="s">
        <v>128</v>
      </c>
      <c r="AE9" s="90" t="s">
        <v>129</v>
      </c>
      <c r="AF9" s="172"/>
      <c r="AG9" s="172"/>
      <c r="AH9" s="172"/>
      <c r="AI9" s="54"/>
      <c r="AJ9" s="54"/>
      <c r="AK9" s="54"/>
      <c r="AL9" s="54"/>
      <c r="AM9" s="54"/>
    </row>
    <row r="10" spans="1:34" s="54" customFormat="1" ht="135" customHeight="1">
      <c r="A10" s="189" t="s">
        <v>228</v>
      </c>
      <c r="B10" s="189" t="s">
        <v>229</v>
      </c>
      <c r="C10" s="46" t="s">
        <v>203</v>
      </c>
      <c r="D10" s="77" t="s">
        <v>208</v>
      </c>
      <c r="E10" s="123">
        <v>1</v>
      </c>
      <c r="F10" s="134" t="s">
        <v>215</v>
      </c>
      <c r="G10" s="133" t="s">
        <v>47</v>
      </c>
      <c r="H10" s="99"/>
      <c r="I10" s="133" t="s">
        <v>277</v>
      </c>
      <c r="J10" s="25">
        <v>3</v>
      </c>
      <c r="K10" s="25" t="s">
        <v>43</v>
      </c>
      <c r="L10" s="77"/>
      <c r="M10" s="25" t="s">
        <v>217</v>
      </c>
      <c r="N10" s="25">
        <f>SUM(O10:R10)</f>
        <v>15000</v>
      </c>
      <c r="O10" s="77"/>
      <c r="P10" s="25">
        <v>15000</v>
      </c>
      <c r="Q10" s="77"/>
      <c r="R10" s="77"/>
      <c r="S10" s="25" t="s">
        <v>218</v>
      </c>
      <c r="T10" s="77"/>
      <c r="U10" s="25"/>
      <c r="V10" s="25"/>
      <c r="W10" s="25"/>
      <c r="X10" s="25"/>
      <c r="Y10" s="25"/>
      <c r="Z10" s="25"/>
      <c r="AA10" s="25"/>
      <c r="AB10" s="25"/>
      <c r="AC10" s="47"/>
      <c r="AD10" s="47"/>
      <c r="AE10" s="47"/>
      <c r="AF10" s="25" t="s">
        <v>112</v>
      </c>
      <c r="AG10" s="25"/>
      <c r="AH10" s="54" t="s">
        <v>293</v>
      </c>
    </row>
    <row r="11" spans="1:33" s="9" customFormat="1" ht="24" customHeight="1">
      <c r="A11" s="189"/>
      <c r="B11" s="189"/>
      <c r="C11" s="191" t="s">
        <v>204</v>
      </c>
      <c r="D11" s="187" t="s">
        <v>209</v>
      </c>
      <c r="E11" s="183">
        <v>0.5</v>
      </c>
      <c r="F11" s="190" t="s">
        <v>44</v>
      </c>
      <c r="G11" s="191" t="s">
        <v>278</v>
      </c>
      <c r="H11" s="187"/>
      <c r="I11" s="193" t="s">
        <v>46</v>
      </c>
      <c r="J11" s="185">
        <v>2</v>
      </c>
      <c r="K11" s="190" t="s">
        <v>45</v>
      </c>
      <c r="L11" s="176"/>
      <c r="M11" s="190" t="s">
        <v>219</v>
      </c>
      <c r="N11" s="187">
        <f>SUM(O11:R11)</f>
        <v>24000</v>
      </c>
      <c r="O11" s="176"/>
      <c r="P11" s="176">
        <v>24000</v>
      </c>
      <c r="Q11" s="176"/>
      <c r="R11" s="176"/>
      <c r="S11" s="176" t="s">
        <v>220</v>
      </c>
      <c r="T11" s="176"/>
      <c r="U11" s="57"/>
      <c r="V11" s="57"/>
      <c r="W11" s="57"/>
      <c r="X11" s="57"/>
      <c r="Y11" s="57"/>
      <c r="Z11" s="57"/>
      <c r="AA11" s="48"/>
      <c r="AB11" s="48"/>
      <c r="AC11" s="48"/>
      <c r="AD11" s="48"/>
      <c r="AE11" s="48"/>
      <c r="AF11" s="180" t="s">
        <v>112</v>
      </c>
      <c r="AG11" s="185" t="s">
        <v>294</v>
      </c>
    </row>
    <row r="12" spans="1:33" s="9" customFormat="1" ht="51.75" customHeight="1">
      <c r="A12" s="189"/>
      <c r="B12" s="189"/>
      <c r="C12" s="206"/>
      <c r="D12" s="188"/>
      <c r="E12" s="184"/>
      <c r="F12" s="190"/>
      <c r="G12" s="192"/>
      <c r="H12" s="188"/>
      <c r="I12" s="194"/>
      <c r="J12" s="186"/>
      <c r="K12" s="190"/>
      <c r="L12" s="177"/>
      <c r="M12" s="190"/>
      <c r="N12" s="188"/>
      <c r="O12" s="177"/>
      <c r="P12" s="177"/>
      <c r="Q12" s="177"/>
      <c r="R12" s="177"/>
      <c r="S12" s="177"/>
      <c r="T12" s="177"/>
      <c r="U12" s="63"/>
      <c r="V12" s="63"/>
      <c r="W12" s="63"/>
      <c r="X12" s="63"/>
      <c r="Y12" s="63"/>
      <c r="Z12" s="63"/>
      <c r="AA12" s="49"/>
      <c r="AB12" s="49"/>
      <c r="AC12" s="49"/>
      <c r="AD12" s="49"/>
      <c r="AE12" s="49"/>
      <c r="AF12" s="181"/>
      <c r="AG12" s="195"/>
    </row>
    <row r="13" spans="1:33" s="9" customFormat="1" ht="114" customHeight="1">
      <c r="A13" s="189"/>
      <c r="B13" s="189"/>
      <c r="C13" s="192"/>
      <c r="D13" s="83" t="s">
        <v>210</v>
      </c>
      <c r="E13" s="132">
        <v>1</v>
      </c>
      <c r="F13" s="190"/>
      <c r="G13" s="131" t="s">
        <v>56</v>
      </c>
      <c r="H13" s="77"/>
      <c r="I13" s="25" t="s">
        <v>214</v>
      </c>
      <c r="J13" s="122">
        <v>1</v>
      </c>
      <c r="K13" s="190"/>
      <c r="L13" s="100"/>
      <c r="M13" s="190"/>
      <c r="N13" s="100"/>
      <c r="O13" s="100"/>
      <c r="P13" s="100"/>
      <c r="Q13" s="100"/>
      <c r="R13" s="100"/>
      <c r="S13" s="100" t="s">
        <v>221</v>
      </c>
      <c r="T13" s="101"/>
      <c r="U13" s="57"/>
      <c r="V13" s="57"/>
      <c r="W13" s="57"/>
      <c r="X13" s="57"/>
      <c r="Y13" s="57"/>
      <c r="Z13" s="57"/>
      <c r="AA13" s="48"/>
      <c r="AB13" s="48"/>
      <c r="AC13" s="48"/>
      <c r="AD13" s="48"/>
      <c r="AE13" s="48"/>
      <c r="AF13" s="181"/>
      <c r="AG13" s="30" t="s">
        <v>295</v>
      </c>
    </row>
    <row r="14" spans="1:33" s="9" customFormat="1" ht="65.25" customHeight="1">
      <c r="A14" s="189"/>
      <c r="B14" s="189"/>
      <c r="C14" s="174" t="s">
        <v>205</v>
      </c>
      <c r="D14" s="207" t="s">
        <v>211</v>
      </c>
      <c r="E14" s="193">
        <v>0</v>
      </c>
      <c r="F14" s="190"/>
      <c r="G14" s="174" t="s">
        <v>283</v>
      </c>
      <c r="H14" s="187"/>
      <c r="I14" s="173" t="s">
        <v>48</v>
      </c>
      <c r="J14" s="190">
        <v>0</v>
      </c>
      <c r="K14" s="190"/>
      <c r="L14" s="176"/>
      <c r="M14" s="190" t="s">
        <v>222</v>
      </c>
      <c r="N14" s="178">
        <f>+P14</f>
        <v>262000</v>
      </c>
      <c r="O14" s="178"/>
      <c r="P14" s="178">
        <v>262000</v>
      </c>
      <c r="Q14" s="178"/>
      <c r="R14" s="178"/>
      <c r="S14" s="179" t="s">
        <v>223</v>
      </c>
      <c r="T14" s="102"/>
      <c r="U14" s="64"/>
      <c r="V14" s="65"/>
      <c r="W14" s="57"/>
      <c r="X14" s="57"/>
      <c r="Y14" s="57"/>
      <c r="Z14" s="57"/>
      <c r="AA14" s="48"/>
      <c r="AB14" s="48"/>
      <c r="AC14" s="48"/>
      <c r="AD14" s="48"/>
      <c r="AE14" s="48"/>
      <c r="AF14" s="182" t="s">
        <v>112</v>
      </c>
      <c r="AG14" s="185" t="s">
        <v>296</v>
      </c>
    </row>
    <row r="15" spans="1:33" s="9" customFormat="1" ht="36" customHeight="1">
      <c r="A15" s="189"/>
      <c r="B15" s="189"/>
      <c r="C15" s="175"/>
      <c r="D15" s="208"/>
      <c r="E15" s="194"/>
      <c r="F15" s="190"/>
      <c r="G15" s="175"/>
      <c r="H15" s="188"/>
      <c r="I15" s="173"/>
      <c r="J15" s="190"/>
      <c r="K15" s="190"/>
      <c r="L15" s="177"/>
      <c r="M15" s="190"/>
      <c r="N15" s="178"/>
      <c r="O15" s="178"/>
      <c r="P15" s="178"/>
      <c r="Q15" s="178"/>
      <c r="R15" s="178"/>
      <c r="S15" s="179"/>
      <c r="T15" s="103"/>
      <c r="U15" s="66"/>
      <c r="V15" s="67"/>
      <c r="W15" s="63"/>
      <c r="X15" s="63"/>
      <c r="Y15" s="63"/>
      <c r="Z15" s="63"/>
      <c r="AA15" s="49"/>
      <c r="AB15" s="49"/>
      <c r="AC15" s="49"/>
      <c r="AD15" s="49"/>
      <c r="AE15" s="49"/>
      <c r="AF15" s="182"/>
      <c r="AG15" s="195"/>
    </row>
    <row r="16" spans="1:33" s="56" customFormat="1" ht="105" customHeight="1">
      <c r="A16" s="189"/>
      <c r="B16" s="189"/>
      <c r="C16" s="46" t="s">
        <v>206</v>
      </c>
      <c r="D16" s="59" t="s">
        <v>212</v>
      </c>
      <c r="E16" s="25">
        <v>0</v>
      </c>
      <c r="F16" s="29" t="s">
        <v>49</v>
      </c>
      <c r="G16" s="83" t="s">
        <v>279</v>
      </c>
      <c r="H16" s="59"/>
      <c r="I16" s="83" t="s">
        <v>51</v>
      </c>
      <c r="J16" s="25">
        <v>0</v>
      </c>
      <c r="K16" s="83" t="s">
        <v>50</v>
      </c>
      <c r="L16" s="59"/>
      <c r="M16" s="83" t="s">
        <v>224</v>
      </c>
      <c r="N16" s="59">
        <f>+O16</f>
        <v>10000</v>
      </c>
      <c r="O16" s="59">
        <v>10000</v>
      </c>
      <c r="P16" s="59"/>
      <c r="Q16" s="59"/>
      <c r="R16" s="59"/>
      <c r="S16" s="59" t="s">
        <v>225</v>
      </c>
      <c r="T16" s="59"/>
      <c r="U16" s="59"/>
      <c r="V16" s="59"/>
      <c r="W16" s="59"/>
      <c r="X16" s="59"/>
      <c r="Y16" s="59"/>
      <c r="Z16" s="59"/>
      <c r="AA16" s="11"/>
      <c r="AB16" s="11"/>
      <c r="AC16" s="11"/>
      <c r="AD16" s="59"/>
      <c r="AE16" s="59"/>
      <c r="AF16" s="30" t="s">
        <v>112</v>
      </c>
      <c r="AG16" s="59" t="s">
        <v>297</v>
      </c>
    </row>
    <row r="17" spans="1:33" s="56" customFormat="1" ht="132.75" customHeight="1">
      <c r="A17" s="189"/>
      <c r="B17" s="189"/>
      <c r="C17" s="83" t="s">
        <v>207</v>
      </c>
      <c r="D17" s="59" t="s">
        <v>213</v>
      </c>
      <c r="E17" s="128">
        <v>1</v>
      </c>
      <c r="F17" s="83" t="s">
        <v>216</v>
      </c>
      <c r="G17" s="83" t="s">
        <v>53</v>
      </c>
      <c r="H17" s="59" t="s">
        <v>282</v>
      </c>
      <c r="I17" s="83" t="s">
        <v>54</v>
      </c>
      <c r="J17" s="25">
        <v>1</v>
      </c>
      <c r="K17" s="83" t="s">
        <v>52</v>
      </c>
      <c r="L17" s="59"/>
      <c r="M17" s="83" t="s">
        <v>226</v>
      </c>
      <c r="N17" s="59">
        <f>+P17+Q17</f>
        <v>20000</v>
      </c>
      <c r="O17" s="59"/>
      <c r="P17" s="59">
        <v>5000</v>
      </c>
      <c r="Q17" s="59">
        <v>15000</v>
      </c>
      <c r="R17" s="59"/>
      <c r="S17" s="59" t="s">
        <v>227</v>
      </c>
      <c r="T17" s="59"/>
      <c r="U17" s="59"/>
      <c r="V17" s="59"/>
      <c r="W17" s="59"/>
      <c r="X17" s="11"/>
      <c r="Y17" s="11"/>
      <c r="Z17" s="11"/>
      <c r="AA17" s="11"/>
      <c r="AB17" s="11"/>
      <c r="AC17" s="11"/>
      <c r="AD17" s="11"/>
      <c r="AE17" s="11"/>
      <c r="AF17" s="59" t="s">
        <v>112</v>
      </c>
      <c r="AG17" s="59" t="s">
        <v>298</v>
      </c>
    </row>
    <row r="18" s="56" customFormat="1" ht="25.5" customHeight="1">
      <c r="E18" s="113"/>
    </row>
    <row r="19" spans="1:5" s="56" customFormat="1" ht="12.75">
      <c r="A19" s="34" t="s">
        <v>148</v>
      </c>
      <c r="B19" s="34"/>
      <c r="C19" s="1"/>
      <c r="E19" s="113"/>
    </row>
    <row r="20" spans="1:5" s="56" customFormat="1" ht="12.75">
      <c r="A20" s="23" t="s">
        <v>5</v>
      </c>
      <c r="B20" s="23"/>
      <c r="C20" s="1"/>
      <c r="E20" s="113"/>
    </row>
    <row r="21" spans="1:5" s="56" customFormat="1" ht="12.75">
      <c r="A21" s="23" t="s">
        <v>6</v>
      </c>
      <c r="B21" s="23"/>
      <c r="C21" s="1"/>
      <c r="E21" s="113"/>
    </row>
    <row r="22" spans="1:5" s="56" customFormat="1" ht="12.75">
      <c r="A22" s="1"/>
      <c r="B22" s="1"/>
      <c r="C22" s="1"/>
      <c r="E22" s="113"/>
    </row>
    <row r="23" s="56" customFormat="1" ht="12.75">
      <c r="E23" s="113"/>
    </row>
    <row r="24" s="56" customFormat="1" ht="12.75">
      <c r="E24" s="113"/>
    </row>
    <row r="25" s="56" customFormat="1" ht="12.75">
      <c r="E25" s="113"/>
    </row>
  </sheetData>
  <sheetProtection/>
  <mergeCells count="61">
    <mergeCell ref="A3:AG3"/>
    <mergeCell ref="C14:C15"/>
    <mergeCell ref="C11:C13"/>
    <mergeCell ref="D11:D12"/>
    <mergeCell ref="D14:D15"/>
    <mergeCell ref="J14:J15"/>
    <mergeCell ref="E14:E15"/>
    <mergeCell ref="O8:R8"/>
    <mergeCell ref="T8:AE8"/>
    <mergeCell ref="AF8:AF9"/>
    <mergeCell ref="S8:S9"/>
    <mergeCell ref="AG8:AG9"/>
    <mergeCell ref="A8:A9"/>
    <mergeCell ref="B8:B9"/>
    <mergeCell ref="C8:C9"/>
    <mergeCell ref="D8:E8"/>
    <mergeCell ref="G8:G9"/>
    <mergeCell ref="I8:J8"/>
    <mergeCell ref="K8:K9"/>
    <mergeCell ref="F8:F9"/>
    <mergeCell ref="M14:M15"/>
    <mergeCell ref="N8:N9"/>
    <mergeCell ref="N14:N15"/>
    <mergeCell ref="N11:N12"/>
    <mergeCell ref="M11:M13"/>
    <mergeCell ref="H14:H15"/>
    <mergeCell ref="L11:L12"/>
    <mergeCell ref="L14:L15"/>
    <mergeCell ref="AG11:AG12"/>
    <mergeCell ref="AG14:AG15"/>
    <mergeCell ref="O11:O12"/>
    <mergeCell ref="A2:AG2"/>
    <mergeCell ref="O14:O15"/>
    <mergeCell ref="P14:P15"/>
    <mergeCell ref="Q14:Q15"/>
    <mergeCell ref="Q11:Q12"/>
    <mergeCell ref="P11:P12"/>
    <mergeCell ref="A10:A17"/>
    <mergeCell ref="B10:B17"/>
    <mergeCell ref="F11:F15"/>
    <mergeCell ref="K11:K15"/>
    <mergeCell ref="AF11:AF13"/>
    <mergeCell ref="AF14:AF15"/>
    <mergeCell ref="E11:E12"/>
    <mergeCell ref="J11:J12"/>
    <mergeCell ref="H11:H12"/>
    <mergeCell ref="A4:AG4"/>
    <mergeCell ref="L8:L9"/>
    <mergeCell ref="M8:M9"/>
    <mergeCell ref="G11:G12"/>
    <mergeCell ref="I11:I12"/>
    <mergeCell ref="AH8:AH9"/>
    <mergeCell ref="A1:AG1"/>
    <mergeCell ref="I14:I15"/>
    <mergeCell ref="G14:G15"/>
    <mergeCell ref="T11:T12"/>
    <mergeCell ref="S11:S12"/>
    <mergeCell ref="R11:R12"/>
    <mergeCell ref="A5:AG5"/>
    <mergeCell ref="R14:R15"/>
    <mergeCell ref="S14:S15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"/>
  <sheetViews>
    <sheetView zoomScale="90" zoomScaleNormal="90" zoomScalePageLayoutView="0" workbookViewId="0" topLeftCell="D19">
      <selection activeCell="F16" sqref="F16"/>
    </sheetView>
  </sheetViews>
  <sheetFormatPr defaultColWidth="11.421875" defaultRowHeight="12.75"/>
  <cols>
    <col min="1" max="2" width="11.421875" style="0" customWidth="1"/>
    <col min="3" max="3" width="17.00390625" style="0" customWidth="1"/>
    <col min="4" max="4" width="14.28125" style="0" customWidth="1"/>
    <col min="5" max="5" width="11.421875" style="0" customWidth="1"/>
    <col min="6" max="6" width="24.8515625" style="0" customWidth="1"/>
    <col min="7" max="8" width="13.57421875" style="0" customWidth="1"/>
    <col min="9" max="9" width="28.00390625" style="0" customWidth="1"/>
    <col min="10" max="10" width="13.421875" style="0" customWidth="1"/>
    <col min="11" max="11" width="16.140625" style="0" customWidth="1"/>
    <col min="12" max="12" width="12.57421875" style="0" customWidth="1"/>
    <col min="13" max="13" width="8.57421875" style="0" customWidth="1"/>
    <col min="14" max="14" width="7.7109375" style="0" customWidth="1"/>
    <col min="15" max="16" width="8.7109375" style="0" customWidth="1"/>
    <col min="17" max="17" width="14.7109375" style="0" customWidth="1"/>
    <col min="18" max="29" width="3.7109375" style="0" customWidth="1"/>
    <col min="30" max="30" width="18.140625" style="0" customWidth="1"/>
    <col min="31" max="31" width="15.421875" style="0" customWidth="1"/>
    <col min="32" max="52" width="11.421875" style="56" customWidth="1"/>
  </cols>
  <sheetData>
    <row r="1" spans="6:52" s="4" customFormat="1" ht="15.75"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6:52" s="4" customFormat="1" ht="15.75"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6:52" s="4" customFormat="1" ht="15.75"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s="4" customFormat="1" ht="15.75">
      <c r="A4" s="164" t="s">
        <v>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s="4" customFormat="1" ht="15.7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s="4" customFormat="1" ht="15.75">
      <c r="A6" s="164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s="4" customFormat="1" ht="15.75">
      <c r="A7" s="142" t="s">
        <v>149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4" customFormat="1" ht="15.75">
      <c r="A8" s="165" t="s">
        <v>150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4" customFormat="1" ht="15.75">
      <c r="A9" s="4" t="s">
        <v>262</v>
      </c>
      <c r="D9" s="4" t="s">
        <v>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32:52" s="1" customFormat="1" ht="12.75"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6:52" s="8" customFormat="1" ht="15.75">
      <c r="F11" s="4"/>
      <c r="G11" s="4"/>
      <c r="H11" s="4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</row>
    <row r="13" spans="1:31" ht="28.5" customHeight="1">
      <c r="A13" s="219" t="s">
        <v>63</v>
      </c>
      <c r="B13" s="219" t="s">
        <v>82</v>
      </c>
      <c r="C13" s="219" t="s">
        <v>90</v>
      </c>
      <c r="D13" s="219" t="s">
        <v>65</v>
      </c>
      <c r="E13" s="219"/>
      <c r="F13" s="220" t="s">
        <v>91</v>
      </c>
      <c r="G13" s="220" t="s">
        <v>69</v>
      </c>
      <c r="H13" s="220"/>
      <c r="I13" s="213" t="s">
        <v>92</v>
      </c>
      <c r="J13" s="221" t="s">
        <v>71</v>
      </c>
      <c r="K13" s="220" t="s">
        <v>72</v>
      </c>
      <c r="L13" s="220" t="s">
        <v>93</v>
      </c>
      <c r="M13" s="220" t="s">
        <v>94</v>
      </c>
      <c r="N13" s="220"/>
      <c r="O13" s="220"/>
      <c r="P13" s="220"/>
      <c r="Q13" s="220" t="s">
        <v>79</v>
      </c>
      <c r="R13" s="220" t="s">
        <v>84</v>
      </c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 t="s">
        <v>95</v>
      </c>
      <c r="AE13" s="220" t="s">
        <v>85</v>
      </c>
    </row>
    <row r="14" spans="1:31" ht="41.25" customHeight="1" thickBot="1">
      <c r="A14" s="219"/>
      <c r="B14" s="219"/>
      <c r="C14" s="219"/>
      <c r="D14" s="96" t="s">
        <v>66</v>
      </c>
      <c r="E14" s="96" t="s">
        <v>67</v>
      </c>
      <c r="F14" s="220"/>
      <c r="G14" s="78" t="s">
        <v>66</v>
      </c>
      <c r="H14" s="78" t="s">
        <v>67</v>
      </c>
      <c r="I14" s="214" t="s">
        <v>1</v>
      </c>
      <c r="J14" s="221"/>
      <c r="K14" s="220"/>
      <c r="L14" s="220"/>
      <c r="M14" s="78" t="s">
        <v>75</v>
      </c>
      <c r="N14" s="78" t="s">
        <v>76</v>
      </c>
      <c r="O14" s="78" t="s">
        <v>77</v>
      </c>
      <c r="P14" s="78" t="s">
        <v>78</v>
      </c>
      <c r="Q14" s="220"/>
      <c r="R14" s="78" t="s">
        <v>121</v>
      </c>
      <c r="S14" s="78" t="s">
        <v>122</v>
      </c>
      <c r="T14" s="78" t="s">
        <v>123</v>
      </c>
      <c r="U14" s="78" t="s">
        <v>124</v>
      </c>
      <c r="V14" s="78" t="s">
        <v>123</v>
      </c>
      <c r="W14" s="78" t="s">
        <v>125</v>
      </c>
      <c r="X14" s="78" t="s">
        <v>125</v>
      </c>
      <c r="Y14" s="78" t="s">
        <v>124</v>
      </c>
      <c r="Z14" s="78" t="s">
        <v>126</v>
      </c>
      <c r="AA14" s="78" t="s">
        <v>127</v>
      </c>
      <c r="AB14" s="78" t="s">
        <v>128</v>
      </c>
      <c r="AC14" s="78" t="s">
        <v>129</v>
      </c>
      <c r="AD14" s="220"/>
      <c r="AE14" s="220"/>
    </row>
    <row r="15" spans="1:52" s="55" customFormat="1" ht="118.5" customHeight="1">
      <c r="A15" s="215" t="s">
        <v>228</v>
      </c>
      <c r="B15" s="215" t="s">
        <v>235</v>
      </c>
      <c r="C15" s="46" t="s">
        <v>230</v>
      </c>
      <c r="D15" s="25" t="s">
        <v>25</v>
      </c>
      <c r="E15" s="129">
        <v>0</v>
      </c>
      <c r="F15" s="29" t="s">
        <v>264</v>
      </c>
      <c r="G15" s="25" t="s">
        <v>236</v>
      </c>
      <c r="H15" s="120">
        <v>0</v>
      </c>
      <c r="I15" s="190" t="s">
        <v>24</v>
      </c>
      <c r="J15" s="60"/>
      <c r="K15" s="190" t="s">
        <v>224</v>
      </c>
      <c r="L15" s="60">
        <f>+M15</f>
        <v>50500</v>
      </c>
      <c r="M15" s="60">
        <v>50500</v>
      </c>
      <c r="N15" s="60"/>
      <c r="O15" s="60"/>
      <c r="P15" s="60"/>
      <c r="Q15" s="60" t="s">
        <v>250</v>
      </c>
      <c r="R15" s="60"/>
      <c r="S15" s="60"/>
      <c r="T15" s="60"/>
      <c r="U15" s="60"/>
      <c r="V15" s="60"/>
      <c r="W15" s="60"/>
      <c r="X15" s="60"/>
      <c r="Y15" s="79"/>
      <c r="Z15" s="79"/>
      <c r="AA15" s="60"/>
      <c r="AB15" s="60"/>
      <c r="AC15" s="60"/>
      <c r="AD15" s="60" t="s">
        <v>112</v>
      </c>
      <c r="AE15" s="60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38" s="74" customFormat="1" ht="180">
      <c r="A16" s="215"/>
      <c r="B16" s="215"/>
      <c r="C16" s="76" t="s">
        <v>237</v>
      </c>
      <c r="D16" s="25" t="s">
        <v>244</v>
      </c>
      <c r="E16" s="83"/>
      <c r="F16" s="29" t="s">
        <v>239</v>
      </c>
      <c r="G16" s="18" t="s">
        <v>238</v>
      </c>
      <c r="H16" s="25">
        <v>0</v>
      </c>
      <c r="I16" s="190"/>
      <c r="J16" s="60"/>
      <c r="K16" s="190"/>
      <c r="L16" s="60">
        <f>+M16+P16</f>
        <v>300000</v>
      </c>
      <c r="M16" s="60">
        <v>120000</v>
      </c>
      <c r="N16" s="60"/>
      <c r="O16" s="60"/>
      <c r="P16" s="60">
        <v>180000</v>
      </c>
      <c r="Q16" s="60" t="s">
        <v>251</v>
      </c>
      <c r="R16" s="60"/>
      <c r="S16" s="60"/>
      <c r="T16" s="60"/>
      <c r="U16" s="60"/>
      <c r="V16" s="60"/>
      <c r="W16" s="60"/>
      <c r="X16" s="60"/>
      <c r="Y16" s="60"/>
      <c r="Z16" s="60"/>
      <c r="AA16" s="79"/>
      <c r="AB16" s="79"/>
      <c r="AC16" s="79"/>
      <c r="AD16" s="60" t="s">
        <v>112</v>
      </c>
      <c r="AE16" s="60"/>
      <c r="AF16" s="56"/>
      <c r="AG16" s="56"/>
      <c r="AH16" s="56"/>
      <c r="AI16" s="56"/>
      <c r="AJ16" s="56"/>
      <c r="AK16" s="56"/>
      <c r="AL16" s="56"/>
    </row>
    <row r="17" spans="1:52" s="55" customFormat="1" ht="147.75" customHeight="1">
      <c r="A17" s="216"/>
      <c r="B17" s="216"/>
      <c r="C17" s="59" t="s">
        <v>231</v>
      </c>
      <c r="D17" s="32" t="s">
        <v>27</v>
      </c>
      <c r="E17" s="129">
        <v>0</v>
      </c>
      <c r="F17" s="25" t="s">
        <v>26</v>
      </c>
      <c r="G17" s="18" t="s">
        <v>240</v>
      </c>
      <c r="H17" s="95">
        <v>1</v>
      </c>
      <c r="I17" s="60" t="s">
        <v>245</v>
      </c>
      <c r="J17" s="60"/>
      <c r="K17" s="60" t="s">
        <v>249</v>
      </c>
      <c r="L17" s="60">
        <f>+M17</f>
        <v>38500</v>
      </c>
      <c r="M17" s="60">
        <v>38500</v>
      </c>
      <c r="N17" s="60"/>
      <c r="O17" s="60"/>
      <c r="P17" s="60"/>
      <c r="Q17" s="60" t="s">
        <v>252</v>
      </c>
      <c r="R17" s="60"/>
      <c r="S17" s="60"/>
      <c r="T17" s="60"/>
      <c r="U17" s="60"/>
      <c r="V17" s="60"/>
      <c r="W17" s="60"/>
      <c r="X17" s="60"/>
      <c r="Y17" s="79"/>
      <c r="Z17" s="79"/>
      <c r="AA17" s="79"/>
      <c r="AB17" s="79"/>
      <c r="AC17" s="79"/>
      <c r="AD17" s="60" t="s">
        <v>112</v>
      </c>
      <c r="AE17" s="60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68" customFormat="1" ht="12.75" customHeight="1">
      <c r="A18" s="216"/>
      <c r="B18" s="216"/>
      <c r="C18" s="222" t="s">
        <v>232</v>
      </c>
      <c r="D18" s="187" t="s">
        <v>280</v>
      </c>
      <c r="E18" s="217">
        <v>1</v>
      </c>
      <c r="F18" s="187" t="s">
        <v>254</v>
      </c>
      <c r="G18" s="191" t="s">
        <v>241</v>
      </c>
      <c r="H18" s="191">
        <v>1</v>
      </c>
      <c r="I18" s="190" t="s">
        <v>246</v>
      </c>
      <c r="J18" s="185"/>
      <c r="K18" s="190" t="s">
        <v>249</v>
      </c>
      <c r="L18" s="185">
        <f>+M18</f>
        <v>14000</v>
      </c>
      <c r="M18" s="185">
        <v>14000</v>
      </c>
      <c r="N18" s="185"/>
      <c r="O18" s="185"/>
      <c r="P18" s="185"/>
      <c r="Q18" s="185" t="s">
        <v>255</v>
      </c>
      <c r="R18" s="185"/>
      <c r="S18" s="185"/>
      <c r="T18" s="185"/>
      <c r="U18" s="185"/>
      <c r="V18" s="185"/>
      <c r="W18" s="185"/>
      <c r="X18" s="210"/>
      <c r="Y18" s="210"/>
      <c r="Z18" s="210"/>
      <c r="AA18" s="210"/>
      <c r="AB18" s="210"/>
      <c r="AC18" s="210"/>
      <c r="AD18" s="185" t="s">
        <v>112</v>
      </c>
      <c r="AE18" s="185" t="s">
        <v>259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68" customFormat="1" ht="67.5" customHeight="1">
      <c r="A19" s="216"/>
      <c r="B19" s="216"/>
      <c r="C19" s="222"/>
      <c r="D19" s="188"/>
      <c r="E19" s="173"/>
      <c r="F19" s="188"/>
      <c r="G19" s="192"/>
      <c r="H19" s="192"/>
      <c r="I19" s="190"/>
      <c r="J19" s="195"/>
      <c r="K19" s="190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211"/>
      <c r="Y19" s="211"/>
      <c r="Z19" s="211"/>
      <c r="AA19" s="211"/>
      <c r="AB19" s="211"/>
      <c r="AC19" s="211"/>
      <c r="AD19" s="195"/>
      <c r="AE19" s="19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68" customFormat="1" ht="78" customHeight="1">
      <c r="A20" s="216"/>
      <c r="B20" s="216"/>
      <c r="C20" s="222"/>
      <c r="D20" s="77" t="s">
        <v>253</v>
      </c>
      <c r="E20" s="130">
        <v>1</v>
      </c>
      <c r="F20" s="77" t="s">
        <v>269</v>
      </c>
      <c r="G20" s="18" t="s">
        <v>242</v>
      </c>
      <c r="H20" s="95">
        <v>40</v>
      </c>
      <c r="I20" s="190"/>
      <c r="J20" s="60"/>
      <c r="K20" s="190"/>
      <c r="L20" s="60">
        <f>+N20+P20</f>
        <v>12000</v>
      </c>
      <c r="M20" s="60"/>
      <c r="N20" s="60">
        <v>2000</v>
      </c>
      <c r="O20" s="60"/>
      <c r="P20" s="60">
        <v>10000</v>
      </c>
      <c r="Q20" s="60" t="s">
        <v>256</v>
      </c>
      <c r="R20" s="60"/>
      <c r="S20" s="60"/>
      <c r="T20" s="60"/>
      <c r="U20" s="60"/>
      <c r="V20" s="60"/>
      <c r="W20" s="60"/>
      <c r="X20" s="79"/>
      <c r="Y20" s="79"/>
      <c r="Z20" s="79"/>
      <c r="AA20" s="79"/>
      <c r="AB20" s="79"/>
      <c r="AC20" s="79"/>
      <c r="AD20" s="60" t="s">
        <v>112</v>
      </c>
      <c r="AE20" s="60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13" customFormat="1" ht="76.5" customHeight="1">
      <c r="A21" s="216"/>
      <c r="B21" s="216"/>
      <c r="C21" s="77" t="s">
        <v>233</v>
      </c>
      <c r="D21" s="58" t="s">
        <v>28</v>
      </c>
      <c r="E21" s="123">
        <v>0.33</v>
      </c>
      <c r="F21" s="58" t="s">
        <v>270</v>
      </c>
      <c r="G21" s="25" t="s">
        <v>243</v>
      </c>
      <c r="H21" s="25">
        <v>4</v>
      </c>
      <c r="I21" s="60" t="s">
        <v>247</v>
      </c>
      <c r="J21" s="60"/>
      <c r="K21" s="60" t="s">
        <v>224</v>
      </c>
      <c r="L21" s="60">
        <f>+M21</f>
        <v>5000</v>
      </c>
      <c r="M21" s="60">
        <v>5000</v>
      </c>
      <c r="N21" s="60"/>
      <c r="O21" s="60"/>
      <c r="P21" s="60"/>
      <c r="Q21" s="60" t="s">
        <v>257</v>
      </c>
      <c r="R21" s="60"/>
      <c r="S21" s="60"/>
      <c r="T21" s="60"/>
      <c r="U21" s="79"/>
      <c r="V21" s="79"/>
      <c r="W21" s="79"/>
      <c r="X21" s="79"/>
      <c r="Y21" s="79"/>
      <c r="Z21" s="79"/>
      <c r="AA21" s="79"/>
      <c r="AB21" s="79"/>
      <c r="AC21" s="79"/>
      <c r="AD21" s="60" t="s">
        <v>112</v>
      </c>
      <c r="AE21" s="60"/>
      <c r="AF21" s="72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69" customFormat="1" ht="12.75" customHeight="1">
      <c r="A22" s="216"/>
      <c r="B22" s="216"/>
      <c r="C22" s="180" t="s">
        <v>234</v>
      </c>
      <c r="D22" s="212" t="s">
        <v>29</v>
      </c>
      <c r="E22" s="217">
        <v>1</v>
      </c>
      <c r="F22" s="218" t="s">
        <v>281</v>
      </c>
      <c r="G22" s="173" t="s">
        <v>29</v>
      </c>
      <c r="H22" s="173">
        <v>4</v>
      </c>
      <c r="I22" s="190" t="s">
        <v>248</v>
      </c>
      <c r="J22" s="185"/>
      <c r="K22" s="190" t="s">
        <v>224</v>
      </c>
      <c r="L22" s="190">
        <f>+M22+P22</f>
        <v>13000</v>
      </c>
      <c r="M22" s="190">
        <v>3000</v>
      </c>
      <c r="N22" s="190"/>
      <c r="O22" s="190"/>
      <c r="P22" s="190">
        <v>10000</v>
      </c>
      <c r="Q22" s="190" t="s">
        <v>258</v>
      </c>
      <c r="R22" s="185"/>
      <c r="S22" s="185"/>
      <c r="T22" s="185"/>
      <c r="U22" s="210"/>
      <c r="V22" s="210"/>
      <c r="W22" s="210"/>
      <c r="X22" s="210"/>
      <c r="Y22" s="210"/>
      <c r="Z22" s="210"/>
      <c r="AA22" s="210"/>
      <c r="AB22" s="210"/>
      <c r="AC22" s="210"/>
      <c r="AD22" s="190" t="s">
        <v>112</v>
      </c>
      <c r="AE22" s="190"/>
      <c r="AF22" s="72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70" customFormat="1" ht="109.5" customHeight="1">
      <c r="A23" s="216"/>
      <c r="B23" s="216"/>
      <c r="C23" s="180"/>
      <c r="D23" s="212"/>
      <c r="E23" s="173"/>
      <c r="F23" s="218"/>
      <c r="G23" s="173"/>
      <c r="H23" s="173"/>
      <c r="I23" s="190"/>
      <c r="J23" s="195"/>
      <c r="K23" s="190"/>
      <c r="L23" s="190"/>
      <c r="M23" s="190"/>
      <c r="N23" s="190"/>
      <c r="O23" s="190"/>
      <c r="P23" s="190"/>
      <c r="Q23" s="190"/>
      <c r="R23" s="195"/>
      <c r="S23" s="195"/>
      <c r="T23" s="195"/>
      <c r="U23" s="211"/>
      <c r="V23" s="211"/>
      <c r="W23" s="211"/>
      <c r="X23" s="211"/>
      <c r="Y23" s="211"/>
      <c r="Z23" s="211"/>
      <c r="AA23" s="211"/>
      <c r="AB23" s="211"/>
      <c r="AC23" s="211"/>
      <c r="AD23" s="190"/>
      <c r="AE23" s="190"/>
      <c r="AF23" s="72"/>
      <c r="AG23" s="56"/>
      <c r="AH23" s="7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6:52" s="1" customFormat="1" ht="15">
      <c r="F24" s="8"/>
      <c r="G24" s="8"/>
      <c r="H24" s="8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6:52" s="1" customFormat="1" ht="14.25">
      <c r="F25" s="7"/>
      <c r="G25" s="7"/>
      <c r="H25" s="7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ht="12.75">
      <c r="A26" s="34" t="s">
        <v>148</v>
      </c>
    </row>
    <row r="27" ht="12.75">
      <c r="A27" s="23" t="s">
        <v>5</v>
      </c>
    </row>
    <row r="28" ht="12.75">
      <c r="A28" s="23" t="s">
        <v>6</v>
      </c>
    </row>
    <row r="29" ht="12.75">
      <c r="A29" s="1"/>
    </row>
    <row r="30" ht="12.75">
      <c r="A30" s="56"/>
    </row>
  </sheetData>
  <sheetProtection/>
  <mergeCells count="85">
    <mergeCell ref="E18:E19"/>
    <mergeCell ref="C18:C20"/>
    <mergeCell ref="M18:M19"/>
    <mergeCell ref="L18:L19"/>
    <mergeCell ref="A4:AF4"/>
    <mergeCell ref="A5:AF5"/>
    <mergeCell ref="A6:AF6"/>
    <mergeCell ref="A7:AF7"/>
    <mergeCell ref="A8:AF8"/>
    <mergeCell ref="AD13:AD14"/>
    <mergeCell ref="AE13:AE14"/>
    <mergeCell ref="J13:J14"/>
    <mergeCell ref="K13:K14"/>
    <mergeCell ref="L13:L14"/>
    <mergeCell ref="M13:P13"/>
    <mergeCell ref="Q13:Q14"/>
    <mergeCell ref="R13:AC13"/>
    <mergeCell ref="N18:N19"/>
    <mergeCell ref="O18:O19"/>
    <mergeCell ref="AB22:AB23"/>
    <mergeCell ref="AC22:AC23"/>
    <mergeCell ref="A13:A14"/>
    <mergeCell ref="B13:B14"/>
    <mergeCell ref="C13:C14"/>
    <mergeCell ref="D13:E13"/>
    <mergeCell ref="F13:F14"/>
    <mergeCell ref="G13:H13"/>
    <mergeCell ref="F18:F19"/>
    <mergeCell ref="D18:D19"/>
    <mergeCell ref="A15:A23"/>
    <mergeCell ref="B15:B23"/>
    <mergeCell ref="Q18:Q19"/>
    <mergeCell ref="H18:H19"/>
    <mergeCell ref="G18:G19"/>
    <mergeCell ref="E22:E23"/>
    <mergeCell ref="F22:F23"/>
    <mergeCell ref="K15:K16"/>
    <mergeCell ref="R18:R19"/>
    <mergeCell ref="S18:S19"/>
    <mergeCell ref="I15:I16"/>
    <mergeCell ref="I13:I14"/>
    <mergeCell ref="I18:I20"/>
    <mergeCell ref="AA22:AA23"/>
    <mergeCell ref="N22:N23"/>
    <mergeCell ref="P22:P23"/>
    <mergeCell ref="O22:O23"/>
    <mergeCell ref="P18:P19"/>
    <mergeCell ref="F1:AE1"/>
    <mergeCell ref="F2:AE2"/>
    <mergeCell ref="F3:AE3"/>
    <mergeCell ref="Z18:Z19"/>
    <mergeCell ref="AA18:AA19"/>
    <mergeCell ref="AB18:AB19"/>
    <mergeCell ref="AC18:AC19"/>
    <mergeCell ref="K18:K20"/>
    <mergeCell ref="T18:T19"/>
    <mergeCell ref="U18:U19"/>
    <mergeCell ref="W22:W23"/>
    <mergeCell ref="X22:X23"/>
    <mergeCell ref="Y22:Y23"/>
    <mergeCell ref="Z22:Z23"/>
    <mergeCell ref="V18:V19"/>
    <mergeCell ref="W18:W19"/>
    <mergeCell ref="X18:X19"/>
    <mergeCell ref="Y18:Y19"/>
    <mergeCell ref="V22:V23"/>
    <mergeCell ref="M22:M23"/>
    <mergeCell ref="L22:L23"/>
    <mergeCell ref="I22:I23"/>
    <mergeCell ref="C22:C23"/>
    <mergeCell ref="H22:H23"/>
    <mergeCell ref="K22:K23"/>
    <mergeCell ref="D22:D23"/>
    <mergeCell ref="G22:G23"/>
    <mergeCell ref="J22:J23"/>
    <mergeCell ref="AE18:AE19"/>
    <mergeCell ref="AD18:AD19"/>
    <mergeCell ref="J18:J19"/>
    <mergeCell ref="Q22:Q23"/>
    <mergeCell ref="AD22:AD23"/>
    <mergeCell ref="AE22:AE23"/>
    <mergeCell ref="R22:R23"/>
    <mergeCell ref="S22:S23"/>
    <mergeCell ref="T22:T23"/>
    <mergeCell ref="U22:U23"/>
  </mergeCells>
  <printOptions/>
  <pageMargins left="0.49" right="0.35" top="0.37" bottom="0.4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SDS</cp:lastModifiedBy>
  <cp:lastPrinted>2011-03-23T22:23:16Z</cp:lastPrinted>
  <dcterms:created xsi:type="dcterms:W3CDTF">1996-11-27T10:00:04Z</dcterms:created>
  <dcterms:modified xsi:type="dcterms:W3CDTF">2012-12-14T13:44:55Z</dcterms:modified>
  <cp:category/>
  <cp:version/>
  <cp:contentType/>
  <cp:contentStatus/>
</cp:coreProperties>
</file>