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281" windowWidth="7755" windowHeight="8955" activeTab="0"/>
  </bookViews>
  <sheets>
    <sheet name="PLAN DE ACCIÓN2011" sheetId="1" r:id="rId1"/>
    <sheet name="Hoja3"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<sst xmlns="http://schemas.openxmlformats.org/spreadsheetml/2006/main" count="433" uniqueCount="124">
  <si>
    <t>META DE PRODUCTO</t>
  </si>
  <si>
    <t>INDICADOR</t>
  </si>
  <si>
    <t>EDUCACIÓN</t>
  </si>
  <si>
    <t>No. de metros cuadrados mejorados</t>
  </si>
  <si>
    <t>CULTURA</t>
  </si>
  <si>
    <t>RECREACIÓN Y DEPORTE</t>
  </si>
  <si>
    <t>No. eventos realizados</t>
  </si>
  <si>
    <t>No. de festivales realizados</t>
  </si>
  <si>
    <t>No. de bienes culturales intervenidos</t>
  </si>
  <si>
    <t>No. de asistentes a escuelas de formación deportiva</t>
  </si>
  <si>
    <t>No. de eventos deportivos realizados</t>
  </si>
  <si>
    <t>No. de eventos realizados</t>
  </si>
  <si>
    <t>SEGURIDAD Y CONVIVENCIA</t>
  </si>
  <si>
    <t>INFANCIA Y ADOLESCENCIA</t>
  </si>
  <si>
    <t>No. de niños y jóvenes con subsidio</t>
  </si>
  <si>
    <t>Porcentaje de avance</t>
  </si>
  <si>
    <t>No. de metros lineales de acueducto rural</t>
  </si>
  <si>
    <t>No. de metros de redes eléctricas rurales</t>
  </si>
  <si>
    <t>ESTRUCTURA E INFRAESTRUCTURA VIAL</t>
  </si>
  <si>
    <t>No. de metros lineales de pavimento</t>
  </si>
  <si>
    <t>VIVIENDA</t>
  </si>
  <si>
    <t>No. de viviendas mejoradas</t>
  </si>
  <si>
    <t>No. de viviendas construidas</t>
  </si>
  <si>
    <t>No. de predios legalizados</t>
  </si>
  <si>
    <t>PREVENCIÓN DE RIESGOS Y ATENCIÓN DE DESASTRES</t>
  </si>
  <si>
    <t>No. de personas asistentes y capacitadas</t>
  </si>
  <si>
    <t>No. de personas asentadas en alto riesgo</t>
  </si>
  <si>
    <t>PRODUCCIÓN AGROPECUARIA SOSTENIBLE</t>
  </si>
  <si>
    <t>No. de productores asistidos</t>
  </si>
  <si>
    <t>No. de productores beneficiados</t>
  </si>
  <si>
    <t>MEDIO AMBIENTE SOSTENIBLE</t>
  </si>
  <si>
    <t>No. de áreas estratégicas adquiridas</t>
  </si>
  <si>
    <t>ESTRUCTURA E INFRAESTRUCTURA TURÍSTICA</t>
  </si>
  <si>
    <t>No. de senderos ecológicos</t>
  </si>
  <si>
    <t>TURISMO</t>
  </si>
  <si>
    <t>ORGANIZACIÓN DE LA ESTRUCTURA Y PROCESOS DE LA ADMINISTRACIÓN PÚBLICA</t>
  </si>
  <si>
    <t>DÉJATE VER</t>
  </si>
  <si>
    <t>MECI</t>
  </si>
  <si>
    <t>PROMOCIÓN DE LA GESTIÓN COMUNITARIA E INSTITUCIONAL</t>
  </si>
  <si>
    <t>No. de empleados capacitado</t>
  </si>
  <si>
    <t>No. de rendición de cuentas realizadas</t>
  </si>
  <si>
    <t>No. de personas beneficiarias</t>
  </si>
  <si>
    <t>EFICIENCIA INSTITUCIONAL</t>
  </si>
  <si>
    <t>ALCALDÍA MUNICIPAL</t>
  </si>
  <si>
    <t>PROYECTO Y/O ACTIVIDAD</t>
  </si>
  <si>
    <t>% PART</t>
  </si>
  <si>
    <t>RECURSOS</t>
  </si>
  <si>
    <t>RESPONSABLE</t>
  </si>
  <si>
    <t>NOMBRE</t>
  </si>
  <si>
    <t>ESTADO ACTUAL</t>
  </si>
  <si>
    <t>I TRIM.</t>
  </si>
  <si>
    <t>II TRIM</t>
  </si>
  <si>
    <t>III TRI</t>
  </si>
  <si>
    <t>IV TRI</t>
  </si>
  <si>
    <t xml:space="preserve">REC. PROPIOS </t>
  </si>
  <si>
    <t>SGP</t>
  </si>
  <si>
    <t>REGALIAS</t>
  </si>
  <si>
    <t>OTROS</t>
  </si>
  <si>
    <t>ALCALDÍA MUNICIPAL Y CASA DE LA CULTURA</t>
  </si>
  <si>
    <t>I TRIM</t>
  </si>
  <si>
    <t>III TRIM</t>
  </si>
  <si>
    <t>IV TRIM</t>
  </si>
  <si>
    <t>ALCALDÍA MUNICIPAL Y SECRETARÍA DE PLANEACIÓN</t>
  </si>
  <si>
    <t>ALCALDÍA MUNICIPAL Y SECRETARIA DE PLANEACION</t>
  </si>
  <si>
    <t>INTERACCIÓN SOCIAL - IS</t>
  </si>
  <si>
    <t>MÚSICA</t>
  </si>
  <si>
    <t>ARTE Y CINE</t>
  </si>
  <si>
    <t>FESTIVALES</t>
  </si>
  <si>
    <t>OFERTA DE SERVICIOS CULTURALES</t>
  </si>
  <si>
    <t>DEPORTE FORMATIVO Y APROVECHAMIENTO DEL TIEMPO LIBRE</t>
  </si>
  <si>
    <t>DEPORTE RECREATIVO SOCIAL COMUNITARIO</t>
  </si>
  <si>
    <t>INFRAESTRUCTURA ADECUADA PARA PRÁCTICA DEPORTIVA, RECREATIVA Y DE EDUCACIÓN FÍSICA</t>
  </si>
  <si>
    <t>JUSTICIA Y PAZ</t>
  </si>
  <si>
    <t>SEGURIDAD Y CONVIVENCIA CIUDADANA</t>
  </si>
  <si>
    <t>POR LA NIÑEZ Y LA ADOLESCENCIA</t>
  </si>
  <si>
    <t xml:space="preserve">Se garantizará el acceso al sistema de seguridad social en salud tanto en su afiliación como en la prestación del servicio, principalmente a la población más vulnerabl.  En este programa converge el fortalecimiento de la salud pública preventiva, para garantizar a la población en general el acceso a actividades de promoción de la salud y prevención de la enfermedad que genere hábitos de vida saludable.  </t>
  </si>
  <si>
    <t>En el marco de este programa se hará un esfuerzo masivo para el mejoramiento de la infraestructura y la dotación de las instalaciones educativas, de tal manera que se constituyan en ambientes que estimulen el desarrollo físico, intelectual y emocional de los niños y jóvenes.   La estrategia está basada en la ampliación de la oferta educativa y en el propósito de impartir una educación integral, humanística y democrática para la convivencia que haga posible el desarrollo endógeno sustentable para el Municipio; asociado a un proceso educativo vinculado al desarrollo del conocimiento, la ciencia y la tecnología principalmente desde la educación básica y media.  Se trabajará por lo tanto, en disminuir el porcentaje de población fuera del sistema escolar, mediante la ampliación de cobertura con calidad, el mejoramiento de la calidad y el mejoramiento de la eficiencia.</t>
  </si>
  <si>
    <t xml:space="preserve">La cultura jugará un papel fundamental para lograr el compromiso del ciudadano de Chinácota con su entorno, respetando su patrimonio, deberes y derechos del ciudadano.Cada asentamiento humano, cada ciudad, cada pueblo, a través de su transcurrir histórico posee manifestaciones únicas o exclusivas que hacen parte de sus señas de identidad, son tradiciones que se conservan a través del tiempo, Chinácota no es la excepción, es por ello que se necesita implementar un proyecto que rescate, fortalezca y garantice la continuidad de la cultura Chitarera.
</t>
  </si>
  <si>
    <t xml:space="preserve">Fomentar la creación de espacios para la recreación y el deporte como una de las condiciones básicas de la salud, el equilibrio emocional, la convivencia social y el desarrollo integral de la personalidad.  Se apoyará el centro de formación deportiva de Chinácota, como proceso educativo y la sana utilización del tiempo libre tanto en niños, jóvenes y adultos en el sector urbano y rural.  Desarrollo coordinado y planificado de los programas deportivos adoptados por Indenorte como espacios de fomento y promoción de deportistas. Apoyo a la realización de actividades recreativas tales como aeróbicos, festivales folclóricos, caminatas ecológicas y vacaciones recreativas.
</t>
  </si>
  <si>
    <t>El Principal objetivo que compone este programa es prevenir y sancionar los comportamientos que lesionan el bienestar de los ciudadanos e impulsar aquellos que promueven la paz, solidaridad, el respecto y la vida en comunidad.  Por otra parte, este programa esta dirigido a fortalecer los lazos de convivencia ciudadana y promocionar la solidaridad, el respeto y el compromiso de todos los ciudadanos con los grupos poblacionales más vulnerables y que constituyen la semilla para la construcción de la sociedad. La reanimación de la convivencia municipal tiene como fundamentos el respeto, la tolerancia hacia los demás, el desestimulo a comportamientos indeseables como el chisme y la desinformación del la comunidad, el fortalecimiento de los vínculos de solidaridad, el compromiso con  el municipio y sus habitantes y el compromiso de la administración con la comunidad.</t>
  </si>
  <si>
    <t>URBANISMOS Y SERVICIOS - US</t>
  </si>
  <si>
    <t>ESTRUCTURA E INFRAESTRUCTURA DE SERVICIOS PÚBLICOS</t>
  </si>
  <si>
    <t xml:space="preserve">Mediante el fortalecimiento del Programa de Modernización Empresarial y la promoción de la participación ciudadana, se busca consolidar el esquema adecuado para la prestación de servicios públicos domiciliarios que permita asegurar su eficiencia y sostenibilidad financiera en el mediano y largo plazo,  mejorando los niveles de calidad y cobertura, sin implementar políticas de privatización.   Para el sector rural es necesario fortalecer la adecuación de los diseños estratégicos y la orientación, en proporciones adecuadas, de parte de las transferencias a las zonas rurales con mayor deficiencia de coberturas.  Se establecerá una asistencia técnica adecuada para los acueductos rurales en términos de suministros, obras y capacitación. Es importante adelantar campañas educativas centradas en las condiciones de la calidad del agua, hábitos de higiene y manipulación del agua para consumo.
</t>
  </si>
  <si>
    <t>PROGRAMA DE MODERNIZACIÓN EMPRESARIAL</t>
  </si>
  <si>
    <t>EQUIPAMIENTO DE SERVICIOS</t>
  </si>
  <si>
    <t>ELECTRICACIÓN RURAL</t>
  </si>
  <si>
    <t xml:space="preserve">Para consolidar la estrategia económica se requiere de la conectividad como elemento para la articulación de redes de comunicaciones y transportes que le permita al territorio establecer relaciones productivas y comerciales en forma dinámica, así como la dotación de infraestructura de apoyo a la producción para fortalecer la competitividad de los sectores productivos.  Para ello, se impulsarán proyectos de viales que permitan encaminarse hacia las políticas del desarrollo en el Municipio fortaleciendo y generando corredores de viales que están articulados con las cadenas productivas del  Municipio y de la Región.
</t>
  </si>
  <si>
    <t>INFRAESTRUCTURA VIAL</t>
  </si>
  <si>
    <t>TRANSPORTE PÚBLICO</t>
  </si>
  <si>
    <t>Este programa busca apoyar la solución de problemas de vivienda mediante mecanismos financieros y la adecuada canalización de los recursos de la nación para el tema de vivienda tanto en el ambiente urbano como rural, facilitando así la gestión de proyectos en los diferentes estratos que componen nuestro municipio. Además se contempla para los programas de vivienda de interés social, la incorporación de técnicas modernas de construcción que permitan economía.</t>
  </si>
  <si>
    <t>MEJORAMIENTO DE VIVIENDA</t>
  </si>
  <si>
    <t>CONSTRUCCIÓN DE VIVIENDA NUEVA VIS</t>
  </si>
  <si>
    <t>LEGALIZACIÓN DE PREDIOS</t>
  </si>
  <si>
    <t>ALCALDÍA MUNICIPAL Y SECRETARIA DE PLANEACIÓN</t>
  </si>
  <si>
    <t>ORDENAMIENTO Y EXPANSIÓN DEL MUNICIPIO</t>
  </si>
  <si>
    <t>Este programa es necesario para solucionar los problemas de calidad urbanística, utilizando los instrumentos que brinda el esquema de ordenamiento territorial y a su vez estimular la densificación en las zonas más apropiadas para ello.</t>
  </si>
  <si>
    <t>SEGUIMIENTO Y EVALUACIÓN DEL EOT</t>
  </si>
  <si>
    <t>Este programa apunta hacia la protección de la vida, la infraestructura y el ambiente frente a riesgos naturales ó antrópicos. Se pretende evitar la pérdida de vidas humanas, los daños materiales, trastornos sociales, económicos y ambientales originados por causa de los desastres no voluntarios, mediante coordinación y realización de actividades con las entidades de orden municipal, departamental, nacional e internacional y la implementación de los códigos y normas rectores de la prevención de riesgos y atención de desastres.</t>
  </si>
  <si>
    <t>SENSIBILIZACIÓN DEL TEMA DE GESTIÓN DE RIESGOS</t>
  </si>
  <si>
    <t>GESTIÓN DEL RIESGO</t>
  </si>
  <si>
    <t>PRODUCCIÓN AGROPECUARIA Y MEDIO AMBIENTE SOSTENIBLE - PAMAS</t>
  </si>
  <si>
    <t>Este programa trata la problemática agropecuaria, social y ambiental existente en la zona rural de  nuestro municipio, donde se hace necesario el diseño y puesta en marcha de una acción inmediata que recupere y fortalezca la región dentro de una senda de crecimiento y desarrollo sostenible, con cohesión social y articulada de manera equilibrada con el crecimiento y las inversiones que se realizan en el área urbana del municipio, Esto es, que se hace perentorio para la administración y para los habitantes del municipio volver la mirada a su sector rural, que alberga importantes ecosistemas ricos en biodiversidad. Ellos ofrecen y producen múltiples bienes y servicios agropecuarios, ambientales, recreativos y alojan comunidades campesinas marginadas y desconectadas de los círculos de producción competente.</t>
  </si>
  <si>
    <t>ASISTENCIA TÉCNICA AGROPECUARIA</t>
  </si>
  <si>
    <t>PAZ Y DESARROLLO PARA EL CAMPO</t>
  </si>
  <si>
    <t>AGROINDUSTRIA CAMPESINA</t>
  </si>
  <si>
    <t>ALCALDÍA MUNICIPAL Y UMATA</t>
  </si>
  <si>
    <t>Este programa busca propender por un territorio en donde su base natural no se siga deteriorando y que el uso que se este dando a los recursos, suelo, bosque y agua, permita garantizarlos para futuras generaciones.  Por ello, se promociona el manejo del suelo a través de modelos productivos limpios; el agua, mediante la prevención y control de la contaminación y la promoción de la garantía de su oferta; el bosque mediante la protección a las áreas estratégicas identificadas.</t>
  </si>
  <si>
    <t>EDUCACIÓN AMBIENTAL</t>
  </si>
  <si>
    <t>PLAN DE MEJORAMIENTO AMBIENTAL</t>
  </si>
  <si>
    <t>ECOTURISMO</t>
  </si>
  <si>
    <t>En este programa se desarrollaran acciones tendientes a dinamizar el desarrollo de la industria turística, tomando en cuenta el esquema de ordenamiento territorial, el cual convoca tanto a las entidades municipales competentes como a las entidades sin ánimo de lucro, autoridades regionales y sector privado, a la definición de políticas y la promoción de actividades recreativas, deportivas, y culturales para optimizar el desarrollo turístico en el municipio.</t>
  </si>
  <si>
    <t>PLAN DE DESARROLLO TURÍSTICO MUNICIPAL</t>
  </si>
  <si>
    <t>Este programa busca desarrollar a nivel rural el turismo, realzando el disfrute de nuestros paisajes, clima, senderos y cañadas por parte de propios y extraños, abriéndoles las puertas a nuestros campesinos a otro rubro en la escala de producción ya que se integra la vida normal del campesino al turista</t>
  </si>
  <si>
    <t>ALCALDÍA MUNICIPAL Y CORPONOR</t>
  </si>
  <si>
    <t>Este programa busca el rediseño organizacional del municipio y reorientar la acción de la administración pública hacia sus obligaciones prioritarias y dotar a las entidades de una estructura operativa sólida y adecuada a su naturaleza y a sus funciones.</t>
  </si>
  <si>
    <t>FORMACIÓN DEL TALENTO HUMANO</t>
  </si>
  <si>
    <t xml:space="preserve">ADECUACIÓN FÍSICA Y TECNOLÓGICA </t>
  </si>
  <si>
    <t>PROGRAMA DÉJATE VER</t>
  </si>
  <si>
    <t>servicios acueducto y alcantrillado urbano</t>
  </si>
  <si>
    <t>ALCALDIA MUNICIPAL</t>
  </si>
  <si>
    <t>PLAN DE ACCIÓN DEL MUNICIPIO DE CHINÁCOTA 2011</t>
  </si>
  <si>
    <t>27</t>
  </si>
  <si>
    <t>57</t>
  </si>
  <si>
    <t>49</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</si>
</sst>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0.000\ _€_-;\-* #,##0.000\ _€_-;_-* &quot;-&quot;??\ _€_-;_-@_-"/>
    <numFmt numFmtId="199" formatCode="_-* #,##0.0\ _€_-;\-* #,##0.0\ _€_-;_-* &quot;-&quot;??\ _€_-;_-@_-"/>
    <numFmt numFmtId="200" formatCode="_-* #,##0\ _€_-;\-* #,##0\ _€_-;_-* &quot;-&quot;??\ _€_-;_-@_-"/>
    <numFmt numFmtId="201" formatCode="0.0"/>
    <numFmt numFmtId="202" formatCode="_-* #,##0.0000\ _€_-;\-* #,##0.0000\ _€_-;_-* &quot;-&quot;??\ _€_-;_-@_-"/>
    <numFmt numFmtId="203" formatCode="_ * #,##0.000_ ;_ * \-#,##0.000_ ;_ * &quot;-&quot;???_ ;_ @_ "/>
  </numFmts>
  <fonts count="42">
    <font>
      <sz val="10"/>
      <name val="Arial"/>
      <family val="0"/>
    </font>
    <font>
      <sz val="8"/>
      <name val="Arial"/>
      <family val="0"/>
    </font>
    <font>
      <sz val="6"/>
      <name val="Arial"/>
      <family val="0"/>
    </font>
    <font>
      <sz val="7"/>
      <name val="Arial"/>
      <family val="0"/>
    </font>
    <font>
      <b/>
      <sz val="10"/>
      <name val="Arial"/>
      <family val="2"/>
    </font>
    <font>
      <sz val="7"/>
      <color indexed="8"/>
      <name val="Arial"/>
      <family val="2"/>
    </font>
    <font>
      <b/>
      <sz val="7"/>
      <color indexed="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6">
    <xf numFmtId="0" fontId="0" fillId="0" borderId="0" xfId="0" applyAlignment="1">
      <alignment/>
    </xf>
    <xf numFmtId="0" fontId="2" fillId="0" borderId="10" xfId="0" applyFont="1" applyBorder="1" applyAlignment="1">
      <alignment horizontal="center" vertical="center" wrapText="1"/>
    </xf>
    <xf numFmtId="0" fontId="5" fillId="0" borderId="0"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12" xfId="0" applyFont="1" applyBorder="1" applyAlignment="1">
      <alignment horizontal="center" vertical="center" wrapText="1"/>
    </xf>
    <xf numFmtId="0" fontId="4" fillId="0" borderId="0" xfId="0" applyFont="1" applyAlignment="1">
      <alignment/>
    </xf>
    <xf numFmtId="0" fontId="3" fillId="0" borderId="0" xfId="0" applyFont="1" applyAlignment="1">
      <alignment horizontal="center" vertical="center"/>
    </xf>
    <xf numFmtId="3" fontId="6" fillId="0" borderId="13" xfId="0" applyNumberFormat="1" applyFont="1" applyBorder="1" applyAlignment="1">
      <alignment horizontal="center" vertical="center" wrapText="1"/>
    </xf>
    <xf numFmtId="0" fontId="6" fillId="0" borderId="14" xfId="0" applyFont="1" applyBorder="1" applyAlignment="1">
      <alignment horizontal="center" vertical="center" wrapText="1"/>
    </xf>
    <xf numFmtId="3" fontId="5" fillId="0" borderId="0" xfId="0" applyNumberFormat="1" applyFont="1" applyBorder="1" applyAlignment="1">
      <alignment horizontal="justify" vertical="center" wrapText="1"/>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Alignment="1">
      <alignment horizontal="justify" vertical="center" wrapText="1"/>
    </xf>
    <xf numFmtId="3" fontId="3" fillId="0" borderId="0" xfId="0" applyNumberFormat="1" applyFont="1" applyAlignment="1">
      <alignment horizontal="center" vertical="center"/>
    </xf>
    <xf numFmtId="0" fontId="7" fillId="0" borderId="0" xfId="0" applyFont="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0" xfId="0" applyNumberFormat="1" applyFont="1" applyBorder="1" applyAlignment="1">
      <alignment horizontal="justify" vertical="center" wrapText="1"/>
    </xf>
    <xf numFmtId="3" fontId="3" fillId="0" borderId="12" xfId="0" applyNumberFormat="1" applyFont="1" applyBorder="1" applyAlignment="1">
      <alignment horizontal="justify" vertical="center" wrapText="1"/>
    </xf>
    <xf numFmtId="3" fontId="3" fillId="0" borderId="0" xfId="0" applyNumberFormat="1" applyFont="1" applyBorder="1" applyAlignment="1">
      <alignment horizontal="center" vertical="center"/>
    </xf>
    <xf numFmtId="3" fontId="3" fillId="0" borderId="0" xfId="0" applyNumberFormat="1" applyFont="1" applyAlignment="1">
      <alignment/>
    </xf>
    <xf numFmtId="0" fontId="4" fillId="0" borderId="0" xfId="0" applyFont="1" applyAlignment="1">
      <alignment/>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3" fontId="7" fillId="33" borderId="16" xfId="0" applyNumberFormat="1" applyFont="1" applyFill="1" applyBorder="1" applyAlignment="1">
      <alignment horizontal="justify" vertical="center" wrapText="1"/>
    </xf>
    <xf numFmtId="3" fontId="7" fillId="33" borderId="17" xfId="0" applyNumberFormat="1" applyFont="1" applyFill="1" applyBorder="1" applyAlignment="1">
      <alignment horizontal="justify" vertical="center" wrapText="1"/>
    </xf>
    <xf numFmtId="3" fontId="7" fillId="0" borderId="16" xfId="0" applyNumberFormat="1" applyFont="1" applyBorder="1" applyAlignment="1">
      <alignment horizontal="justify" vertical="center" wrapText="1"/>
    </xf>
    <xf numFmtId="3" fontId="7" fillId="0" borderId="17" xfId="0" applyNumberFormat="1" applyFont="1" applyBorder="1" applyAlignment="1">
      <alignment horizontal="justify" vertical="center" wrapText="1"/>
    </xf>
    <xf numFmtId="49" fontId="5" fillId="0" borderId="15" xfId="0" applyNumberFormat="1" applyFont="1" applyBorder="1" applyAlignment="1">
      <alignment horizontal="center" vertical="center" wrapText="1"/>
    </xf>
    <xf numFmtId="0" fontId="7" fillId="0" borderId="0" xfId="0" applyFont="1" applyAlignment="1">
      <alignment/>
    </xf>
    <xf numFmtId="3" fontId="3" fillId="0" borderId="10" xfId="0" applyNumberFormat="1" applyFont="1" applyBorder="1" applyAlignment="1">
      <alignment horizontal="justify" vertical="center" wrapText="1"/>
    </xf>
    <xf numFmtId="3" fontId="3" fillId="0" borderId="12" xfId="0" applyNumberFormat="1" applyFont="1" applyBorder="1" applyAlignment="1">
      <alignment horizontal="justify" vertical="center" wrapText="1"/>
    </xf>
    <xf numFmtId="0" fontId="3"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8" xfId="0" applyFont="1" applyBorder="1" applyAlignment="1">
      <alignment horizontal="justify" vertical="center" wrapText="1"/>
    </xf>
    <xf numFmtId="3" fontId="5" fillId="0" borderId="13" xfId="0" applyNumberFormat="1"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6" fillId="0" borderId="17" xfId="0" applyFont="1" applyBorder="1" applyAlignment="1">
      <alignment horizontal="justify" vertical="center" wrapText="1"/>
    </xf>
    <xf numFmtId="3" fontId="6" fillId="0" borderId="16" xfId="0" applyNumberFormat="1" applyFont="1" applyBorder="1" applyAlignment="1">
      <alignment horizontal="justify" vertical="center" wrapText="1"/>
    </xf>
    <xf numFmtId="3" fontId="6" fillId="0" borderId="17" xfId="0" applyNumberFormat="1" applyFont="1" applyBorder="1" applyAlignment="1">
      <alignment horizontal="justify" vertical="center" wrapText="1"/>
    </xf>
    <xf numFmtId="0" fontId="5" fillId="0" borderId="19" xfId="0" applyFont="1" applyBorder="1" applyAlignment="1">
      <alignment horizontal="center" vertical="center" wrapText="1"/>
    </xf>
    <xf numFmtId="0" fontId="3" fillId="0" borderId="0" xfId="0" applyFont="1" applyAlignment="1">
      <alignment wrapText="1"/>
    </xf>
    <xf numFmtId="0" fontId="5" fillId="0" borderId="20" xfId="0" applyFont="1" applyBorder="1" applyAlignment="1">
      <alignment horizontal="justify" vertical="center" wrapText="1"/>
    </xf>
    <xf numFmtId="0" fontId="5" fillId="0" borderId="19" xfId="0" applyFont="1" applyBorder="1" applyAlignment="1">
      <alignment horizontal="justify" vertical="center" wrapText="1"/>
    </xf>
    <xf numFmtId="3" fontId="7" fillId="0" borderId="0" xfId="0" applyNumberFormat="1" applyFont="1" applyBorder="1" applyAlignment="1">
      <alignment horizontal="justify" vertical="center" wrapText="1"/>
    </xf>
    <xf numFmtId="3" fontId="3" fillId="0" borderId="0" xfId="0" applyNumberFormat="1" applyFont="1" applyBorder="1" applyAlignment="1">
      <alignment horizontal="justify" vertical="center" wrapText="1"/>
    </xf>
    <xf numFmtId="0" fontId="2"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24" xfId="0" applyFont="1" applyBorder="1" applyAlignment="1">
      <alignment horizontal="justify" vertical="center" wrapText="1"/>
    </xf>
    <xf numFmtId="0" fontId="6" fillId="0" borderId="16" xfId="0" applyFont="1" applyBorder="1" applyAlignment="1">
      <alignment horizontal="justify" vertical="center" wrapText="1"/>
    </xf>
    <xf numFmtId="3" fontId="6" fillId="0" borderId="25"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8" xfId="0" applyFont="1" applyBorder="1" applyAlignment="1">
      <alignment horizontal="justify"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0" xfId="0" applyFont="1" applyAlignment="1">
      <alignment horizontal="center"/>
    </xf>
    <xf numFmtId="0" fontId="5" fillId="0" borderId="26" xfId="0" applyFont="1" applyBorder="1" applyAlignment="1">
      <alignment horizontal="justify" vertical="top" wrapText="1"/>
    </xf>
    <xf numFmtId="0" fontId="5" fillId="0" borderId="27" xfId="0" applyFont="1" applyBorder="1" applyAlignment="1">
      <alignment horizontal="justify" vertical="top" wrapText="1"/>
    </xf>
    <xf numFmtId="0" fontId="5" fillId="0" borderId="28" xfId="0" applyFont="1" applyBorder="1" applyAlignment="1">
      <alignment horizontal="justify" vertical="top" wrapText="1"/>
    </xf>
    <xf numFmtId="0" fontId="6" fillId="0" borderId="2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left"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8" xfId="0" applyFont="1" applyBorder="1" applyAlignment="1">
      <alignment horizontal="justify"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justify" vertical="center" wrapText="1"/>
    </xf>
    <xf numFmtId="0" fontId="6" fillId="0" borderId="30" xfId="0" applyFont="1" applyBorder="1" applyAlignment="1">
      <alignment horizontal="justify" vertical="center" wrapText="1"/>
    </xf>
    <xf numFmtId="0" fontId="6" fillId="0" borderId="31" xfId="0" applyFont="1" applyBorder="1" applyAlignment="1">
      <alignment horizontal="justify"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yra\Downloads\MATRIZ_INVERSION_PLAN_ACCION_2008-_2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laneaci&#243;n\Mis%20documentos\LibroPLANIN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UDA"/>
      <sheetName val="RESUMEN"/>
      <sheetName val="GRAFICOS"/>
      <sheetName val="CONSOLIDADO"/>
      <sheetName val="PROY"/>
    </sheetNames>
    <sheetDataSet>
      <sheetData sheetId="4">
        <row r="9">
          <cell r="B9" t="str">
            <v>SALUD PARA MI GENTE</v>
          </cell>
        </row>
        <row r="10">
          <cell r="B10" t="str">
            <v>MEJORAMIENTO DE LA ATENCIÓN MÉDICA</v>
          </cell>
        </row>
        <row r="11">
          <cell r="B11" t="str">
            <v>SALUD SEXUAL Y REPRODUCTIVA</v>
          </cell>
        </row>
        <row r="12">
          <cell r="B12" t="str">
            <v>SALUD PÚBLICA EN MI PUEBLO</v>
          </cell>
        </row>
        <row r="13">
          <cell r="B13" t="str">
            <v>GESTIÓN DEL PAB</v>
          </cell>
        </row>
        <row r="14">
          <cell r="B14" t="str">
            <v>ATENCIÓN A LA POBLACIÓN VULNERABLE</v>
          </cell>
        </row>
        <row r="15">
          <cell r="B15" t="str">
            <v>ALIMENTACIÓN ESCOLAR</v>
          </cell>
        </row>
        <row r="17">
          <cell r="B17" t="str">
            <v>EDUCACIÓN PARA TODOS</v>
          </cell>
        </row>
        <row r="18">
          <cell r="B18" t="str">
            <v>EDUCACIÓN CON CALIDAD</v>
          </cell>
        </row>
        <row r="19">
          <cell r="B19" t="str">
            <v>MEJORAMIENTO DE LA INFRAESTRUCTURA EDUCATIVA</v>
          </cell>
        </row>
        <row r="20">
          <cell r="B20" t="str">
            <v>EDUCACIÓN SUPERIOR</v>
          </cell>
        </row>
        <row r="21">
          <cell r="B21" t="str">
            <v>EDUCACIÓN VOCACIONAL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INDICATIVO"/>
    </sheetNames>
    <sheetDataSet>
      <sheetData sheetId="0">
        <row r="5">
          <cell r="D5" t="str">
            <v>SALUD Y NUTRICIÓN</v>
          </cell>
          <cell r="J5">
            <v>46.031599704463076</v>
          </cell>
          <cell r="K5" t="str">
            <v>No de personas afiliadas al régimen subsidiado</v>
          </cell>
        </row>
        <row r="6">
          <cell r="I6" t="str">
            <v>Número de niños vacunados</v>
          </cell>
          <cell r="J6">
            <v>0.10180370140207719</v>
          </cell>
        </row>
        <row r="7">
          <cell r="J7">
            <v>0.05041240982891322</v>
          </cell>
          <cell r="K7" t="str">
            <v>No de padres asistentes y capacitados </v>
          </cell>
        </row>
        <row r="8">
          <cell r="J8">
            <v>2.260177158918646</v>
          </cell>
          <cell r="K8" t="str">
            <v>No de niños estudiantes atendidos en salud integral</v>
          </cell>
        </row>
        <row r="9">
          <cell r="J9">
            <v>0.7438136695154155</v>
          </cell>
          <cell r="K9" t="str">
            <v>No de proyectos formulados y aprobados</v>
          </cell>
        </row>
        <row r="10">
          <cell r="J10">
            <v>1.3335048556029123</v>
          </cell>
          <cell r="K10" t="str">
            <v>No de adultos mayores con subsidio</v>
          </cell>
        </row>
        <row r="11">
          <cell r="J11">
            <v>0.7892765595808736</v>
          </cell>
          <cell r="K11" t="str">
            <v>No de niños con subsidio de alimentación escolar</v>
          </cell>
        </row>
        <row r="12">
          <cell r="J12">
            <v>2.8209775313181518</v>
          </cell>
          <cell r="K12" t="str">
            <v>No. de niños matriculados</v>
          </cell>
        </row>
        <row r="13">
          <cell r="J13">
            <v>0.9308723912157901</v>
          </cell>
          <cell r="K13" t="str">
            <v>No. de niños desertores</v>
          </cell>
        </row>
        <row r="14">
          <cell r="J14">
            <v>1.7531693728991251</v>
          </cell>
          <cell r="K14" t="str">
            <v>No. de metros cuadrados mejorados</v>
          </cell>
        </row>
        <row r="15">
          <cell r="J15">
            <v>0.6335322648790803</v>
          </cell>
          <cell r="K15" t="str">
            <v>No. de personas matriculadas</v>
          </cell>
        </row>
        <row r="16">
          <cell r="J16">
            <v>0.1613197114525223</v>
          </cell>
          <cell r="K16" t="str">
            <v>No. de personas asistentes</v>
          </cell>
        </row>
        <row r="17">
          <cell r="J17">
            <v>0.14409139275370925</v>
          </cell>
        </row>
        <row r="18">
          <cell r="J18">
            <v>0.09739873355294884</v>
          </cell>
        </row>
        <row r="19">
          <cell r="J19">
            <v>0.8462212430655209</v>
          </cell>
        </row>
        <row r="20">
          <cell r="J20">
            <v>0.35944537648887254</v>
          </cell>
        </row>
        <row r="21">
          <cell r="J21">
            <v>0.4811241949380424</v>
          </cell>
        </row>
        <row r="22">
          <cell r="J22">
            <v>0.4678630881723287</v>
          </cell>
        </row>
        <row r="23">
          <cell r="J23">
            <v>0.9200710184970299</v>
          </cell>
        </row>
        <row r="24">
          <cell r="J24">
            <v>0.8339729852405835</v>
          </cell>
        </row>
        <row r="25">
          <cell r="J25">
            <v>0.7830635971501143</v>
          </cell>
        </row>
        <row r="26">
          <cell r="J26">
            <v>1.3371199637726048</v>
          </cell>
        </row>
        <row r="34">
          <cell r="J34">
            <v>3.6970575063403786</v>
          </cell>
        </row>
        <row r="35">
          <cell r="J35">
            <v>7.8610538407101656</v>
          </cell>
        </row>
        <row r="36">
          <cell r="J36">
            <v>4.533874534600708</v>
          </cell>
        </row>
        <row r="37">
          <cell r="J37">
            <v>9.495304254349861</v>
          </cell>
        </row>
        <row r="38">
          <cell r="J38">
            <v>0.6083950711275934</v>
          </cell>
        </row>
        <row r="39">
          <cell r="J39">
            <v>0.4069211410850335</v>
          </cell>
        </row>
        <row r="40">
          <cell r="J40">
            <v>1.549553258047447</v>
          </cell>
        </row>
        <row r="41">
          <cell r="J41">
            <v>0.077821098667934</v>
          </cell>
        </row>
        <row r="42">
          <cell r="J42">
            <v>0</v>
          </cell>
        </row>
        <row r="43">
          <cell r="J43">
            <v>0.09250432483169513</v>
          </cell>
        </row>
        <row r="44">
          <cell r="J44">
            <v>0.17552279612072846</v>
          </cell>
        </row>
        <row r="52">
          <cell r="J52">
            <v>1.0322307993124076</v>
          </cell>
        </row>
        <row r="53">
          <cell r="J53">
            <v>1.088492027563219</v>
          </cell>
        </row>
        <row r="54">
          <cell r="J54">
            <v>0.2194652870610164</v>
          </cell>
        </row>
        <row r="55">
          <cell r="J55">
            <v>0.11831087791990075</v>
          </cell>
        </row>
        <row r="56">
          <cell r="J56">
            <v>1.074297263389839</v>
          </cell>
        </row>
        <row r="65">
          <cell r="J65">
            <v>0.06960828083367028</v>
          </cell>
        </row>
        <row r="66">
          <cell r="J66">
            <v>0.11050596010846628</v>
          </cell>
        </row>
        <row r="72">
          <cell r="J72">
            <v>1.086950288816024</v>
          </cell>
        </row>
        <row r="73">
          <cell r="J73">
            <v>2.253059611868024</v>
          </cell>
        </row>
        <row r="74">
          <cell r="J74">
            <v>0.10278258314632793</v>
          </cell>
        </row>
        <row r="75">
          <cell r="J75">
            <v>0.21780118809579013</v>
          </cell>
        </row>
        <row r="76">
          <cell r="J76">
            <v>0.24765708129543776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7"/>
  <sheetViews>
    <sheetView tabSelected="1" zoomScalePageLayoutView="0" workbookViewId="0" topLeftCell="A1">
      <selection activeCell="A170" sqref="A170"/>
    </sheetView>
  </sheetViews>
  <sheetFormatPr defaultColWidth="11.421875" defaultRowHeight="12.75"/>
  <cols>
    <col min="1" max="1" width="22.421875" style="23" customWidth="1"/>
    <col min="2" max="2" width="6.421875" style="31" customWidth="1"/>
    <col min="3" max="3" width="20.00390625" style="22" customWidth="1"/>
    <col min="4" max="4" width="8.57421875" style="22" customWidth="1"/>
    <col min="5" max="8" width="11.421875" style="22" customWidth="1"/>
    <col min="9" max="9" width="11.421875" style="31" customWidth="1"/>
    <col min="10" max="10" width="8.57421875" style="31" customWidth="1"/>
    <col min="11" max="11" width="10.28125" style="31" customWidth="1"/>
    <col min="12" max="12" width="9.421875" style="31" customWidth="1"/>
    <col min="13" max="13" width="13.28125" style="22" customWidth="1"/>
  </cols>
  <sheetData>
    <row r="1" spans="2:13" ht="12.75">
      <c r="B1" s="24"/>
      <c r="C1" s="8"/>
      <c r="D1" s="8"/>
      <c r="E1" s="8"/>
      <c r="F1" s="8"/>
      <c r="G1" s="8"/>
      <c r="H1" s="8"/>
      <c r="I1" s="24"/>
      <c r="J1" s="24"/>
      <c r="K1" s="24"/>
      <c r="L1" s="24"/>
      <c r="M1" s="8"/>
    </row>
    <row r="2" spans="1:13" ht="12.75">
      <c r="A2" s="77" t="s">
        <v>120</v>
      </c>
      <c r="B2" s="77"/>
      <c r="C2" s="77"/>
      <c r="D2" s="77"/>
      <c r="E2" s="77"/>
      <c r="F2" s="77"/>
      <c r="G2" s="77"/>
      <c r="H2" s="77"/>
      <c r="I2" s="77"/>
      <c r="J2" s="77"/>
      <c r="K2" s="77"/>
      <c r="L2" s="77"/>
      <c r="M2" s="77"/>
    </row>
    <row r="3" spans="1:13" ht="13.5" thickBot="1">
      <c r="A3" s="25"/>
      <c r="B3" s="25"/>
      <c r="C3" s="25"/>
      <c r="D3" s="25"/>
      <c r="E3" s="25"/>
      <c r="F3" s="25"/>
      <c r="G3" s="25"/>
      <c r="H3" s="25"/>
      <c r="I3" s="25"/>
      <c r="J3" s="25"/>
      <c r="K3" s="25"/>
      <c r="L3" s="25"/>
      <c r="M3" s="25"/>
    </row>
    <row r="4" spans="1:13" ht="12.75">
      <c r="A4" s="75" t="s">
        <v>64</v>
      </c>
      <c r="B4" s="76"/>
      <c r="C4" s="76"/>
      <c r="D4" s="76"/>
      <c r="E4" s="76"/>
      <c r="F4" s="76"/>
      <c r="G4" s="76"/>
      <c r="H4" s="76"/>
      <c r="I4" s="76"/>
      <c r="J4" s="9"/>
      <c r="K4" s="9"/>
      <c r="L4" s="9"/>
      <c r="M4" s="10"/>
    </row>
    <row r="5" spans="1:13" ht="12.75">
      <c r="A5" s="90" t="str">
        <f>'[2]PLAN INDICATIVO'!D5:D11</f>
        <v>SALUD Y NUTRICIÓN</v>
      </c>
      <c r="B5" s="91"/>
      <c r="C5" s="91"/>
      <c r="D5" s="91"/>
      <c r="E5" s="91"/>
      <c r="F5" s="91"/>
      <c r="G5" s="91"/>
      <c r="H5" s="91"/>
      <c r="I5" s="91"/>
      <c r="J5" s="91"/>
      <c r="K5" s="91"/>
      <c r="L5" s="91"/>
      <c r="M5" s="92"/>
    </row>
    <row r="6" spans="1:13" ht="21.75" customHeight="1" thickBot="1">
      <c r="A6" s="78" t="s">
        <v>75</v>
      </c>
      <c r="B6" s="79"/>
      <c r="C6" s="79"/>
      <c r="D6" s="79"/>
      <c r="E6" s="79"/>
      <c r="F6" s="79"/>
      <c r="G6" s="79"/>
      <c r="H6" s="79"/>
      <c r="I6" s="79"/>
      <c r="J6" s="79"/>
      <c r="K6" s="79"/>
      <c r="L6" s="79"/>
      <c r="M6" s="80"/>
    </row>
    <row r="7" spans="1:13" ht="13.5" thickBot="1">
      <c r="A7" s="55"/>
      <c r="B7" s="11"/>
      <c r="C7" s="2"/>
      <c r="D7" s="2"/>
      <c r="E7" s="2"/>
      <c r="F7" s="2"/>
      <c r="G7" s="2"/>
      <c r="H7" s="2"/>
      <c r="I7" s="2"/>
      <c r="J7" s="2"/>
      <c r="K7" s="2"/>
      <c r="L7" s="2"/>
      <c r="M7" s="56"/>
    </row>
    <row r="8" spans="1:13" s="32" customFormat="1" ht="12.75">
      <c r="A8" s="63" t="s">
        <v>44</v>
      </c>
      <c r="B8" s="65" t="s">
        <v>45</v>
      </c>
      <c r="C8" s="81" t="s">
        <v>1</v>
      </c>
      <c r="D8" s="81"/>
      <c r="E8" s="81" t="s">
        <v>0</v>
      </c>
      <c r="F8" s="81"/>
      <c r="G8" s="81"/>
      <c r="H8" s="81"/>
      <c r="I8" s="65" t="s">
        <v>46</v>
      </c>
      <c r="J8" s="65"/>
      <c r="K8" s="65"/>
      <c r="L8" s="65"/>
      <c r="M8" s="73" t="s">
        <v>47</v>
      </c>
    </row>
    <row r="9" spans="1:13" s="32" customFormat="1" ht="18">
      <c r="A9" s="64"/>
      <c r="B9" s="66"/>
      <c r="C9" s="34" t="s">
        <v>48</v>
      </c>
      <c r="D9" s="34" t="s">
        <v>49</v>
      </c>
      <c r="E9" s="34" t="s">
        <v>50</v>
      </c>
      <c r="F9" s="34" t="s">
        <v>51</v>
      </c>
      <c r="G9" s="34" t="s">
        <v>52</v>
      </c>
      <c r="H9" s="34" t="s">
        <v>53</v>
      </c>
      <c r="I9" s="33" t="s">
        <v>54</v>
      </c>
      <c r="J9" s="33" t="s">
        <v>55</v>
      </c>
      <c r="K9" s="33" t="s">
        <v>56</v>
      </c>
      <c r="L9" s="33" t="s">
        <v>57</v>
      </c>
      <c r="M9" s="74"/>
    </row>
    <row r="10" spans="1:13" ht="21.75" customHeight="1">
      <c r="A10" s="51" t="str">
        <f>'[1]PROY'!$B$9</f>
        <v>SALUD PARA MI GENTE</v>
      </c>
      <c r="B10" s="13">
        <f>'[2]PLAN INDICATIVO'!J5</f>
        <v>46.031599704463076</v>
      </c>
      <c r="C10" s="13" t="str">
        <f>'[2]PLAN INDICATIVO'!K5</f>
        <v>No de personas afiliadas al régimen subsidiado</v>
      </c>
      <c r="D10" s="1">
        <v>12600</v>
      </c>
      <c r="E10" s="12">
        <v>12663</v>
      </c>
      <c r="F10" s="12">
        <v>12726</v>
      </c>
      <c r="G10" s="12">
        <v>12789</v>
      </c>
      <c r="H10" s="12">
        <v>12852</v>
      </c>
      <c r="I10" s="13"/>
      <c r="J10" s="13">
        <v>1458950</v>
      </c>
      <c r="K10" s="13">
        <v>150000</v>
      </c>
      <c r="L10" s="13">
        <v>50000</v>
      </c>
      <c r="M10" s="60" t="s">
        <v>43</v>
      </c>
    </row>
    <row r="11" spans="1:13" ht="24" customHeight="1">
      <c r="A11" s="51" t="str">
        <f>'[1]PROY'!$B$10</f>
        <v>MEJORAMIENTO DE LA ATENCIÓN MÉDICA</v>
      </c>
      <c r="B11" s="13">
        <f>'[2]PLAN INDICATIVO'!J6</f>
        <v>0.10180370140207719</v>
      </c>
      <c r="C11" s="13" t="str">
        <f>'[2]PLAN INDICATIVO'!I6</f>
        <v>Número de niños vacunados</v>
      </c>
      <c r="D11" s="1">
        <v>160</v>
      </c>
      <c r="E11" s="12">
        <v>162</v>
      </c>
      <c r="F11" s="12">
        <v>164</v>
      </c>
      <c r="G11" s="12">
        <v>166</v>
      </c>
      <c r="H11" s="12">
        <v>168</v>
      </c>
      <c r="I11" s="13"/>
      <c r="J11" s="13">
        <v>62</v>
      </c>
      <c r="K11" s="13"/>
      <c r="L11" s="13"/>
      <c r="M11" s="62"/>
    </row>
    <row r="12" spans="1:13" ht="24.75" customHeight="1">
      <c r="A12" s="51" t="str">
        <f>'[1]PROY'!$B$11</f>
        <v>SALUD SEXUAL Y REPRODUCTIVA</v>
      </c>
      <c r="B12" s="13">
        <f>'[2]PLAN INDICATIVO'!J7</f>
        <v>0.05041240982891322</v>
      </c>
      <c r="C12" s="13" t="str">
        <f>'[2]PLAN INDICATIVO'!K7</f>
        <v>No de padres asistentes y capacitados </v>
      </c>
      <c r="D12" s="1">
        <v>23</v>
      </c>
      <c r="E12" s="12">
        <v>0</v>
      </c>
      <c r="F12" s="12">
        <v>24</v>
      </c>
      <c r="G12" s="12">
        <v>0</v>
      </c>
      <c r="H12" s="12">
        <v>0</v>
      </c>
      <c r="I12" s="13"/>
      <c r="J12" s="13">
        <v>10</v>
      </c>
      <c r="K12" s="13"/>
      <c r="L12" s="13"/>
      <c r="M12" s="62"/>
    </row>
    <row r="13" spans="1:13" ht="26.25" customHeight="1">
      <c r="A13" s="51" t="str">
        <f>'[1]PROY'!$B$12</f>
        <v>SALUD PÚBLICA EN MI PUEBLO</v>
      </c>
      <c r="B13" s="13">
        <f>'[2]PLAN INDICATIVO'!J8</f>
        <v>2.260177158918646</v>
      </c>
      <c r="C13" s="13" t="str">
        <f>'[2]PLAN INDICATIVO'!K8</f>
        <v>No de niños estudiantes atendidos en salud integral</v>
      </c>
      <c r="D13" s="1">
        <v>3624</v>
      </c>
      <c r="E13" s="12">
        <v>3669</v>
      </c>
      <c r="F13" s="12">
        <v>3714</v>
      </c>
      <c r="G13" s="12">
        <v>3759</v>
      </c>
      <c r="H13" s="12">
        <v>3805</v>
      </c>
      <c r="I13" s="13"/>
      <c r="J13" s="13">
        <v>10</v>
      </c>
      <c r="K13" s="13"/>
      <c r="L13" s="13"/>
      <c r="M13" s="62"/>
    </row>
    <row r="14" spans="1:13" ht="26.25" customHeight="1">
      <c r="A14" s="51" t="str">
        <f>'[1]PROY'!$B$13</f>
        <v>GESTIÓN DEL PAB</v>
      </c>
      <c r="B14" s="13">
        <f>'[2]PLAN INDICATIVO'!J9</f>
        <v>0.7438136695154155</v>
      </c>
      <c r="C14" s="13" t="str">
        <f>'[2]PLAN INDICATIVO'!K9</f>
        <v>No de proyectos formulados y aprobados</v>
      </c>
      <c r="D14" s="1">
        <v>1</v>
      </c>
      <c r="E14" s="12">
        <v>0</v>
      </c>
      <c r="F14" s="12">
        <v>1</v>
      </c>
      <c r="G14" s="12">
        <v>0</v>
      </c>
      <c r="H14" s="12">
        <v>0</v>
      </c>
      <c r="I14" s="13"/>
      <c r="J14" s="13">
        <v>2</v>
      </c>
      <c r="K14" s="13"/>
      <c r="L14" s="13"/>
      <c r="M14" s="62"/>
    </row>
    <row r="15" spans="1:13" ht="26.25" customHeight="1">
      <c r="A15" s="51" t="str">
        <f>'[1]PROY'!$B$14</f>
        <v>ATENCIÓN A LA POBLACIÓN VULNERABLE</v>
      </c>
      <c r="B15" s="13">
        <f>'[2]PLAN INDICATIVO'!J10</f>
        <v>1.3335048556029123</v>
      </c>
      <c r="C15" s="13" t="str">
        <f>'[2]PLAN INDICATIVO'!K10</f>
        <v>No de adultos mayores con subsidio</v>
      </c>
      <c r="D15" s="1">
        <v>27</v>
      </c>
      <c r="E15" s="12">
        <v>0</v>
      </c>
      <c r="F15" s="12">
        <v>28</v>
      </c>
      <c r="G15" s="12">
        <v>0</v>
      </c>
      <c r="H15" s="12">
        <v>0</v>
      </c>
      <c r="I15" s="13"/>
      <c r="J15" s="13">
        <v>3</v>
      </c>
      <c r="K15" s="13"/>
      <c r="L15" s="13">
        <v>100</v>
      </c>
      <c r="M15" s="62"/>
    </row>
    <row r="16" spans="1:13" ht="18.75" thickBot="1">
      <c r="A16" s="52" t="str">
        <f>'[1]PROY'!$B$15</f>
        <v>ALIMENTACIÓN ESCOLAR</v>
      </c>
      <c r="B16" s="14">
        <f>'[2]PLAN INDICATIVO'!J11</f>
        <v>0.7892765595808736</v>
      </c>
      <c r="C16" s="14" t="str">
        <f>'[2]PLAN INDICATIVO'!K11</f>
        <v>No de niños con subsidio de alimentación escolar</v>
      </c>
      <c r="D16" s="6">
        <v>1435</v>
      </c>
      <c r="E16" s="15">
        <v>1452</v>
      </c>
      <c r="F16" s="15">
        <v>1469</v>
      </c>
      <c r="G16" s="15">
        <v>1486</v>
      </c>
      <c r="H16" s="15">
        <v>1506</v>
      </c>
      <c r="I16" s="14"/>
      <c r="J16" s="14">
        <v>31193</v>
      </c>
      <c r="K16" s="14">
        <v>500</v>
      </c>
      <c r="L16" s="14"/>
      <c r="M16" s="61"/>
    </row>
    <row r="17" spans="1:13" ht="12.75">
      <c r="A17" s="25"/>
      <c r="B17" s="25"/>
      <c r="C17" s="25"/>
      <c r="D17" s="25"/>
      <c r="E17" s="25"/>
      <c r="F17" s="25"/>
      <c r="G17" s="25"/>
      <c r="H17" s="25"/>
      <c r="I17" s="25"/>
      <c r="J17" s="25"/>
      <c r="K17" s="25"/>
      <c r="L17" s="25"/>
      <c r="M17" s="25"/>
    </row>
    <row r="18" spans="1:13" ht="12.75">
      <c r="A18" s="25"/>
      <c r="B18" s="25"/>
      <c r="C18" s="25"/>
      <c r="D18" s="25"/>
      <c r="E18" s="25"/>
      <c r="F18" s="25"/>
      <c r="G18" s="25"/>
      <c r="H18" s="25"/>
      <c r="I18" s="25"/>
      <c r="J18" s="25"/>
      <c r="K18" s="25"/>
      <c r="L18" s="25"/>
      <c r="M18" s="25"/>
    </row>
    <row r="19" spans="1:13" ht="12.75">
      <c r="A19" s="25"/>
      <c r="B19" s="25"/>
      <c r="C19" s="25"/>
      <c r="D19" s="25"/>
      <c r="E19" s="25"/>
      <c r="F19" s="25"/>
      <c r="G19" s="25"/>
      <c r="H19" s="25"/>
      <c r="I19" s="25"/>
      <c r="J19" s="25"/>
      <c r="K19" s="25"/>
      <c r="L19" s="25"/>
      <c r="M19" s="25"/>
    </row>
    <row r="20" spans="1:13" ht="13.5" thickBot="1">
      <c r="A20" s="25"/>
      <c r="B20" s="25"/>
      <c r="C20" s="25"/>
      <c r="D20" s="25"/>
      <c r="E20" s="25"/>
      <c r="F20" s="25"/>
      <c r="G20" s="25"/>
      <c r="H20" s="25"/>
      <c r="I20" s="25"/>
      <c r="J20" s="25"/>
      <c r="K20" s="25"/>
      <c r="L20" s="25"/>
      <c r="M20" s="25"/>
    </row>
    <row r="21" spans="1:13" ht="12.75">
      <c r="A21" s="75" t="str">
        <f>A4</f>
        <v>INTERACCIÓN SOCIAL - IS</v>
      </c>
      <c r="B21" s="76"/>
      <c r="C21" s="76"/>
      <c r="D21" s="76"/>
      <c r="E21" s="76"/>
      <c r="F21" s="76"/>
      <c r="G21" s="76"/>
      <c r="H21" s="76"/>
      <c r="I21" s="76"/>
      <c r="J21" s="9"/>
      <c r="K21" s="9"/>
      <c r="L21" s="9"/>
      <c r="M21" s="10"/>
    </row>
    <row r="22" spans="1:13" s="7" customFormat="1" ht="12.75">
      <c r="A22" s="90" t="s">
        <v>2</v>
      </c>
      <c r="B22" s="91"/>
      <c r="C22" s="91"/>
      <c r="D22" s="91"/>
      <c r="E22" s="91"/>
      <c r="F22" s="91"/>
      <c r="G22" s="91"/>
      <c r="H22" s="91"/>
      <c r="I22" s="91"/>
      <c r="J22" s="91"/>
      <c r="K22" s="91"/>
      <c r="L22" s="91"/>
      <c r="M22" s="92"/>
    </row>
    <row r="23" spans="1:13" ht="39" customHeight="1" thickBot="1">
      <c r="A23" s="67" t="s">
        <v>76</v>
      </c>
      <c r="B23" s="68"/>
      <c r="C23" s="68"/>
      <c r="D23" s="68"/>
      <c r="E23" s="68"/>
      <c r="F23" s="68"/>
      <c r="G23" s="68"/>
      <c r="H23" s="68"/>
      <c r="I23" s="68"/>
      <c r="J23" s="68"/>
      <c r="K23" s="68"/>
      <c r="L23" s="68"/>
      <c r="M23" s="69"/>
    </row>
    <row r="24" spans="1:13" ht="13.5" thickBot="1">
      <c r="A24" s="55"/>
      <c r="B24" s="11"/>
      <c r="C24" s="2"/>
      <c r="D24" s="2"/>
      <c r="E24" s="2"/>
      <c r="F24" s="2"/>
      <c r="G24" s="2"/>
      <c r="H24" s="2"/>
      <c r="I24" s="2"/>
      <c r="J24" s="2"/>
      <c r="K24" s="2"/>
      <c r="L24" s="2"/>
      <c r="M24" s="56"/>
    </row>
    <row r="25" spans="1:13" s="32" customFormat="1" ht="12.75">
      <c r="A25" s="63" t="s">
        <v>44</v>
      </c>
      <c r="B25" s="65" t="s">
        <v>45</v>
      </c>
      <c r="C25" s="81" t="s">
        <v>1</v>
      </c>
      <c r="D25" s="81"/>
      <c r="E25" s="81" t="s">
        <v>0</v>
      </c>
      <c r="F25" s="81"/>
      <c r="G25" s="81"/>
      <c r="H25" s="81"/>
      <c r="I25" s="65" t="s">
        <v>46</v>
      </c>
      <c r="J25" s="65"/>
      <c r="K25" s="65"/>
      <c r="L25" s="65"/>
      <c r="M25" s="73" t="s">
        <v>47</v>
      </c>
    </row>
    <row r="26" spans="1:13" s="32" customFormat="1" ht="18">
      <c r="A26" s="64"/>
      <c r="B26" s="66"/>
      <c r="C26" s="34" t="s">
        <v>48</v>
      </c>
      <c r="D26" s="34" t="s">
        <v>49</v>
      </c>
      <c r="E26" s="34" t="s">
        <v>50</v>
      </c>
      <c r="F26" s="34" t="s">
        <v>51</v>
      </c>
      <c r="G26" s="34" t="s">
        <v>52</v>
      </c>
      <c r="H26" s="34" t="s">
        <v>53</v>
      </c>
      <c r="I26" s="33" t="s">
        <v>54</v>
      </c>
      <c r="J26" s="33" t="s">
        <v>55</v>
      </c>
      <c r="K26" s="33" t="s">
        <v>56</v>
      </c>
      <c r="L26" s="33" t="s">
        <v>57</v>
      </c>
      <c r="M26" s="74"/>
    </row>
    <row r="27" spans="1:13" ht="32.25" customHeight="1">
      <c r="A27" s="51" t="str">
        <f>'[1]PROY'!$B$17</f>
        <v>EDUCACIÓN PARA TODOS</v>
      </c>
      <c r="B27" s="13">
        <f>'[2]PLAN INDICATIVO'!J12</f>
        <v>2.8209775313181518</v>
      </c>
      <c r="C27" s="13" t="str">
        <f>'[2]PLAN INDICATIVO'!K12</f>
        <v>No. de niños matriculados</v>
      </c>
      <c r="D27" s="1">
        <v>3624</v>
      </c>
      <c r="E27" s="12">
        <v>3669</v>
      </c>
      <c r="F27" s="12">
        <v>3714</v>
      </c>
      <c r="G27" s="12">
        <v>3759</v>
      </c>
      <c r="H27" s="26">
        <v>3805</v>
      </c>
      <c r="I27" s="13">
        <v>5000</v>
      </c>
      <c r="J27" s="13">
        <v>178191</v>
      </c>
      <c r="K27" s="13"/>
      <c r="L27" s="13"/>
      <c r="M27" s="60" t="s">
        <v>43</v>
      </c>
    </row>
    <row r="28" spans="1:13" ht="32.25" customHeight="1">
      <c r="A28" s="51" t="str">
        <f>'[1]PROY'!$B$18</f>
        <v>EDUCACIÓN CON CALIDAD</v>
      </c>
      <c r="B28" s="13">
        <f>'[2]PLAN INDICATIVO'!J13</f>
        <v>0.9308723912157901</v>
      </c>
      <c r="C28" s="13" t="str">
        <f>'[2]PLAN INDICATIVO'!K13</f>
        <v>No. de niños desertores</v>
      </c>
      <c r="D28" s="1">
        <v>66</v>
      </c>
      <c r="E28" s="12">
        <v>2</v>
      </c>
      <c r="F28" s="12">
        <v>0</v>
      </c>
      <c r="G28" s="12">
        <v>0</v>
      </c>
      <c r="H28" s="26">
        <v>64</v>
      </c>
      <c r="I28" s="13"/>
      <c r="J28" s="13"/>
      <c r="K28" s="13"/>
      <c r="L28" s="13">
        <v>1500</v>
      </c>
      <c r="M28" s="62"/>
    </row>
    <row r="29" spans="1:13" ht="32.25" customHeight="1">
      <c r="A29" s="51" t="str">
        <f>'[1]PROY'!$B$19</f>
        <v>MEJORAMIENTO DE LA INFRAESTRUCTURA EDUCATIVA</v>
      </c>
      <c r="B29" s="13">
        <f>'[2]PLAN INDICATIVO'!J14</f>
        <v>1.7531693728991251</v>
      </c>
      <c r="C29" s="13" t="str">
        <f>'[2]PLAN INDICATIVO'!K14</f>
        <v>No. de metros cuadrados mejorados</v>
      </c>
      <c r="D29" s="1">
        <v>32</v>
      </c>
      <c r="E29" s="12">
        <v>0</v>
      </c>
      <c r="F29" s="12">
        <v>0</v>
      </c>
      <c r="G29" s="12">
        <v>0</v>
      </c>
      <c r="H29" s="26">
        <v>33</v>
      </c>
      <c r="I29" s="13"/>
      <c r="J29" s="13">
        <v>93000</v>
      </c>
      <c r="K29" s="13"/>
      <c r="L29" s="13"/>
      <c r="M29" s="62"/>
    </row>
    <row r="30" spans="1:13" ht="32.25" customHeight="1">
      <c r="A30" s="51" t="str">
        <f>'[1]PROY'!$B$20</f>
        <v>EDUCACIÓN SUPERIOR</v>
      </c>
      <c r="B30" s="13">
        <f>'[2]PLAN INDICATIVO'!J15</f>
        <v>0.6335322648790803</v>
      </c>
      <c r="C30" s="13" t="str">
        <f>'[2]PLAN INDICATIVO'!K15</f>
        <v>No. de personas matriculadas</v>
      </c>
      <c r="D30" s="1">
        <v>12</v>
      </c>
      <c r="E30" s="12">
        <v>0</v>
      </c>
      <c r="F30" s="12">
        <v>0</v>
      </c>
      <c r="G30" s="12">
        <v>13</v>
      </c>
      <c r="H30" s="26">
        <v>0</v>
      </c>
      <c r="I30" s="13">
        <v>15000</v>
      </c>
      <c r="J30" s="13"/>
      <c r="K30" s="13"/>
      <c r="L30" s="13"/>
      <c r="M30" s="62"/>
    </row>
    <row r="31" spans="1:13" ht="32.25" customHeight="1" thickBot="1">
      <c r="A31" s="52" t="str">
        <f>'[1]PROY'!$B$21</f>
        <v>EDUCACIÓN VOCACIONAL</v>
      </c>
      <c r="B31" s="14">
        <f>'[2]PLAN INDICATIVO'!J16</f>
        <v>0.1613197114525223</v>
      </c>
      <c r="C31" s="14" t="str">
        <f>'[2]PLAN INDICATIVO'!K16</f>
        <v>No. de personas asistentes</v>
      </c>
      <c r="D31" s="6">
        <v>21</v>
      </c>
      <c r="E31" s="15">
        <v>22</v>
      </c>
      <c r="F31" s="15">
        <v>0</v>
      </c>
      <c r="G31" s="15">
        <v>0</v>
      </c>
      <c r="H31" s="27">
        <v>0</v>
      </c>
      <c r="I31" s="14"/>
      <c r="J31" s="14"/>
      <c r="K31" s="14"/>
      <c r="L31" s="14">
        <v>10000</v>
      </c>
      <c r="M31" s="61"/>
    </row>
    <row r="32" spans="1:13" ht="12.75">
      <c r="A32" s="2"/>
      <c r="B32" s="16"/>
      <c r="C32" s="4"/>
      <c r="D32" s="4"/>
      <c r="E32" s="4"/>
      <c r="F32" s="4"/>
      <c r="G32" s="4"/>
      <c r="H32" s="4"/>
      <c r="I32" s="16"/>
      <c r="J32" s="16"/>
      <c r="K32" s="16"/>
      <c r="L32" s="16"/>
      <c r="M32" s="4"/>
    </row>
    <row r="33" spans="1:13" ht="12.75">
      <c r="A33" s="2"/>
      <c r="B33" s="16"/>
      <c r="C33" s="4"/>
      <c r="D33" s="4"/>
      <c r="E33" s="4"/>
      <c r="F33" s="4"/>
      <c r="G33" s="4"/>
      <c r="H33" s="4"/>
      <c r="I33" s="16"/>
      <c r="J33" s="16"/>
      <c r="K33" s="16"/>
      <c r="L33" s="16"/>
      <c r="M33" s="4"/>
    </row>
    <row r="34" spans="1:13" ht="12.75">
      <c r="A34" s="2"/>
      <c r="B34" s="16"/>
      <c r="C34" s="4"/>
      <c r="D34" s="4"/>
      <c r="E34" s="4"/>
      <c r="F34" s="4"/>
      <c r="G34" s="4"/>
      <c r="H34" s="4"/>
      <c r="I34" s="16"/>
      <c r="J34" s="16"/>
      <c r="K34" s="16"/>
      <c r="L34" s="16"/>
      <c r="M34" s="4"/>
    </row>
    <row r="35" spans="1:13" ht="12.75">
      <c r="A35" s="2"/>
      <c r="B35" s="16"/>
      <c r="C35" s="4"/>
      <c r="D35" s="4"/>
      <c r="E35" s="4"/>
      <c r="F35" s="4"/>
      <c r="G35" s="4"/>
      <c r="H35" s="4"/>
      <c r="I35" s="16"/>
      <c r="J35" s="16"/>
      <c r="K35" s="16"/>
      <c r="L35" s="16"/>
      <c r="M35" s="4"/>
    </row>
    <row r="36" spans="1:13" ht="13.5" thickBot="1">
      <c r="A36" s="25"/>
      <c r="B36" s="25"/>
      <c r="C36" s="25"/>
      <c r="D36" s="25"/>
      <c r="E36" s="25"/>
      <c r="F36" s="25"/>
      <c r="G36" s="25"/>
      <c r="H36" s="25"/>
      <c r="I36" s="25"/>
      <c r="J36" s="25"/>
      <c r="K36" s="25"/>
      <c r="L36" s="25"/>
      <c r="M36" s="25"/>
    </row>
    <row r="37" spans="1:13" ht="12.75">
      <c r="A37" s="75" t="str">
        <f>A21</f>
        <v>INTERACCIÓN SOCIAL - IS</v>
      </c>
      <c r="B37" s="76"/>
      <c r="C37" s="76"/>
      <c r="D37" s="76"/>
      <c r="E37" s="76"/>
      <c r="F37" s="76"/>
      <c r="G37" s="76"/>
      <c r="H37" s="76"/>
      <c r="I37" s="76"/>
      <c r="J37" s="9"/>
      <c r="K37" s="9"/>
      <c r="L37" s="9"/>
      <c r="M37" s="10"/>
    </row>
    <row r="38" spans="1:13" ht="12.75">
      <c r="A38" s="70" t="s">
        <v>4</v>
      </c>
      <c r="B38" s="71"/>
      <c r="C38" s="71"/>
      <c r="D38" s="71"/>
      <c r="E38" s="71"/>
      <c r="F38" s="71"/>
      <c r="G38" s="71"/>
      <c r="H38" s="71"/>
      <c r="I38" s="71"/>
      <c r="J38" s="71"/>
      <c r="K38" s="71"/>
      <c r="L38" s="71"/>
      <c r="M38" s="72"/>
    </row>
    <row r="39" spans="1:13" ht="33" customHeight="1" thickBot="1">
      <c r="A39" s="67" t="s">
        <v>77</v>
      </c>
      <c r="B39" s="68"/>
      <c r="C39" s="68"/>
      <c r="D39" s="68"/>
      <c r="E39" s="68"/>
      <c r="F39" s="68"/>
      <c r="G39" s="68"/>
      <c r="H39" s="68"/>
      <c r="I39" s="68"/>
      <c r="J39" s="68"/>
      <c r="K39" s="68"/>
      <c r="L39" s="68"/>
      <c r="M39" s="69"/>
    </row>
    <row r="40" spans="1:13" ht="13.5" thickBot="1">
      <c r="A40" s="55"/>
      <c r="B40" s="11"/>
      <c r="C40" s="2"/>
      <c r="D40" s="2"/>
      <c r="E40" s="2"/>
      <c r="F40" s="2"/>
      <c r="G40" s="2"/>
      <c r="H40" s="2"/>
      <c r="I40" s="2"/>
      <c r="J40" s="2"/>
      <c r="K40" s="2"/>
      <c r="L40" s="2"/>
      <c r="M40" s="56"/>
    </row>
    <row r="41" spans="1:13" s="32" customFormat="1" ht="12.75">
      <c r="A41" s="63" t="s">
        <v>44</v>
      </c>
      <c r="B41" s="65" t="s">
        <v>45</v>
      </c>
      <c r="C41" s="81" t="s">
        <v>1</v>
      </c>
      <c r="D41" s="81"/>
      <c r="E41" s="81" t="s">
        <v>0</v>
      </c>
      <c r="F41" s="81"/>
      <c r="G41" s="81"/>
      <c r="H41" s="81"/>
      <c r="I41" s="65" t="s">
        <v>46</v>
      </c>
      <c r="J41" s="65"/>
      <c r="K41" s="65"/>
      <c r="L41" s="65"/>
      <c r="M41" s="73" t="s">
        <v>47</v>
      </c>
    </row>
    <row r="42" spans="1:13" s="32" customFormat="1" ht="18">
      <c r="A42" s="64"/>
      <c r="B42" s="66"/>
      <c r="C42" s="34" t="s">
        <v>48</v>
      </c>
      <c r="D42" s="34" t="s">
        <v>49</v>
      </c>
      <c r="E42" s="34" t="s">
        <v>50</v>
      </c>
      <c r="F42" s="34" t="s">
        <v>51</v>
      </c>
      <c r="G42" s="34" t="s">
        <v>52</v>
      </c>
      <c r="H42" s="34" t="s">
        <v>53</v>
      </c>
      <c r="I42" s="33" t="s">
        <v>54</v>
      </c>
      <c r="J42" s="33" t="s">
        <v>55</v>
      </c>
      <c r="K42" s="33" t="s">
        <v>56</v>
      </c>
      <c r="L42" s="33" t="s">
        <v>57</v>
      </c>
      <c r="M42" s="74"/>
    </row>
    <row r="43" spans="1:13" ht="29.25" customHeight="1">
      <c r="A43" s="37" t="s">
        <v>65</v>
      </c>
      <c r="B43" s="13">
        <f>'[2]PLAN INDICATIVO'!J17</f>
        <v>0.14409139275370925</v>
      </c>
      <c r="C43" s="28" t="s">
        <v>6</v>
      </c>
      <c r="D43" s="1">
        <v>13</v>
      </c>
      <c r="E43" s="26">
        <v>0</v>
      </c>
      <c r="F43" s="12">
        <v>14</v>
      </c>
      <c r="G43" s="12">
        <v>15</v>
      </c>
      <c r="H43" s="26">
        <v>0</v>
      </c>
      <c r="I43" s="13">
        <v>20000</v>
      </c>
      <c r="J43" s="13">
        <v>13000</v>
      </c>
      <c r="K43" s="13"/>
      <c r="L43" s="13">
        <v>1400</v>
      </c>
      <c r="M43" s="84" t="s">
        <v>43</v>
      </c>
    </row>
    <row r="44" spans="1:13" ht="29.25" customHeight="1">
      <c r="A44" s="37" t="s">
        <v>66</v>
      </c>
      <c r="B44" s="13">
        <f>'[2]PLAN INDICATIVO'!J18</f>
        <v>0.09739873355294884</v>
      </c>
      <c r="C44" s="28" t="s">
        <v>6</v>
      </c>
      <c r="D44" s="1">
        <v>1</v>
      </c>
      <c r="E44" s="26">
        <v>0</v>
      </c>
      <c r="F44" s="12">
        <v>0</v>
      </c>
      <c r="G44" s="12">
        <v>0</v>
      </c>
      <c r="H44" s="26">
        <v>1</v>
      </c>
      <c r="I44" s="13"/>
      <c r="J44" s="13">
        <v>9800</v>
      </c>
      <c r="K44" s="13"/>
      <c r="L44" s="13">
        <v>4900</v>
      </c>
      <c r="M44" s="84"/>
    </row>
    <row r="45" spans="1:13" ht="29.25" customHeight="1">
      <c r="A45" s="37" t="s">
        <v>67</v>
      </c>
      <c r="B45" s="13">
        <f>'[2]PLAN INDICATIVO'!J19</f>
        <v>0.8462212430655209</v>
      </c>
      <c r="C45" s="28" t="s">
        <v>7</v>
      </c>
      <c r="D45" s="1">
        <v>1</v>
      </c>
      <c r="E45" s="26">
        <v>0</v>
      </c>
      <c r="F45" s="12">
        <v>0</v>
      </c>
      <c r="G45" s="12">
        <v>1</v>
      </c>
      <c r="H45" s="26">
        <v>0</v>
      </c>
      <c r="I45" s="13"/>
      <c r="J45" s="13">
        <v>10000</v>
      </c>
      <c r="K45" s="13"/>
      <c r="L45" s="13">
        <v>12900</v>
      </c>
      <c r="M45" s="84"/>
    </row>
    <row r="46" spans="1:13" ht="29.25" customHeight="1" thickBot="1">
      <c r="A46" s="38" t="s">
        <v>68</v>
      </c>
      <c r="B46" s="14">
        <f>'[2]PLAN INDICATIVO'!J20</f>
        <v>0.35944537648887254</v>
      </c>
      <c r="C46" s="29" t="s">
        <v>8</v>
      </c>
      <c r="D46" s="6">
        <v>1</v>
      </c>
      <c r="E46" s="27">
        <v>0</v>
      </c>
      <c r="F46" s="15">
        <v>0</v>
      </c>
      <c r="G46" s="15">
        <v>0</v>
      </c>
      <c r="H46" s="27">
        <v>1</v>
      </c>
      <c r="I46" s="14"/>
      <c r="J46" s="14">
        <v>10872</v>
      </c>
      <c r="K46" s="14"/>
      <c r="L46" s="14"/>
      <c r="M46" s="85"/>
    </row>
    <row r="47" spans="1:13" ht="12.75">
      <c r="A47" s="25"/>
      <c r="B47" s="25"/>
      <c r="C47" s="25"/>
      <c r="D47" s="25"/>
      <c r="E47" s="25"/>
      <c r="F47" s="25"/>
      <c r="G47" s="25"/>
      <c r="H47" s="25"/>
      <c r="I47" s="25"/>
      <c r="J47" s="25"/>
      <c r="K47" s="25"/>
      <c r="L47" s="25"/>
      <c r="M47" s="25"/>
    </row>
    <row r="48" spans="1:13" ht="12.75">
      <c r="A48" s="25"/>
      <c r="B48" s="25"/>
      <c r="C48" s="25"/>
      <c r="D48" s="25"/>
      <c r="E48" s="25"/>
      <c r="F48" s="25"/>
      <c r="G48" s="25"/>
      <c r="H48" s="25"/>
      <c r="I48" s="25"/>
      <c r="J48" s="25"/>
      <c r="K48" s="25"/>
      <c r="L48" s="25"/>
      <c r="M48" s="25"/>
    </row>
    <row r="49" spans="1:13" ht="13.5" thickBot="1">
      <c r="A49" s="25"/>
      <c r="B49" s="25"/>
      <c r="C49" s="25"/>
      <c r="D49" s="25"/>
      <c r="E49" s="25"/>
      <c r="F49" s="25"/>
      <c r="G49" s="25"/>
      <c r="H49" s="25"/>
      <c r="I49" s="25"/>
      <c r="J49" s="25"/>
      <c r="K49" s="25"/>
      <c r="L49" s="25"/>
      <c r="M49" s="25"/>
    </row>
    <row r="50" spans="1:13" ht="12.75">
      <c r="A50" s="75" t="str">
        <f>A37</f>
        <v>INTERACCIÓN SOCIAL - IS</v>
      </c>
      <c r="B50" s="76"/>
      <c r="C50" s="76"/>
      <c r="D50" s="76"/>
      <c r="E50" s="76"/>
      <c r="F50" s="76"/>
      <c r="G50" s="76"/>
      <c r="H50" s="76"/>
      <c r="I50" s="76"/>
      <c r="J50" s="9"/>
      <c r="K50" s="9"/>
      <c r="L50" s="9"/>
      <c r="M50" s="10"/>
    </row>
    <row r="51" spans="1:13" ht="12.75">
      <c r="A51" s="70" t="s">
        <v>5</v>
      </c>
      <c r="B51" s="71"/>
      <c r="C51" s="71"/>
      <c r="D51" s="71"/>
      <c r="E51" s="71"/>
      <c r="F51" s="71"/>
      <c r="G51" s="71"/>
      <c r="H51" s="71"/>
      <c r="I51" s="71"/>
      <c r="J51" s="71"/>
      <c r="K51" s="71"/>
      <c r="L51" s="71"/>
      <c r="M51" s="72"/>
    </row>
    <row r="52" spans="1:13" ht="36.75" customHeight="1" thickBot="1">
      <c r="A52" s="67" t="s">
        <v>78</v>
      </c>
      <c r="B52" s="68"/>
      <c r="C52" s="68"/>
      <c r="D52" s="68"/>
      <c r="E52" s="68"/>
      <c r="F52" s="68"/>
      <c r="G52" s="68"/>
      <c r="H52" s="68"/>
      <c r="I52" s="68"/>
      <c r="J52" s="68"/>
      <c r="K52" s="68"/>
      <c r="L52" s="68"/>
      <c r="M52" s="69"/>
    </row>
    <row r="53" spans="1:13" ht="13.5" thickBot="1">
      <c r="A53" s="55"/>
      <c r="B53" s="11"/>
      <c r="C53" s="2"/>
      <c r="D53" s="2"/>
      <c r="E53" s="2"/>
      <c r="F53" s="2"/>
      <c r="G53" s="2"/>
      <c r="H53" s="2"/>
      <c r="I53" s="2"/>
      <c r="J53" s="2"/>
      <c r="K53" s="2"/>
      <c r="L53" s="2"/>
      <c r="M53" s="56"/>
    </row>
    <row r="54" spans="1:13" s="32" customFormat="1" ht="12.75">
      <c r="A54" s="63" t="s">
        <v>44</v>
      </c>
      <c r="B54" s="65" t="s">
        <v>45</v>
      </c>
      <c r="C54" s="81" t="s">
        <v>1</v>
      </c>
      <c r="D54" s="81"/>
      <c r="E54" s="81" t="s">
        <v>0</v>
      </c>
      <c r="F54" s="81"/>
      <c r="G54" s="81"/>
      <c r="H54" s="81"/>
      <c r="I54" s="65" t="s">
        <v>46</v>
      </c>
      <c r="J54" s="65"/>
      <c r="K54" s="65"/>
      <c r="L54" s="65"/>
      <c r="M54" s="73" t="s">
        <v>47</v>
      </c>
    </row>
    <row r="55" spans="1:13" s="32" customFormat="1" ht="18">
      <c r="A55" s="64"/>
      <c r="B55" s="66"/>
      <c r="C55" s="34" t="s">
        <v>48</v>
      </c>
      <c r="D55" s="34" t="s">
        <v>49</v>
      </c>
      <c r="E55" s="34" t="s">
        <v>50</v>
      </c>
      <c r="F55" s="34" t="s">
        <v>51</v>
      </c>
      <c r="G55" s="34" t="s">
        <v>52</v>
      </c>
      <c r="H55" s="34" t="s">
        <v>53</v>
      </c>
      <c r="I55" s="33" t="s">
        <v>54</v>
      </c>
      <c r="J55" s="33" t="s">
        <v>55</v>
      </c>
      <c r="K55" s="33" t="s">
        <v>56</v>
      </c>
      <c r="L55" s="33" t="s">
        <v>57</v>
      </c>
      <c r="M55" s="74"/>
    </row>
    <row r="56" spans="1:13" ht="27">
      <c r="A56" s="37" t="s">
        <v>69</v>
      </c>
      <c r="B56" s="17">
        <f>'[2]PLAN INDICATIVO'!J21</f>
        <v>0.4811241949380424</v>
      </c>
      <c r="C56" s="28" t="s">
        <v>9</v>
      </c>
      <c r="D56" s="1">
        <v>23</v>
      </c>
      <c r="E56" s="26">
        <v>24</v>
      </c>
      <c r="F56" s="18">
        <v>0</v>
      </c>
      <c r="G56" s="18">
        <v>0</v>
      </c>
      <c r="H56" s="26">
        <v>0</v>
      </c>
      <c r="I56" s="17"/>
      <c r="J56" s="17">
        <v>24513</v>
      </c>
      <c r="K56" s="17"/>
      <c r="L56" s="17"/>
      <c r="M56" s="60" t="s">
        <v>58</v>
      </c>
    </row>
    <row r="57" spans="1:13" ht="18">
      <c r="A57" s="37" t="s">
        <v>70</v>
      </c>
      <c r="B57" s="17">
        <f>'[2]PLAN INDICATIVO'!J22</f>
        <v>0.4678630881723287</v>
      </c>
      <c r="C57" s="28" t="s">
        <v>10</v>
      </c>
      <c r="D57" s="1">
        <v>2</v>
      </c>
      <c r="E57" s="26">
        <v>0</v>
      </c>
      <c r="F57" s="18">
        <v>1</v>
      </c>
      <c r="G57" s="18">
        <v>0</v>
      </c>
      <c r="H57" s="26">
        <v>1</v>
      </c>
      <c r="I57" s="17"/>
      <c r="J57" s="17">
        <v>6890</v>
      </c>
      <c r="K57" s="17"/>
      <c r="L57" s="17"/>
      <c r="M57" s="62"/>
    </row>
    <row r="58" spans="1:13" ht="45.75" thickBot="1">
      <c r="A58" s="38" t="s">
        <v>71</v>
      </c>
      <c r="B58" s="14">
        <f>'[2]PLAN INDICATIVO'!J23</f>
        <v>0.9200710184970299</v>
      </c>
      <c r="C58" s="29" t="s">
        <v>3</v>
      </c>
      <c r="D58" s="6">
        <v>53</v>
      </c>
      <c r="E58" s="27">
        <v>0</v>
      </c>
      <c r="F58" s="15">
        <v>54</v>
      </c>
      <c r="G58" s="15">
        <v>0</v>
      </c>
      <c r="H58" s="27">
        <v>0</v>
      </c>
      <c r="I58" s="14"/>
      <c r="J58" s="14">
        <v>34158</v>
      </c>
      <c r="K58" s="14"/>
      <c r="L58" s="14">
        <v>6500</v>
      </c>
      <c r="M58" s="61"/>
    </row>
    <row r="59" spans="1:13" ht="12.75">
      <c r="A59" s="25"/>
      <c r="B59" s="25"/>
      <c r="C59" s="25"/>
      <c r="D59" s="25"/>
      <c r="E59" s="25"/>
      <c r="F59" s="25"/>
      <c r="G59" s="25"/>
      <c r="H59" s="25"/>
      <c r="I59" s="25"/>
      <c r="J59" s="25"/>
      <c r="K59" s="25"/>
      <c r="L59" s="25"/>
      <c r="M59" s="25"/>
    </row>
    <row r="60" spans="1:13" ht="12.75">
      <c r="A60" s="25"/>
      <c r="B60" s="25"/>
      <c r="C60" s="25"/>
      <c r="D60" s="25"/>
      <c r="E60" s="25"/>
      <c r="F60" s="25"/>
      <c r="G60" s="25"/>
      <c r="H60" s="25"/>
      <c r="I60" s="25"/>
      <c r="J60" s="25"/>
      <c r="K60" s="25"/>
      <c r="L60" s="25"/>
      <c r="M60" s="25"/>
    </row>
    <row r="61" spans="1:13" ht="12.75">
      <c r="A61" s="25"/>
      <c r="B61" s="25"/>
      <c r="C61" s="25"/>
      <c r="D61" s="25"/>
      <c r="E61" s="25"/>
      <c r="F61" s="25"/>
      <c r="G61" s="25"/>
      <c r="H61" s="25"/>
      <c r="I61" s="25"/>
      <c r="J61" s="25"/>
      <c r="K61" s="25"/>
      <c r="L61" s="25"/>
      <c r="M61" s="25"/>
    </row>
    <row r="62" spans="1:13" ht="13.5" thickBot="1">
      <c r="A62" s="25"/>
      <c r="B62" s="25"/>
      <c r="C62" s="25"/>
      <c r="D62" s="25"/>
      <c r="E62" s="25"/>
      <c r="F62" s="25"/>
      <c r="G62" s="25"/>
      <c r="H62" s="25"/>
      <c r="I62" s="25"/>
      <c r="J62" s="25"/>
      <c r="K62" s="25"/>
      <c r="L62" s="25"/>
      <c r="M62" s="25"/>
    </row>
    <row r="63" spans="1:13" ht="12.75">
      <c r="A63" s="75" t="str">
        <f>A50</f>
        <v>INTERACCIÓN SOCIAL - IS</v>
      </c>
      <c r="B63" s="76"/>
      <c r="C63" s="76"/>
      <c r="D63" s="76"/>
      <c r="E63" s="76"/>
      <c r="F63" s="76"/>
      <c r="G63" s="76"/>
      <c r="H63" s="76"/>
      <c r="I63" s="76"/>
      <c r="J63" s="9"/>
      <c r="K63" s="9"/>
      <c r="L63" s="9"/>
      <c r="M63" s="10"/>
    </row>
    <row r="64" spans="1:13" s="32" customFormat="1" ht="12.75">
      <c r="A64" s="90" t="s">
        <v>12</v>
      </c>
      <c r="B64" s="91"/>
      <c r="C64" s="91"/>
      <c r="D64" s="91"/>
      <c r="E64" s="91"/>
      <c r="F64" s="91"/>
      <c r="G64" s="91"/>
      <c r="H64" s="91"/>
      <c r="I64" s="91"/>
      <c r="J64" s="91"/>
      <c r="K64" s="91"/>
      <c r="L64" s="91"/>
      <c r="M64" s="92"/>
    </row>
    <row r="65" spans="1:13" ht="37.5" customHeight="1" thickBot="1">
      <c r="A65" s="67" t="s">
        <v>79</v>
      </c>
      <c r="B65" s="68"/>
      <c r="C65" s="68"/>
      <c r="D65" s="68"/>
      <c r="E65" s="68"/>
      <c r="F65" s="68"/>
      <c r="G65" s="68"/>
      <c r="H65" s="68"/>
      <c r="I65" s="68"/>
      <c r="J65" s="68"/>
      <c r="K65" s="68"/>
      <c r="L65" s="68"/>
      <c r="M65" s="69"/>
    </row>
    <row r="66" spans="1:13" ht="13.5" thickBot="1">
      <c r="A66" s="55"/>
      <c r="B66" s="11"/>
      <c r="C66" s="2"/>
      <c r="D66" s="2"/>
      <c r="E66" s="2"/>
      <c r="F66" s="2"/>
      <c r="G66" s="2"/>
      <c r="H66" s="2"/>
      <c r="I66" s="2"/>
      <c r="J66" s="2"/>
      <c r="K66" s="2"/>
      <c r="L66" s="2"/>
      <c r="M66" s="56"/>
    </row>
    <row r="67" spans="1:13" s="32" customFormat="1" ht="12.75">
      <c r="A67" s="63" t="s">
        <v>44</v>
      </c>
      <c r="B67" s="65" t="s">
        <v>45</v>
      </c>
      <c r="C67" s="81" t="s">
        <v>1</v>
      </c>
      <c r="D67" s="81"/>
      <c r="E67" s="81" t="s">
        <v>0</v>
      </c>
      <c r="F67" s="81"/>
      <c r="G67" s="81"/>
      <c r="H67" s="81"/>
      <c r="I67" s="65" t="s">
        <v>46</v>
      </c>
      <c r="J67" s="65"/>
      <c r="K67" s="65"/>
      <c r="L67" s="65"/>
      <c r="M67" s="73" t="s">
        <v>47</v>
      </c>
    </row>
    <row r="68" spans="1:13" s="32" customFormat="1" ht="18">
      <c r="A68" s="64"/>
      <c r="B68" s="66"/>
      <c r="C68" s="34" t="s">
        <v>48</v>
      </c>
      <c r="D68" s="34" t="s">
        <v>49</v>
      </c>
      <c r="E68" s="34" t="s">
        <v>50</v>
      </c>
      <c r="F68" s="34" t="s">
        <v>51</v>
      </c>
      <c r="G68" s="34" t="s">
        <v>52</v>
      </c>
      <c r="H68" s="34" t="s">
        <v>53</v>
      </c>
      <c r="I68" s="33" t="s">
        <v>54</v>
      </c>
      <c r="J68" s="33" t="s">
        <v>55</v>
      </c>
      <c r="K68" s="33" t="s">
        <v>56</v>
      </c>
      <c r="L68" s="33" t="s">
        <v>57</v>
      </c>
      <c r="M68" s="74"/>
    </row>
    <row r="69" spans="1:13" ht="12.75">
      <c r="A69" s="35" t="s">
        <v>72</v>
      </c>
      <c r="B69" s="13">
        <f>'[2]PLAN INDICATIVO'!J24</f>
        <v>0.8339729852405835</v>
      </c>
      <c r="C69" s="28" t="s">
        <v>11</v>
      </c>
      <c r="D69" s="1">
        <v>1</v>
      </c>
      <c r="E69" s="12">
        <v>0</v>
      </c>
      <c r="F69" s="12">
        <v>0</v>
      </c>
      <c r="G69" s="12">
        <v>1</v>
      </c>
      <c r="H69" s="12">
        <v>0</v>
      </c>
      <c r="I69" s="13"/>
      <c r="J69" s="13"/>
      <c r="K69" s="13"/>
      <c r="L69" s="13">
        <v>13000</v>
      </c>
      <c r="M69" s="60" t="s">
        <v>43</v>
      </c>
    </row>
    <row r="70" spans="1:13" ht="18.75" thickBot="1">
      <c r="A70" s="36" t="s">
        <v>73</v>
      </c>
      <c r="B70" s="14">
        <f>'[2]PLAN INDICATIVO'!J25</f>
        <v>0.7830635971501143</v>
      </c>
      <c r="C70" s="29" t="s">
        <v>11</v>
      </c>
      <c r="D70" s="6">
        <v>1</v>
      </c>
      <c r="E70" s="15">
        <v>0</v>
      </c>
      <c r="F70" s="15">
        <v>0</v>
      </c>
      <c r="G70" s="15">
        <v>1</v>
      </c>
      <c r="H70" s="15">
        <v>0</v>
      </c>
      <c r="I70" s="14"/>
      <c r="J70" s="14"/>
      <c r="K70" s="14"/>
      <c r="L70" s="14">
        <v>19500</v>
      </c>
      <c r="M70" s="61"/>
    </row>
    <row r="71" spans="1:13" ht="12.75">
      <c r="A71" s="25"/>
      <c r="B71" s="25"/>
      <c r="C71" s="25"/>
      <c r="D71" s="25"/>
      <c r="E71" s="25"/>
      <c r="F71" s="25"/>
      <c r="G71" s="25"/>
      <c r="H71" s="25"/>
      <c r="I71" s="25"/>
      <c r="J71" s="25"/>
      <c r="K71" s="25"/>
      <c r="L71" s="25"/>
      <c r="M71" s="25"/>
    </row>
    <row r="72" spans="1:13" ht="13.5" thickBot="1">
      <c r="A72" s="25"/>
      <c r="B72" s="25"/>
      <c r="C72" s="25"/>
      <c r="D72" s="25"/>
      <c r="E72" s="25"/>
      <c r="F72" s="25"/>
      <c r="G72" s="25"/>
      <c r="H72" s="25"/>
      <c r="I72" s="25"/>
      <c r="J72" s="25"/>
      <c r="K72" s="25"/>
      <c r="L72" s="25"/>
      <c r="M72" s="25"/>
    </row>
    <row r="73" spans="1:13" ht="12.75">
      <c r="A73" s="75" t="str">
        <f>A63</f>
        <v>INTERACCIÓN SOCIAL - IS</v>
      </c>
      <c r="B73" s="76"/>
      <c r="C73" s="76"/>
      <c r="D73" s="76"/>
      <c r="E73" s="76"/>
      <c r="F73" s="76"/>
      <c r="G73" s="76"/>
      <c r="H73" s="76"/>
      <c r="I73" s="76"/>
      <c r="J73" s="9"/>
      <c r="K73" s="9"/>
      <c r="L73" s="9"/>
      <c r="M73" s="10"/>
    </row>
    <row r="74" spans="1:13" ht="12.75">
      <c r="A74" s="70" t="s">
        <v>13</v>
      </c>
      <c r="B74" s="71"/>
      <c r="C74" s="71"/>
      <c r="D74" s="71"/>
      <c r="E74" s="71"/>
      <c r="F74" s="71"/>
      <c r="G74" s="71"/>
      <c r="H74" s="71"/>
      <c r="I74" s="71"/>
      <c r="J74" s="71"/>
      <c r="K74" s="71"/>
      <c r="L74" s="71"/>
      <c r="M74" s="72"/>
    </row>
    <row r="75" spans="1:13" ht="13.5" thickBot="1">
      <c r="A75" s="55"/>
      <c r="B75" s="11"/>
      <c r="C75" s="2"/>
      <c r="D75" s="2"/>
      <c r="E75" s="2"/>
      <c r="F75" s="2"/>
      <c r="G75" s="2"/>
      <c r="H75" s="2"/>
      <c r="I75" s="2"/>
      <c r="J75" s="2"/>
      <c r="K75" s="2"/>
      <c r="L75" s="2"/>
      <c r="M75" s="56"/>
    </row>
    <row r="76" spans="1:13" s="32" customFormat="1" ht="12.75">
      <c r="A76" s="63" t="s">
        <v>44</v>
      </c>
      <c r="B76" s="65" t="s">
        <v>45</v>
      </c>
      <c r="C76" s="81" t="s">
        <v>1</v>
      </c>
      <c r="D76" s="81"/>
      <c r="E76" s="81" t="s">
        <v>0</v>
      </c>
      <c r="F76" s="81"/>
      <c r="G76" s="81"/>
      <c r="H76" s="81"/>
      <c r="I76" s="65" t="s">
        <v>46</v>
      </c>
      <c r="J76" s="65"/>
      <c r="K76" s="65"/>
      <c r="L76" s="65"/>
      <c r="M76" s="73" t="s">
        <v>47</v>
      </c>
    </row>
    <row r="77" spans="1:13" s="32" customFormat="1" ht="18">
      <c r="A77" s="64"/>
      <c r="B77" s="66"/>
      <c r="C77" s="34" t="s">
        <v>48</v>
      </c>
      <c r="D77" s="34" t="s">
        <v>49</v>
      </c>
      <c r="E77" s="34" t="s">
        <v>50</v>
      </c>
      <c r="F77" s="34" t="s">
        <v>51</v>
      </c>
      <c r="G77" s="34" t="s">
        <v>52</v>
      </c>
      <c r="H77" s="34" t="s">
        <v>53</v>
      </c>
      <c r="I77" s="33" t="s">
        <v>54</v>
      </c>
      <c r="J77" s="33" t="s">
        <v>55</v>
      </c>
      <c r="K77" s="33" t="s">
        <v>56</v>
      </c>
      <c r="L77" s="33" t="s">
        <v>57</v>
      </c>
      <c r="M77" s="74"/>
    </row>
    <row r="78" spans="1:13" ht="18.75" thickBot="1">
      <c r="A78" s="38" t="s">
        <v>74</v>
      </c>
      <c r="B78" s="14">
        <f>'[2]PLAN INDICATIVO'!J26</f>
        <v>1.3371199637726048</v>
      </c>
      <c r="C78" s="29" t="s">
        <v>14</v>
      </c>
      <c r="D78" s="6">
        <v>3624</v>
      </c>
      <c r="E78" s="12">
        <v>3669</v>
      </c>
      <c r="F78" s="12">
        <v>3714</v>
      </c>
      <c r="G78" s="12">
        <v>3759</v>
      </c>
      <c r="H78" s="26">
        <v>3805</v>
      </c>
      <c r="I78" s="14">
        <v>5000</v>
      </c>
      <c r="J78" s="14">
        <v>3465</v>
      </c>
      <c r="K78" s="14"/>
      <c r="L78" s="14"/>
      <c r="M78" s="3" t="s">
        <v>119</v>
      </c>
    </row>
    <row r="79" spans="1:13" ht="12.75">
      <c r="A79" s="25"/>
      <c r="B79" s="25"/>
      <c r="C79" s="25"/>
      <c r="D79" s="25"/>
      <c r="E79" s="25"/>
      <c r="F79" s="25"/>
      <c r="G79" s="25"/>
      <c r="H79" s="25"/>
      <c r="I79" s="25"/>
      <c r="J79" s="25"/>
      <c r="K79" s="25"/>
      <c r="L79" s="25"/>
      <c r="M79" s="25"/>
    </row>
    <row r="80" spans="1:13" ht="13.5" thickBot="1">
      <c r="A80" s="25"/>
      <c r="B80" s="25"/>
      <c r="C80" s="25"/>
      <c r="D80" s="25"/>
      <c r="E80" s="25"/>
      <c r="F80" s="25"/>
      <c r="G80" s="25"/>
      <c r="H80" s="25"/>
      <c r="I80" s="25"/>
      <c r="J80" s="25"/>
      <c r="K80" s="25"/>
      <c r="L80" s="25"/>
      <c r="M80" s="25"/>
    </row>
    <row r="81" spans="1:13" ht="12.75">
      <c r="A81" s="82" t="s">
        <v>80</v>
      </c>
      <c r="B81" s="76"/>
      <c r="C81" s="76"/>
      <c r="D81" s="76"/>
      <c r="E81" s="76"/>
      <c r="F81" s="76"/>
      <c r="G81" s="76"/>
      <c r="H81" s="76"/>
      <c r="I81" s="76"/>
      <c r="J81" s="9"/>
      <c r="K81" s="9"/>
      <c r="L81" s="9"/>
      <c r="M81" s="10"/>
    </row>
    <row r="82" spans="1:13" ht="12.75" customHeight="1">
      <c r="A82" s="83" t="s">
        <v>81</v>
      </c>
      <c r="B82" s="71"/>
      <c r="C82" s="71"/>
      <c r="D82" s="71"/>
      <c r="E82" s="71"/>
      <c r="F82" s="71"/>
      <c r="G82" s="71"/>
      <c r="H82" s="71"/>
      <c r="I82" s="71"/>
      <c r="J82" s="71"/>
      <c r="K82" s="71"/>
      <c r="L82" s="71"/>
      <c r="M82" s="72"/>
    </row>
    <row r="83" spans="1:13" ht="45.75" customHeight="1" thickBot="1">
      <c r="A83" s="86" t="s">
        <v>82</v>
      </c>
      <c r="B83" s="68"/>
      <c r="C83" s="68"/>
      <c r="D83" s="68"/>
      <c r="E83" s="68"/>
      <c r="F83" s="68"/>
      <c r="G83" s="68"/>
      <c r="H83" s="68"/>
      <c r="I83" s="68"/>
      <c r="J83" s="68"/>
      <c r="K83" s="68"/>
      <c r="L83" s="68"/>
      <c r="M83" s="69"/>
    </row>
    <row r="84" spans="1:13" ht="13.5" thickBot="1">
      <c r="A84" s="2"/>
      <c r="B84" s="11"/>
      <c r="C84" s="2"/>
      <c r="D84" s="2"/>
      <c r="E84" s="2"/>
      <c r="F84" s="2"/>
      <c r="G84" s="2"/>
      <c r="H84" s="2"/>
      <c r="I84" s="2"/>
      <c r="J84" s="2"/>
      <c r="K84" s="2"/>
      <c r="L84" s="2"/>
      <c r="M84" s="2"/>
    </row>
    <row r="85" spans="1:13" s="40" customFormat="1" ht="9">
      <c r="A85" s="63" t="s">
        <v>44</v>
      </c>
      <c r="B85" s="65" t="s">
        <v>45</v>
      </c>
      <c r="C85" s="81" t="s">
        <v>1</v>
      </c>
      <c r="D85" s="81"/>
      <c r="E85" s="81" t="s">
        <v>0</v>
      </c>
      <c r="F85" s="81"/>
      <c r="G85" s="81"/>
      <c r="H85" s="81"/>
      <c r="I85" s="65" t="s">
        <v>46</v>
      </c>
      <c r="J85" s="65"/>
      <c r="K85" s="65"/>
      <c r="L85" s="65"/>
      <c r="M85" s="73" t="s">
        <v>47</v>
      </c>
    </row>
    <row r="86" spans="1:13" s="40" customFormat="1" ht="18">
      <c r="A86" s="64"/>
      <c r="B86" s="66"/>
      <c r="C86" s="34" t="s">
        <v>48</v>
      </c>
      <c r="D86" s="34" t="s">
        <v>49</v>
      </c>
      <c r="E86" s="34" t="s">
        <v>50</v>
      </c>
      <c r="F86" s="34" t="s">
        <v>51</v>
      </c>
      <c r="G86" s="34" t="s">
        <v>52</v>
      </c>
      <c r="H86" s="34" t="s">
        <v>53</v>
      </c>
      <c r="I86" s="33" t="s">
        <v>54</v>
      </c>
      <c r="J86" s="33" t="s">
        <v>55</v>
      </c>
      <c r="K86" s="33" t="s">
        <v>56</v>
      </c>
      <c r="L86" s="33" t="s">
        <v>57</v>
      </c>
      <c r="M86" s="74"/>
    </row>
    <row r="87" spans="1:14" s="22" customFormat="1" ht="36">
      <c r="A87" s="37" t="s">
        <v>83</v>
      </c>
      <c r="B87" s="13">
        <f>'[2]PLAN INDICATIVO'!J34</f>
        <v>3.6970575063403786</v>
      </c>
      <c r="C87" s="28" t="s">
        <v>15</v>
      </c>
      <c r="D87" s="1">
        <v>26</v>
      </c>
      <c r="E87" s="26">
        <v>0</v>
      </c>
      <c r="F87" s="19" t="s">
        <v>121</v>
      </c>
      <c r="G87" s="12">
        <v>28</v>
      </c>
      <c r="H87" s="26">
        <v>0</v>
      </c>
      <c r="I87" s="13"/>
      <c r="J87" s="13">
        <v>201208</v>
      </c>
      <c r="K87" s="13">
        <v>49500</v>
      </c>
      <c r="L87" s="13"/>
      <c r="M87" s="84" t="s">
        <v>43</v>
      </c>
      <c r="N87" s="54" t="s">
        <v>118</v>
      </c>
    </row>
    <row r="88" spans="1:13" s="22" customFormat="1" ht="18">
      <c r="A88" s="37" t="s">
        <v>84</v>
      </c>
      <c r="B88" s="17">
        <f>'[2]PLAN INDICATIVO'!J35</f>
        <v>7.8610538407101656</v>
      </c>
      <c r="C88" s="28" t="s">
        <v>16</v>
      </c>
      <c r="D88" s="1">
        <v>56</v>
      </c>
      <c r="E88" s="26">
        <v>0</v>
      </c>
      <c r="F88" s="39" t="s">
        <v>122</v>
      </c>
      <c r="G88" s="18">
        <v>58</v>
      </c>
      <c r="H88" s="26">
        <v>0</v>
      </c>
      <c r="I88" s="17"/>
      <c r="J88" s="17">
        <v>64297</v>
      </c>
      <c r="K88" s="17"/>
      <c r="L88" s="17"/>
      <c r="M88" s="60"/>
    </row>
    <row r="89" spans="1:13" s="22" customFormat="1" ht="18.75" thickBot="1">
      <c r="A89" s="38" t="s">
        <v>85</v>
      </c>
      <c r="B89" s="14">
        <f>'[2]PLAN INDICATIVO'!J36</f>
        <v>4.533874534600708</v>
      </c>
      <c r="C89" s="29" t="s">
        <v>17</v>
      </c>
      <c r="D89" s="1">
        <v>48</v>
      </c>
      <c r="E89" s="27">
        <v>0</v>
      </c>
      <c r="F89" s="20" t="s">
        <v>123</v>
      </c>
      <c r="G89" s="15">
        <v>0</v>
      </c>
      <c r="H89" s="27">
        <v>0</v>
      </c>
      <c r="I89" s="14"/>
      <c r="J89" s="14">
        <v>20746</v>
      </c>
      <c r="K89" s="14"/>
      <c r="L89" s="14"/>
      <c r="M89" s="85"/>
    </row>
    <row r="90" spans="1:13" ht="12.75">
      <c r="A90" s="25"/>
      <c r="B90" s="25"/>
      <c r="C90" s="25"/>
      <c r="D90" s="25"/>
      <c r="E90" s="25"/>
      <c r="F90" s="25"/>
      <c r="G90" s="25"/>
      <c r="H90" s="25"/>
      <c r="I90" s="25"/>
      <c r="J90" s="25"/>
      <c r="K90" s="25"/>
      <c r="L90" s="25"/>
      <c r="M90" s="25"/>
    </row>
    <row r="91" spans="2:13" ht="13.5" thickBot="1">
      <c r="B91" s="24"/>
      <c r="C91" s="8"/>
      <c r="D91" s="8"/>
      <c r="E91" s="8"/>
      <c r="F91" s="8"/>
      <c r="G91" s="8"/>
      <c r="H91" s="8"/>
      <c r="I91" s="24"/>
      <c r="J91" s="24"/>
      <c r="K91" s="24"/>
      <c r="L91" s="24"/>
      <c r="M91" s="8"/>
    </row>
    <row r="92" spans="1:13" ht="12.75">
      <c r="A92" s="75" t="str">
        <f>A81</f>
        <v>URBANISMOS Y SERVICIOS - US</v>
      </c>
      <c r="B92" s="76"/>
      <c r="C92" s="76"/>
      <c r="D92" s="76"/>
      <c r="E92" s="76"/>
      <c r="F92" s="76"/>
      <c r="G92" s="76"/>
      <c r="H92" s="76"/>
      <c r="I92" s="76"/>
      <c r="J92" s="9"/>
      <c r="K92" s="9"/>
      <c r="L92" s="9"/>
      <c r="M92" s="10"/>
    </row>
    <row r="93" spans="1:13" ht="12.75">
      <c r="A93" s="70" t="s">
        <v>18</v>
      </c>
      <c r="B93" s="71"/>
      <c r="C93" s="71"/>
      <c r="D93" s="71"/>
      <c r="E93" s="71"/>
      <c r="F93" s="71"/>
      <c r="G93" s="71"/>
      <c r="H93" s="71"/>
      <c r="I93" s="71"/>
      <c r="J93" s="71"/>
      <c r="K93" s="71"/>
      <c r="L93" s="71"/>
      <c r="M93" s="72"/>
    </row>
    <row r="94" spans="1:13" ht="35.25" customHeight="1" thickBot="1">
      <c r="A94" s="67" t="s">
        <v>86</v>
      </c>
      <c r="B94" s="68"/>
      <c r="C94" s="68"/>
      <c r="D94" s="68"/>
      <c r="E94" s="68"/>
      <c r="F94" s="68"/>
      <c r="G94" s="68"/>
      <c r="H94" s="68"/>
      <c r="I94" s="68"/>
      <c r="J94" s="68"/>
      <c r="K94" s="68"/>
      <c r="L94" s="68"/>
      <c r="M94" s="69"/>
    </row>
    <row r="95" spans="1:13" ht="13.5" thickBot="1">
      <c r="A95" s="55"/>
      <c r="B95" s="16"/>
      <c r="C95" s="4"/>
      <c r="D95" s="4"/>
      <c r="E95" s="4"/>
      <c r="F95" s="4"/>
      <c r="G95" s="4"/>
      <c r="H95" s="4"/>
      <c r="I95" s="16"/>
      <c r="J95" s="16"/>
      <c r="K95" s="16"/>
      <c r="L95" s="16"/>
      <c r="M95" s="53"/>
    </row>
    <row r="96" spans="1:13" s="40" customFormat="1" ht="9">
      <c r="A96" s="63" t="s">
        <v>44</v>
      </c>
      <c r="B96" s="65" t="s">
        <v>45</v>
      </c>
      <c r="C96" s="81" t="s">
        <v>1</v>
      </c>
      <c r="D96" s="81"/>
      <c r="E96" s="81" t="s">
        <v>0</v>
      </c>
      <c r="F96" s="81"/>
      <c r="G96" s="81"/>
      <c r="H96" s="81"/>
      <c r="I96" s="65" t="s">
        <v>46</v>
      </c>
      <c r="J96" s="65"/>
      <c r="K96" s="65"/>
      <c r="L96" s="65"/>
      <c r="M96" s="73" t="s">
        <v>47</v>
      </c>
    </row>
    <row r="97" spans="1:13" s="40" customFormat="1" ht="18">
      <c r="A97" s="64"/>
      <c r="B97" s="66"/>
      <c r="C97" s="34" t="s">
        <v>48</v>
      </c>
      <c r="D97" s="34" t="s">
        <v>49</v>
      </c>
      <c r="E97" s="34" t="s">
        <v>59</v>
      </c>
      <c r="F97" s="34" t="s">
        <v>51</v>
      </c>
      <c r="G97" s="34" t="s">
        <v>60</v>
      </c>
      <c r="H97" s="34" t="s">
        <v>61</v>
      </c>
      <c r="I97" s="33" t="s">
        <v>54</v>
      </c>
      <c r="J97" s="33" t="s">
        <v>55</v>
      </c>
      <c r="K97" s="33" t="s">
        <v>56</v>
      </c>
      <c r="L97" s="33" t="s">
        <v>57</v>
      </c>
      <c r="M97" s="74"/>
    </row>
    <row r="98" spans="1:13" s="22" customFormat="1" ht="18.75" customHeight="1">
      <c r="A98" s="37" t="s">
        <v>87</v>
      </c>
      <c r="B98" s="13">
        <f>'[2]PLAN INDICATIVO'!J37</f>
        <v>9.495304254349861</v>
      </c>
      <c r="C98" s="28" t="s">
        <v>19</v>
      </c>
      <c r="D98" s="1">
        <v>689</v>
      </c>
      <c r="E98" s="26">
        <v>0</v>
      </c>
      <c r="F98" s="12">
        <v>739</v>
      </c>
      <c r="G98" s="12">
        <v>789</v>
      </c>
      <c r="H98" s="26">
        <v>0</v>
      </c>
      <c r="I98" s="13">
        <v>90908</v>
      </c>
      <c r="J98" s="13">
        <v>28524</v>
      </c>
      <c r="K98" s="13"/>
      <c r="L98" s="13">
        <v>35000</v>
      </c>
      <c r="M98" s="60" t="s">
        <v>93</v>
      </c>
    </row>
    <row r="99" spans="1:13" s="22" customFormat="1" ht="18.75" customHeight="1" thickBot="1">
      <c r="A99" s="38" t="s">
        <v>88</v>
      </c>
      <c r="B99" s="14">
        <f>'[2]PLAN INDICATIVO'!J38</f>
        <v>0.6083950711275934</v>
      </c>
      <c r="C99" s="29" t="s">
        <v>15</v>
      </c>
      <c r="D99" s="6">
        <v>15</v>
      </c>
      <c r="E99" s="27">
        <v>0</v>
      </c>
      <c r="F99" s="15">
        <v>18</v>
      </c>
      <c r="G99" s="15">
        <v>20</v>
      </c>
      <c r="H99" s="27">
        <v>0</v>
      </c>
      <c r="I99" s="14">
        <v>25000</v>
      </c>
      <c r="J99" s="14">
        <v>45000</v>
      </c>
      <c r="K99" s="14"/>
      <c r="L99" s="14"/>
      <c r="M99" s="61"/>
    </row>
    <row r="100" spans="1:13" ht="12.75">
      <c r="A100" s="4"/>
      <c r="B100" s="16"/>
      <c r="C100" s="2"/>
      <c r="D100" s="4"/>
      <c r="E100" s="4"/>
      <c r="F100" s="4"/>
      <c r="G100" s="4"/>
      <c r="H100" s="4"/>
      <c r="I100" s="16"/>
      <c r="J100" s="16"/>
      <c r="K100" s="16"/>
      <c r="L100" s="16"/>
      <c r="M100" s="4"/>
    </row>
    <row r="101" spans="1:13" ht="13.5" thickBot="1">
      <c r="A101" s="4"/>
      <c r="B101" s="16"/>
      <c r="C101" s="2"/>
      <c r="D101" s="4"/>
      <c r="E101" s="4"/>
      <c r="F101" s="4"/>
      <c r="G101" s="4"/>
      <c r="H101" s="4"/>
      <c r="I101" s="16"/>
      <c r="J101" s="16"/>
      <c r="K101" s="16"/>
      <c r="L101" s="16"/>
      <c r="M101" s="4"/>
    </row>
    <row r="102" spans="1:13" ht="12.75">
      <c r="A102" s="75" t="str">
        <f>A92</f>
        <v>URBANISMOS Y SERVICIOS - US</v>
      </c>
      <c r="B102" s="76"/>
      <c r="C102" s="76"/>
      <c r="D102" s="76"/>
      <c r="E102" s="76"/>
      <c r="F102" s="76"/>
      <c r="G102" s="76"/>
      <c r="H102" s="76"/>
      <c r="I102" s="76"/>
      <c r="J102" s="9"/>
      <c r="K102" s="9"/>
      <c r="L102" s="9"/>
      <c r="M102" s="10"/>
    </row>
    <row r="103" spans="1:13" ht="12.75">
      <c r="A103" s="70" t="s">
        <v>20</v>
      </c>
      <c r="B103" s="71"/>
      <c r="C103" s="71"/>
      <c r="D103" s="71"/>
      <c r="E103" s="71"/>
      <c r="F103" s="71"/>
      <c r="G103" s="71"/>
      <c r="H103" s="71"/>
      <c r="I103" s="71"/>
      <c r="J103" s="71"/>
      <c r="K103" s="71"/>
      <c r="L103" s="71"/>
      <c r="M103" s="72"/>
    </row>
    <row r="104" spans="1:13" ht="21" customHeight="1" thickBot="1">
      <c r="A104" s="67" t="s">
        <v>89</v>
      </c>
      <c r="B104" s="68"/>
      <c r="C104" s="68"/>
      <c r="D104" s="68"/>
      <c r="E104" s="68"/>
      <c r="F104" s="68"/>
      <c r="G104" s="68"/>
      <c r="H104" s="68"/>
      <c r="I104" s="68"/>
      <c r="J104" s="68"/>
      <c r="K104" s="68"/>
      <c r="L104" s="68"/>
      <c r="M104" s="69"/>
    </row>
    <row r="105" spans="1:13" ht="13.5" thickBot="1">
      <c r="A105" s="55"/>
      <c r="B105" s="11"/>
      <c r="C105" s="2"/>
      <c r="D105" s="2"/>
      <c r="E105" s="2"/>
      <c r="F105" s="2"/>
      <c r="G105" s="2"/>
      <c r="H105" s="2"/>
      <c r="I105" s="2"/>
      <c r="J105" s="2"/>
      <c r="K105" s="2"/>
      <c r="L105" s="2"/>
      <c r="M105" s="56"/>
    </row>
    <row r="106" spans="1:13" s="40" customFormat="1" ht="9">
      <c r="A106" s="63" t="s">
        <v>44</v>
      </c>
      <c r="B106" s="65" t="s">
        <v>45</v>
      </c>
      <c r="C106" s="81" t="s">
        <v>1</v>
      </c>
      <c r="D106" s="81"/>
      <c r="E106" s="81" t="s">
        <v>0</v>
      </c>
      <c r="F106" s="81"/>
      <c r="G106" s="81"/>
      <c r="H106" s="81"/>
      <c r="I106" s="65" t="s">
        <v>46</v>
      </c>
      <c r="J106" s="65"/>
      <c r="K106" s="65"/>
      <c r="L106" s="65"/>
      <c r="M106" s="73" t="s">
        <v>47</v>
      </c>
    </row>
    <row r="107" spans="1:13" s="40" customFormat="1" ht="18">
      <c r="A107" s="64"/>
      <c r="B107" s="66"/>
      <c r="C107" s="34" t="s">
        <v>48</v>
      </c>
      <c r="D107" s="34" t="s">
        <v>49</v>
      </c>
      <c r="E107" s="34" t="s">
        <v>50</v>
      </c>
      <c r="F107" s="34" t="s">
        <v>51</v>
      </c>
      <c r="G107" s="34" t="s">
        <v>60</v>
      </c>
      <c r="H107" s="34" t="s">
        <v>61</v>
      </c>
      <c r="I107" s="33" t="s">
        <v>54</v>
      </c>
      <c r="J107" s="33" t="s">
        <v>55</v>
      </c>
      <c r="K107" s="33" t="s">
        <v>56</v>
      </c>
      <c r="L107" s="33" t="s">
        <v>57</v>
      </c>
      <c r="M107" s="74"/>
    </row>
    <row r="108" spans="1:13" s="22" customFormat="1" ht="23.25" customHeight="1">
      <c r="A108" s="37" t="s">
        <v>90</v>
      </c>
      <c r="B108" s="13">
        <f>'[2]PLAN INDICATIVO'!J39</f>
        <v>0.4069211410850335</v>
      </c>
      <c r="C108" s="28" t="s">
        <v>21</v>
      </c>
      <c r="D108" s="1">
        <v>259</v>
      </c>
      <c r="E108" s="26">
        <v>0</v>
      </c>
      <c r="F108" s="26">
        <v>0</v>
      </c>
      <c r="G108" s="26">
        <v>262</v>
      </c>
      <c r="H108" s="26">
        <v>0</v>
      </c>
      <c r="I108" s="13"/>
      <c r="J108" s="13">
        <v>46000</v>
      </c>
      <c r="K108" s="13"/>
      <c r="L108" s="13"/>
      <c r="M108" s="84" t="s">
        <v>62</v>
      </c>
    </row>
    <row r="109" spans="1:13" s="22" customFormat="1" ht="23.25" customHeight="1">
      <c r="A109" s="37" t="s">
        <v>91</v>
      </c>
      <c r="B109" s="13">
        <f>'[2]PLAN INDICATIVO'!J40</f>
        <v>1.549553258047447</v>
      </c>
      <c r="C109" s="28" t="s">
        <v>22</v>
      </c>
      <c r="D109" s="1">
        <v>7</v>
      </c>
      <c r="E109" s="26">
        <v>0</v>
      </c>
      <c r="F109" s="26">
        <v>7</v>
      </c>
      <c r="G109" s="26">
        <v>0</v>
      </c>
      <c r="H109" s="26">
        <v>0</v>
      </c>
      <c r="I109" s="13">
        <v>56402</v>
      </c>
      <c r="J109" s="13"/>
      <c r="K109" s="13"/>
      <c r="L109" s="13"/>
      <c r="M109" s="84"/>
    </row>
    <row r="110" spans="1:13" s="22" customFormat="1" ht="23.25" customHeight="1" thickBot="1">
      <c r="A110" s="38" t="s">
        <v>92</v>
      </c>
      <c r="B110" s="14">
        <f>'[2]PLAN INDICATIVO'!J41</f>
        <v>0.077821098667934</v>
      </c>
      <c r="C110" s="29" t="s">
        <v>23</v>
      </c>
      <c r="D110" s="6">
        <v>7</v>
      </c>
      <c r="E110" s="27">
        <v>0</v>
      </c>
      <c r="F110" s="27">
        <v>7</v>
      </c>
      <c r="G110" s="27">
        <v>0</v>
      </c>
      <c r="H110" s="27">
        <v>0</v>
      </c>
      <c r="I110" s="14"/>
      <c r="J110" s="14"/>
      <c r="K110" s="14"/>
      <c r="L110" s="14"/>
      <c r="M110" s="85"/>
    </row>
    <row r="111" spans="1:13" ht="12.75">
      <c r="A111" s="2"/>
      <c r="B111" s="16"/>
      <c r="C111" s="2"/>
      <c r="D111" s="4"/>
      <c r="E111" s="4"/>
      <c r="F111" s="4"/>
      <c r="G111" s="4"/>
      <c r="H111" s="4"/>
      <c r="I111" s="16"/>
      <c r="J111" s="16"/>
      <c r="K111" s="16"/>
      <c r="L111" s="16"/>
      <c r="M111" s="4"/>
    </row>
    <row r="112" spans="1:13" ht="12.75">
      <c r="A112" s="2"/>
      <c r="B112" s="16"/>
      <c r="C112" s="2"/>
      <c r="D112" s="4"/>
      <c r="E112" s="4"/>
      <c r="F112" s="4"/>
      <c r="G112" s="4"/>
      <c r="H112" s="4"/>
      <c r="I112" s="16"/>
      <c r="J112" s="16"/>
      <c r="K112" s="16"/>
      <c r="L112" s="16"/>
      <c r="M112" s="4"/>
    </row>
    <row r="113" spans="1:13" ht="13.5" thickBot="1">
      <c r="A113" s="21"/>
      <c r="B113" s="30"/>
      <c r="C113" s="21"/>
      <c r="D113" s="5"/>
      <c r="E113" s="5"/>
      <c r="F113" s="5"/>
      <c r="G113" s="5"/>
      <c r="H113" s="5"/>
      <c r="I113" s="30"/>
      <c r="J113" s="30"/>
      <c r="K113" s="30"/>
      <c r="L113" s="30"/>
      <c r="M113" s="5"/>
    </row>
    <row r="114" spans="1:13" ht="12.75">
      <c r="A114" s="82" t="str">
        <f>A102</f>
        <v>URBANISMOS Y SERVICIOS - US</v>
      </c>
      <c r="B114" s="76"/>
      <c r="C114" s="76"/>
      <c r="D114" s="76"/>
      <c r="E114" s="76"/>
      <c r="F114" s="76"/>
      <c r="G114" s="76"/>
      <c r="H114" s="76"/>
      <c r="I114" s="76"/>
      <c r="J114" s="9"/>
      <c r="K114" s="9"/>
      <c r="L114" s="9"/>
      <c r="M114" s="10"/>
    </row>
    <row r="115" spans="1:13" ht="12.75">
      <c r="A115" s="83" t="s">
        <v>94</v>
      </c>
      <c r="B115" s="71"/>
      <c r="C115" s="71"/>
      <c r="D115" s="71"/>
      <c r="E115" s="71"/>
      <c r="F115" s="71"/>
      <c r="G115" s="71"/>
      <c r="H115" s="71"/>
      <c r="I115" s="71"/>
      <c r="J115" s="71"/>
      <c r="K115" s="71"/>
      <c r="L115" s="71"/>
      <c r="M115" s="72"/>
    </row>
    <row r="116" spans="1:13" ht="13.5" thickBot="1">
      <c r="A116" s="86" t="s">
        <v>95</v>
      </c>
      <c r="B116" s="68"/>
      <c r="C116" s="68"/>
      <c r="D116" s="68"/>
      <c r="E116" s="68"/>
      <c r="F116" s="68"/>
      <c r="G116" s="68"/>
      <c r="H116" s="68"/>
      <c r="I116" s="68"/>
      <c r="J116" s="68"/>
      <c r="K116" s="68"/>
      <c r="L116" s="68"/>
      <c r="M116" s="69"/>
    </row>
    <row r="117" spans="1:13" ht="13.5" thickBot="1">
      <c r="A117" s="46"/>
      <c r="B117" s="47"/>
      <c r="C117" s="48"/>
      <c r="D117" s="48"/>
      <c r="E117" s="48"/>
      <c r="F117" s="48"/>
      <c r="G117" s="48"/>
      <c r="H117" s="48"/>
      <c r="I117" s="48"/>
      <c r="J117" s="48"/>
      <c r="K117" s="48"/>
      <c r="L117" s="48"/>
      <c r="M117" s="49"/>
    </row>
    <row r="118" spans="1:13" s="32" customFormat="1" ht="12.75">
      <c r="A118" s="63" t="s">
        <v>44</v>
      </c>
      <c r="B118" s="65" t="s">
        <v>45</v>
      </c>
      <c r="C118" s="81" t="s">
        <v>1</v>
      </c>
      <c r="D118" s="81"/>
      <c r="E118" s="81" t="s">
        <v>0</v>
      </c>
      <c r="F118" s="81"/>
      <c r="G118" s="81"/>
      <c r="H118" s="81"/>
      <c r="I118" s="65" t="s">
        <v>46</v>
      </c>
      <c r="J118" s="65"/>
      <c r="K118" s="65"/>
      <c r="L118" s="65"/>
      <c r="M118" s="73" t="s">
        <v>47</v>
      </c>
    </row>
    <row r="119" spans="1:13" s="32" customFormat="1" ht="18">
      <c r="A119" s="64"/>
      <c r="B119" s="66"/>
      <c r="C119" s="34" t="s">
        <v>48</v>
      </c>
      <c r="D119" s="34" t="s">
        <v>49</v>
      </c>
      <c r="E119" s="34" t="s">
        <v>50</v>
      </c>
      <c r="F119" s="34" t="s">
        <v>51</v>
      </c>
      <c r="G119" s="34" t="s">
        <v>60</v>
      </c>
      <c r="H119" s="34" t="s">
        <v>61</v>
      </c>
      <c r="I119" s="33" t="s">
        <v>54</v>
      </c>
      <c r="J119" s="33" t="s">
        <v>55</v>
      </c>
      <c r="K119" s="33" t="s">
        <v>56</v>
      </c>
      <c r="L119" s="33" t="s">
        <v>57</v>
      </c>
      <c r="M119" s="74"/>
    </row>
    <row r="120" spans="1:13" ht="36.75" thickBot="1">
      <c r="A120" s="50" t="s">
        <v>96</v>
      </c>
      <c r="B120" s="14">
        <f>'[2]PLAN INDICATIVO'!J42</f>
        <v>0</v>
      </c>
      <c r="C120" s="42" t="s">
        <v>15</v>
      </c>
      <c r="D120" s="6">
        <v>25</v>
      </c>
      <c r="E120" s="6">
        <v>0</v>
      </c>
      <c r="F120" s="15">
        <v>0</v>
      </c>
      <c r="G120" s="15">
        <v>25</v>
      </c>
      <c r="H120" s="15">
        <v>0</v>
      </c>
      <c r="I120" s="14">
        <v>65000</v>
      </c>
      <c r="J120" s="14"/>
      <c r="K120" s="14"/>
      <c r="L120" s="14"/>
      <c r="M120" s="3" t="s">
        <v>63</v>
      </c>
    </row>
    <row r="122" ht="13.5" thickBot="1"/>
    <row r="123" spans="1:13" ht="12.75">
      <c r="A123" s="82" t="str">
        <f>A114</f>
        <v>URBANISMOS Y SERVICIOS - US</v>
      </c>
      <c r="B123" s="76"/>
      <c r="C123" s="76"/>
      <c r="D123" s="76"/>
      <c r="E123" s="76"/>
      <c r="F123" s="76"/>
      <c r="G123" s="76"/>
      <c r="H123" s="76"/>
      <c r="I123" s="76"/>
      <c r="J123" s="9"/>
      <c r="K123" s="9"/>
      <c r="L123" s="9"/>
      <c r="M123" s="10"/>
    </row>
    <row r="124" spans="1:13" ht="12.75">
      <c r="A124" s="83" t="s">
        <v>24</v>
      </c>
      <c r="B124" s="71"/>
      <c r="C124" s="71"/>
      <c r="D124" s="71"/>
      <c r="E124" s="71"/>
      <c r="F124" s="71"/>
      <c r="G124" s="71"/>
      <c r="H124" s="71"/>
      <c r="I124" s="71"/>
      <c r="J124" s="71"/>
      <c r="K124" s="71"/>
      <c r="L124" s="71"/>
      <c r="M124" s="72"/>
    </row>
    <row r="125" spans="1:13" ht="24.75" customHeight="1" thickBot="1">
      <c r="A125" s="86" t="s">
        <v>97</v>
      </c>
      <c r="B125" s="68"/>
      <c r="C125" s="68"/>
      <c r="D125" s="68"/>
      <c r="E125" s="68"/>
      <c r="F125" s="68"/>
      <c r="G125" s="68"/>
      <c r="H125" s="68"/>
      <c r="I125" s="68"/>
      <c r="J125" s="68"/>
      <c r="K125" s="68"/>
      <c r="L125" s="68"/>
      <c r="M125" s="69"/>
    </row>
    <row r="126" spans="1:13" ht="13.5" thickBot="1">
      <c r="A126" s="2"/>
      <c r="B126" s="11"/>
      <c r="C126" s="2"/>
      <c r="D126" s="2"/>
      <c r="E126" s="2"/>
      <c r="F126" s="2"/>
      <c r="G126" s="2"/>
      <c r="H126" s="2"/>
      <c r="I126" s="2"/>
      <c r="J126" s="2"/>
      <c r="K126" s="2"/>
      <c r="L126" s="2"/>
      <c r="M126" s="2"/>
    </row>
    <row r="127" spans="1:13" s="32" customFormat="1" ht="12.75">
      <c r="A127" s="63" t="s">
        <v>44</v>
      </c>
      <c r="B127" s="65" t="s">
        <v>45</v>
      </c>
      <c r="C127" s="81" t="s">
        <v>1</v>
      </c>
      <c r="D127" s="81"/>
      <c r="E127" s="81" t="s">
        <v>0</v>
      </c>
      <c r="F127" s="81"/>
      <c r="G127" s="81"/>
      <c r="H127" s="81"/>
      <c r="I127" s="65" t="s">
        <v>46</v>
      </c>
      <c r="J127" s="65"/>
      <c r="K127" s="65"/>
      <c r="L127" s="65"/>
      <c r="M127" s="73" t="s">
        <v>47</v>
      </c>
    </row>
    <row r="128" spans="1:13" s="32" customFormat="1" ht="18">
      <c r="A128" s="64"/>
      <c r="B128" s="66"/>
      <c r="C128" s="34" t="s">
        <v>48</v>
      </c>
      <c r="D128" s="34" t="s">
        <v>49</v>
      </c>
      <c r="E128" s="34" t="s">
        <v>50</v>
      </c>
      <c r="F128" s="34" t="s">
        <v>51</v>
      </c>
      <c r="G128" s="34" t="s">
        <v>60</v>
      </c>
      <c r="H128" s="34" t="s">
        <v>61</v>
      </c>
      <c r="I128" s="33" t="s">
        <v>54</v>
      </c>
      <c r="J128" s="33" t="s">
        <v>55</v>
      </c>
      <c r="K128" s="33" t="s">
        <v>56</v>
      </c>
      <c r="L128" s="33" t="s">
        <v>57</v>
      </c>
      <c r="M128" s="74"/>
    </row>
    <row r="129" spans="1:13" s="40" customFormat="1" ht="29.25" customHeight="1">
      <c r="A129" s="37" t="s">
        <v>98</v>
      </c>
      <c r="B129" s="17">
        <f>'[2]PLAN INDICATIVO'!J43</f>
        <v>0.09250432483169513</v>
      </c>
      <c r="C129" s="41" t="s">
        <v>25</v>
      </c>
      <c r="D129" s="1">
        <v>25</v>
      </c>
      <c r="E129" s="1">
        <v>0</v>
      </c>
      <c r="F129" s="18">
        <v>25</v>
      </c>
      <c r="G129" s="18">
        <v>0</v>
      </c>
      <c r="H129" s="18">
        <v>0</v>
      </c>
      <c r="I129" s="17"/>
      <c r="J129" s="17">
        <v>5000</v>
      </c>
      <c r="K129" s="17"/>
      <c r="L129" s="17"/>
      <c r="M129" s="60" t="s">
        <v>63</v>
      </c>
    </row>
    <row r="130" spans="1:13" s="22" customFormat="1" ht="29.25" customHeight="1" thickBot="1">
      <c r="A130" s="38" t="s">
        <v>99</v>
      </c>
      <c r="B130" s="14">
        <f>'[2]PLAN INDICATIVO'!J44</f>
        <v>0.17552279612072846</v>
      </c>
      <c r="C130" s="42" t="s">
        <v>26</v>
      </c>
      <c r="D130" s="1">
        <v>144</v>
      </c>
      <c r="E130" s="6">
        <v>0</v>
      </c>
      <c r="F130" s="15">
        <v>143</v>
      </c>
      <c r="G130" s="15">
        <v>142</v>
      </c>
      <c r="H130" s="15">
        <v>0</v>
      </c>
      <c r="I130" s="14"/>
      <c r="J130" s="14">
        <v>10000</v>
      </c>
      <c r="K130" s="14"/>
      <c r="L130" s="14"/>
      <c r="M130" s="61"/>
    </row>
    <row r="132" ht="13.5" thickBot="1"/>
    <row r="133" spans="1:13" ht="12.75">
      <c r="A133" s="75" t="s">
        <v>100</v>
      </c>
      <c r="B133" s="76"/>
      <c r="C133" s="76"/>
      <c r="D133" s="76"/>
      <c r="E133" s="76"/>
      <c r="F133" s="76"/>
      <c r="G133" s="76"/>
      <c r="H133" s="76"/>
      <c r="I133" s="76"/>
      <c r="J133" s="9"/>
      <c r="K133" s="9"/>
      <c r="L133" s="9"/>
      <c r="M133" s="10"/>
    </row>
    <row r="134" spans="1:13" ht="12.75">
      <c r="A134" s="70" t="s">
        <v>27</v>
      </c>
      <c r="B134" s="71"/>
      <c r="C134" s="71"/>
      <c r="D134" s="71"/>
      <c r="E134" s="71"/>
      <c r="F134" s="71"/>
      <c r="G134" s="71"/>
      <c r="H134" s="71"/>
      <c r="I134" s="71"/>
      <c r="J134" s="71"/>
      <c r="K134" s="71"/>
      <c r="L134" s="71"/>
      <c r="M134" s="72"/>
    </row>
    <row r="135" spans="1:13" ht="40.5" customHeight="1" thickBot="1">
      <c r="A135" s="67" t="s">
        <v>101</v>
      </c>
      <c r="B135" s="68"/>
      <c r="C135" s="68"/>
      <c r="D135" s="68"/>
      <c r="E135" s="68"/>
      <c r="F135" s="68"/>
      <c r="G135" s="68"/>
      <c r="H135" s="68"/>
      <c r="I135" s="68"/>
      <c r="J135" s="68"/>
      <c r="K135" s="68"/>
      <c r="L135" s="68"/>
      <c r="M135" s="69"/>
    </row>
    <row r="136" spans="1:13" ht="13.5" thickBot="1">
      <c r="A136" s="55"/>
      <c r="B136" s="11"/>
      <c r="C136" s="2"/>
      <c r="D136" s="2"/>
      <c r="E136" s="2"/>
      <c r="F136" s="2"/>
      <c r="G136" s="2"/>
      <c r="H136" s="2"/>
      <c r="I136" s="2"/>
      <c r="J136" s="2"/>
      <c r="K136" s="2"/>
      <c r="L136" s="2"/>
      <c r="M136" s="56"/>
    </row>
    <row r="137" spans="1:13" s="32" customFormat="1" ht="12.75">
      <c r="A137" s="63" t="s">
        <v>44</v>
      </c>
      <c r="B137" s="65" t="s">
        <v>45</v>
      </c>
      <c r="C137" s="81" t="s">
        <v>1</v>
      </c>
      <c r="D137" s="81"/>
      <c r="E137" s="81" t="s">
        <v>0</v>
      </c>
      <c r="F137" s="81"/>
      <c r="G137" s="81"/>
      <c r="H137" s="81"/>
      <c r="I137" s="65" t="s">
        <v>46</v>
      </c>
      <c r="J137" s="65"/>
      <c r="K137" s="65"/>
      <c r="L137" s="65"/>
      <c r="M137" s="73" t="s">
        <v>47</v>
      </c>
    </row>
    <row r="138" spans="1:13" s="32" customFormat="1" ht="18">
      <c r="A138" s="64"/>
      <c r="B138" s="66"/>
      <c r="C138" s="34" t="s">
        <v>48</v>
      </c>
      <c r="D138" s="34" t="s">
        <v>49</v>
      </c>
      <c r="E138" s="34" t="s">
        <v>50</v>
      </c>
      <c r="F138" s="34" t="s">
        <v>51</v>
      </c>
      <c r="G138" s="34" t="s">
        <v>60</v>
      </c>
      <c r="H138" s="34" t="s">
        <v>61</v>
      </c>
      <c r="I138" s="33" t="s">
        <v>54</v>
      </c>
      <c r="J138" s="33" t="s">
        <v>55</v>
      </c>
      <c r="K138" s="33" t="s">
        <v>56</v>
      </c>
      <c r="L138" s="33" t="s">
        <v>57</v>
      </c>
      <c r="M138" s="74"/>
    </row>
    <row r="139" spans="1:13" s="40" customFormat="1" ht="30.75" customHeight="1">
      <c r="A139" s="37" t="s">
        <v>102</v>
      </c>
      <c r="B139" s="17">
        <f>'[2]PLAN INDICATIVO'!J52</f>
        <v>1.0322307993124076</v>
      </c>
      <c r="C139" s="41" t="s">
        <v>28</v>
      </c>
      <c r="D139" s="1">
        <v>1273</v>
      </c>
      <c r="E139" s="43">
        <v>1282</v>
      </c>
      <c r="F139" s="18">
        <v>1292</v>
      </c>
      <c r="G139" s="18">
        <v>1303</v>
      </c>
      <c r="H139" s="18">
        <v>1311</v>
      </c>
      <c r="I139" s="17">
        <v>20000</v>
      </c>
      <c r="J139" s="17">
        <v>38000</v>
      </c>
      <c r="K139" s="17"/>
      <c r="L139" s="17"/>
      <c r="M139" s="60" t="s">
        <v>105</v>
      </c>
    </row>
    <row r="140" spans="1:13" s="40" customFormat="1" ht="30.75" customHeight="1">
      <c r="A140" s="37" t="s">
        <v>103</v>
      </c>
      <c r="B140" s="17">
        <f>'[2]PLAN INDICATIVO'!J53</f>
        <v>1.088492027563219</v>
      </c>
      <c r="C140" s="41" t="s">
        <v>29</v>
      </c>
      <c r="D140" s="1">
        <v>1273</v>
      </c>
      <c r="E140" s="43">
        <v>1282</v>
      </c>
      <c r="F140" s="18">
        <v>1292</v>
      </c>
      <c r="G140" s="18">
        <v>1303</v>
      </c>
      <c r="H140" s="18">
        <v>1200</v>
      </c>
      <c r="I140" s="17"/>
      <c r="J140" s="17">
        <v>26000</v>
      </c>
      <c r="K140" s="17"/>
      <c r="L140" s="17"/>
      <c r="M140" s="62"/>
    </row>
    <row r="141" spans="1:13" s="22" customFormat="1" ht="30.75" customHeight="1" thickBot="1">
      <c r="A141" s="50" t="s">
        <v>104</v>
      </c>
      <c r="B141" s="14">
        <f>'[2]PLAN INDICATIVO'!J54</f>
        <v>0.2194652870610164</v>
      </c>
      <c r="C141" s="42" t="s">
        <v>29</v>
      </c>
      <c r="D141" s="6">
        <v>109</v>
      </c>
      <c r="E141" s="45">
        <v>110</v>
      </c>
      <c r="F141" s="44">
        <v>111</v>
      </c>
      <c r="G141" s="44">
        <v>112</v>
      </c>
      <c r="H141" s="44">
        <v>0</v>
      </c>
      <c r="I141" s="14"/>
      <c r="J141" s="14">
        <v>14000</v>
      </c>
      <c r="K141" s="14"/>
      <c r="L141" s="14"/>
      <c r="M141" s="61"/>
    </row>
    <row r="142" ht="13.5" thickBot="1"/>
    <row r="143" spans="1:13" ht="12.75">
      <c r="A143" s="75" t="str">
        <f>A133</f>
        <v>PRODUCCIÓN AGROPECUARIA Y MEDIO AMBIENTE SOSTENIBLE - PAMAS</v>
      </c>
      <c r="B143" s="76"/>
      <c r="C143" s="76"/>
      <c r="D143" s="76"/>
      <c r="E143" s="76"/>
      <c r="F143" s="76"/>
      <c r="G143" s="76"/>
      <c r="H143" s="76"/>
      <c r="I143" s="76"/>
      <c r="J143" s="9"/>
      <c r="K143" s="9"/>
      <c r="L143" s="9"/>
      <c r="M143" s="10"/>
    </row>
    <row r="144" spans="1:13" ht="12.75">
      <c r="A144" s="70" t="s">
        <v>30</v>
      </c>
      <c r="B144" s="71"/>
      <c r="C144" s="71"/>
      <c r="D144" s="71"/>
      <c r="E144" s="71"/>
      <c r="F144" s="71"/>
      <c r="G144" s="71"/>
      <c r="H144" s="71"/>
      <c r="I144" s="71"/>
      <c r="J144" s="71"/>
      <c r="K144" s="71"/>
      <c r="L144" s="71"/>
      <c r="M144" s="72"/>
    </row>
    <row r="145" spans="1:13" ht="26.25" customHeight="1" thickBot="1">
      <c r="A145" s="67" t="s">
        <v>106</v>
      </c>
      <c r="B145" s="68"/>
      <c r="C145" s="68"/>
      <c r="D145" s="68"/>
      <c r="E145" s="68"/>
      <c r="F145" s="68"/>
      <c r="G145" s="68"/>
      <c r="H145" s="68"/>
      <c r="I145" s="68"/>
      <c r="J145" s="68"/>
      <c r="K145" s="68"/>
      <c r="L145" s="68"/>
      <c r="M145" s="69"/>
    </row>
    <row r="146" spans="1:13" ht="13.5" thickBot="1">
      <c r="A146" s="55"/>
      <c r="B146" s="11"/>
      <c r="C146" s="2"/>
      <c r="D146" s="2"/>
      <c r="E146" s="2"/>
      <c r="F146" s="2"/>
      <c r="G146" s="2"/>
      <c r="H146" s="2"/>
      <c r="I146" s="2"/>
      <c r="J146" s="2"/>
      <c r="K146" s="2"/>
      <c r="L146" s="2"/>
      <c r="M146" s="56"/>
    </row>
    <row r="147" spans="1:13" s="32" customFormat="1" ht="12.75">
      <c r="A147" s="63" t="s">
        <v>44</v>
      </c>
      <c r="B147" s="65" t="s">
        <v>45</v>
      </c>
      <c r="C147" s="81" t="s">
        <v>1</v>
      </c>
      <c r="D147" s="81"/>
      <c r="E147" s="81" t="s">
        <v>0</v>
      </c>
      <c r="F147" s="81"/>
      <c r="G147" s="81"/>
      <c r="H147" s="81"/>
      <c r="I147" s="65" t="s">
        <v>46</v>
      </c>
      <c r="J147" s="65"/>
      <c r="K147" s="65"/>
      <c r="L147" s="65"/>
      <c r="M147" s="73" t="s">
        <v>47</v>
      </c>
    </row>
    <row r="148" spans="1:13" s="32" customFormat="1" ht="18">
      <c r="A148" s="64"/>
      <c r="B148" s="66"/>
      <c r="C148" s="34" t="s">
        <v>48</v>
      </c>
      <c r="D148" s="34" t="s">
        <v>49</v>
      </c>
      <c r="E148" s="34" t="s">
        <v>50</v>
      </c>
      <c r="F148" s="34" t="s">
        <v>51</v>
      </c>
      <c r="G148" s="34" t="s">
        <v>60</v>
      </c>
      <c r="H148" s="34" t="s">
        <v>61</v>
      </c>
      <c r="I148" s="33" t="s">
        <v>54</v>
      </c>
      <c r="J148" s="33" t="s">
        <v>55</v>
      </c>
      <c r="K148" s="33" t="s">
        <v>56</v>
      </c>
      <c r="L148" s="33" t="s">
        <v>57</v>
      </c>
      <c r="M148" s="74"/>
    </row>
    <row r="149" spans="1:13" s="22" customFormat="1" ht="22.5" customHeight="1">
      <c r="A149" s="37" t="s">
        <v>107</v>
      </c>
      <c r="B149" s="13">
        <f>'[2]PLAN INDICATIVO'!J55</f>
        <v>0.11831087791990075</v>
      </c>
      <c r="C149" s="41" t="s">
        <v>29</v>
      </c>
      <c r="D149" s="1">
        <v>19</v>
      </c>
      <c r="E149" s="1">
        <v>20</v>
      </c>
      <c r="F149" s="12">
        <v>0</v>
      </c>
      <c r="G149" s="12">
        <v>0</v>
      </c>
      <c r="H149" s="12">
        <v>0</v>
      </c>
      <c r="I149" s="13">
        <v>5000</v>
      </c>
      <c r="J149" s="13"/>
      <c r="K149" s="13"/>
      <c r="L149" s="13"/>
      <c r="M149" s="84" t="s">
        <v>43</v>
      </c>
    </row>
    <row r="150" spans="1:13" s="22" customFormat="1" ht="22.5" customHeight="1" thickBot="1">
      <c r="A150" s="38" t="s">
        <v>108</v>
      </c>
      <c r="B150" s="14">
        <f>'[2]PLAN INDICATIVO'!J56</f>
        <v>1.074297263389839</v>
      </c>
      <c r="C150" s="42" t="s">
        <v>31</v>
      </c>
      <c r="D150" s="6">
        <v>8.7</v>
      </c>
      <c r="E150" s="6">
        <v>8.9</v>
      </c>
      <c r="F150" s="15">
        <v>0</v>
      </c>
      <c r="G150" s="15">
        <v>0</v>
      </c>
      <c r="H150" s="15">
        <v>0</v>
      </c>
      <c r="I150" s="14">
        <v>25688</v>
      </c>
      <c r="J150" s="14">
        <v>5000</v>
      </c>
      <c r="K150" s="14"/>
      <c r="L150" s="14">
        <v>1000</v>
      </c>
      <c r="M150" s="85"/>
    </row>
    <row r="152" ht="13.5" thickBot="1"/>
    <row r="153" spans="1:13" ht="12.75">
      <c r="A153" s="75" t="s">
        <v>34</v>
      </c>
      <c r="B153" s="76"/>
      <c r="C153" s="76"/>
      <c r="D153" s="76"/>
      <c r="E153" s="76"/>
      <c r="F153" s="76"/>
      <c r="G153" s="76"/>
      <c r="H153" s="76"/>
      <c r="I153" s="76"/>
      <c r="J153" s="9"/>
      <c r="K153" s="9"/>
      <c r="L153" s="9"/>
      <c r="M153" s="10"/>
    </row>
    <row r="154" spans="1:13" ht="12.75">
      <c r="A154" s="70" t="s">
        <v>32</v>
      </c>
      <c r="B154" s="71"/>
      <c r="C154" s="71"/>
      <c r="D154" s="71"/>
      <c r="E154" s="71"/>
      <c r="F154" s="71"/>
      <c r="G154" s="71"/>
      <c r="H154" s="71"/>
      <c r="I154" s="71"/>
      <c r="J154" s="71"/>
      <c r="K154" s="71"/>
      <c r="L154" s="71"/>
      <c r="M154" s="72"/>
    </row>
    <row r="155" spans="1:13" ht="26.25" customHeight="1" thickBot="1">
      <c r="A155" s="67" t="s">
        <v>110</v>
      </c>
      <c r="B155" s="68"/>
      <c r="C155" s="68"/>
      <c r="D155" s="68"/>
      <c r="E155" s="68"/>
      <c r="F155" s="68"/>
      <c r="G155" s="68"/>
      <c r="H155" s="68"/>
      <c r="I155" s="68"/>
      <c r="J155" s="68"/>
      <c r="K155" s="68"/>
      <c r="L155" s="68"/>
      <c r="M155" s="69"/>
    </row>
    <row r="156" spans="1:13" ht="13.5" thickBot="1">
      <c r="A156" s="55"/>
      <c r="B156" s="11"/>
      <c r="C156" s="2"/>
      <c r="D156" s="2"/>
      <c r="E156" s="2"/>
      <c r="F156" s="2"/>
      <c r="G156" s="2"/>
      <c r="H156" s="2"/>
      <c r="I156" s="2"/>
      <c r="J156" s="2"/>
      <c r="K156" s="2"/>
      <c r="L156" s="2"/>
      <c r="M156" s="56"/>
    </row>
    <row r="157" spans="1:13" s="32" customFormat="1" ht="12.75">
      <c r="A157" s="63" t="s">
        <v>44</v>
      </c>
      <c r="B157" s="65" t="s">
        <v>45</v>
      </c>
      <c r="C157" s="81" t="s">
        <v>1</v>
      </c>
      <c r="D157" s="81"/>
      <c r="E157" s="81" t="s">
        <v>0</v>
      </c>
      <c r="F157" s="81"/>
      <c r="G157" s="81"/>
      <c r="H157" s="81"/>
      <c r="I157" s="65" t="s">
        <v>46</v>
      </c>
      <c r="J157" s="65"/>
      <c r="K157" s="65"/>
      <c r="L157" s="65"/>
      <c r="M157" s="73" t="s">
        <v>47</v>
      </c>
    </row>
    <row r="158" spans="1:13" s="32" customFormat="1" ht="18">
      <c r="A158" s="64"/>
      <c r="B158" s="66"/>
      <c r="C158" s="34" t="s">
        <v>48</v>
      </c>
      <c r="D158" s="34" t="s">
        <v>49</v>
      </c>
      <c r="E158" s="34" t="s">
        <v>50</v>
      </c>
      <c r="F158" s="34" t="s">
        <v>51</v>
      </c>
      <c r="G158" s="34" t="s">
        <v>60</v>
      </c>
      <c r="H158" s="34" t="s">
        <v>61</v>
      </c>
      <c r="I158" s="33" t="s">
        <v>54</v>
      </c>
      <c r="J158" s="33" t="s">
        <v>55</v>
      </c>
      <c r="K158" s="33" t="s">
        <v>56</v>
      </c>
      <c r="L158" s="33" t="s">
        <v>57</v>
      </c>
      <c r="M158" s="74"/>
    </row>
    <row r="159" spans="1:13" s="22" customFormat="1" ht="35.25" customHeight="1" thickBot="1">
      <c r="A159" s="38" t="s">
        <v>111</v>
      </c>
      <c r="B159" s="14">
        <f>'[2]PLAN INDICATIVO'!J65</f>
        <v>0.06960828083367028</v>
      </c>
      <c r="C159" s="42" t="s">
        <v>15</v>
      </c>
      <c r="D159" s="6">
        <v>30</v>
      </c>
      <c r="E159" s="15">
        <v>0</v>
      </c>
      <c r="F159" s="15">
        <v>0</v>
      </c>
      <c r="G159" s="15">
        <v>0</v>
      </c>
      <c r="H159" s="15">
        <v>10</v>
      </c>
      <c r="I159" s="14">
        <v>21200</v>
      </c>
      <c r="J159" s="14"/>
      <c r="K159" s="14"/>
      <c r="L159" s="14"/>
      <c r="M159" s="3" t="s">
        <v>43</v>
      </c>
    </row>
    <row r="162" ht="13.5" thickBot="1"/>
    <row r="163" spans="1:13" ht="12.75">
      <c r="A163" s="75" t="s">
        <v>34</v>
      </c>
      <c r="B163" s="76"/>
      <c r="C163" s="76"/>
      <c r="D163" s="76"/>
      <c r="E163" s="76"/>
      <c r="F163" s="76"/>
      <c r="G163" s="76"/>
      <c r="H163" s="76"/>
      <c r="I163" s="76"/>
      <c r="J163" s="9"/>
      <c r="K163" s="9"/>
      <c r="L163" s="9"/>
      <c r="M163" s="10"/>
    </row>
    <row r="164" spans="1:13" ht="12.75">
      <c r="A164" s="70" t="s">
        <v>109</v>
      </c>
      <c r="B164" s="71"/>
      <c r="C164" s="71"/>
      <c r="D164" s="71"/>
      <c r="E164" s="71"/>
      <c r="F164" s="71"/>
      <c r="G164" s="71"/>
      <c r="H164" s="71"/>
      <c r="I164" s="71"/>
      <c r="J164" s="71"/>
      <c r="K164" s="71"/>
      <c r="L164" s="71"/>
      <c r="M164" s="72"/>
    </row>
    <row r="165" spans="1:13" ht="22.5" customHeight="1" thickBot="1">
      <c r="A165" s="67" t="s">
        <v>112</v>
      </c>
      <c r="B165" s="68"/>
      <c r="C165" s="68"/>
      <c r="D165" s="68"/>
      <c r="E165" s="68"/>
      <c r="F165" s="68"/>
      <c r="G165" s="68"/>
      <c r="H165" s="68"/>
      <c r="I165" s="68"/>
      <c r="J165" s="68"/>
      <c r="K165" s="68"/>
      <c r="L165" s="68"/>
      <c r="M165" s="69"/>
    </row>
    <row r="166" spans="1:13" ht="13.5" thickBot="1">
      <c r="A166" s="55"/>
      <c r="B166" s="11"/>
      <c r="C166" s="2"/>
      <c r="D166" s="2"/>
      <c r="E166" s="2"/>
      <c r="F166" s="2"/>
      <c r="G166" s="2"/>
      <c r="H166" s="2"/>
      <c r="I166" s="2"/>
      <c r="J166" s="2"/>
      <c r="K166" s="2"/>
      <c r="L166" s="2"/>
      <c r="M166" s="56"/>
    </row>
    <row r="167" spans="1:13" ht="12.75">
      <c r="A167" s="63" t="s">
        <v>44</v>
      </c>
      <c r="B167" s="65" t="s">
        <v>45</v>
      </c>
      <c r="C167" s="81" t="s">
        <v>1</v>
      </c>
      <c r="D167" s="81"/>
      <c r="E167" s="81" t="s">
        <v>0</v>
      </c>
      <c r="F167" s="81"/>
      <c r="G167" s="81"/>
      <c r="H167" s="81"/>
      <c r="I167" s="65" t="s">
        <v>46</v>
      </c>
      <c r="J167" s="65"/>
      <c r="K167" s="65"/>
      <c r="L167" s="65"/>
      <c r="M167" s="73" t="s">
        <v>47</v>
      </c>
    </row>
    <row r="168" spans="1:13" ht="18">
      <c r="A168" s="64"/>
      <c r="B168" s="66"/>
      <c r="C168" s="34" t="s">
        <v>48</v>
      </c>
      <c r="D168" s="34" t="s">
        <v>49</v>
      </c>
      <c r="E168" s="34" t="s">
        <v>50</v>
      </c>
      <c r="F168" s="34" t="s">
        <v>51</v>
      </c>
      <c r="G168" s="34" t="s">
        <v>60</v>
      </c>
      <c r="H168" s="34" t="s">
        <v>61</v>
      </c>
      <c r="I168" s="33" t="s">
        <v>54</v>
      </c>
      <c r="J168" s="33" t="s">
        <v>55</v>
      </c>
      <c r="K168" s="33" t="s">
        <v>56</v>
      </c>
      <c r="L168" s="33" t="s">
        <v>57</v>
      </c>
      <c r="M168" s="74"/>
    </row>
    <row r="169" spans="1:13" ht="28.5" customHeight="1" thickBot="1">
      <c r="A169" s="38" t="s">
        <v>109</v>
      </c>
      <c r="B169" s="14">
        <f>'[2]PLAN INDICATIVO'!J66</f>
        <v>0.11050596010846628</v>
      </c>
      <c r="C169" s="42" t="s">
        <v>33</v>
      </c>
      <c r="D169" s="6">
        <v>1.5</v>
      </c>
      <c r="E169" s="15">
        <v>0</v>
      </c>
      <c r="F169" s="15">
        <v>0</v>
      </c>
      <c r="G169" s="15">
        <v>0</v>
      </c>
      <c r="H169" s="15">
        <v>2</v>
      </c>
      <c r="I169" s="14"/>
      <c r="J169" s="14">
        <v>1000</v>
      </c>
      <c r="K169" s="14"/>
      <c r="L169" s="14">
        <v>1000</v>
      </c>
      <c r="M169" s="3" t="s">
        <v>113</v>
      </c>
    </row>
    <row r="170" spans="1:13" ht="13.5" customHeight="1">
      <c r="A170" s="57"/>
      <c r="B170" s="16"/>
      <c r="C170" s="58"/>
      <c r="D170" s="59"/>
      <c r="E170" s="4"/>
      <c r="F170" s="4"/>
      <c r="G170" s="4"/>
      <c r="H170" s="4"/>
      <c r="I170" s="16"/>
      <c r="J170" s="16"/>
      <c r="K170" s="16"/>
      <c r="L170" s="16"/>
      <c r="M170" s="4"/>
    </row>
    <row r="172" ht="13.5" thickBot="1"/>
    <row r="173" spans="1:13" ht="12.75">
      <c r="A173" s="82" t="s">
        <v>42</v>
      </c>
      <c r="B173" s="76"/>
      <c r="C173" s="76"/>
      <c r="D173" s="76"/>
      <c r="E173" s="76"/>
      <c r="F173" s="76"/>
      <c r="G173" s="76"/>
      <c r="H173" s="76"/>
      <c r="I173" s="76"/>
      <c r="J173" s="9"/>
      <c r="K173" s="9"/>
      <c r="L173" s="9"/>
      <c r="M173" s="10"/>
    </row>
    <row r="174" spans="1:13" ht="12.75">
      <c r="A174" s="83" t="s">
        <v>35</v>
      </c>
      <c r="B174" s="71"/>
      <c r="C174" s="71"/>
      <c r="D174" s="71"/>
      <c r="E174" s="71"/>
      <c r="F174" s="71"/>
      <c r="G174" s="71"/>
      <c r="H174" s="71"/>
      <c r="I174" s="71"/>
      <c r="J174" s="71"/>
      <c r="K174" s="71"/>
      <c r="L174" s="71"/>
      <c r="M174" s="72"/>
    </row>
    <row r="175" spans="1:13" ht="21" customHeight="1" thickBot="1">
      <c r="A175" s="86" t="s">
        <v>114</v>
      </c>
      <c r="B175" s="68"/>
      <c r="C175" s="68"/>
      <c r="D175" s="68"/>
      <c r="E175" s="68"/>
      <c r="F175" s="68"/>
      <c r="G175" s="68"/>
      <c r="H175" s="68"/>
      <c r="I175" s="68"/>
      <c r="J175" s="68"/>
      <c r="K175" s="68"/>
      <c r="L175" s="68"/>
      <c r="M175" s="69"/>
    </row>
    <row r="176" spans="1:13" ht="13.5" thickBot="1">
      <c r="A176" s="2"/>
      <c r="B176" s="11"/>
      <c r="C176" s="2"/>
      <c r="D176" s="2"/>
      <c r="E176" s="2"/>
      <c r="F176" s="2"/>
      <c r="G176" s="2"/>
      <c r="H176" s="2"/>
      <c r="I176" s="2"/>
      <c r="J176" s="2"/>
      <c r="K176" s="2"/>
      <c r="L176" s="2"/>
      <c r="M176" s="2"/>
    </row>
    <row r="177" spans="1:13" ht="12.75">
      <c r="A177" s="63" t="s">
        <v>44</v>
      </c>
      <c r="B177" s="65" t="s">
        <v>45</v>
      </c>
      <c r="C177" s="81" t="s">
        <v>1</v>
      </c>
      <c r="D177" s="81"/>
      <c r="E177" s="81" t="s">
        <v>0</v>
      </c>
      <c r="F177" s="81"/>
      <c r="G177" s="81"/>
      <c r="H177" s="81"/>
      <c r="I177" s="65" t="s">
        <v>46</v>
      </c>
      <c r="J177" s="65"/>
      <c r="K177" s="65"/>
      <c r="L177" s="65"/>
      <c r="M177" s="73" t="s">
        <v>47</v>
      </c>
    </row>
    <row r="178" spans="1:13" ht="18">
      <c r="A178" s="64"/>
      <c r="B178" s="66"/>
      <c r="C178" s="34" t="s">
        <v>48</v>
      </c>
      <c r="D178" s="34" t="s">
        <v>49</v>
      </c>
      <c r="E178" s="34" t="s">
        <v>50</v>
      </c>
      <c r="F178" s="34" t="s">
        <v>51</v>
      </c>
      <c r="G178" s="34" t="s">
        <v>60</v>
      </c>
      <c r="H178" s="34" t="s">
        <v>61</v>
      </c>
      <c r="I178" s="33" t="s">
        <v>54</v>
      </c>
      <c r="J178" s="33" t="s">
        <v>55</v>
      </c>
      <c r="K178" s="33" t="s">
        <v>56</v>
      </c>
      <c r="L178" s="33" t="s">
        <v>57</v>
      </c>
      <c r="M178" s="74"/>
    </row>
    <row r="179" spans="1:13" s="22" customFormat="1" ht="24" customHeight="1">
      <c r="A179" s="37" t="s">
        <v>115</v>
      </c>
      <c r="B179" s="13">
        <f>'[2]PLAN INDICATIVO'!J72</f>
        <v>1.086950288816024</v>
      </c>
      <c r="C179" s="26" t="s">
        <v>39</v>
      </c>
      <c r="D179" s="1">
        <v>7</v>
      </c>
      <c r="E179" s="26">
        <v>0</v>
      </c>
      <c r="F179" s="12">
        <v>0</v>
      </c>
      <c r="G179" s="12">
        <v>8</v>
      </c>
      <c r="H179" s="26">
        <v>0</v>
      </c>
      <c r="I179" s="13"/>
      <c r="J179" s="13">
        <v>6000</v>
      </c>
      <c r="K179" s="13"/>
      <c r="L179" s="13"/>
      <c r="M179" s="84" t="s">
        <v>43</v>
      </c>
    </row>
    <row r="180" spans="1:13" s="22" customFormat="1" ht="24" customHeight="1" thickBot="1">
      <c r="A180" s="38" t="s">
        <v>116</v>
      </c>
      <c r="B180" s="14">
        <f>'[2]PLAN INDICATIVO'!J73</f>
        <v>2.253059611868024</v>
      </c>
      <c r="C180" s="29" t="s">
        <v>3</v>
      </c>
      <c r="D180" s="6">
        <v>57</v>
      </c>
      <c r="E180" s="27">
        <v>0</v>
      </c>
      <c r="F180" s="15">
        <v>0</v>
      </c>
      <c r="G180" s="15">
        <v>0</v>
      </c>
      <c r="H180" s="27">
        <v>60</v>
      </c>
      <c r="I180" s="14">
        <v>31200</v>
      </c>
      <c r="J180" s="14">
        <v>22612</v>
      </c>
      <c r="K180" s="14"/>
      <c r="L180" s="14">
        <v>8500</v>
      </c>
      <c r="M180" s="85"/>
    </row>
    <row r="184" ht="13.5" thickBot="1"/>
    <row r="185" spans="1:13" ht="12.75">
      <c r="A185" s="75" t="str">
        <f>A173</f>
        <v>EFICIENCIA INSTITUCIONAL</v>
      </c>
      <c r="B185" s="76"/>
      <c r="C185" s="76"/>
      <c r="D185" s="76"/>
      <c r="E185" s="76"/>
      <c r="F185" s="76"/>
      <c r="G185" s="76"/>
      <c r="H185" s="76"/>
      <c r="I185" s="76"/>
      <c r="J185" s="9"/>
      <c r="K185" s="9"/>
      <c r="L185" s="9"/>
      <c r="M185" s="10"/>
    </row>
    <row r="186" spans="1:13" ht="13.5" thickBot="1">
      <c r="A186" s="87" t="s">
        <v>117</v>
      </c>
      <c r="B186" s="88"/>
      <c r="C186" s="88"/>
      <c r="D186" s="88"/>
      <c r="E186" s="88"/>
      <c r="F186" s="88"/>
      <c r="G186" s="88"/>
      <c r="H186" s="88"/>
      <c r="I186" s="88"/>
      <c r="J186" s="88"/>
      <c r="K186" s="88"/>
      <c r="L186" s="88"/>
      <c r="M186" s="89"/>
    </row>
    <row r="187" spans="1:13" ht="13.5" thickBot="1">
      <c r="A187" s="46"/>
      <c r="B187" s="47"/>
      <c r="C187" s="48"/>
      <c r="D187" s="48"/>
      <c r="E187" s="48"/>
      <c r="F187" s="48"/>
      <c r="G187" s="48"/>
      <c r="H187" s="48"/>
      <c r="I187" s="48"/>
      <c r="J187" s="48"/>
      <c r="K187" s="48"/>
      <c r="L187" s="48"/>
      <c r="M187" s="49"/>
    </row>
    <row r="188" spans="1:13" ht="12.75">
      <c r="A188" s="63" t="s">
        <v>44</v>
      </c>
      <c r="B188" s="65" t="s">
        <v>45</v>
      </c>
      <c r="C188" s="81" t="s">
        <v>1</v>
      </c>
      <c r="D188" s="81"/>
      <c r="E188" s="81" t="s">
        <v>0</v>
      </c>
      <c r="F188" s="81"/>
      <c r="G188" s="81"/>
      <c r="H188" s="81"/>
      <c r="I188" s="65" t="s">
        <v>46</v>
      </c>
      <c r="J188" s="65"/>
      <c r="K188" s="65"/>
      <c r="L188" s="65"/>
      <c r="M188" s="73" t="s">
        <v>47</v>
      </c>
    </row>
    <row r="189" spans="1:13" ht="18">
      <c r="A189" s="64"/>
      <c r="B189" s="66"/>
      <c r="C189" s="34" t="s">
        <v>48</v>
      </c>
      <c r="D189" s="34" t="s">
        <v>49</v>
      </c>
      <c r="E189" s="34" t="s">
        <v>50</v>
      </c>
      <c r="F189" s="34" t="s">
        <v>51</v>
      </c>
      <c r="G189" s="34" t="s">
        <v>60</v>
      </c>
      <c r="H189" s="34" t="s">
        <v>61</v>
      </c>
      <c r="I189" s="33" t="s">
        <v>54</v>
      </c>
      <c r="J189" s="33" t="s">
        <v>55</v>
      </c>
      <c r="K189" s="33" t="s">
        <v>56</v>
      </c>
      <c r="L189" s="33" t="s">
        <v>57</v>
      </c>
      <c r="M189" s="74"/>
    </row>
    <row r="190" spans="1:13" ht="18.75" thickBot="1">
      <c r="A190" s="38" t="s">
        <v>36</v>
      </c>
      <c r="B190" s="14">
        <f>'[2]PLAN INDICATIVO'!J74</f>
        <v>0.10278258314632793</v>
      </c>
      <c r="C190" s="42" t="s">
        <v>40</v>
      </c>
      <c r="D190" s="6">
        <v>3</v>
      </c>
      <c r="E190" s="15">
        <v>0</v>
      </c>
      <c r="F190" s="15">
        <v>0</v>
      </c>
      <c r="G190" s="15">
        <v>1</v>
      </c>
      <c r="H190" s="15">
        <v>0</v>
      </c>
      <c r="I190" s="14"/>
      <c r="J190" s="14"/>
      <c r="K190" s="14"/>
      <c r="L190" s="14"/>
      <c r="M190" s="3" t="s">
        <v>43</v>
      </c>
    </row>
    <row r="193" ht="13.5" thickBot="1"/>
    <row r="194" spans="1:13" ht="12.75">
      <c r="A194" s="75" t="str">
        <f>A185</f>
        <v>EFICIENCIA INSTITUCIONAL</v>
      </c>
      <c r="B194" s="76"/>
      <c r="C194" s="76"/>
      <c r="D194" s="76"/>
      <c r="E194" s="76"/>
      <c r="F194" s="76"/>
      <c r="G194" s="76"/>
      <c r="H194" s="76"/>
      <c r="I194" s="76"/>
      <c r="J194" s="9"/>
      <c r="K194" s="9"/>
      <c r="L194" s="9"/>
      <c r="M194" s="10"/>
    </row>
    <row r="195" spans="1:13" ht="13.5" thickBot="1">
      <c r="A195" s="93" t="s">
        <v>37</v>
      </c>
      <c r="B195" s="94"/>
      <c r="C195" s="94"/>
      <c r="D195" s="94"/>
      <c r="E195" s="94"/>
      <c r="F195" s="94"/>
      <c r="G195" s="94"/>
      <c r="H195" s="94"/>
      <c r="I195" s="94"/>
      <c r="J195" s="94"/>
      <c r="K195" s="94"/>
      <c r="L195" s="94"/>
      <c r="M195" s="95"/>
    </row>
    <row r="196" spans="1:13" ht="13.5" thickBot="1">
      <c r="A196" s="55"/>
      <c r="B196" s="11"/>
      <c r="C196" s="2"/>
      <c r="D196" s="2"/>
      <c r="E196" s="2"/>
      <c r="F196" s="2"/>
      <c r="G196" s="2"/>
      <c r="H196" s="2"/>
      <c r="I196" s="2"/>
      <c r="J196" s="2"/>
      <c r="K196" s="2"/>
      <c r="L196" s="2"/>
      <c r="M196" s="56"/>
    </row>
    <row r="197" spans="1:13" ht="12.75">
      <c r="A197" s="63" t="s">
        <v>44</v>
      </c>
      <c r="B197" s="65" t="s">
        <v>45</v>
      </c>
      <c r="C197" s="81" t="s">
        <v>1</v>
      </c>
      <c r="D197" s="81"/>
      <c r="E197" s="81" t="s">
        <v>0</v>
      </c>
      <c r="F197" s="81"/>
      <c r="G197" s="81"/>
      <c r="H197" s="81"/>
      <c r="I197" s="65" t="s">
        <v>46</v>
      </c>
      <c r="J197" s="65"/>
      <c r="K197" s="65"/>
      <c r="L197" s="65"/>
      <c r="M197" s="73" t="s">
        <v>47</v>
      </c>
    </row>
    <row r="198" spans="1:13" ht="18">
      <c r="A198" s="64"/>
      <c r="B198" s="66"/>
      <c r="C198" s="34" t="s">
        <v>48</v>
      </c>
      <c r="D198" s="34" t="s">
        <v>49</v>
      </c>
      <c r="E198" s="34" t="s">
        <v>50</v>
      </c>
      <c r="F198" s="34" t="s">
        <v>51</v>
      </c>
      <c r="G198" s="34" t="s">
        <v>60</v>
      </c>
      <c r="H198" s="34" t="s">
        <v>61</v>
      </c>
      <c r="I198" s="33" t="s">
        <v>54</v>
      </c>
      <c r="J198" s="33" t="s">
        <v>55</v>
      </c>
      <c r="K198" s="33" t="s">
        <v>56</v>
      </c>
      <c r="L198" s="33" t="s">
        <v>57</v>
      </c>
      <c r="M198" s="74"/>
    </row>
    <row r="199" spans="1:13" ht="18.75" thickBot="1">
      <c r="A199" s="38" t="s">
        <v>37</v>
      </c>
      <c r="B199" s="14">
        <f>'[2]PLAN INDICATIVO'!J75</f>
        <v>0.21780118809579013</v>
      </c>
      <c r="C199" s="42" t="s">
        <v>15</v>
      </c>
      <c r="D199" s="6">
        <v>25</v>
      </c>
      <c r="E199" s="15">
        <v>0</v>
      </c>
      <c r="F199" s="15">
        <v>0</v>
      </c>
      <c r="G199" s="15">
        <v>0</v>
      </c>
      <c r="H199" s="15">
        <v>25</v>
      </c>
      <c r="I199" s="14">
        <v>83400</v>
      </c>
      <c r="J199" s="14">
        <v>6000</v>
      </c>
      <c r="K199" s="14"/>
      <c r="L199" s="14"/>
      <c r="M199" s="3" t="s">
        <v>43</v>
      </c>
    </row>
    <row r="201" ht="13.5" thickBot="1"/>
    <row r="202" spans="1:13" ht="12.75">
      <c r="A202" s="75" t="str">
        <f>A194</f>
        <v>EFICIENCIA INSTITUCIONAL</v>
      </c>
      <c r="B202" s="76"/>
      <c r="C202" s="76"/>
      <c r="D202" s="76"/>
      <c r="E202" s="76"/>
      <c r="F202" s="76"/>
      <c r="G202" s="76"/>
      <c r="H202" s="76"/>
      <c r="I202" s="76"/>
      <c r="J202" s="9"/>
      <c r="K202" s="9"/>
      <c r="L202" s="9"/>
      <c r="M202" s="10"/>
    </row>
    <row r="203" spans="1:13" ht="13.5" thickBot="1">
      <c r="A203" s="93" t="s">
        <v>38</v>
      </c>
      <c r="B203" s="94"/>
      <c r="C203" s="94"/>
      <c r="D203" s="94"/>
      <c r="E203" s="94"/>
      <c r="F203" s="94"/>
      <c r="G203" s="94"/>
      <c r="H203" s="94"/>
      <c r="I203" s="94"/>
      <c r="J203" s="94"/>
      <c r="K203" s="94"/>
      <c r="L203" s="94"/>
      <c r="M203" s="95"/>
    </row>
    <row r="204" spans="1:13" ht="13.5" thickBot="1">
      <c r="A204" s="55"/>
      <c r="B204" s="11"/>
      <c r="C204" s="2"/>
      <c r="D204" s="2"/>
      <c r="E204" s="2"/>
      <c r="F204" s="2"/>
      <c r="G204" s="2"/>
      <c r="H204" s="2"/>
      <c r="I204" s="2"/>
      <c r="J204" s="2"/>
      <c r="K204" s="2"/>
      <c r="L204" s="2"/>
      <c r="M204" s="56"/>
    </row>
    <row r="205" spans="1:13" ht="12.75">
      <c r="A205" s="63" t="s">
        <v>44</v>
      </c>
      <c r="B205" s="65" t="s">
        <v>45</v>
      </c>
      <c r="C205" s="81" t="s">
        <v>1</v>
      </c>
      <c r="D205" s="81"/>
      <c r="E205" s="81" t="s">
        <v>0</v>
      </c>
      <c r="F205" s="81"/>
      <c r="G205" s="81"/>
      <c r="H205" s="81"/>
      <c r="I205" s="65" t="s">
        <v>46</v>
      </c>
      <c r="J205" s="65"/>
      <c r="K205" s="65"/>
      <c r="L205" s="65"/>
      <c r="M205" s="73" t="s">
        <v>47</v>
      </c>
    </row>
    <row r="206" spans="1:13" ht="18">
      <c r="A206" s="64"/>
      <c r="B206" s="66"/>
      <c r="C206" s="34" t="s">
        <v>48</v>
      </c>
      <c r="D206" s="34" t="s">
        <v>49</v>
      </c>
      <c r="E206" s="34" t="s">
        <v>50</v>
      </c>
      <c r="F206" s="34" t="s">
        <v>51</v>
      </c>
      <c r="G206" s="34" t="s">
        <v>60</v>
      </c>
      <c r="H206" s="34" t="s">
        <v>61</v>
      </c>
      <c r="I206" s="33" t="s">
        <v>54</v>
      </c>
      <c r="J206" s="33" t="s">
        <v>55</v>
      </c>
      <c r="K206" s="33" t="s">
        <v>56</v>
      </c>
      <c r="L206" s="33" t="s">
        <v>57</v>
      </c>
      <c r="M206" s="74"/>
    </row>
    <row r="207" spans="1:13" ht="30" customHeight="1" thickBot="1">
      <c r="A207" s="38" t="s">
        <v>38</v>
      </c>
      <c r="B207" s="14">
        <f>'[2]PLAN INDICATIVO'!J76</f>
        <v>0.24765708129543776</v>
      </c>
      <c r="C207" s="42" t="s">
        <v>41</v>
      </c>
      <c r="D207" s="6">
        <v>24</v>
      </c>
      <c r="E207" s="15">
        <v>0</v>
      </c>
      <c r="F207" s="15">
        <v>25</v>
      </c>
      <c r="G207" s="15">
        <v>0</v>
      </c>
      <c r="H207" s="15">
        <v>26</v>
      </c>
      <c r="I207" s="14"/>
      <c r="J207" s="14">
        <v>4000</v>
      </c>
      <c r="K207" s="14"/>
      <c r="L207" s="14"/>
      <c r="M207" s="3" t="s">
        <v>43</v>
      </c>
    </row>
  </sheetData>
  <sheetProtection/>
  <mergeCells count="180">
    <mergeCell ref="A4:I4"/>
    <mergeCell ref="A5:M5"/>
    <mergeCell ref="A205:A206"/>
    <mergeCell ref="B205:B206"/>
    <mergeCell ref="C205:D205"/>
    <mergeCell ref="E205:H205"/>
    <mergeCell ref="I205:L205"/>
    <mergeCell ref="M205:M206"/>
    <mergeCell ref="I8:L8"/>
    <mergeCell ref="M8:M9"/>
    <mergeCell ref="A21:I21"/>
    <mergeCell ref="A203:M203"/>
    <mergeCell ref="A8:A9"/>
    <mergeCell ref="B8:B9"/>
    <mergeCell ref="C8:D8"/>
    <mergeCell ref="E8:H8"/>
    <mergeCell ref="A22:M22"/>
    <mergeCell ref="A23:M23"/>
    <mergeCell ref="A25:A26"/>
    <mergeCell ref="B25:B26"/>
    <mergeCell ref="C25:D25"/>
    <mergeCell ref="E25:H25"/>
    <mergeCell ref="I25:L25"/>
    <mergeCell ref="M25:M26"/>
    <mergeCell ref="M27:M31"/>
    <mergeCell ref="A37:I37"/>
    <mergeCell ref="A38:M38"/>
    <mergeCell ref="A202:I202"/>
    <mergeCell ref="A39:M39"/>
    <mergeCell ref="A41:A42"/>
    <mergeCell ref="B41:B42"/>
    <mergeCell ref="C41:D41"/>
    <mergeCell ref="E41:H41"/>
    <mergeCell ref="I41:L41"/>
    <mergeCell ref="M41:M42"/>
    <mergeCell ref="M43:M46"/>
    <mergeCell ref="A50:I50"/>
    <mergeCell ref="A51:M51"/>
    <mergeCell ref="A197:A198"/>
    <mergeCell ref="B197:B198"/>
    <mergeCell ref="C197:D197"/>
    <mergeCell ref="E197:H197"/>
    <mergeCell ref="I197:L197"/>
    <mergeCell ref="M197:M198"/>
    <mergeCell ref="A52:M52"/>
    <mergeCell ref="A54:A55"/>
    <mergeCell ref="B54:B55"/>
    <mergeCell ref="C54:D54"/>
    <mergeCell ref="E54:H54"/>
    <mergeCell ref="I54:L54"/>
    <mergeCell ref="M54:M55"/>
    <mergeCell ref="A63:I63"/>
    <mergeCell ref="A64:M64"/>
    <mergeCell ref="A194:I194"/>
    <mergeCell ref="A195:M195"/>
    <mergeCell ref="A65:M65"/>
    <mergeCell ref="A67:A68"/>
    <mergeCell ref="B67:B68"/>
    <mergeCell ref="C67:D67"/>
    <mergeCell ref="E67:H67"/>
    <mergeCell ref="I67:L67"/>
    <mergeCell ref="M67:M68"/>
    <mergeCell ref="M69:M70"/>
    <mergeCell ref="A73:I73"/>
    <mergeCell ref="A74:M74"/>
    <mergeCell ref="A188:A189"/>
    <mergeCell ref="B188:B189"/>
    <mergeCell ref="C188:D188"/>
    <mergeCell ref="E188:H188"/>
    <mergeCell ref="I188:L188"/>
    <mergeCell ref="M188:M189"/>
    <mergeCell ref="A81:I81"/>
    <mergeCell ref="E85:H85"/>
    <mergeCell ref="A82:M82"/>
    <mergeCell ref="A83:M83"/>
    <mergeCell ref="A76:A77"/>
    <mergeCell ref="B76:B77"/>
    <mergeCell ref="C76:D76"/>
    <mergeCell ref="E76:H76"/>
    <mergeCell ref="I76:L76"/>
    <mergeCell ref="M76:M77"/>
    <mergeCell ref="E96:H96"/>
    <mergeCell ref="I96:L96"/>
    <mergeCell ref="M96:M97"/>
    <mergeCell ref="I85:L85"/>
    <mergeCell ref="M85:M86"/>
    <mergeCell ref="M87:M89"/>
    <mergeCell ref="A92:I92"/>
    <mergeCell ref="A85:A86"/>
    <mergeCell ref="B85:B86"/>
    <mergeCell ref="C85:D85"/>
    <mergeCell ref="A102:I102"/>
    <mergeCell ref="A103:M103"/>
    <mergeCell ref="A185:I185"/>
    <mergeCell ref="A186:M186"/>
    <mergeCell ref="A104:M104"/>
    <mergeCell ref="A106:A107"/>
    <mergeCell ref="B106:B107"/>
    <mergeCell ref="C106:D106"/>
    <mergeCell ref="E106:H106"/>
    <mergeCell ref="I106:L106"/>
    <mergeCell ref="M106:M107"/>
    <mergeCell ref="M108:M110"/>
    <mergeCell ref="A114:I114"/>
    <mergeCell ref="A115:M115"/>
    <mergeCell ref="M179:M180"/>
    <mergeCell ref="A116:M116"/>
    <mergeCell ref="A118:A119"/>
    <mergeCell ref="B118:B119"/>
    <mergeCell ref="C118:D118"/>
    <mergeCell ref="E118:H118"/>
    <mergeCell ref="I118:L118"/>
    <mergeCell ref="M118:M119"/>
    <mergeCell ref="A123:I123"/>
    <mergeCell ref="A124:M124"/>
    <mergeCell ref="A175:M175"/>
    <mergeCell ref="A177:A178"/>
    <mergeCell ref="B177:B178"/>
    <mergeCell ref="C177:D177"/>
    <mergeCell ref="E177:H177"/>
    <mergeCell ref="I177:L177"/>
    <mergeCell ref="M177:M178"/>
    <mergeCell ref="A125:M125"/>
    <mergeCell ref="A127:A128"/>
    <mergeCell ref="B127:B128"/>
    <mergeCell ref="C127:D127"/>
    <mergeCell ref="E127:H127"/>
    <mergeCell ref="I127:L127"/>
    <mergeCell ref="M127:M128"/>
    <mergeCell ref="A133:I133"/>
    <mergeCell ref="A134:M134"/>
    <mergeCell ref="A135:M135"/>
    <mergeCell ref="A167:A168"/>
    <mergeCell ref="B167:B168"/>
    <mergeCell ref="C167:D167"/>
    <mergeCell ref="E167:H167"/>
    <mergeCell ref="I167:L167"/>
    <mergeCell ref="M167:M168"/>
    <mergeCell ref="I137:L137"/>
    <mergeCell ref="A137:A138"/>
    <mergeCell ref="B137:B138"/>
    <mergeCell ref="C137:D137"/>
    <mergeCell ref="E137:H137"/>
    <mergeCell ref="A163:I163"/>
    <mergeCell ref="A164:M164"/>
    <mergeCell ref="A165:M165"/>
    <mergeCell ref="C157:D157"/>
    <mergeCell ref="E157:H157"/>
    <mergeCell ref="I157:L157"/>
    <mergeCell ref="M157:M158"/>
    <mergeCell ref="A173:I173"/>
    <mergeCell ref="A174:M174"/>
    <mergeCell ref="I147:L147"/>
    <mergeCell ref="M147:M148"/>
    <mergeCell ref="M149:M150"/>
    <mergeCell ref="A153:I153"/>
    <mergeCell ref="A147:A148"/>
    <mergeCell ref="B147:B148"/>
    <mergeCell ref="C147:D147"/>
    <mergeCell ref="E147:H147"/>
    <mergeCell ref="A2:M2"/>
    <mergeCell ref="M10:M16"/>
    <mergeCell ref="A6:M6"/>
    <mergeCell ref="M98:M99"/>
    <mergeCell ref="M56:M58"/>
    <mergeCell ref="A93:M93"/>
    <mergeCell ref="A94:M94"/>
    <mergeCell ref="A96:A97"/>
    <mergeCell ref="B96:B97"/>
    <mergeCell ref="C96:D96"/>
    <mergeCell ref="M129:M130"/>
    <mergeCell ref="M139:M141"/>
    <mergeCell ref="A157:A158"/>
    <mergeCell ref="B157:B158"/>
    <mergeCell ref="A145:M145"/>
    <mergeCell ref="A154:M154"/>
    <mergeCell ref="A155:M155"/>
    <mergeCell ref="M137:M138"/>
    <mergeCell ref="A143:I143"/>
    <mergeCell ref="A144:M144"/>
  </mergeCells>
  <printOptions horizontalCentered="1"/>
  <pageMargins left="0.07874015748031496" right="0.3937007874015748" top="0.7874015748031497" bottom="0.7874015748031497" header="0" footer="0"/>
  <pageSetup horizontalDpi="600" verticalDpi="600" orientation="landscape"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Mayra</cp:lastModifiedBy>
  <cp:lastPrinted>2011-03-01T14:51:34Z</cp:lastPrinted>
  <dcterms:created xsi:type="dcterms:W3CDTF">2008-08-28T19:47:37Z</dcterms:created>
  <dcterms:modified xsi:type="dcterms:W3CDTF">2013-11-18T04:39:47Z</dcterms:modified>
  <cp:category/>
  <cp:version/>
  <cp:contentType/>
  <cp:contentStatus/>
</cp:coreProperties>
</file>