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05" activeTab="0"/>
  </bookViews>
  <sheets>
    <sheet name="PlanDeAccion" sheetId="1" r:id="rId1"/>
    <sheet name="Cronograma" sheetId="2" r:id="rId2"/>
  </sheets>
  <definedNames>
    <definedName name="_xlnm.Print_Area" localSheetId="0">'PlanDeAccion'!$A$1:$AC$75</definedName>
    <definedName name="Excel_BuiltIn__FilterDatabase">'PlanDeAccion'!$B$1:$AU$154</definedName>
    <definedName name="Excel_BuiltIn__FilterDatabase_1_1">'PlanDeAccion'!$B$1:$G$1</definedName>
    <definedName name="_xlnm.Print_Titles" localSheetId="0">'PlanDeAccion'!$1:$1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9" authorId="0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 </t>
        </r>
      </text>
    </comment>
    <comment ref="I9" authorId="0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J9" authorId="0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K9" authorId="0">
      <text>
        <r>
          <rPr>
            <sz val="11"/>
            <color indexed="8"/>
            <rFont val="Calibri"/>
            <family val="2"/>
          </rPr>
          <t>Es el valor numérico del indicador que es medido al finalizar el trimestre. El cuanto he hecho</t>
        </r>
      </text>
    </comment>
  </commentList>
</comments>
</file>

<file path=xl/sharedStrings.xml><?xml version="1.0" encoding="utf-8"?>
<sst xmlns="http://schemas.openxmlformats.org/spreadsheetml/2006/main" count="470" uniqueCount="271">
  <si>
    <t xml:space="preserve">
</t>
  </si>
  <si>
    <t>FORMATO</t>
  </si>
  <si>
    <t xml:space="preserve">CÓDIGO: </t>
  </si>
  <si>
    <t>PLAN DE ACCIÓN</t>
  </si>
  <si>
    <t>Fecha:</t>
  </si>
  <si>
    <t>Versión: Preliminar</t>
  </si>
  <si>
    <t xml:space="preserve">Página:     de     </t>
  </si>
  <si>
    <t>IDENTIFICACIÓN</t>
  </si>
  <si>
    <t>FINANCIACIÓN PARA LA VIGENCIA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</si>
  <si>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</si>
  <si>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</si>
  <si>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</si>
  <si>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</si>
  <si>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</si>
  <si>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</si>
  <si>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</si>
  <si>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</si>
  <si>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</si>
  <si>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</si>
  <si>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</si>
  <si>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</si>
  <si>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</si>
  <si>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</si>
  <si>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</si>
  <si>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</si>
  <si>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</si>
  <si>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</si>
  <si>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</si>
  <si>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</si>
  <si>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</si>
  <si>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</si>
  <si>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</si>
  <si>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</si>
  <si>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</si>
  <si>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</si>
  <si>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</si>
  <si>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</si>
  <si>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</si>
  <si>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Proyecto</t>
  </si>
  <si>
    <t>Actividad</t>
  </si>
  <si>
    <t>Fecha límite</t>
  </si>
  <si>
    <t>Responsable</t>
  </si>
  <si>
    <t>Colaboradores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</si>
  <si>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</si>
  <si>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</si>
  <si>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</si>
  <si>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</si>
  <si>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</si>
  <si>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</si>
  <si>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</si>
  <si>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</si>
  <si>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</si>
  <si>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</si>
  <si>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</si>
  <si>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</si>
  <si>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</t>
  </si>
  <si>
    <t>E</t>
  </si>
  <si>
    <t>ELEGIR LOS BENEFICIARIOS</t>
  </si>
  <si>
    <t>SECRETARIA DE AGRICULTURA</t>
  </si>
  <si>
    <t>Bco de proyetos</t>
  </si>
  <si>
    <t>Bco de proyectos</t>
  </si>
  <si>
    <t>PROYECTO RADICADO</t>
  </si>
  <si>
    <t>BCO DE PROYECTOS E INFRAESTRUCTURA</t>
  </si>
  <si>
    <t>AJUSTE Y PUESTA EN MARCHA DEL EOT</t>
  </si>
  <si>
    <t>SECRETARIA DE PLANEACION</t>
  </si>
  <si>
    <t>BCO DE PROYECTOS, ASESOR JURIDICO</t>
  </si>
  <si>
    <t>UN DIAGNOSTICO REALIZADO</t>
  </si>
  <si>
    <t>60 VIVIENDAS MEJORADAS</t>
  </si>
  <si>
    <t>VIVIENDAS MEJORADAS</t>
  </si>
  <si>
    <t>REALIZAR ESTUDIOS Y DISEÑOS</t>
  </si>
  <si>
    <t>REALIZAR EL PRESUPUESTO</t>
  </si>
  <si>
    <t>RECEPCION DE DOCUMENTOS</t>
  </si>
  <si>
    <t>UN LISTADO DE BENEFICIARIOS</t>
  </si>
  <si>
    <t>LISTADO DE BENEFICIARIO</t>
  </si>
  <si>
    <t>UN ESTUDIO Y DISEÑO REALIZADO</t>
  </si>
  <si>
    <t>ESTUDIO Y DISEÑO</t>
  </si>
  <si>
    <t>UN PRESUPUESTO REALIZADO</t>
  </si>
  <si>
    <t>PRESUPUESTO REALIZADO</t>
  </si>
  <si>
    <t>DOCUMENTOS DE LOS BENEFICIARIOS RECEPCIONADOS</t>
  </si>
  <si>
    <t>NUMERO DE DOCUMENTOS RECEPCIONADOS</t>
  </si>
  <si>
    <t>RADICACION DEL PROYECTO</t>
  </si>
  <si>
    <t>UN PROYECTO RADICADO</t>
  </si>
  <si>
    <t>SECRETARIA DE CULTURA</t>
  </si>
  <si>
    <t>DEPENDENCIA/OFICINA: PLANEACION MUNICIPAL</t>
  </si>
  <si>
    <t>SANEAMIENTO BASICO</t>
  </si>
  <si>
    <t>PROYECTO DE VIVIENDA DE INTERES PRIORITARIO</t>
  </si>
  <si>
    <t>200 VIVIENDAS CONSTRUIDAS</t>
  </si>
  <si>
    <t>PLANIFICACION Y DESARROLLO MANICIPAL</t>
  </si>
  <si>
    <t>UN EOT AJUSTADO</t>
  </si>
  <si>
    <t>NUMERO DE EOT AJUSTADO</t>
  </si>
  <si>
    <t>REALIZAR EL ESTUDIO PREVIO</t>
  </si>
  <si>
    <t>SOLICITAR EL CDP</t>
  </si>
  <si>
    <t>REALIZAR CONTRATO</t>
  </si>
  <si>
    <t>NUMERO DE ESTUDIOS PREVIOS</t>
  </si>
  <si>
    <t>UN ESTUDIO PREVIO REALIZADO</t>
  </si>
  <si>
    <t>NUMERO DE CDP SOLICITADO</t>
  </si>
  <si>
    <t>UN CDP SOLICITADO</t>
  </si>
  <si>
    <t>NUMERO DE CONTRATOS REALIZADOS</t>
  </si>
  <si>
    <t>UN CONTRATO REALIZADO</t>
  </si>
  <si>
    <t xml:space="preserve">RENDIR EOT AJUSTADO </t>
  </si>
  <si>
    <t>ACTUALIZACION CATASTRAL Y NOMENCLATURA</t>
  </si>
  <si>
    <t xml:space="preserve">UNA ACTUALIZACION CATASTRAL Y NOMENCLATURA EN LA CABECERA MUNICIPAL </t>
  </si>
  <si>
    <t>NUMERO DE ACTUALIZACIONES REALIZADAS</t>
  </si>
  <si>
    <t>CAPACITACION A MAESTROS Y TECNICOS DE LA CONSTRUCCION</t>
  </si>
  <si>
    <t>NUMERO DE VIVIENDAS CONSTRUIDAS</t>
  </si>
  <si>
    <t xml:space="preserve">MEJORAMIENTO RURAL </t>
  </si>
  <si>
    <t>120 VIVIENDAS MEJORADAS</t>
  </si>
  <si>
    <t>PROYECTO DE VIVIENDA PARA  OLA INVERNAL</t>
  </si>
  <si>
    <t>79 VIVIENDAS REPARADAS POR EL FONDO DE COMPENSACION</t>
  </si>
  <si>
    <t>NUMERO DE VIVIENDAS REPARADAS</t>
  </si>
  <si>
    <t>REALIZAR SOLICITUD AL SENA PARA DICTAR LAS CAPACITACIONES</t>
  </si>
  <si>
    <t>NUMERO DE SOLICITDES REALIZADOS</t>
  </si>
  <si>
    <t>PROYECTOS PRODUCTIVO  EN ALIANZAS PRODUCTIVAS</t>
  </si>
  <si>
    <t>TRES PROYECTOS PRODUCTIVOS RADICADOS</t>
  </si>
  <si>
    <t>NUMERO DE PROYECTOS RADICADOS</t>
  </si>
  <si>
    <t>REALIZAR DIAGFNOSTICO DE BENFICIARIOS</t>
  </si>
  <si>
    <t>NUMERO DE DIAGNOSTICO</t>
  </si>
  <si>
    <t>FORMULAR EL PROYECTO</t>
  </si>
  <si>
    <t>NUMERO D PROYECTO FORMULADO</t>
  </si>
  <si>
    <t>TRES PROYECTOS FORMULADOS</t>
  </si>
  <si>
    <t>RADICAR PROYECTO EN LA SECRETARIA DE AGRICULTURA DPTAL</t>
  </si>
  <si>
    <t>TRES PROYECTOS RADICADOS</t>
  </si>
  <si>
    <t>CANCHAS MULTIPLELS</t>
  </si>
  <si>
    <t>PROYECTO DE TRES CANCHAS MULTIPLES RADICADO</t>
  </si>
  <si>
    <t>NUMERO DE ESTUDIOS Y DISEÑOS REALIZADOS</t>
  </si>
  <si>
    <t>TRES ESTUDIOS Y DISEÑOS REALIZADOS</t>
  </si>
  <si>
    <t>LLENAR FICHA MGA</t>
  </si>
  <si>
    <t>LLENAR LA FICHA EBI</t>
  </si>
  <si>
    <t>RADICAR PROYECTO EN DPS (DEPARTAMENTO DE LA PROSPERIDAD SOCIAL</t>
  </si>
  <si>
    <t>UN PROPYECTO RADICADO</t>
  </si>
  <si>
    <t>NUMERO DE FICHAS FORMULADA</t>
  </si>
  <si>
    <t>UNA FICHA EBI FORMULADA</t>
  </si>
  <si>
    <t>NUMERO DE FICHA MGA FORMULADA</t>
  </si>
  <si>
    <t>UNA FICHA MGA FORMULADA</t>
  </si>
  <si>
    <t>BATERIA SANITARIA CON SISTEMA DE TRATAMIENTO DE AGUAS RESIDUALES</t>
  </si>
  <si>
    <t>NUMERO PROYECTOS DE BATERIAS SANITARIAS RADICADO</t>
  </si>
  <si>
    <t xml:space="preserve">PARTICIPAR EN LA FORMULACION DEL PROYECTO </t>
  </si>
  <si>
    <t>NUMERO DE PROYECTOS FORMULADOS</t>
  </si>
  <si>
    <t>UN PROYECTO DE 200 BATERIAS SANITARIAS FORMULADO</t>
  </si>
  <si>
    <t>RADICAR PROYECTO EN EL OCAD PACIFICO</t>
  </si>
  <si>
    <t>UN PROYECTO DE 200 BATERIAS SANITARIAS RADICADO</t>
  </si>
  <si>
    <t>BATERIAS SANITARIAS PARA INSTITUCIONES EDUCATIVAS</t>
  </si>
  <si>
    <t>PARTCIPAR EN LA FORMULACION DE PROYECTO DE BATERIAS SANITARIAS PARA INSTITUCIONES EDUCATIVAS</t>
  </si>
  <si>
    <t>UN PROYECTO FORMULADO</t>
  </si>
  <si>
    <t>30/02/2013</t>
  </si>
  <si>
    <t>SANEAMIENTO URBANO EN EL CASCO URBANO</t>
  </si>
  <si>
    <t>NUMERO DE PROYECTO DE SANEAMIENTO URBANO RADICADO</t>
  </si>
  <si>
    <t>REALIZAR DIAGNOSICO DE BENEFICIARIOS</t>
  </si>
  <si>
    <t>NUMERO DE DIAGNOSTICO REALIZADO</t>
  </si>
  <si>
    <t>FORMULAR PROYECTO</t>
  </si>
  <si>
    <t>NUMERO DE PROYECTO FORMULADO</t>
  </si>
  <si>
    <t>RADICAR PROYECTO EN EL MINISTERIO DE VIVIENDA</t>
  </si>
  <si>
    <t>BANCO DE PROYECTOS</t>
  </si>
  <si>
    <t>INSTALACION DE SISTEMAS DE TRATAMIENTO DE AGUAS RESIDUALES EN CENTROS POBLADOS</t>
  </si>
  <si>
    <t>REGISRO FOTOGRAFICO</t>
  </si>
  <si>
    <t>RADICACION DE PROYECTO</t>
  </si>
  <si>
    <t>DIAGNOSTICO DE SELECCIÓN DE BENFICIARIOS</t>
  </si>
  <si>
    <t>NUMERO DE REGISTRO FOTOGRAFICO REALIZADO</t>
  </si>
  <si>
    <t>UN REGISTRO FOTOGRAFICO REALIZADO</t>
  </si>
  <si>
    <t xml:space="preserve">FORMULACION DE PROYECTO </t>
  </si>
  <si>
    <t>NUMERO DE PROYECTO RADICADO</t>
  </si>
  <si>
    <t>UN PROYECTO RADICADO EN EL MINISTERIO DE VIVIENDA</t>
  </si>
  <si>
    <t xml:space="preserve">REPOSICION DE ALCANTARILLADO ENLA CABECERA MUNICIPAL </t>
  </si>
  <si>
    <t>PROYCTO DE REPOSICION DE ALCANTARILLADO RADICADO</t>
  </si>
  <si>
    <t>UN PROYECTO RADICADO EN EMCASERVICIOS</t>
  </si>
  <si>
    <t>FORMULAR ROYECTO</t>
  </si>
  <si>
    <t>RADICAR PROYECTO</t>
  </si>
  <si>
    <t>NUMERO DE PROYETO RADICADO</t>
  </si>
  <si>
    <t>VERIFICACION CON CONTRATISTA DE CONFENALCO DE LOS BENEFICIARIOS</t>
  </si>
  <si>
    <t>NUMERO DE ERIFICACIONES REALIZADAS</t>
  </si>
  <si>
    <t>UNA VERIFICACION REALIZADA</t>
  </si>
  <si>
    <t>REALIZAR SUPERICION EN LA REPARACION DE LAS VIVIENDAS</t>
  </si>
  <si>
    <t>NUMERO DE VIVIENDAS SUPERVISADASSUPERVICIONES REALIZADAS</t>
  </si>
  <si>
    <t>79 VIVIENDAS SUPERVISADAS</t>
  </si>
  <si>
    <t>FONDO DE VIVIENDA</t>
  </si>
  <si>
    <t>RECIBIR VISITAS DE OFERENTES</t>
  </si>
  <si>
    <t>NUMERO DE VISITAS RECIBIDAS</t>
  </si>
  <si>
    <t>DOS VISITA ATENDIDAS</t>
  </si>
  <si>
    <t>NUMERO DE INFORMACION ENTREGADA</t>
  </si>
  <si>
    <t>PLAN ESCOLAR PARA LA GESTION DE RIESGO</t>
  </si>
  <si>
    <t>ENTREGAR TODA INFORMACIN QUE REQUIERAN LOS OFERENTES PARA PRESENTAR LAS PROPUESTAS</t>
  </si>
  <si>
    <t>100% DE LA INFORMACION REQUERIDA ENTREGADA</t>
  </si>
  <si>
    <t>REALIZAR LA SURPERVISION EN LA CONTRATACION DEL PROYECTO</t>
  </si>
  <si>
    <t>NUMERO DE SUPERVISIONES REALIZADAS</t>
  </si>
  <si>
    <t>UNA SUPERVISION REALIZADA</t>
  </si>
  <si>
    <t>FONDO DE VIVIENDA Y BANCO DE PROOYECTOS</t>
  </si>
  <si>
    <t>FONFO DE VIVIENDA</t>
  </si>
  <si>
    <t>UNA SOLICITUD REALIZADA</t>
  </si>
  <si>
    <t>FONDO DE VIVIENDA Y BANCO DE PROYECTOS</t>
  </si>
  <si>
    <t>CONSTRUCCION COLEGIO LA CABAÑA</t>
  </si>
  <si>
    <t>PROYECTO COLEGIO LA CABAÑA RADICADO EN EL OCAD MUNICIPAL</t>
  </si>
  <si>
    <t>NUMERO DE PROYECTOS RADICADOS EN EL OCAD MUNICIPAL</t>
  </si>
  <si>
    <t>NUMERO DE PROYECTO S SOCIALIZADOS</t>
  </si>
  <si>
    <t>UN PROYECTO SOCIALIZADO</t>
  </si>
  <si>
    <t>REALIZAR FICHA TECNICA DEL PROYECTO</t>
  </si>
  <si>
    <t>NUMERO DE FICHAS TECNICAS FORMULADAS</t>
  </si>
  <si>
    <t>UNA FICHA TECNICA FORMULADA</t>
  </si>
  <si>
    <t>FORMULAR LA FICHA MGA</t>
  </si>
  <si>
    <t>NUMERO DE FICHAS MGA FORMULADA</t>
  </si>
  <si>
    <t>INSCRIBIR EL PROYECTO BPIN DEL DNP</t>
  </si>
  <si>
    <t>NUMERO DE PROYECTOS INSCRITOS</t>
  </si>
  <si>
    <t>UN PROYECTO INSCRITO EN LA BPIN DEL DNP</t>
  </si>
  <si>
    <t>CONVOCAR REUNION DEL OCAD MUNICIPAL</t>
  </si>
  <si>
    <t>NUMERO DE CONVOCATORIAS AL OCAD MUNICIPAL</t>
  </si>
  <si>
    <t>UNA CONVOCATORIA AL OCAD MUNICIPAL</t>
  </si>
  <si>
    <t>REALIZAR PLIEGOS PARA LA CONTRATACION DE LA CONSTRUCCION</t>
  </si>
  <si>
    <t>NUMERO DE PLIEGOS REALIZADOS</t>
  </si>
  <si>
    <t>UN PLIEGO REALIZADO</t>
  </si>
  <si>
    <t>REALIZAR CONTRATO PARA LA CONSTRUCCION DEL COLEGIO</t>
  </si>
  <si>
    <t>ASESOR JURIDICO</t>
  </si>
  <si>
    <t>SECRETARIA PLANEACION</t>
  </si>
  <si>
    <t>PROYECTO RADICADO EN EL CONTRATO PLAN</t>
  </si>
  <si>
    <t>ESTUDIOS PREVIOS PARA CONTRATAR ESTUDIOS Y DISEÑOS</t>
  </si>
  <si>
    <t>UN ESTUDIO PREVIO</t>
  </si>
  <si>
    <t>SOLICITAR CDP</t>
  </si>
  <si>
    <t>NUMERO DE CDP SOLICITDOS</t>
  </si>
  <si>
    <t>REALIZAR CONTRATO PARA ESTUDIOS Y DISEÑOS</t>
  </si>
  <si>
    <t>FORMULAR EL LPROYECTO DE PAVIMENTACION DE LA VIA</t>
  </si>
  <si>
    <t>UN PROYECTO FPRMULADO</t>
  </si>
  <si>
    <t>RADICAR EL PROYECTO EN LA GOBERNACION PARA EJECUTARLO POR CONTRATO PLAN</t>
  </si>
  <si>
    <t>UN PRPOYECTO RADICADO</t>
  </si>
  <si>
    <t>PROYECTO DE LA VIA GUACHENE EL PALO</t>
  </si>
  <si>
    <t>ESTUDIOS Y DISEÑOS PARA LA  PAVIMENTACION DE LA VIA PUERTO TEJADA, LA SOFIA, OBANDO , GUACHENE, CRUCERO DE GUALY</t>
  </si>
  <si>
    <t>PROYECTO RADICADO EN EL OCAD PACIFICO</t>
  </si>
  <si>
    <t>FORMULAR EL LPROYECTO DE PAVIMENTACION DE LA VIA GUACHENE - EL PALO</t>
  </si>
  <si>
    <t>RADICAR EL PROYECTO EN EL OCAD PACIFICO</t>
  </si>
  <si>
    <t>VIVIENDA SALUDABLE</t>
  </si>
  <si>
    <t>EDUCACION</t>
  </si>
  <si>
    <t>CONECTIVIDAD VIAL</t>
  </si>
  <si>
    <t>AGROPECUARIO</t>
  </si>
  <si>
    <t>DEPORTE</t>
  </si>
  <si>
    <t>PROYECTO DE PLAN ESCOLAR DE RIESGOS EJECUTADO</t>
  </si>
  <si>
    <t>NUMERO DE PLANES EJECUTADOS</t>
  </si>
  <si>
    <t>SECRETARIA DE PLANEACION Y ASESORIA JURIDICA</t>
  </si>
  <si>
    <t>10 MAESTROS DE OBRA CON CERTIFICACION</t>
  </si>
  <si>
    <t>NUMERO DE MAESTROS DE OBRA CERTIFICADOS</t>
  </si>
  <si>
    <t>200 FAMILIAS RURALES BENFICIADAS CON BATERIAS SANITARIAS</t>
  </si>
  <si>
    <t xml:space="preserve"> 6 INSTITUCIONES EDUCATIVAS BENEFICIADAS CON BATERIAS SANITARIAS (CAMILO TORRES, MARIA AUXILIADORA, JORGE ELIECER GAITAN, GUABAL, SABANETA Y CAMPO LLANITO)</t>
  </si>
  <si>
    <t>100 FAMILIAS BENEFICIADAS CON SANEAMIENTO BASICO</t>
  </si>
  <si>
    <t>UN PROYECTO DE SISTEMAS DE TRATAMIENTO DE AGUAS RESIDUALES EN CENTROS POBLADOS RADICADO</t>
  </si>
  <si>
    <t>PRIMERA SOCIALIZACION DEL PROYECTO ANTE EL COMITÉ CONSULTIVO</t>
  </si>
  <si>
    <t>SEGUNDA SOCIALIZACION ANTE COMITÉ CONSULTIVO</t>
  </si>
  <si>
    <t>SOLICITUD DE CONCEPTO TECNICO DE COMITÉ CONSULTIVO</t>
  </si>
  <si>
    <t>NUMERO DE CONCEPTOS SOLICITADOS</t>
  </si>
  <si>
    <t>UN CONCEPTO TECNICO SOLICITADO</t>
  </si>
  <si>
    <t>HACER SEGUIMIENTO AL CONTRATO</t>
  </si>
  <si>
    <t>NUMERO DE SEGUIMEINTOS</t>
  </si>
  <si>
    <t>UN SEGUIMIENTO REALIZADO</t>
  </si>
  <si>
    <t>UN EOT AJUSTADO RENDIDO</t>
  </si>
  <si>
    <t>SECRETARIA DE PLANEACION,   FONDO DE VIVIENDA</t>
  </si>
  <si>
    <t>CAPACITACIONES A MAESTROS Y OFICIALES DE CONSTRUCCION</t>
  </si>
  <si>
    <t>NUMERO DE CAPACITACIONES</t>
  </si>
  <si>
    <t>CAPACITACIONES</t>
  </si>
  <si>
    <t>SUPERVISION DELL PLAN ESCOLAR DE GESTION DE RIESGOS</t>
  </si>
  <si>
    <t>NUMERO DE SUPERVISIONES</t>
  </si>
  <si>
    <t>UNA SUPERVISION</t>
  </si>
  <si>
    <t>SECRETARIA DE PLANEACION,   SECRETARIA DE GOBIERNO</t>
  </si>
  <si>
    <t>SECRETARIA DE PLANEACION, SECRETARIA DE GOBIERNO</t>
  </si>
  <si>
    <t xml:space="preserve">SEGUIMIENTO Y EVALUACION DE PLANES DE ACCION </t>
  </si>
  <si>
    <t>100% DE LOS PLANES DE ACCION EVALUADOS</t>
  </si>
  <si>
    <t>NUMERO DE EVALUACIONES REALIZADAS</t>
  </si>
  <si>
    <t>SOLICITAR INFORME DE GESTIONMENSUAL A CADA DEPENDENCIA</t>
  </si>
  <si>
    <t>NUMERO DE SOLICITUDES REALIZADAS</t>
  </si>
  <si>
    <t>12 INFORMES RECIBIDOS</t>
  </si>
  <si>
    <t>SECRETARIA DE PLANEACIION, CONTROL INTERNO</t>
  </si>
  <si>
    <t>EVALUACION A LOS PLANES DE ACCION</t>
  </si>
  <si>
    <t>NUMERO DE EVALUACIONES</t>
  </si>
  <si>
    <t>12 ECALUACIONES REALIZADAS</t>
  </si>
  <si>
    <t>RENDICION DE INFORMACION A PLANEACION DEPARTAMENTAL</t>
  </si>
  <si>
    <t>NUMERO  DE INFORMES RENDIDOS</t>
  </si>
  <si>
    <t>100% DE INFORMES RENDIDOS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</si>
</sst>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;&quot; (&quot;#,##0.00\);&quot; -&quot;#\ ;@\ "/>
    <numFmt numFmtId="165" formatCode="#,##0.00\ ;\-#,##0.00\ ;&quot; -&quot;#\ ;@\ "/>
    <numFmt numFmtId="166" formatCode="&quot; $&quot;#,##0.00\ ;&quot; $(&quot;#,##0.00\);&quot; $-&quot;#\ ;@\ "/>
    <numFmt numFmtId="167" formatCode="[$$]\ #,##0;[Red][$$]&quot; -&quot;#,##0"/>
    <numFmt numFmtId="168" formatCode="#,##0.0&quot;     &quot;;\-#,##0.0&quot;     &quot;;&quot; -&quot;00&quot;     &quot;;@\ "/>
    <numFmt numFmtId="169" formatCode="[$$]\ #,##0.00\ ;[$$]&quot; (&quot;#,##0.00\);[$$]&quot; -&quot;00\ ;@\ "/>
    <numFmt numFmtId="170" formatCode="0&quot;     &quot;;\-0&quot;     &quot;;&quot; -&quot;00&quot;     &quot;;@\ 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Calibri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Border="0" applyProtection="0">
      <alignment/>
    </xf>
    <xf numFmtId="165" fontId="1" fillId="0" borderId="0" applyBorder="0" applyProtection="0">
      <alignment/>
    </xf>
    <xf numFmtId="166" fontId="1" fillId="0" borderId="0" applyBorder="0" applyProtection="0">
      <alignment/>
    </xf>
    <xf numFmtId="166" fontId="1" fillId="0" borderId="0" applyBorder="0" applyProtection="0">
      <alignment/>
    </xf>
    <xf numFmtId="164" fontId="1" fillId="0" borderId="0" applyBorder="0" applyProtection="0">
      <alignment/>
    </xf>
    <xf numFmtId="169" fontId="0" fillId="0" borderId="0" applyBorder="0" applyProtection="0">
      <alignment/>
    </xf>
    <xf numFmtId="42" fontId="0" fillId="0" borderId="0" applyFont="0" applyFill="0" applyBorder="0" applyAlignment="0" applyProtection="0"/>
    <xf numFmtId="167" fontId="0" fillId="0" borderId="0" applyBorder="0" applyProtection="0">
      <alignment/>
    </xf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69" fontId="2" fillId="0" borderId="0" xfId="53" applyNumberFormat="1" applyFont="1" applyBorder="1" applyProtection="1">
      <alignment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9" fontId="0" fillId="34" borderId="10" xfId="53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69" fontId="0" fillId="35" borderId="10" xfId="53" applyFont="1" applyFill="1" applyBorder="1" applyAlignment="1" applyProtection="1">
      <alignment horizontal="center" vertical="center" wrapText="1"/>
      <protection/>
    </xf>
    <xf numFmtId="169" fontId="0" fillId="36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7" borderId="11" xfId="0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6" fontId="1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wrapText="1"/>
    </xf>
    <xf numFmtId="0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1" fillId="0" borderId="18" xfId="0" applyNumberFormat="1" applyFont="1" applyBorder="1" applyAlignment="1">
      <alignment wrapText="1"/>
    </xf>
    <xf numFmtId="0" fontId="1" fillId="0" borderId="19" xfId="0" applyNumberFormat="1" applyFont="1" applyBorder="1" applyAlignment="1">
      <alignment wrapText="1"/>
    </xf>
    <xf numFmtId="14" fontId="1" fillId="0" borderId="14" xfId="0" applyNumberFormat="1" applyFont="1" applyBorder="1" applyAlignment="1">
      <alignment wrapText="1"/>
    </xf>
    <xf numFmtId="0" fontId="1" fillId="0" borderId="20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168" fontId="2" fillId="0" borderId="14" xfId="0" applyNumberFormat="1" applyFont="1" applyBorder="1" applyAlignment="1">
      <alignment wrapText="1"/>
    </xf>
    <xf numFmtId="168" fontId="1" fillId="0" borderId="14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43" fontId="1" fillId="0" borderId="10" xfId="46" applyFont="1" applyBorder="1" applyAlignment="1">
      <alignment wrapText="1"/>
    </xf>
    <xf numFmtId="0" fontId="0" fillId="19" borderId="10" xfId="0" applyFont="1" applyFill="1" applyBorder="1" applyAlignment="1">
      <alignment wrapText="1"/>
    </xf>
    <xf numFmtId="0" fontId="1" fillId="19" borderId="10" xfId="0" applyFont="1" applyFill="1" applyBorder="1" applyAlignment="1">
      <alignment wrapText="1"/>
    </xf>
    <xf numFmtId="0" fontId="1" fillId="19" borderId="13" xfId="0" applyFont="1" applyFill="1" applyBorder="1" applyAlignment="1">
      <alignment wrapText="1"/>
    </xf>
    <xf numFmtId="0" fontId="1" fillId="19" borderId="14" xfId="0" applyFont="1" applyFill="1" applyBorder="1" applyAlignment="1">
      <alignment wrapText="1"/>
    </xf>
    <xf numFmtId="0" fontId="1" fillId="19" borderId="17" xfId="0" applyFont="1" applyFill="1" applyBorder="1" applyAlignment="1">
      <alignment wrapText="1"/>
    </xf>
    <xf numFmtId="14" fontId="1" fillId="19" borderId="10" xfId="0" applyNumberFormat="1" applyFont="1" applyFill="1" applyBorder="1" applyAlignment="1">
      <alignment wrapText="1"/>
    </xf>
    <xf numFmtId="0" fontId="1" fillId="19" borderId="17" xfId="0" applyNumberFormat="1" applyFont="1" applyFill="1" applyBorder="1" applyAlignment="1">
      <alignment wrapText="1"/>
    </xf>
    <xf numFmtId="0" fontId="2" fillId="19" borderId="10" xfId="0" applyNumberFormat="1" applyFont="1" applyFill="1" applyBorder="1" applyAlignment="1">
      <alignment wrapText="1"/>
    </xf>
    <xf numFmtId="0" fontId="1" fillId="19" borderId="10" xfId="0" applyNumberFormat="1" applyFont="1" applyFill="1" applyBorder="1" applyAlignment="1">
      <alignment wrapText="1"/>
    </xf>
    <xf numFmtId="0" fontId="1" fillId="19" borderId="14" xfId="0" applyNumberFormat="1" applyFont="1" applyFill="1" applyBorder="1" applyAlignment="1">
      <alignment wrapText="1"/>
    </xf>
    <xf numFmtId="0" fontId="2" fillId="19" borderId="0" xfId="0" applyNumberFormat="1" applyFont="1" applyFill="1" applyAlignment="1">
      <alignment/>
    </xf>
    <xf numFmtId="6" fontId="1" fillId="19" borderId="10" xfId="0" applyNumberFormat="1" applyFont="1" applyFill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horizontal="right" wrapText="1"/>
    </xf>
    <xf numFmtId="43" fontId="1" fillId="0" borderId="12" xfId="46" applyFont="1" applyBorder="1" applyAlignment="1">
      <alignment wrapText="1"/>
    </xf>
    <xf numFmtId="43" fontId="1" fillId="0" borderId="12" xfId="0" applyNumberFormat="1" applyFont="1" applyBorder="1" applyAlignment="1">
      <alignment wrapText="1"/>
    </xf>
    <xf numFmtId="168" fontId="1" fillId="19" borderId="14" xfId="0" applyNumberFormat="1" applyFont="1" applyFill="1" applyBorder="1" applyAlignment="1">
      <alignment wrapText="1"/>
    </xf>
    <xf numFmtId="0" fontId="1" fillId="19" borderId="12" xfId="0" applyFont="1" applyFill="1" applyBorder="1" applyAlignment="1">
      <alignment wrapText="1"/>
    </xf>
    <xf numFmtId="43" fontId="1" fillId="0" borderId="14" xfId="46" applyFont="1" applyBorder="1" applyAlignment="1">
      <alignment wrapText="1"/>
    </xf>
    <xf numFmtId="0" fontId="1" fillId="19" borderId="0" xfId="0" applyNumberFormat="1" applyFont="1" applyFill="1" applyAlignment="1">
      <alignment wrapText="1"/>
    </xf>
    <xf numFmtId="0" fontId="2" fillId="19" borderId="14" xfId="0" applyNumberFormat="1" applyFont="1" applyFill="1" applyBorder="1" applyAlignment="1">
      <alignment wrapText="1"/>
    </xf>
    <xf numFmtId="168" fontId="2" fillId="19" borderId="14" xfId="0" applyNumberFormat="1" applyFont="1" applyFill="1" applyBorder="1" applyAlignment="1">
      <alignment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43" fontId="1" fillId="0" borderId="10" xfId="46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169" fontId="0" fillId="34" borderId="10" xfId="53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0" fontId="0" fillId="35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1" xfId="48"/>
    <cellStyle name="Millares 2" xfId="49"/>
    <cellStyle name="Millares 3 3" xfId="50"/>
    <cellStyle name="Millares 3 4" xfId="51"/>
    <cellStyle name="Millares 6" xfId="52"/>
    <cellStyle name="Currency" xfId="53"/>
    <cellStyle name="Currency [0]" xfId="54"/>
    <cellStyle name="Moneda 2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6"/>
  <sheetViews>
    <sheetView tabSelected="1" zoomScaleSheetLayoutView="30" zoomScalePageLayoutView="0" workbookViewId="0" topLeftCell="M7">
      <pane ySplit="2850" topLeftCell="A67" activePane="bottomLeft" state="split"/>
      <selection pane="topLeft" activeCell="AE7" sqref="AE1:AH65536"/>
      <selection pane="bottomLeft" activeCell="U63" sqref="U63"/>
    </sheetView>
  </sheetViews>
  <sheetFormatPr defaultColWidth="8.57421875" defaultRowHeight="15"/>
  <cols>
    <col min="1" max="1" width="2.8515625" style="1" customWidth="1"/>
    <col min="2" max="2" width="15.00390625" style="1" customWidth="1"/>
    <col min="3" max="3" width="17.00390625" style="1" customWidth="1"/>
    <col min="4" max="4" width="17.421875" style="1" customWidth="1"/>
    <col min="5" max="5" width="14.28125" style="1" customWidth="1"/>
    <col min="6" max="6" width="17.140625" style="1" customWidth="1"/>
    <col min="7" max="8" width="16.7109375" style="1" customWidth="1"/>
    <col min="9" max="10" width="21.57421875" style="1" customWidth="1"/>
    <col min="11" max="11" width="9.140625" style="1" customWidth="1"/>
    <col min="12" max="12" width="8.57421875" style="1" customWidth="1"/>
    <col min="13" max="14" width="9.28125" style="1" customWidth="1"/>
    <col min="15" max="15" width="18.28125" style="1" customWidth="1"/>
    <col min="16" max="16" width="15.7109375" style="1" customWidth="1"/>
    <col min="17" max="17" width="14.28125" style="1" customWidth="1"/>
    <col min="18" max="18" width="14.421875" style="1" customWidth="1"/>
    <col min="19" max="19" width="13.57421875" style="1" customWidth="1"/>
    <col min="20" max="20" width="16.57421875" style="1" customWidth="1"/>
    <col min="21" max="21" width="6.28125" style="2" customWidth="1"/>
    <col min="22" max="22" width="6.140625" style="2" customWidth="1"/>
    <col min="23" max="23" width="7.421875" style="2" customWidth="1"/>
    <col min="24" max="24" width="7.00390625" style="2" customWidth="1"/>
    <col min="25" max="25" width="9.57421875" style="1" customWidth="1"/>
    <col min="26" max="26" width="9.8515625" style="1" customWidth="1"/>
    <col min="27" max="27" width="9.7109375" style="2" customWidth="1"/>
    <col min="28" max="28" width="10.00390625" style="1" customWidth="1"/>
    <col min="29" max="29" width="10.140625" style="1" customWidth="1"/>
    <col min="30" max="16384" width="8.57421875" style="1" customWidth="1"/>
  </cols>
  <sheetData>
    <row r="1" spans="1:29" ht="26.25" customHeight="1" hidden="1">
      <c r="A1" s="90" t="s">
        <v>0</v>
      </c>
      <c r="B1" s="90"/>
      <c r="C1" s="90"/>
      <c r="D1" s="90"/>
      <c r="E1" s="90"/>
      <c r="F1" s="90"/>
      <c r="G1" s="91" t="s">
        <v>1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 t="s">
        <v>2</v>
      </c>
      <c r="Z1" s="92"/>
      <c r="AA1" s="92"/>
      <c r="AB1" s="92"/>
      <c r="AC1" s="92"/>
    </row>
    <row r="2" spans="1:29" ht="26.25" customHeight="1" hidden="1">
      <c r="A2" s="90"/>
      <c r="B2" s="90"/>
      <c r="C2" s="90"/>
      <c r="D2" s="90"/>
      <c r="E2" s="90"/>
      <c r="F2" s="90"/>
      <c r="G2" s="93" t="s">
        <v>3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2" t="s">
        <v>4</v>
      </c>
      <c r="Z2" s="92"/>
      <c r="AA2" s="92"/>
      <c r="AB2" s="92"/>
      <c r="AC2" s="92"/>
    </row>
    <row r="3" spans="1:29" ht="26.25" customHeight="1" hidden="1">
      <c r="A3" s="90"/>
      <c r="B3" s="90"/>
      <c r="C3" s="90"/>
      <c r="D3" s="90"/>
      <c r="E3" s="90"/>
      <c r="F3" s="90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2" t="s">
        <v>5</v>
      </c>
      <c r="Z3" s="92"/>
      <c r="AA3" s="92"/>
      <c r="AB3" s="92"/>
      <c r="AC3" s="92"/>
    </row>
    <row r="4" spans="1:29" ht="26.25" customHeight="1" hidden="1">
      <c r="A4" s="90"/>
      <c r="B4" s="90"/>
      <c r="C4" s="90"/>
      <c r="D4" s="90"/>
      <c r="E4" s="90"/>
      <c r="F4" s="90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2" t="s">
        <v>6</v>
      </c>
      <c r="Z4" s="92"/>
      <c r="AA4" s="92"/>
      <c r="AB4" s="92"/>
      <c r="AC4" s="92"/>
    </row>
    <row r="5" spans="1:29" ht="26.25" customHeight="1" hidden="1">
      <c r="A5" s="90"/>
      <c r="B5" s="90"/>
      <c r="C5" s="90"/>
      <c r="D5" s="90"/>
      <c r="E5" s="90"/>
      <c r="F5" s="90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2"/>
      <c r="Z5" s="92"/>
      <c r="AA5" s="92"/>
      <c r="AB5" s="92"/>
      <c r="AC5" s="92"/>
    </row>
    <row r="6" spans="1:28" ht="26.25" customHeight="1" hidden="1">
      <c r="A6" s="3"/>
      <c r="B6" s="3"/>
      <c r="C6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/>
      <c r="V6"/>
      <c r="W6"/>
      <c r="X6"/>
      <c r="Y6" s="5"/>
      <c r="Z6" s="6"/>
      <c r="AA6"/>
      <c r="AB6"/>
    </row>
    <row r="7" spans="1:29" s="8" customFormat="1" ht="26.25" customHeight="1">
      <c r="A7" s="7"/>
      <c r="B7" s="95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7" s="8" customFormat="1" ht="12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  <c r="W8" s="10"/>
      <c r="X8" s="10"/>
      <c r="Y8" s="7"/>
      <c r="Z8" s="11"/>
      <c r="AA8" s="12"/>
    </row>
    <row r="9" spans="1:29" s="8" customFormat="1" ht="30.75" customHeight="1">
      <c r="A9" s="96" t="s">
        <v>7</v>
      </c>
      <c r="B9" s="96"/>
      <c r="C9" s="96"/>
      <c r="D9" s="96"/>
      <c r="E9" s="97" t="s">
        <v>8</v>
      </c>
      <c r="F9" s="97"/>
      <c r="G9" s="97"/>
      <c r="H9" s="98" t="s">
        <v>9</v>
      </c>
      <c r="I9" s="94" t="s">
        <v>10</v>
      </c>
      <c r="J9" s="94" t="s">
        <v>11</v>
      </c>
      <c r="K9" s="99" t="s">
        <v>12</v>
      </c>
      <c r="L9" s="99"/>
      <c r="M9" s="99"/>
      <c r="N9" s="99"/>
      <c r="O9" s="94" t="s">
        <v>13</v>
      </c>
      <c r="P9" s="94" t="s">
        <v>14</v>
      </c>
      <c r="Q9" s="94" t="s">
        <v>15</v>
      </c>
      <c r="R9" s="94" t="s">
        <v>16</v>
      </c>
      <c r="S9" s="94" t="s">
        <v>17</v>
      </c>
      <c r="T9" s="94" t="s">
        <v>18</v>
      </c>
      <c r="U9" s="99" t="s">
        <v>19</v>
      </c>
      <c r="V9" s="99"/>
      <c r="W9" s="99"/>
      <c r="X9" s="99"/>
      <c r="Y9" s="101" t="s">
        <v>20</v>
      </c>
      <c r="Z9" s="101"/>
      <c r="AA9" s="94" t="s">
        <v>21</v>
      </c>
      <c r="AB9" s="94"/>
      <c r="AC9" s="94"/>
    </row>
    <row r="10" spans="1:29" s="8" customFormat="1" ht="44.25" customHeight="1">
      <c r="A10" s="15" t="s">
        <v>22</v>
      </c>
      <c r="B10" s="15" t="s">
        <v>23</v>
      </c>
      <c r="C10" s="15" t="s">
        <v>24</v>
      </c>
      <c r="D10" s="15" t="s">
        <v>25</v>
      </c>
      <c r="E10" s="14" t="s">
        <v>26</v>
      </c>
      <c r="F10" s="14" t="s">
        <v>27</v>
      </c>
      <c r="G10" s="14" t="s">
        <v>28</v>
      </c>
      <c r="H10" s="98"/>
      <c r="I10" s="94"/>
      <c r="J10" s="94"/>
      <c r="K10" s="15" t="s">
        <v>29</v>
      </c>
      <c r="L10" s="15" t="s">
        <v>30</v>
      </c>
      <c r="M10" s="15" t="s">
        <v>31</v>
      </c>
      <c r="N10" s="15" t="s">
        <v>32</v>
      </c>
      <c r="O10" s="100"/>
      <c r="P10" s="94"/>
      <c r="Q10" s="94"/>
      <c r="R10" s="94"/>
      <c r="S10" s="94"/>
      <c r="T10" s="94"/>
      <c r="U10" s="77" t="s">
        <v>29</v>
      </c>
      <c r="V10" s="15" t="s">
        <v>30</v>
      </c>
      <c r="W10" s="15" t="s">
        <v>31</v>
      </c>
      <c r="X10" s="15" t="s">
        <v>32</v>
      </c>
      <c r="Y10" s="14" t="s">
        <v>33</v>
      </c>
      <c r="Z10" s="14" t="s">
        <v>34</v>
      </c>
      <c r="AA10" s="13" t="s">
        <v>35</v>
      </c>
      <c r="AB10" s="16" t="s">
        <v>36</v>
      </c>
      <c r="AC10" s="17" t="s">
        <v>37</v>
      </c>
    </row>
    <row r="11" spans="1:29" s="20" customFormat="1" ht="18" customHeight="1">
      <c r="A11" s="1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2"/>
      <c r="O11" s="43"/>
      <c r="P11" s="53"/>
      <c r="Q11" s="28"/>
      <c r="R11" s="29"/>
      <c r="S11" s="28"/>
      <c r="T11" s="32"/>
      <c r="U11" s="33">
        <v>1</v>
      </c>
      <c r="V11" s="45">
        <v>0</v>
      </c>
      <c r="W11" s="28">
        <v>0</v>
      </c>
      <c r="X11" s="28">
        <v>0</v>
      </c>
      <c r="Y11" s="28"/>
      <c r="Z11" s="19"/>
      <c r="AA11" s="18"/>
      <c r="AB11" s="18"/>
      <c r="AC11" s="19"/>
    </row>
    <row r="12" spans="1:29" s="20" customFormat="1" ht="18" customHeight="1">
      <c r="A12" s="18"/>
      <c r="B12" s="28" t="s">
        <v>87</v>
      </c>
      <c r="C12" s="28" t="s">
        <v>63</v>
      </c>
      <c r="D12" s="28">
        <v>20000000</v>
      </c>
      <c r="E12" s="28"/>
      <c r="F12" s="28">
        <v>20000000</v>
      </c>
      <c r="G12" s="28"/>
      <c r="H12" s="28">
        <v>0</v>
      </c>
      <c r="I12" s="28" t="s">
        <v>88</v>
      </c>
      <c r="J12" s="28" t="s">
        <v>89</v>
      </c>
      <c r="K12" s="28">
        <v>1</v>
      </c>
      <c r="L12" s="28">
        <v>0</v>
      </c>
      <c r="M12" s="28">
        <v>0</v>
      </c>
      <c r="N12" s="32">
        <v>0</v>
      </c>
      <c r="O12" s="43" t="s">
        <v>91</v>
      </c>
      <c r="P12" s="53" t="s">
        <v>95</v>
      </c>
      <c r="Q12" s="28" t="s">
        <v>96</v>
      </c>
      <c r="R12" s="29">
        <v>41312</v>
      </c>
      <c r="S12" s="28" t="s">
        <v>64</v>
      </c>
      <c r="T12" s="32" t="s">
        <v>188</v>
      </c>
      <c r="U12" s="33">
        <v>1</v>
      </c>
      <c r="V12" s="45">
        <v>0</v>
      </c>
      <c r="W12" s="28">
        <v>0</v>
      </c>
      <c r="X12" s="28">
        <v>0</v>
      </c>
      <c r="Y12" s="28"/>
      <c r="Z12" s="19"/>
      <c r="AA12" s="18"/>
      <c r="AB12" s="18"/>
      <c r="AC12" s="19"/>
    </row>
    <row r="13" spans="1:29" s="20" customFormat="1" ht="18" customHeight="1">
      <c r="A13" s="1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2"/>
      <c r="O13" s="43" t="s">
        <v>90</v>
      </c>
      <c r="P13" s="53" t="s">
        <v>93</v>
      </c>
      <c r="Q13" s="28" t="s">
        <v>94</v>
      </c>
      <c r="R13" s="29">
        <v>41320</v>
      </c>
      <c r="S13" s="28" t="s">
        <v>64</v>
      </c>
      <c r="T13" s="32" t="s">
        <v>188</v>
      </c>
      <c r="U13" s="33">
        <v>1</v>
      </c>
      <c r="V13" s="45">
        <v>0</v>
      </c>
      <c r="W13" s="28">
        <v>0</v>
      </c>
      <c r="X13" s="28">
        <v>0</v>
      </c>
      <c r="Y13" s="28"/>
      <c r="Z13" s="19"/>
      <c r="AA13" s="18"/>
      <c r="AB13" s="18"/>
      <c r="AC13" s="19"/>
    </row>
    <row r="14" spans="1:29" s="20" customFormat="1" ht="18" customHeight="1">
      <c r="A14" s="1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2"/>
      <c r="O14" s="43" t="s">
        <v>92</v>
      </c>
      <c r="P14" s="53" t="s">
        <v>97</v>
      </c>
      <c r="Q14" s="28" t="s">
        <v>98</v>
      </c>
      <c r="R14" s="29">
        <v>41325</v>
      </c>
      <c r="S14" s="28" t="s">
        <v>64</v>
      </c>
      <c r="T14" s="32" t="s">
        <v>188</v>
      </c>
      <c r="U14" s="33">
        <v>1</v>
      </c>
      <c r="V14" s="45">
        <v>0</v>
      </c>
      <c r="W14" s="28">
        <v>0</v>
      </c>
      <c r="X14" s="28">
        <v>0</v>
      </c>
      <c r="Y14" s="28"/>
      <c r="Z14" s="19"/>
      <c r="AA14" s="18"/>
      <c r="AB14" s="18"/>
      <c r="AC14" s="19"/>
    </row>
    <row r="15" spans="1:29" s="20" customFormat="1" ht="18" customHeight="1">
      <c r="A15" s="1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2"/>
      <c r="O15" s="43" t="s">
        <v>99</v>
      </c>
      <c r="P15" s="53" t="s">
        <v>89</v>
      </c>
      <c r="Q15" s="28" t="s">
        <v>248</v>
      </c>
      <c r="R15" s="29">
        <v>41388</v>
      </c>
      <c r="S15" s="28" t="s">
        <v>64</v>
      </c>
      <c r="T15" s="32" t="s">
        <v>188</v>
      </c>
      <c r="U15" s="33">
        <v>0</v>
      </c>
      <c r="V15" s="45">
        <v>1</v>
      </c>
      <c r="W15" s="28">
        <v>0</v>
      </c>
      <c r="X15" s="28">
        <v>0</v>
      </c>
      <c r="Y15" s="28"/>
      <c r="Z15" s="19"/>
      <c r="AA15" s="18"/>
      <c r="AB15" s="18"/>
      <c r="AC15" s="19"/>
    </row>
    <row r="16" spans="1:29" s="20" customFormat="1" ht="18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8"/>
      <c r="P16" s="59"/>
      <c r="Q16" s="56"/>
      <c r="R16" s="60"/>
      <c r="S16" s="56"/>
      <c r="T16" s="57"/>
      <c r="U16" s="64"/>
      <c r="V16" s="61"/>
      <c r="W16" s="56"/>
      <c r="X16" s="56"/>
      <c r="Y16" s="56"/>
      <c r="Z16" s="62"/>
      <c r="AA16" s="55"/>
      <c r="AB16" s="55"/>
      <c r="AC16" s="62"/>
    </row>
    <row r="17" spans="1:29" s="20" customFormat="1" ht="18" customHeight="1">
      <c r="A17" s="18"/>
      <c r="B17" s="28" t="s">
        <v>87</v>
      </c>
      <c r="C17" s="28" t="s">
        <v>100</v>
      </c>
      <c r="D17" s="28">
        <v>20000000</v>
      </c>
      <c r="E17" s="28"/>
      <c r="F17" s="28">
        <v>20000000</v>
      </c>
      <c r="G17" s="28"/>
      <c r="H17" s="28">
        <v>0</v>
      </c>
      <c r="I17" s="28" t="s">
        <v>101</v>
      </c>
      <c r="J17" s="28" t="s">
        <v>102</v>
      </c>
      <c r="K17" s="28">
        <v>0</v>
      </c>
      <c r="L17" s="28">
        <v>1</v>
      </c>
      <c r="M17" s="28">
        <v>0</v>
      </c>
      <c r="N17" s="32">
        <v>0</v>
      </c>
      <c r="O17" s="43" t="s">
        <v>91</v>
      </c>
      <c r="P17" s="53" t="s">
        <v>95</v>
      </c>
      <c r="Q17" s="28" t="s">
        <v>96</v>
      </c>
      <c r="R17" s="29">
        <v>41371</v>
      </c>
      <c r="S17" s="28" t="s">
        <v>64</v>
      </c>
      <c r="T17" s="32" t="s">
        <v>174</v>
      </c>
      <c r="U17" s="33">
        <v>0</v>
      </c>
      <c r="V17" s="45">
        <v>1</v>
      </c>
      <c r="W17" s="28">
        <v>0</v>
      </c>
      <c r="X17" s="28">
        <v>0</v>
      </c>
      <c r="Y17" s="28"/>
      <c r="Z17" s="19"/>
      <c r="AA17" s="18"/>
      <c r="AB17" s="18"/>
      <c r="AC17" s="19"/>
    </row>
    <row r="18" spans="1:29" s="20" customFormat="1" ht="18" customHeight="1">
      <c r="A18" s="1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2"/>
      <c r="O18" s="43" t="s">
        <v>90</v>
      </c>
      <c r="P18" s="53" t="s">
        <v>93</v>
      </c>
      <c r="Q18" s="28" t="s">
        <v>94</v>
      </c>
      <c r="R18" s="29">
        <v>41379</v>
      </c>
      <c r="S18" s="28" t="s">
        <v>64</v>
      </c>
      <c r="T18" s="32" t="s">
        <v>174</v>
      </c>
      <c r="U18" s="33">
        <v>0</v>
      </c>
      <c r="V18" s="45">
        <v>1</v>
      </c>
      <c r="W18" s="28">
        <v>0</v>
      </c>
      <c r="X18" s="28">
        <v>0</v>
      </c>
      <c r="Y18" s="28"/>
      <c r="Z18" s="19"/>
      <c r="AA18" s="18"/>
      <c r="AB18" s="18"/>
      <c r="AC18" s="19"/>
    </row>
    <row r="19" spans="1:29" s="20" customFormat="1" ht="18" customHeight="1">
      <c r="A19" s="1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2"/>
      <c r="O19" s="43" t="s">
        <v>92</v>
      </c>
      <c r="P19" s="53" t="s">
        <v>97</v>
      </c>
      <c r="Q19" s="28" t="s">
        <v>98</v>
      </c>
      <c r="R19" s="29">
        <v>41384</v>
      </c>
      <c r="S19" s="28" t="s">
        <v>64</v>
      </c>
      <c r="T19" s="32" t="s">
        <v>174</v>
      </c>
      <c r="U19" s="33">
        <v>0</v>
      </c>
      <c r="V19" s="45">
        <v>1</v>
      </c>
      <c r="W19" s="28">
        <v>0</v>
      </c>
      <c r="X19" s="28">
        <v>0</v>
      </c>
      <c r="Y19" s="28"/>
      <c r="Z19" s="19"/>
      <c r="AA19" s="18"/>
      <c r="AB19" s="18"/>
      <c r="AC19" s="19"/>
    </row>
    <row r="20" spans="1:29" s="20" customFormat="1" ht="18" customHeight="1">
      <c r="A20" s="1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2"/>
      <c r="O20" s="43" t="s">
        <v>245</v>
      </c>
      <c r="P20" s="53" t="s">
        <v>246</v>
      </c>
      <c r="Q20" s="28" t="s">
        <v>247</v>
      </c>
      <c r="R20" s="29">
        <v>41485</v>
      </c>
      <c r="S20" s="28" t="s">
        <v>64</v>
      </c>
      <c r="T20" s="32" t="s">
        <v>249</v>
      </c>
      <c r="U20" s="33">
        <v>0</v>
      </c>
      <c r="V20" s="45">
        <v>0</v>
      </c>
      <c r="W20" s="28">
        <v>1</v>
      </c>
      <c r="X20" s="28">
        <v>0</v>
      </c>
      <c r="Y20" s="28"/>
      <c r="Z20" s="19"/>
      <c r="AA20" s="18"/>
      <c r="AB20" s="18"/>
      <c r="AC20" s="19"/>
    </row>
    <row r="21" spans="1:29" s="20" customFormat="1" ht="18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8"/>
      <c r="P21" s="59"/>
      <c r="Q21" s="56"/>
      <c r="R21" s="60"/>
      <c r="S21" s="56"/>
      <c r="T21" s="57"/>
      <c r="U21" s="64"/>
      <c r="V21" s="61"/>
      <c r="W21" s="56"/>
      <c r="X21" s="56"/>
      <c r="Y21" s="56"/>
      <c r="Z21" s="62"/>
      <c r="AA21" s="55"/>
      <c r="AB21" s="55"/>
      <c r="AC21" s="62"/>
    </row>
    <row r="22" spans="1:29" s="20" customFormat="1" ht="18" customHeight="1">
      <c r="A22" s="18"/>
      <c r="B22" s="28" t="s">
        <v>87</v>
      </c>
      <c r="C22" s="28" t="s">
        <v>258</v>
      </c>
      <c r="D22" s="28"/>
      <c r="E22" s="28"/>
      <c r="F22" s="28"/>
      <c r="G22" s="28"/>
      <c r="H22" s="28">
        <v>0</v>
      </c>
      <c r="I22" s="28" t="s">
        <v>259</v>
      </c>
      <c r="J22" s="28" t="s">
        <v>260</v>
      </c>
      <c r="K22" s="28">
        <v>1</v>
      </c>
      <c r="L22" s="28">
        <v>1</v>
      </c>
      <c r="M22" s="28">
        <v>1</v>
      </c>
      <c r="N22" s="32">
        <v>1</v>
      </c>
      <c r="O22" s="43" t="s">
        <v>261</v>
      </c>
      <c r="P22" s="53" t="s">
        <v>262</v>
      </c>
      <c r="Q22" s="28" t="s">
        <v>263</v>
      </c>
      <c r="R22" s="29">
        <v>41639</v>
      </c>
      <c r="S22" s="28" t="s">
        <v>64</v>
      </c>
      <c r="T22" s="32" t="s">
        <v>264</v>
      </c>
      <c r="U22" s="33">
        <v>1</v>
      </c>
      <c r="V22" s="45">
        <v>1</v>
      </c>
      <c r="W22" s="28">
        <v>1</v>
      </c>
      <c r="X22" s="28">
        <v>1</v>
      </c>
      <c r="Y22" s="28"/>
      <c r="Z22" s="19"/>
      <c r="AA22" s="18"/>
      <c r="AB22" s="18"/>
      <c r="AC22" s="19"/>
    </row>
    <row r="23" spans="1:29" s="20" customFormat="1" ht="18" customHeight="1">
      <c r="A23" s="1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2"/>
      <c r="O23" s="43" t="s">
        <v>265</v>
      </c>
      <c r="P23" s="53" t="s">
        <v>266</v>
      </c>
      <c r="Q23" s="28" t="s">
        <v>267</v>
      </c>
      <c r="R23" s="29">
        <v>41639</v>
      </c>
      <c r="S23" s="28" t="s">
        <v>64</v>
      </c>
      <c r="T23" s="32" t="s">
        <v>264</v>
      </c>
      <c r="U23" s="33">
        <v>1</v>
      </c>
      <c r="V23" s="45">
        <v>1</v>
      </c>
      <c r="W23" s="28">
        <v>1</v>
      </c>
      <c r="X23" s="28">
        <v>1</v>
      </c>
      <c r="Y23" s="28"/>
      <c r="Z23" s="19"/>
      <c r="AA23" s="18"/>
      <c r="AB23" s="18"/>
      <c r="AC23" s="19"/>
    </row>
    <row r="24" spans="1:29" s="20" customFormat="1" ht="18" customHeight="1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2"/>
      <c r="O24" s="53" t="s">
        <v>268</v>
      </c>
      <c r="P24" s="28" t="s">
        <v>269</v>
      </c>
      <c r="Q24" s="28" t="s">
        <v>270</v>
      </c>
      <c r="R24" s="29">
        <v>41639</v>
      </c>
      <c r="S24" s="28" t="s">
        <v>64</v>
      </c>
      <c r="T24" s="32" t="s">
        <v>264</v>
      </c>
      <c r="U24" s="33">
        <v>1</v>
      </c>
      <c r="V24" s="45">
        <v>1</v>
      </c>
      <c r="W24" s="28">
        <v>1</v>
      </c>
      <c r="X24" s="28">
        <v>1</v>
      </c>
      <c r="Y24" s="28"/>
      <c r="Z24" s="19"/>
      <c r="AA24" s="18"/>
      <c r="AB24" s="18"/>
      <c r="AC24" s="19"/>
    </row>
    <row r="25" spans="1:29" s="20" customFormat="1" ht="18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8"/>
      <c r="P25" s="59"/>
      <c r="Q25" s="56"/>
      <c r="R25" s="60"/>
      <c r="S25" s="56"/>
      <c r="T25" s="57"/>
      <c r="U25" s="64"/>
      <c r="V25" s="61"/>
      <c r="W25" s="56"/>
      <c r="X25" s="56"/>
      <c r="Y25" s="56"/>
      <c r="Z25" s="62"/>
      <c r="AA25" s="55"/>
      <c r="AB25" s="55"/>
      <c r="AC25" s="62"/>
    </row>
    <row r="26" spans="1:29" s="20" customFormat="1" ht="18" customHeight="1">
      <c r="A26" s="18"/>
      <c r="B26" s="28" t="s">
        <v>87</v>
      </c>
      <c r="C26" s="28" t="s">
        <v>103</v>
      </c>
      <c r="D26" s="28">
        <v>500000</v>
      </c>
      <c r="E26" s="28"/>
      <c r="F26" s="28">
        <v>500000</v>
      </c>
      <c r="G26" s="28"/>
      <c r="H26" s="28">
        <v>0</v>
      </c>
      <c r="I26" s="28" t="s">
        <v>234</v>
      </c>
      <c r="J26" s="28" t="s">
        <v>235</v>
      </c>
      <c r="K26" s="28">
        <v>0</v>
      </c>
      <c r="L26" s="28">
        <v>0</v>
      </c>
      <c r="M26" s="28">
        <v>1</v>
      </c>
      <c r="N26" s="32">
        <v>0</v>
      </c>
      <c r="O26" s="43" t="s">
        <v>110</v>
      </c>
      <c r="P26" s="53" t="s">
        <v>111</v>
      </c>
      <c r="Q26" s="28" t="s">
        <v>187</v>
      </c>
      <c r="R26" s="29">
        <v>41440</v>
      </c>
      <c r="S26" s="28" t="s">
        <v>64</v>
      </c>
      <c r="T26" s="32" t="s">
        <v>174</v>
      </c>
      <c r="U26" s="33">
        <v>0</v>
      </c>
      <c r="V26" s="45">
        <v>1</v>
      </c>
      <c r="W26" s="28">
        <v>0</v>
      </c>
      <c r="X26" s="28">
        <v>0</v>
      </c>
      <c r="Y26" s="28"/>
      <c r="Z26" s="19"/>
      <c r="AA26" s="18"/>
      <c r="AB26" s="18"/>
      <c r="AC26" s="19"/>
    </row>
    <row r="27" spans="1:29" s="20" customFormat="1" ht="18" customHeight="1">
      <c r="A27" s="1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2"/>
      <c r="O27" s="43" t="s">
        <v>250</v>
      </c>
      <c r="P27" s="53" t="s">
        <v>251</v>
      </c>
      <c r="Q27" s="28" t="s">
        <v>252</v>
      </c>
      <c r="R27" s="29">
        <v>41577</v>
      </c>
      <c r="S27" s="28" t="s">
        <v>64</v>
      </c>
      <c r="T27" s="32" t="s">
        <v>249</v>
      </c>
      <c r="U27" s="33">
        <v>0</v>
      </c>
      <c r="V27" s="45">
        <v>0</v>
      </c>
      <c r="W27" s="28">
        <v>0</v>
      </c>
      <c r="X27" s="28">
        <v>1</v>
      </c>
      <c r="Y27" s="28"/>
      <c r="Z27" s="19"/>
      <c r="AA27" s="18"/>
      <c r="AB27" s="18"/>
      <c r="AC27" s="19"/>
    </row>
    <row r="28" spans="1:29" s="20" customFormat="1" ht="18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P28" s="59"/>
      <c r="Q28" s="56"/>
      <c r="R28" s="60"/>
      <c r="S28" s="56"/>
      <c r="T28" s="57"/>
      <c r="U28" s="64"/>
      <c r="V28" s="61"/>
      <c r="W28" s="56"/>
      <c r="X28" s="56"/>
      <c r="Y28" s="56"/>
      <c r="Z28" s="62"/>
      <c r="AA28" s="55"/>
      <c r="AB28" s="55"/>
      <c r="AC28" s="62"/>
    </row>
    <row r="29" spans="1:29" s="85" customFormat="1" ht="18" customHeight="1">
      <c r="A29" s="78"/>
      <c r="B29" s="28" t="s">
        <v>227</v>
      </c>
      <c r="C29" s="79" t="s">
        <v>189</v>
      </c>
      <c r="D29" s="86">
        <v>2000000000</v>
      </c>
      <c r="E29" s="86"/>
      <c r="F29" s="86"/>
      <c r="G29" s="86">
        <v>2000000000</v>
      </c>
      <c r="H29" s="86">
        <v>0</v>
      </c>
      <c r="I29" s="79" t="s">
        <v>190</v>
      </c>
      <c r="J29" s="79" t="s">
        <v>191</v>
      </c>
      <c r="K29" s="79">
        <v>1</v>
      </c>
      <c r="L29" s="79">
        <v>0</v>
      </c>
      <c r="M29" s="79">
        <v>0</v>
      </c>
      <c r="N29" s="80">
        <v>0</v>
      </c>
      <c r="O29" s="87" t="s">
        <v>240</v>
      </c>
      <c r="P29" s="81" t="s">
        <v>192</v>
      </c>
      <c r="Q29" s="79" t="s">
        <v>193</v>
      </c>
      <c r="R29" s="82">
        <v>41305</v>
      </c>
      <c r="S29" s="79" t="s">
        <v>64</v>
      </c>
      <c r="T29" s="80" t="s">
        <v>210</v>
      </c>
      <c r="U29" s="88">
        <v>1</v>
      </c>
      <c r="V29" s="83">
        <v>0</v>
      </c>
      <c r="W29" s="79">
        <v>0</v>
      </c>
      <c r="X29" s="79">
        <v>0</v>
      </c>
      <c r="Y29" s="79"/>
      <c r="Z29" s="84"/>
      <c r="AA29" s="78"/>
      <c r="AB29" s="78"/>
      <c r="AC29" s="84"/>
    </row>
    <row r="30" spans="1:29" s="85" customFormat="1" ht="18" customHeight="1">
      <c r="A30" s="78"/>
      <c r="B30" s="28"/>
      <c r="C30" s="79"/>
      <c r="D30" s="86"/>
      <c r="E30" s="86"/>
      <c r="F30" s="86"/>
      <c r="G30" s="86"/>
      <c r="H30" s="86"/>
      <c r="I30" s="79"/>
      <c r="J30" s="79"/>
      <c r="K30" s="79"/>
      <c r="L30" s="79"/>
      <c r="M30" s="79"/>
      <c r="N30" s="80"/>
      <c r="O30" s="87" t="s">
        <v>241</v>
      </c>
      <c r="P30" s="81" t="s">
        <v>192</v>
      </c>
      <c r="Q30" s="79" t="s">
        <v>193</v>
      </c>
      <c r="R30" s="82">
        <v>41333</v>
      </c>
      <c r="S30" s="79"/>
      <c r="T30" s="80"/>
      <c r="U30" s="88"/>
      <c r="V30" s="83"/>
      <c r="W30" s="79"/>
      <c r="X30" s="79"/>
      <c r="Y30" s="79"/>
      <c r="Z30" s="84"/>
      <c r="AA30" s="78"/>
      <c r="AB30" s="78"/>
      <c r="AC30" s="84"/>
    </row>
    <row r="31" spans="1:29" s="85" customFormat="1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7" t="s">
        <v>194</v>
      </c>
      <c r="P31" s="81" t="s">
        <v>195</v>
      </c>
      <c r="Q31" s="79" t="s">
        <v>196</v>
      </c>
      <c r="R31" s="82">
        <v>41363</v>
      </c>
      <c r="S31" s="79" t="s">
        <v>64</v>
      </c>
      <c r="T31" s="80" t="s">
        <v>152</v>
      </c>
      <c r="U31" s="88">
        <v>1</v>
      </c>
      <c r="V31" s="83">
        <v>0</v>
      </c>
      <c r="W31" s="79">
        <v>0</v>
      </c>
      <c r="X31" s="79">
        <v>0</v>
      </c>
      <c r="Y31" s="79"/>
      <c r="Z31" s="84"/>
      <c r="AA31" s="78"/>
      <c r="AB31" s="78"/>
      <c r="AC31" s="84"/>
    </row>
    <row r="32" spans="1:29" s="85" customFormat="1" ht="18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87" t="s">
        <v>197</v>
      </c>
      <c r="P32" s="81" t="s">
        <v>198</v>
      </c>
      <c r="Q32" s="79" t="s">
        <v>133</v>
      </c>
      <c r="R32" s="82">
        <v>41392</v>
      </c>
      <c r="S32" s="79" t="s">
        <v>64</v>
      </c>
      <c r="T32" s="80" t="s">
        <v>152</v>
      </c>
      <c r="U32" s="88">
        <v>1</v>
      </c>
      <c r="V32" s="83">
        <v>0</v>
      </c>
      <c r="W32" s="79">
        <v>0</v>
      </c>
      <c r="X32" s="79">
        <v>0</v>
      </c>
      <c r="Y32" s="79"/>
      <c r="Z32" s="84"/>
      <c r="AA32" s="78"/>
      <c r="AB32" s="78"/>
      <c r="AC32" s="84"/>
    </row>
    <row r="33" spans="1:29" s="85" customFormat="1" ht="18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87" t="s">
        <v>199</v>
      </c>
      <c r="P33" s="81" t="s">
        <v>200</v>
      </c>
      <c r="Q33" s="79" t="s">
        <v>201</v>
      </c>
      <c r="R33" s="82">
        <v>41399</v>
      </c>
      <c r="S33" s="79" t="s">
        <v>64</v>
      </c>
      <c r="T33" s="80" t="s">
        <v>64</v>
      </c>
      <c r="U33" s="88">
        <v>1</v>
      </c>
      <c r="V33" s="83">
        <v>0</v>
      </c>
      <c r="W33" s="79">
        <v>0</v>
      </c>
      <c r="X33" s="79">
        <v>0</v>
      </c>
      <c r="Y33" s="79"/>
      <c r="Z33" s="84"/>
      <c r="AA33" s="78"/>
      <c r="AB33" s="78"/>
      <c r="AC33" s="84"/>
    </row>
    <row r="34" spans="1:29" s="85" customFormat="1" ht="18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7" t="s">
        <v>242</v>
      </c>
      <c r="P34" s="81" t="s">
        <v>243</v>
      </c>
      <c r="Q34" s="79" t="s">
        <v>244</v>
      </c>
      <c r="R34" s="82">
        <v>41404</v>
      </c>
      <c r="S34" s="79"/>
      <c r="T34" s="80"/>
      <c r="U34" s="88"/>
      <c r="V34" s="83"/>
      <c r="W34" s="79"/>
      <c r="X34" s="79"/>
      <c r="Y34" s="79"/>
      <c r="Z34" s="84"/>
      <c r="AA34" s="78"/>
      <c r="AB34" s="78"/>
      <c r="AC34" s="84"/>
    </row>
    <row r="35" spans="1:29" s="85" customFormat="1" ht="18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87" t="s">
        <v>202</v>
      </c>
      <c r="P35" s="81" t="s">
        <v>203</v>
      </c>
      <c r="Q35" s="79" t="s">
        <v>204</v>
      </c>
      <c r="R35" s="82">
        <v>41424</v>
      </c>
      <c r="S35" s="79" t="s">
        <v>64</v>
      </c>
      <c r="T35" s="80" t="s">
        <v>209</v>
      </c>
      <c r="U35" s="88">
        <v>1</v>
      </c>
      <c r="V35" s="83">
        <v>0</v>
      </c>
      <c r="W35" s="79">
        <v>0</v>
      </c>
      <c r="X35" s="79">
        <v>0</v>
      </c>
      <c r="Y35" s="79"/>
      <c r="Z35" s="84"/>
      <c r="AA35" s="78"/>
      <c r="AB35" s="78"/>
      <c r="AC35" s="84"/>
    </row>
    <row r="36" spans="1:29" s="85" customFormat="1" ht="18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87" t="s">
        <v>205</v>
      </c>
      <c r="P36" s="81" t="s">
        <v>206</v>
      </c>
      <c r="Q36" s="79" t="s">
        <v>207</v>
      </c>
      <c r="R36" s="82">
        <v>41440</v>
      </c>
      <c r="S36" s="79" t="s">
        <v>64</v>
      </c>
      <c r="T36" s="80" t="s">
        <v>209</v>
      </c>
      <c r="U36" s="88">
        <v>1</v>
      </c>
      <c r="V36" s="83">
        <v>0</v>
      </c>
      <c r="W36" s="79">
        <v>0</v>
      </c>
      <c r="X36" s="79">
        <v>0</v>
      </c>
      <c r="Y36" s="79"/>
      <c r="Z36" s="84"/>
      <c r="AA36" s="78"/>
      <c r="AB36" s="78"/>
      <c r="AC36" s="84"/>
    </row>
    <row r="37" spans="1:29" s="85" customFormat="1" ht="18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87" t="s">
        <v>208</v>
      </c>
      <c r="P37" s="81" t="s">
        <v>97</v>
      </c>
      <c r="Q37" s="79" t="s">
        <v>98</v>
      </c>
      <c r="R37" s="82">
        <v>41455</v>
      </c>
      <c r="S37" s="79" t="s">
        <v>64</v>
      </c>
      <c r="T37" s="80" t="s">
        <v>209</v>
      </c>
      <c r="U37" s="88">
        <v>0</v>
      </c>
      <c r="V37" s="83">
        <v>1</v>
      </c>
      <c r="W37" s="79">
        <v>0</v>
      </c>
      <c r="X37" s="79">
        <v>0</v>
      </c>
      <c r="Y37" s="79"/>
      <c r="Z37" s="84"/>
      <c r="AA37" s="78"/>
      <c r="AB37" s="78"/>
      <c r="AC37" s="84"/>
    </row>
    <row r="38" spans="1:29" s="85" customFormat="1" ht="18" customHeigh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87"/>
      <c r="P38" s="81"/>
      <c r="Q38" s="79"/>
      <c r="R38" s="82"/>
      <c r="S38" s="79"/>
      <c r="T38" s="80"/>
      <c r="U38" s="88"/>
      <c r="V38" s="83"/>
      <c r="W38" s="79"/>
      <c r="X38" s="79"/>
      <c r="Y38" s="79"/>
      <c r="Z38" s="84"/>
      <c r="AA38" s="78"/>
      <c r="AB38" s="78"/>
      <c r="AC38" s="84"/>
    </row>
    <row r="39" spans="1:29" s="85" customFormat="1" ht="18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58"/>
      <c r="P39" s="59"/>
      <c r="Q39" s="56"/>
      <c r="R39" s="60"/>
      <c r="S39" s="56"/>
      <c r="T39" s="57"/>
      <c r="U39" s="64"/>
      <c r="V39" s="61"/>
      <c r="W39" s="56"/>
      <c r="X39" s="56"/>
      <c r="Y39" s="56"/>
      <c r="Z39" s="62"/>
      <c r="AA39" s="55"/>
      <c r="AB39" s="55"/>
      <c r="AC39" s="62"/>
    </row>
    <row r="40" spans="1:29" s="85" customFormat="1" ht="18" customHeight="1">
      <c r="A40" s="78"/>
      <c r="B40" s="79" t="s">
        <v>227</v>
      </c>
      <c r="C40" s="36" t="s">
        <v>179</v>
      </c>
      <c r="D40" s="86">
        <v>15000000</v>
      </c>
      <c r="E40" s="86"/>
      <c r="F40" s="86">
        <v>15000000</v>
      </c>
      <c r="G40" s="79"/>
      <c r="H40" s="79">
        <v>0</v>
      </c>
      <c r="I40" s="89" t="s">
        <v>231</v>
      </c>
      <c r="J40" s="79" t="s">
        <v>232</v>
      </c>
      <c r="K40" s="79"/>
      <c r="L40" s="79"/>
      <c r="M40" s="79"/>
      <c r="N40" s="80"/>
      <c r="O40" s="43" t="s">
        <v>91</v>
      </c>
      <c r="P40" s="53" t="s">
        <v>95</v>
      </c>
      <c r="Q40" s="28" t="s">
        <v>96</v>
      </c>
      <c r="R40" s="82">
        <v>41320</v>
      </c>
      <c r="S40" s="79" t="s">
        <v>64</v>
      </c>
      <c r="T40" s="80" t="s">
        <v>64</v>
      </c>
      <c r="U40" s="88">
        <v>1</v>
      </c>
      <c r="V40" s="83">
        <v>0</v>
      </c>
      <c r="W40" s="79">
        <v>0</v>
      </c>
      <c r="X40" s="79">
        <v>0</v>
      </c>
      <c r="Y40" s="79"/>
      <c r="Z40" s="84"/>
      <c r="AA40" s="78"/>
      <c r="AB40" s="78"/>
      <c r="AC40" s="84"/>
    </row>
    <row r="41" spans="1:29" s="85" customFormat="1" ht="18" customHeigh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43" t="s">
        <v>90</v>
      </c>
      <c r="P41" s="53" t="s">
        <v>93</v>
      </c>
      <c r="Q41" s="28" t="s">
        <v>94</v>
      </c>
      <c r="R41" s="82">
        <v>41323</v>
      </c>
      <c r="S41" s="79"/>
      <c r="T41" s="80" t="s">
        <v>257</v>
      </c>
      <c r="U41" s="88">
        <v>1</v>
      </c>
      <c r="V41" s="83">
        <v>0</v>
      </c>
      <c r="W41" s="79">
        <v>0</v>
      </c>
      <c r="X41" s="79">
        <v>0</v>
      </c>
      <c r="Y41" s="79"/>
      <c r="Z41" s="84"/>
      <c r="AA41" s="78"/>
      <c r="AB41" s="78"/>
      <c r="AC41" s="84"/>
    </row>
    <row r="42" spans="1:29" s="85" customFormat="1" ht="18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43" t="s">
        <v>92</v>
      </c>
      <c r="P42" s="53" t="s">
        <v>97</v>
      </c>
      <c r="Q42" s="28" t="s">
        <v>98</v>
      </c>
      <c r="R42" s="82">
        <v>41333</v>
      </c>
      <c r="S42" s="79"/>
      <c r="T42" s="80" t="s">
        <v>233</v>
      </c>
      <c r="U42" s="88">
        <v>1</v>
      </c>
      <c r="V42" s="83">
        <v>0</v>
      </c>
      <c r="W42" s="79">
        <v>0</v>
      </c>
      <c r="X42" s="79">
        <v>0</v>
      </c>
      <c r="Y42" s="79"/>
      <c r="Z42" s="84"/>
      <c r="AA42" s="78"/>
      <c r="AB42" s="78"/>
      <c r="AC42" s="84"/>
    </row>
    <row r="43" spans="1:29" s="85" customFormat="1" ht="18" customHeigh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  <c r="O43" s="43" t="s">
        <v>253</v>
      </c>
      <c r="P43" s="53" t="s">
        <v>254</v>
      </c>
      <c r="Q43" s="28" t="s">
        <v>255</v>
      </c>
      <c r="R43" s="82">
        <v>41608</v>
      </c>
      <c r="S43" s="79" t="s">
        <v>64</v>
      </c>
      <c r="T43" s="80" t="s">
        <v>256</v>
      </c>
      <c r="U43" s="88"/>
      <c r="V43" s="83"/>
      <c r="W43" s="79"/>
      <c r="X43" s="79"/>
      <c r="Y43" s="79"/>
      <c r="Z43" s="84"/>
      <c r="AA43" s="78"/>
      <c r="AB43" s="78"/>
      <c r="AC43" s="84"/>
    </row>
    <row r="44" spans="1:29" s="85" customFormat="1" ht="18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8"/>
      <c r="P44" s="59"/>
      <c r="Q44" s="56"/>
      <c r="R44" s="60"/>
      <c r="S44" s="56"/>
      <c r="T44" s="57"/>
      <c r="U44" s="64"/>
      <c r="V44" s="61"/>
      <c r="W44" s="56"/>
      <c r="X44" s="56"/>
      <c r="Y44" s="56"/>
      <c r="Z44" s="62"/>
      <c r="AA44" s="55"/>
      <c r="AB44" s="55"/>
      <c r="AC44" s="62"/>
    </row>
    <row r="45" spans="1:29" s="85" customFormat="1" ht="18" customHeight="1">
      <c r="A45" s="78"/>
      <c r="B45" s="28" t="s">
        <v>228</v>
      </c>
      <c r="C45" s="79" t="s">
        <v>222</v>
      </c>
      <c r="D45" s="86">
        <v>15000000</v>
      </c>
      <c r="E45" s="86"/>
      <c r="F45" s="86">
        <v>15000000</v>
      </c>
      <c r="G45" s="86"/>
      <c r="H45" s="79">
        <v>0</v>
      </c>
      <c r="I45" s="79" t="s">
        <v>211</v>
      </c>
      <c r="J45" s="79" t="s">
        <v>114</v>
      </c>
      <c r="K45" s="79">
        <v>1</v>
      </c>
      <c r="L45" s="79">
        <v>0</v>
      </c>
      <c r="M45" s="79">
        <v>0</v>
      </c>
      <c r="N45" s="80">
        <v>0</v>
      </c>
      <c r="O45" s="87" t="s">
        <v>212</v>
      </c>
      <c r="P45" s="81" t="s">
        <v>93</v>
      </c>
      <c r="Q45" s="79" t="s">
        <v>213</v>
      </c>
      <c r="R45" s="82">
        <v>41310</v>
      </c>
      <c r="S45" s="28" t="s">
        <v>64</v>
      </c>
      <c r="T45" s="32" t="s">
        <v>152</v>
      </c>
      <c r="U45" s="88">
        <v>1</v>
      </c>
      <c r="V45" s="83">
        <v>0</v>
      </c>
      <c r="W45" s="79">
        <v>0</v>
      </c>
      <c r="X45" s="79">
        <v>0</v>
      </c>
      <c r="Y45" s="79"/>
      <c r="Z45" s="84"/>
      <c r="AA45" s="78"/>
      <c r="AB45" s="78"/>
      <c r="AC45" s="84"/>
    </row>
    <row r="46" spans="1:29" s="85" customFormat="1" ht="18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  <c r="O46" s="87" t="s">
        <v>214</v>
      </c>
      <c r="P46" s="81" t="s">
        <v>215</v>
      </c>
      <c r="Q46" s="79" t="s">
        <v>96</v>
      </c>
      <c r="R46" s="82">
        <v>41313</v>
      </c>
      <c r="S46" s="28" t="s">
        <v>64</v>
      </c>
      <c r="T46" s="32" t="s">
        <v>152</v>
      </c>
      <c r="U46" s="88">
        <v>1</v>
      </c>
      <c r="V46" s="83">
        <v>0</v>
      </c>
      <c r="W46" s="79">
        <v>0</v>
      </c>
      <c r="X46" s="79">
        <v>0</v>
      </c>
      <c r="Y46" s="79"/>
      <c r="Z46" s="84"/>
      <c r="AA46" s="78"/>
      <c r="AB46" s="78"/>
      <c r="AC46" s="84"/>
    </row>
    <row r="47" spans="1:29" s="85" customFormat="1" ht="18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87" t="s">
        <v>216</v>
      </c>
      <c r="P47" s="81" t="s">
        <v>97</v>
      </c>
      <c r="Q47" s="79" t="s">
        <v>98</v>
      </c>
      <c r="R47" s="82">
        <v>41320</v>
      </c>
      <c r="S47" s="28" t="s">
        <v>64</v>
      </c>
      <c r="T47" s="32" t="s">
        <v>209</v>
      </c>
      <c r="U47" s="88">
        <v>1</v>
      </c>
      <c r="V47" s="83">
        <v>0</v>
      </c>
      <c r="W47" s="79">
        <v>0</v>
      </c>
      <c r="X47" s="79">
        <v>0</v>
      </c>
      <c r="Y47" s="79"/>
      <c r="Z47" s="84"/>
      <c r="AA47" s="78"/>
      <c r="AB47" s="78"/>
      <c r="AC47" s="84"/>
    </row>
    <row r="48" spans="1:29" s="85" customFormat="1" ht="18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  <c r="O48" s="87" t="s">
        <v>217</v>
      </c>
      <c r="P48" s="81" t="s">
        <v>137</v>
      </c>
      <c r="Q48" s="79" t="s">
        <v>218</v>
      </c>
      <c r="R48" s="82">
        <v>41348</v>
      </c>
      <c r="S48" s="28" t="s">
        <v>64</v>
      </c>
      <c r="T48" s="32" t="s">
        <v>152</v>
      </c>
      <c r="U48" s="88">
        <v>1</v>
      </c>
      <c r="V48" s="83">
        <v>0</v>
      </c>
      <c r="W48" s="79">
        <v>0</v>
      </c>
      <c r="X48" s="79">
        <v>0</v>
      </c>
      <c r="Y48" s="79"/>
      <c r="Z48" s="84"/>
      <c r="AA48" s="78"/>
      <c r="AB48" s="78"/>
      <c r="AC48" s="84"/>
    </row>
    <row r="49" spans="1:29" s="85" customFormat="1" ht="18" customHeigh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87" t="s">
        <v>219</v>
      </c>
      <c r="P49" s="81" t="s">
        <v>114</v>
      </c>
      <c r="Q49" s="79" t="s">
        <v>220</v>
      </c>
      <c r="R49" s="82">
        <v>41358</v>
      </c>
      <c r="S49" s="28" t="s">
        <v>64</v>
      </c>
      <c r="T49" s="32" t="s">
        <v>152</v>
      </c>
      <c r="U49" s="88">
        <v>1</v>
      </c>
      <c r="V49" s="83">
        <v>0</v>
      </c>
      <c r="W49" s="79">
        <v>0</v>
      </c>
      <c r="X49" s="79">
        <v>0</v>
      </c>
      <c r="Y49" s="79"/>
      <c r="Z49" s="84"/>
      <c r="AA49" s="78"/>
      <c r="AB49" s="78"/>
      <c r="AC49" s="84"/>
    </row>
    <row r="50" spans="1:29" s="85" customFormat="1" ht="18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8"/>
      <c r="P50" s="59"/>
      <c r="Q50" s="56"/>
      <c r="R50" s="60"/>
      <c r="S50" s="56"/>
      <c r="T50" s="57"/>
      <c r="U50" s="64"/>
      <c r="V50" s="61"/>
      <c r="W50" s="56"/>
      <c r="X50" s="56"/>
      <c r="Y50" s="56"/>
      <c r="Z50" s="62"/>
      <c r="AA50" s="55"/>
      <c r="AB50" s="55"/>
      <c r="AC50" s="62"/>
    </row>
    <row r="51" spans="1:29" s="85" customFormat="1" ht="15.75" customHeight="1">
      <c r="A51" s="78"/>
      <c r="B51" s="28" t="s">
        <v>228</v>
      </c>
      <c r="C51" s="79" t="s">
        <v>221</v>
      </c>
      <c r="D51" s="86">
        <v>15000000</v>
      </c>
      <c r="E51" s="86"/>
      <c r="F51" s="86">
        <v>15000000</v>
      </c>
      <c r="G51" s="79"/>
      <c r="H51" s="79">
        <v>0</v>
      </c>
      <c r="I51" s="79" t="s">
        <v>223</v>
      </c>
      <c r="J51" s="79" t="s">
        <v>114</v>
      </c>
      <c r="K51" s="79">
        <v>0</v>
      </c>
      <c r="L51" s="79">
        <v>1</v>
      </c>
      <c r="M51" s="79">
        <v>0</v>
      </c>
      <c r="N51" s="80">
        <v>0</v>
      </c>
      <c r="O51" s="87" t="s">
        <v>212</v>
      </c>
      <c r="P51" s="81" t="s">
        <v>93</v>
      </c>
      <c r="Q51" s="79" t="s">
        <v>213</v>
      </c>
      <c r="R51" s="82">
        <v>41316</v>
      </c>
      <c r="S51" s="28" t="s">
        <v>64</v>
      </c>
      <c r="T51" s="32" t="s">
        <v>152</v>
      </c>
      <c r="U51" s="88">
        <v>1</v>
      </c>
      <c r="V51" s="83">
        <v>0</v>
      </c>
      <c r="W51" s="79">
        <v>0</v>
      </c>
      <c r="X51" s="79">
        <v>0</v>
      </c>
      <c r="Y51" s="79"/>
      <c r="Z51" s="84"/>
      <c r="AA51" s="78"/>
      <c r="AB51" s="78"/>
      <c r="AC51" s="84"/>
    </row>
    <row r="52" spans="1:29" s="85" customFormat="1" ht="18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7" t="s">
        <v>214</v>
      </c>
      <c r="P52" s="81" t="s">
        <v>215</v>
      </c>
      <c r="Q52" s="79" t="s">
        <v>96</v>
      </c>
      <c r="R52" s="82">
        <v>41317</v>
      </c>
      <c r="S52" s="28" t="s">
        <v>64</v>
      </c>
      <c r="T52" s="32" t="s">
        <v>152</v>
      </c>
      <c r="U52" s="88">
        <v>1</v>
      </c>
      <c r="V52" s="83">
        <v>0</v>
      </c>
      <c r="W52" s="79">
        <v>0</v>
      </c>
      <c r="X52" s="79">
        <v>0</v>
      </c>
      <c r="Y52" s="79"/>
      <c r="Z52" s="84"/>
      <c r="AA52" s="78"/>
      <c r="AB52" s="78"/>
      <c r="AC52" s="84"/>
    </row>
    <row r="53" spans="1:29" s="85" customFormat="1" ht="18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7" t="s">
        <v>216</v>
      </c>
      <c r="P53" s="81" t="s">
        <v>97</v>
      </c>
      <c r="Q53" s="79" t="s">
        <v>98</v>
      </c>
      <c r="R53" s="82">
        <v>41330</v>
      </c>
      <c r="S53" s="28" t="s">
        <v>64</v>
      </c>
      <c r="T53" s="32" t="s">
        <v>209</v>
      </c>
      <c r="U53" s="88">
        <v>1</v>
      </c>
      <c r="V53" s="83">
        <v>0</v>
      </c>
      <c r="W53" s="79">
        <v>0</v>
      </c>
      <c r="X53" s="79">
        <v>0</v>
      </c>
      <c r="Y53" s="79"/>
      <c r="Z53" s="84"/>
      <c r="AA53" s="78"/>
      <c r="AB53" s="78"/>
      <c r="AC53" s="84"/>
    </row>
    <row r="54" spans="1:29" s="85" customFormat="1" ht="18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7" t="s">
        <v>224</v>
      </c>
      <c r="P54" s="81" t="s">
        <v>137</v>
      </c>
      <c r="Q54" s="79" t="s">
        <v>218</v>
      </c>
      <c r="R54" s="82">
        <v>41394</v>
      </c>
      <c r="S54" s="28" t="s">
        <v>64</v>
      </c>
      <c r="T54" s="32" t="s">
        <v>152</v>
      </c>
      <c r="U54" s="88">
        <v>0</v>
      </c>
      <c r="V54" s="83">
        <v>1</v>
      </c>
      <c r="W54" s="79">
        <v>0</v>
      </c>
      <c r="X54" s="79">
        <v>0</v>
      </c>
      <c r="Y54" s="79"/>
      <c r="Z54" s="84"/>
      <c r="AA54" s="78"/>
      <c r="AB54" s="78"/>
      <c r="AC54" s="84"/>
    </row>
    <row r="55" spans="1:29" s="85" customFormat="1" ht="18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87" t="s">
        <v>225</v>
      </c>
      <c r="P55" s="81" t="s">
        <v>114</v>
      </c>
      <c r="Q55" s="79" t="s">
        <v>220</v>
      </c>
      <c r="R55" s="82">
        <v>41409</v>
      </c>
      <c r="S55" s="28" t="s">
        <v>64</v>
      </c>
      <c r="T55" s="32" t="s">
        <v>152</v>
      </c>
      <c r="U55" s="88">
        <v>0</v>
      </c>
      <c r="V55" s="83">
        <v>1</v>
      </c>
      <c r="W55" s="79">
        <v>0</v>
      </c>
      <c r="X55" s="79">
        <v>0</v>
      </c>
      <c r="Y55" s="79"/>
      <c r="Z55" s="84"/>
      <c r="AA55" s="78"/>
      <c r="AB55" s="78"/>
      <c r="AC55" s="84"/>
    </row>
    <row r="56" spans="1:29" s="85" customFormat="1" ht="18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8"/>
      <c r="P56" s="59"/>
      <c r="Q56" s="56"/>
      <c r="R56" s="60"/>
      <c r="S56" s="56"/>
      <c r="T56" s="57"/>
      <c r="U56" s="64"/>
      <c r="V56" s="61"/>
      <c r="W56" s="56"/>
      <c r="X56" s="56"/>
      <c r="Y56" s="56"/>
      <c r="Z56" s="62"/>
      <c r="AA56" s="55"/>
      <c r="AB56" s="55"/>
      <c r="AC56" s="62"/>
    </row>
    <row r="57" spans="1:29" s="20" customFormat="1" ht="15.75" customHeight="1">
      <c r="A57" s="18"/>
      <c r="B57" s="28" t="s">
        <v>226</v>
      </c>
      <c r="C57" s="28" t="s">
        <v>105</v>
      </c>
      <c r="D57" s="54">
        <v>800000000</v>
      </c>
      <c r="E57" s="38"/>
      <c r="F57" s="54">
        <f>+D57*10%</f>
        <v>80000000</v>
      </c>
      <c r="G57" s="38"/>
      <c r="H57" s="38" t="s">
        <v>67</v>
      </c>
      <c r="I57" s="28" t="s">
        <v>106</v>
      </c>
      <c r="J57" s="28" t="s">
        <v>68</v>
      </c>
      <c r="K57" s="28">
        <v>0</v>
      </c>
      <c r="L57" s="28">
        <v>0</v>
      </c>
      <c r="M57" s="28">
        <v>0</v>
      </c>
      <c r="N57" s="28">
        <v>1</v>
      </c>
      <c r="O57" s="34" t="s">
        <v>57</v>
      </c>
      <c r="P57" s="28" t="s">
        <v>73</v>
      </c>
      <c r="Q57" s="28" t="s">
        <v>72</v>
      </c>
      <c r="R57" s="29">
        <v>41333</v>
      </c>
      <c r="S57" s="28" t="s">
        <v>64</v>
      </c>
      <c r="T57" s="32" t="s">
        <v>174</v>
      </c>
      <c r="U57" s="33">
        <v>1</v>
      </c>
      <c r="V57" s="45">
        <v>0</v>
      </c>
      <c r="W57" s="28">
        <v>0</v>
      </c>
      <c r="X57" s="28">
        <v>0</v>
      </c>
      <c r="Y57" s="28"/>
      <c r="Z57" s="18"/>
      <c r="AA57" s="19"/>
      <c r="AB57" s="18"/>
      <c r="AC57" s="18"/>
    </row>
    <row r="58" spans="1:29" s="20" customFormat="1" ht="15.75" customHeight="1">
      <c r="A58" s="18"/>
      <c r="B58" s="28"/>
      <c r="C58" s="28"/>
      <c r="D58" s="38"/>
      <c r="E58" s="38"/>
      <c r="F58" s="28"/>
      <c r="G58" s="38"/>
      <c r="H58" s="38"/>
      <c r="I58" s="28"/>
      <c r="J58" s="28"/>
      <c r="K58" s="28"/>
      <c r="L58" s="28"/>
      <c r="M58" s="28"/>
      <c r="N58" s="28"/>
      <c r="O58" s="28" t="s">
        <v>69</v>
      </c>
      <c r="P58" s="28" t="s">
        <v>75</v>
      </c>
      <c r="Q58" s="28" t="s">
        <v>74</v>
      </c>
      <c r="R58" s="29">
        <v>41348</v>
      </c>
      <c r="S58" s="28" t="s">
        <v>64</v>
      </c>
      <c r="T58" s="32" t="s">
        <v>152</v>
      </c>
      <c r="U58" s="33">
        <v>1</v>
      </c>
      <c r="V58" s="45">
        <v>0</v>
      </c>
      <c r="W58" s="28">
        <v>0</v>
      </c>
      <c r="X58" s="28">
        <v>0</v>
      </c>
      <c r="Y58" s="28"/>
      <c r="Z58" s="18"/>
      <c r="AA58" s="19"/>
      <c r="AB58" s="18"/>
      <c r="AC58" s="18"/>
    </row>
    <row r="59" spans="1:29" s="20" customFormat="1" ht="15" customHeight="1">
      <c r="A59" s="18"/>
      <c r="B59" s="28"/>
      <c r="C59" s="28"/>
      <c r="D59" s="38"/>
      <c r="E59" s="38"/>
      <c r="F59" s="28"/>
      <c r="G59" s="28"/>
      <c r="H59" s="28"/>
      <c r="I59" s="28"/>
      <c r="J59" s="28"/>
      <c r="K59" s="28"/>
      <c r="L59" s="28"/>
      <c r="M59" s="28"/>
      <c r="N59" s="28"/>
      <c r="O59" s="28" t="s">
        <v>70</v>
      </c>
      <c r="P59" s="28" t="s">
        <v>77</v>
      </c>
      <c r="Q59" s="28" t="s">
        <v>76</v>
      </c>
      <c r="R59" s="29">
        <v>41363</v>
      </c>
      <c r="S59" s="28" t="s">
        <v>64</v>
      </c>
      <c r="T59" s="32" t="s">
        <v>174</v>
      </c>
      <c r="U59" s="33">
        <v>1</v>
      </c>
      <c r="V59" s="45">
        <v>0</v>
      </c>
      <c r="W59" s="28">
        <v>0</v>
      </c>
      <c r="X59" s="28">
        <v>0</v>
      </c>
      <c r="Y59" s="28"/>
      <c r="Z59" s="18"/>
      <c r="AA59" s="19"/>
      <c r="AB59" s="18"/>
      <c r="AC59" s="18"/>
    </row>
    <row r="60" spans="1:29" s="20" customFormat="1" ht="16.5" customHeight="1">
      <c r="A60" s="18"/>
      <c r="B60" s="28"/>
      <c r="C60" s="28"/>
      <c r="D60" s="38"/>
      <c r="E60" s="38"/>
      <c r="F60" s="28"/>
      <c r="G60" s="28"/>
      <c r="H60" s="28"/>
      <c r="I60" s="28"/>
      <c r="J60" s="28"/>
      <c r="K60" s="28"/>
      <c r="L60" s="28"/>
      <c r="M60" s="28"/>
      <c r="N60" s="28"/>
      <c r="O60" s="28" t="s">
        <v>71</v>
      </c>
      <c r="P60" s="28" t="s">
        <v>79</v>
      </c>
      <c r="Q60" s="28" t="s">
        <v>78</v>
      </c>
      <c r="R60" s="29">
        <v>41379</v>
      </c>
      <c r="S60" s="28" t="s">
        <v>64</v>
      </c>
      <c r="T60" s="32" t="s">
        <v>152</v>
      </c>
      <c r="U60" s="33">
        <v>1</v>
      </c>
      <c r="V60" s="45">
        <v>0</v>
      </c>
      <c r="W60" s="28">
        <v>0</v>
      </c>
      <c r="X60" s="28">
        <v>0</v>
      </c>
      <c r="Y60" s="28"/>
      <c r="Z60" s="18"/>
      <c r="AA60" s="19"/>
      <c r="AB60" s="18"/>
      <c r="AC60" s="18"/>
    </row>
    <row r="61" spans="1:29" s="20" customFormat="1" ht="15.75" customHeight="1">
      <c r="A61" s="18"/>
      <c r="B61" s="28"/>
      <c r="C61" s="28"/>
      <c r="D61" s="38"/>
      <c r="E61" s="38"/>
      <c r="F61" s="28"/>
      <c r="G61" s="28"/>
      <c r="H61" s="28"/>
      <c r="I61" s="28"/>
      <c r="J61" s="28"/>
      <c r="K61" s="28"/>
      <c r="L61" s="28"/>
      <c r="M61" s="28"/>
      <c r="N61" s="28"/>
      <c r="O61" s="28" t="s">
        <v>80</v>
      </c>
      <c r="P61" s="28" t="s">
        <v>61</v>
      </c>
      <c r="Q61" s="28" t="s">
        <v>81</v>
      </c>
      <c r="R61" s="29">
        <v>41394</v>
      </c>
      <c r="S61" s="28" t="s">
        <v>64</v>
      </c>
      <c r="T61" s="32" t="s">
        <v>186</v>
      </c>
      <c r="U61" s="33">
        <v>0</v>
      </c>
      <c r="V61" s="45">
        <v>1</v>
      </c>
      <c r="W61" s="28">
        <v>0</v>
      </c>
      <c r="X61" s="28">
        <v>0</v>
      </c>
      <c r="Y61" s="28"/>
      <c r="Z61" s="18"/>
      <c r="AA61" s="19"/>
      <c r="AB61" s="18"/>
      <c r="AC61" s="18"/>
    </row>
    <row r="62" spans="1:29" s="20" customFormat="1" ht="18" customHeight="1">
      <c r="A62" s="55"/>
      <c r="B62" s="56"/>
      <c r="C62" s="56"/>
      <c r="D62" s="63"/>
      <c r="E62" s="63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60"/>
      <c r="S62" s="56"/>
      <c r="T62" s="57"/>
      <c r="U62" s="64"/>
      <c r="V62" s="61"/>
      <c r="W62" s="56"/>
      <c r="X62" s="56"/>
      <c r="Y62" s="56"/>
      <c r="Z62" s="55"/>
      <c r="AA62" s="62"/>
      <c r="AB62" s="55"/>
      <c r="AC62" s="55"/>
    </row>
    <row r="63" spans="2:29" ht="14.25" customHeight="1">
      <c r="B63" s="28" t="s">
        <v>226</v>
      </c>
      <c r="C63" s="28" t="s">
        <v>85</v>
      </c>
      <c r="D63" s="31">
        <v>8260000000</v>
      </c>
      <c r="E63" s="31"/>
      <c r="F63" s="31"/>
      <c r="G63" s="31">
        <v>8260000000</v>
      </c>
      <c r="H63" s="28">
        <v>0</v>
      </c>
      <c r="I63" s="28" t="s">
        <v>86</v>
      </c>
      <c r="J63" s="28" t="s">
        <v>104</v>
      </c>
      <c r="K63" s="28">
        <v>0</v>
      </c>
      <c r="L63" s="28">
        <v>1</v>
      </c>
      <c r="M63" s="28">
        <v>0</v>
      </c>
      <c r="N63" s="38">
        <v>0</v>
      </c>
      <c r="O63" s="28" t="s">
        <v>175</v>
      </c>
      <c r="P63" s="28" t="s">
        <v>176</v>
      </c>
      <c r="Q63" s="28" t="s">
        <v>177</v>
      </c>
      <c r="R63" s="29">
        <v>41333</v>
      </c>
      <c r="S63" s="28" t="s">
        <v>64</v>
      </c>
      <c r="T63" s="32" t="s">
        <v>185</v>
      </c>
      <c r="U63" s="33">
        <v>1</v>
      </c>
      <c r="V63" s="45"/>
      <c r="W63" s="28"/>
      <c r="X63" s="28"/>
      <c r="Y63" s="28"/>
      <c r="Z63" s="18"/>
      <c r="AA63" s="19"/>
      <c r="AB63" s="18"/>
      <c r="AC63" s="18"/>
    </row>
    <row r="64" spans="2:29" ht="14.25" customHeight="1">
      <c r="B64" s="28"/>
      <c r="C64" s="28"/>
      <c r="D64" s="31"/>
      <c r="E64" s="31"/>
      <c r="F64" s="31"/>
      <c r="G64" s="31"/>
      <c r="H64" s="28"/>
      <c r="I64" s="28"/>
      <c r="J64" s="28"/>
      <c r="K64" s="28"/>
      <c r="L64" s="28"/>
      <c r="M64" s="28"/>
      <c r="N64" s="31"/>
      <c r="O64" s="28" t="s">
        <v>180</v>
      </c>
      <c r="P64" s="28" t="s">
        <v>178</v>
      </c>
      <c r="Q64" s="28" t="s">
        <v>181</v>
      </c>
      <c r="R64" s="29">
        <v>41363</v>
      </c>
      <c r="S64" s="28" t="s">
        <v>64</v>
      </c>
      <c r="T64" s="32" t="s">
        <v>185</v>
      </c>
      <c r="U64" s="33">
        <v>1</v>
      </c>
      <c r="V64" s="45"/>
      <c r="W64" s="28"/>
      <c r="X64" s="28"/>
      <c r="Y64" s="28"/>
      <c r="Z64" s="18"/>
      <c r="AA64" s="19"/>
      <c r="AB64" s="18"/>
      <c r="AC64" s="18"/>
    </row>
    <row r="65" spans="2:29" ht="14.25" customHeight="1">
      <c r="B65" s="28"/>
      <c r="C65" s="28"/>
      <c r="D65" s="31"/>
      <c r="E65" s="31"/>
      <c r="F65" s="31"/>
      <c r="G65" s="31"/>
      <c r="H65" s="28"/>
      <c r="I65" s="28"/>
      <c r="J65" s="28"/>
      <c r="K65" s="28"/>
      <c r="L65" s="28"/>
      <c r="M65" s="28"/>
      <c r="N65" s="31"/>
      <c r="O65" s="28" t="s">
        <v>182</v>
      </c>
      <c r="P65" s="28" t="s">
        <v>183</v>
      </c>
      <c r="Q65" s="28" t="s">
        <v>184</v>
      </c>
      <c r="R65" s="29">
        <v>41394</v>
      </c>
      <c r="S65" s="28" t="s">
        <v>64</v>
      </c>
      <c r="T65" s="32" t="s">
        <v>185</v>
      </c>
      <c r="U65" s="33"/>
      <c r="V65" s="45">
        <v>1</v>
      </c>
      <c r="W65" s="28"/>
      <c r="X65" s="28"/>
      <c r="Y65" s="28"/>
      <c r="Z65" s="18"/>
      <c r="AA65" s="19"/>
      <c r="AB65" s="18"/>
      <c r="AC65" s="18"/>
    </row>
    <row r="66" spans="2:29" ht="16.5" customHeight="1">
      <c r="B66" s="28"/>
      <c r="C66" s="28"/>
      <c r="D66" s="31"/>
      <c r="E66" s="31"/>
      <c r="F66" s="31"/>
      <c r="G66" s="31"/>
      <c r="H66" s="28"/>
      <c r="I66" s="28"/>
      <c r="J66" s="28"/>
      <c r="K66" s="28"/>
      <c r="L66" s="28"/>
      <c r="M66" s="28"/>
      <c r="N66" s="31"/>
      <c r="O66" s="28"/>
      <c r="P66" s="28"/>
      <c r="Q66" s="28"/>
      <c r="R66" s="29"/>
      <c r="S66" s="28"/>
      <c r="T66" s="32"/>
      <c r="U66" s="33"/>
      <c r="V66" s="45"/>
      <c r="W66" s="28"/>
      <c r="X66" s="28"/>
      <c r="Y66" s="28"/>
      <c r="Z66" s="18"/>
      <c r="AA66" s="19"/>
      <c r="AB66" s="18"/>
      <c r="AC66" s="18"/>
    </row>
    <row r="67" spans="1:29" ht="16.5" customHeight="1">
      <c r="A67" s="6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60"/>
      <c r="S67" s="65"/>
      <c r="T67" s="57"/>
      <c r="U67" s="64"/>
      <c r="V67" s="61"/>
      <c r="W67" s="56"/>
      <c r="X67" s="56"/>
      <c r="Y67" s="56"/>
      <c r="Z67" s="55"/>
      <c r="AA67" s="62"/>
      <c r="AB67" s="55"/>
      <c r="AC67" s="55"/>
    </row>
    <row r="68" spans="2:29" ht="16.5" customHeight="1">
      <c r="B68" s="28" t="s">
        <v>226</v>
      </c>
      <c r="C68" s="28" t="s">
        <v>107</v>
      </c>
      <c r="D68" s="38"/>
      <c r="E68" s="38"/>
      <c r="F68" s="38"/>
      <c r="G68" s="38"/>
      <c r="H68" s="38">
        <v>0</v>
      </c>
      <c r="I68" s="28" t="s">
        <v>108</v>
      </c>
      <c r="J68" s="28" t="s">
        <v>109</v>
      </c>
      <c r="K68" s="28">
        <v>0</v>
      </c>
      <c r="L68" s="28">
        <v>0</v>
      </c>
      <c r="M68" s="28">
        <v>0</v>
      </c>
      <c r="N68" s="38">
        <v>1</v>
      </c>
      <c r="O68" s="28" t="s">
        <v>168</v>
      </c>
      <c r="P68" s="28" t="s">
        <v>169</v>
      </c>
      <c r="Q68" s="28" t="s">
        <v>170</v>
      </c>
      <c r="R68" s="29">
        <v>41394</v>
      </c>
      <c r="S68" s="28" t="s">
        <v>58</v>
      </c>
      <c r="T68" s="32" t="s">
        <v>174</v>
      </c>
      <c r="U68" s="33">
        <v>0</v>
      </c>
      <c r="V68" s="45">
        <v>0</v>
      </c>
      <c r="W68" s="28">
        <v>1</v>
      </c>
      <c r="X68" s="35">
        <v>1</v>
      </c>
      <c r="Y68" s="28"/>
      <c r="Z68" s="18"/>
      <c r="AA68" s="19"/>
      <c r="AB68" s="18"/>
      <c r="AC68" s="18"/>
    </row>
    <row r="69" spans="2:29" ht="16.5" customHeight="1">
      <c r="B69" s="28"/>
      <c r="C69" s="28"/>
      <c r="D69" s="38"/>
      <c r="E69" s="38"/>
      <c r="F69" s="38"/>
      <c r="G69" s="38"/>
      <c r="H69" s="38"/>
      <c r="I69" s="28"/>
      <c r="J69" s="28"/>
      <c r="K69" s="28"/>
      <c r="L69" s="28"/>
      <c r="M69" s="28"/>
      <c r="N69" s="28"/>
      <c r="O69" s="28" t="s">
        <v>171</v>
      </c>
      <c r="P69" s="28" t="s">
        <v>172</v>
      </c>
      <c r="Q69" s="28" t="s">
        <v>173</v>
      </c>
      <c r="R69" s="29">
        <v>41608</v>
      </c>
      <c r="S69" s="28" t="s">
        <v>64</v>
      </c>
      <c r="T69" s="32" t="s">
        <v>174</v>
      </c>
      <c r="U69" s="33">
        <v>0</v>
      </c>
      <c r="V69" s="46">
        <v>0</v>
      </c>
      <c r="W69" s="30">
        <v>1</v>
      </c>
      <c r="X69" s="28">
        <v>1</v>
      </c>
      <c r="Y69" s="28"/>
      <c r="Z69" s="18"/>
      <c r="AA69" s="19"/>
      <c r="AB69" s="18"/>
      <c r="AC69" s="18"/>
    </row>
    <row r="70" spans="2:29" ht="16.5" customHeight="1">
      <c r="B70" s="28"/>
      <c r="C70" s="28"/>
      <c r="D70" s="38"/>
      <c r="E70" s="38"/>
      <c r="F70" s="38"/>
      <c r="G70" s="38"/>
      <c r="H70" s="38"/>
      <c r="I70" s="28"/>
      <c r="J70" s="28"/>
      <c r="K70" s="28"/>
      <c r="L70" s="28"/>
      <c r="M70" s="28"/>
      <c r="N70" s="28"/>
      <c r="O70" s="28"/>
      <c r="P70" s="28"/>
      <c r="Q70" s="28"/>
      <c r="R70" s="29"/>
      <c r="S70" s="28"/>
      <c r="T70" s="32"/>
      <c r="U70" s="33"/>
      <c r="V70" s="33"/>
      <c r="W70" s="33"/>
      <c r="X70" s="53"/>
      <c r="Y70" s="28"/>
      <c r="Z70" s="18"/>
      <c r="AA70" s="19"/>
      <c r="AB70" s="18"/>
      <c r="AC70" s="18"/>
    </row>
    <row r="71" spans="1:29" ht="16.5" customHeight="1">
      <c r="A71" s="65"/>
      <c r="B71" s="56"/>
      <c r="C71" s="56"/>
      <c r="D71" s="63"/>
      <c r="E71" s="63"/>
      <c r="F71" s="63"/>
      <c r="G71" s="63"/>
      <c r="H71" s="63"/>
      <c r="I71" s="56"/>
      <c r="J71" s="56"/>
      <c r="K71" s="56"/>
      <c r="L71" s="56"/>
      <c r="M71" s="56"/>
      <c r="N71" s="56"/>
      <c r="O71" s="56"/>
      <c r="P71" s="56"/>
      <c r="Q71" s="56"/>
      <c r="R71" s="60"/>
      <c r="S71" s="56"/>
      <c r="T71" s="57"/>
      <c r="U71" s="64"/>
      <c r="V71" s="64"/>
      <c r="W71" s="64"/>
      <c r="X71" s="59"/>
      <c r="Y71" s="56"/>
      <c r="Z71" s="55"/>
      <c r="AA71" s="62"/>
      <c r="AB71" s="55"/>
      <c r="AC71" s="55"/>
    </row>
    <row r="72" spans="2:29" ht="15.75" customHeight="1">
      <c r="B72" s="28" t="s">
        <v>84</v>
      </c>
      <c r="C72" s="28" t="s">
        <v>162</v>
      </c>
      <c r="D72" s="54">
        <v>3655991000</v>
      </c>
      <c r="E72" s="38"/>
      <c r="F72" s="54">
        <v>1057000000</v>
      </c>
      <c r="G72" s="67">
        <f>+D72</f>
        <v>3655991000</v>
      </c>
      <c r="H72" s="38">
        <v>0</v>
      </c>
      <c r="I72" s="28" t="s">
        <v>163</v>
      </c>
      <c r="J72" s="28" t="s">
        <v>164</v>
      </c>
      <c r="K72" s="28">
        <v>1</v>
      </c>
      <c r="L72" s="28">
        <v>0</v>
      </c>
      <c r="M72" s="28">
        <v>0</v>
      </c>
      <c r="N72" s="28">
        <v>0</v>
      </c>
      <c r="O72" s="28" t="s">
        <v>165</v>
      </c>
      <c r="P72" s="28" t="s">
        <v>150</v>
      </c>
      <c r="Q72" s="28" t="s">
        <v>143</v>
      </c>
      <c r="R72" s="29">
        <v>41303</v>
      </c>
      <c r="S72" s="28" t="s">
        <v>64</v>
      </c>
      <c r="T72" s="32" t="s">
        <v>59</v>
      </c>
      <c r="U72" s="33">
        <v>1</v>
      </c>
      <c r="V72" s="33">
        <v>0</v>
      </c>
      <c r="W72" s="33">
        <v>0</v>
      </c>
      <c r="X72" s="53">
        <v>0</v>
      </c>
      <c r="Y72" s="28"/>
      <c r="Z72" s="18"/>
      <c r="AA72" s="19"/>
      <c r="AB72" s="18"/>
      <c r="AC72" s="18"/>
    </row>
    <row r="73" spans="2:29" ht="15.75" customHeight="1">
      <c r="B73" s="28"/>
      <c r="C73" s="28"/>
      <c r="D73" s="38"/>
      <c r="E73" s="38"/>
      <c r="F73" s="38"/>
      <c r="G73" s="38"/>
      <c r="H73" s="38"/>
      <c r="I73" s="28"/>
      <c r="J73" s="28"/>
      <c r="K73" s="28"/>
      <c r="L73" s="28"/>
      <c r="M73" s="28"/>
      <c r="N73" s="28"/>
      <c r="O73" s="28" t="s">
        <v>166</v>
      </c>
      <c r="P73" s="28" t="s">
        <v>167</v>
      </c>
      <c r="Q73" s="28" t="s">
        <v>81</v>
      </c>
      <c r="R73" s="29">
        <v>41305</v>
      </c>
      <c r="S73" s="28" t="s">
        <v>64</v>
      </c>
      <c r="T73" s="32" t="s">
        <v>59</v>
      </c>
      <c r="U73" s="33">
        <v>1</v>
      </c>
      <c r="V73" s="33">
        <v>0</v>
      </c>
      <c r="W73" s="33">
        <v>0</v>
      </c>
      <c r="X73" s="53">
        <v>0</v>
      </c>
      <c r="Y73" s="28"/>
      <c r="Z73" s="18"/>
      <c r="AA73" s="19"/>
      <c r="AB73" s="18"/>
      <c r="AC73" s="18"/>
    </row>
    <row r="74" spans="2:29" ht="15.75" customHeight="1">
      <c r="B74" s="28"/>
      <c r="C74" s="28"/>
      <c r="D74" s="38"/>
      <c r="E74" s="38"/>
      <c r="F74" s="38"/>
      <c r="G74" s="38"/>
      <c r="H74" s="38"/>
      <c r="I74" s="28"/>
      <c r="J74" s="28"/>
      <c r="K74" s="28"/>
      <c r="L74" s="28"/>
      <c r="M74" s="28"/>
      <c r="N74" s="28"/>
      <c r="O74" s="28"/>
      <c r="P74" s="28"/>
      <c r="Q74" s="28"/>
      <c r="R74" s="29"/>
      <c r="S74" s="28"/>
      <c r="T74" s="32"/>
      <c r="U74" s="33"/>
      <c r="V74" s="33">
        <v>0</v>
      </c>
      <c r="W74" s="33">
        <v>0</v>
      </c>
      <c r="X74" s="53"/>
      <c r="Y74" s="28"/>
      <c r="Z74" s="18"/>
      <c r="AA74" s="19"/>
      <c r="AB74" s="18"/>
      <c r="AC74" s="18"/>
    </row>
    <row r="75" spans="1:29" ht="9.75" customHeight="1">
      <c r="A75" s="65"/>
      <c r="B75" s="56"/>
      <c r="C75" s="56"/>
      <c r="D75" s="63"/>
      <c r="E75" s="63"/>
      <c r="F75" s="63"/>
      <c r="G75" s="63"/>
      <c r="H75" s="63"/>
      <c r="I75" s="56"/>
      <c r="J75" s="56"/>
      <c r="K75" s="56"/>
      <c r="L75" s="56"/>
      <c r="M75" s="56"/>
      <c r="N75" s="56"/>
      <c r="O75" s="56"/>
      <c r="P75" s="56"/>
      <c r="Q75" s="56"/>
      <c r="R75" s="60"/>
      <c r="S75" s="56"/>
      <c r="T75" s="57"/>
      <c r="U75" s="64"/>
      <c r="V75" s="64"/>
      <c r="W75" s="64"/>
      <c r="X75" s="59"/>
      <c r="Y75" s="56"/>
      <c r="Z75" s="55"/>
      <c r="AA75" s="62"/>
      <c r="AB75" s="55"/>
      <c r="AC75" s="55"/>
    </row>
    <row r="76" spans="2:29" ht="17.25" customHeight="1">
      <c r="B76" s="28" t="s">
        <v>229</v>
      </c>
      <c r="C76" s="28" t="s">
        <v>112</v>
      </c>
      <c r="D76" s="54">
        <v>1520000000</v>
      </c>
      <c r="E76" s="38">
        <v>0</v>
      </c>
      <c r="F76" s="28">
        <v>0</v>
      </c>
      <c r="G76" s="38">
        <v>0</v>
      </c>
      <c r="H76" s="38">
        <v>0</v>
      </c>
      <c r="I76" s="28" t="s">
        <v>113</v>
      </c>
      <c r="J76" s="28" t="s">
        <v>114</v>
      </c>
      <c r="K76" s="28">
        <v>1</v>
      </c>
      <c r="L76" s="28">
        <v>0</v>
      </c>
      <c r="M76" s="28">
        <v>0</v>
      </c>
      <c r="N76" s="28">
        <v>0</v>
      </c>
      <c r="O76" s="28" t="s">
        <v>115</v>
      </c>
      <c r="P76" s="28" t="s">
        <v>116</v>
      </c>
      <c r="Q76" s="28" t="s">
        <v>66</v>
      </c>
      <c r="R76" s="29">
        <v>41294</v>
      </c>
      <c r="S76" s="28" t="s">
        <v>64</v>
      </c>
      <c r="T76" s="32" t="s">
        <v>59</v>
      </c>
      <c r="U76" s="33">
        <v>1</v>
      </c>
      <c r="V76" s="47">
        <v>0</v>
      </c>
      <c r="W76" s="44">
        <v>0</v>
      </c>
      <c r="X76" s="28">
        <v>0</v>
      </c>
      <c r="Y76" s="28"/>
      <c r="Z76" s="18"/>
      <c r="AA76" s="19"/>
      <c r="AB76" s="18"/>
      <c r="AC76" s="18"/>
    </row>
    <row r="77" spans="2:29" ht="12" customHeight="1">
      <c r="B77" s="28"/>
      <c r="C77" s="28"/>
      <c r="D77" s="38"/>
      <c r="E77" s="38"/>
      <c r="F77" s="28"/>
      <c r="G77" s="38"/>
      <c r="H77" s="38"/>
      <c r="I77" s="28"/>
      <c r="J77" s="28"/>
      <c r="K77" s="28"/>
      <c r="L77" s="28"/>
      <c r="M77" s="28"/>
      <c r="N77" s="28"/>
      <c r="O77" s="28" t="s">
        <v>117</v>
      </c>
      <c r="P77" s="28" t="s">
        <v>118</v>
      </c>
      <c r="Q77" s="28" t="s">
        <v>119</v>
      </c>
      <c r="R77" s="29">
        <v>41299</v>
      </c>
      <c r="S77" s="28" t="s">
        <v>64</v>
      </c>
      <c r="T77" s="32" t="s">
        <v>59</v>
      </c>
      <c r="U77" s="33">
        <v>1</v>
      </c>
      <c r="V77" s="45">
        <v>0</v>
      </c>
      <c r="W77" s="28">
        <v>0</v>
      </c>
      <c r="X77" s="28">
        <v>0</v>
      </c>
      <c r="Y77" s="28"/>
      <c r="Z77" s="18"/>
      <c r="AA77" s="19"/>
      <c r="AB77" s="18"/>
      <c r="AC77" s="18"/>
    </row>
    <row r="78" spans="2:29" ht="16.5" customHeight="1">
      <c r="B78" s="28"/>
      <c r="C78" s="28"/>
      <c r="D78" s="28"/>
      <c r="E78" s="28"/>
      <c r="F78" s="28"/>
      <c r="G78" s="38"/>
      <c r="H78" s="38"/>
      <c r="I78" s="28"/>
      <c r="J78" s="28"/>
      <c r="K78" s="28"/>
      <c r="L78" s="28"/>
      <c r="M78" s="28"/>
      <c r="N78" s="28"/>
      <c r="O78" s="28" t="s">
        <v>120</v>
      </c>
      <c r="P78" s="28" t="s">
        <v>114</v>
      </c>
      <c r="Q78" s="28" t="s">
        <v>121</v>
      </c>
      <c r="R78" s="29">
        <v>41305</v>
      </c>
      <c r="S78" s="28" t="s">
        <v>64</v>
      </c>
      <c r="T78" s="32" t="s">
        <v>59</v>
      </c>
      <c r="U78" s="33">
        <v>1</v>
      </c>
      <c r="V78" s="45">
        <v>0</v>
      </c>
      <c r="W78" s="28">
        <v>0</v>
      </c>
      <c r="X78" s="28">
        <v>0</v>
      </c>
      <c r="Y78" s="28"/>
      <c r="Z78" s="18"/>
      <c r="AA78" s="19"/>
      <c r="AB78" s="18"/>
      <c r="AC78" s="18"/>
    </row>
    <row r="79" spans="1:29" ht="11.25" customHeight="1">
      <c r="A79" s="65"/>
      <c r="B79" s="56"/>
      <c r="C79" s="56"/>
      <c r="D79" s="56"/>
      <c r="E79" s="56"/>
      <c r="F79" s="56"/>
      <c r="G79" s="63"/>
      <c r="H79" s="63"/>
      <c r="I79" s="56"/>
      <c r="J79" s="56"/>
      <c r="K79" s="56"/>
      <c r="L79" s="56"/>
      <c r="M79" s="56"/>
      <c r="N79" s="56"/>
      <c r="O79" s="56"/>
      <c r="P79" s="56"/>
      <c r="Q79" s="56"/>
      <c r="R79" s="60"/>
      <c r="S79" s="56"/>
      <c r="T79" s="57"/>
      <c r="U79" s="64"/>
      <c r="V79" s="61"/>
      <c r="W79" s="56"/>
      <c r="X79" s="56"/>
      <c r="Y79" s="56"/>
      <c r="Z79" s="55"/>
      <c r="AA79" s="62"/>
      <c r="AB79" s="55"/>
      <c r="AC79" s="55"/>
    </row>
    <row r="80" spans="2:29" ht="28.5" customHeight="1">
      <c r="B80" s="28" t="s">
        <v>230</v>
      </c>
      <c r="C80" s="28" t="s">
        <v>122</v>
      </c>
      <c r="D80" s="54">
        <v>280000000</v>
      </c>
      <c r="E80" s="54">
        <v>0</v>
      </c>
      <c r="F80" s="54">
        <v>28000000</v>
      </c>
      <c r="G80" s="54">
        <f>+D80-F80</f>
        <v>252000000</v>
      </c>
      <c r="H80" s="38">
        <v>0</v>
      </c>
      <c r="I80" s="28" t="s">
        <v>123</v>
      </c>
      <c r="J80" s="28" t="s">
        <v>114</v>
      </c>
      <c r="K80" s="28">
        <v>1</v>
      </c>
      <c r="L80" s="28">
        <v>0</v>
      </c>
      <c r="M80" s="28">
        <v>0</v>
      </c>
      <c r="N80" s="28">
        <v>0</v>
      </c>
      <c r="O80" s="28" t="s">
        <v>69</v>
      </c>
      <c r="P80" s="28" t="s">
        <v>124</v>
      </c>
      <c r="Q80" s="28" t="s">
        <v>125</v>
      </c>
      <c r="R80" s="68" t="s">
        <v>144</v>
      </c>
      <c r="S80" s="28"/>
      <c r="T80" s="32"/>
      <c r="U80" s="33"/>
      <c r="V80" s="45"/>
      <c r="W80" s="28"/>
      <c r="X80" s="28">
        <v>1</v>
      </c>
      <c r="Y80" s="28"/>
      <c r="Z80" s="18"/>
      <c r="AA80" s="19"/>
      <c r="AB80" s="18"/>
      <c r="AC80" s="18"/>
    </row>
    <row r="81" spans="2:29" ht="16.5" customHeight="1">
      <c r="B81" s="28"/>
      <c r="C81" s="28"/>
      <c r="D81" s="38"/>
      <c r="E81" s="31"/>
      <c r="F81" s="28"/>
      <c r="G81" s="38"/>
      <c r="H81" s="38"/>
      <c r="I81" s="28"/>
      <c r="J81" s="28"/>
      <c r="K81" s="28"/>
      <c r="L81" s="28"/>
      <c r="M81" s="28"/>
      <c r="N81" s="38"/>
      <c r="O81" s="28" t="s">
        <v>126</v>
      </c>
      <c r="P81" s="28" t="s">
        <v>132</v>
      </c>
      <c r="Q81" s="28" t="s">
        <v>133</v>
      </c>
      <c r="R81" s="29">
        <v>41348</v>
      </c>
      <c r="S81" s="28" t="s">
        <v>82</v>
      </c>
      <c r="T81" s="32" t="s">
        <v>60</v>
      </c>
      <c r="U81" s="33">
        <v>0</v>
      </c>
      <c r="V81" s="45">
        <v>0</v>
      </c>
      <c r="W81" s="28">
        <v>1</v>
      </c>
      <c r="X81" s="28">
        <v>1</v>
      </c>
      <c r="Y81" s="28"/>
      <c r="Z81" s="18"/>
      <c r="AA81" s="19"/>
      <c r="AB81" s="18"/>
      <c r="AC81" s="18"/>
    </row>
    <row r="82" spans="2:29" ht="15.75" customHeight="1">
      <c r="B82" s="28"/>
      <c r="C82" s="28"/>
      <c r="D82" s="38"/>
      <c r="E82" s="28"/>
      <c r="F82" s="28"/>
      <c r="G82" s="38"/>
      <c r="H82" s="38"/>
      <c r="I82" s="28"/>
      <c r="J82" s="28"/>
      <c r="K82" s="28"/>
      <c r="L82" s="28"/>
      <c r="M82" s="28"/>
      <c r="N82" s="28"/>
      <c r="O82" s="28" t="s">
        <v>127</v>
      </c>
      <c r="P82" s="28" t="s">
        <v>130</v>
      </c>
      <c r="Q82" s="28" t="s">
        <v>131</v>
      </c>
      <c r="R82" s="29">
        <v>41353</v>
      </c>
      <c r="S82" s="28"/>
      <c r="T82" s="32"/>
      <c r="U82" s="33"/>
      <c r="V82" s="45"/>
      <c r="W82" s="28"/>
      <c r="X82" s="28"/>
      <c r="Y82" s="28"/>
      <c r="Z82" s="18"/>
      <c r="AA82" s="19"/>
      <c r="AB82" s="18"/>
      <c r="AC82" s="18"/>
    </row>
    <row r="83" spans="2:29" ht="18" customHeight="1">
      <c r="B83" s="28"/>
      <c r="C83" s="28"/>
      <c r="D83" s="38"/>
      <c r="E83" s="31"/>
      <c r="F83" s="28"/>
      <c r="G83" s="38"/>
      <c r="H83" s="38"/>
      <c r="I83" s="28"/>
      <c r="J83" s="28"/>
      <c r="K83" s="28"/>
      <c r="L83" s="28"/>
      <c r="M83" s="28"/>
      <c r="N83" s="28"/>
      <c r="O83" s="28" t="s">
        <v>128</v>
      </c>
      <c r="P83" s="28" t="s">
        <v>114</v>
      </c>
      <c r="Q83" s="28" t="s">
        <v>129</v>
      </c>
      <c r="R83" s="29">
        <v>41363</v>
      </c>
      <c r="S83" s="28" t="s">
        <v>64</v>
      </c>
      <c r="T83" s="32" t="s">
        <v>62</v>
      </c>
      <c r="U83" s="33">
        <v>0</v>
      </c>
      <c r="V83" s="45">
        <v>0</v>
      </c>
      <c r="W83" s="28">
        <v>1</v>
      </c>
      <c r="X83" s="28">
        <v>1</v>
      </c>
      <c r="Y83" s="28"/>
      <c r="Z83" s="18"/>
      <c r="AA83" s="19"/>
      <c r="AB83" s="18"/>
      <c r="AC83" s="18"/>
    </row>
    <row r="84" spans="1:29" ht="14.25" customHeight="1">
      <c r="A84" s="65"/>
      <c r="B84" s="56"/>
      <c r="C84" s="56"/>
      <c r="D84" s="63"/>
      <c r="E84" s="66"/>
      <c r="F84" s="56"/>
      <c r="G84" s="63"/>
      <c r="H84" s="63"/>
      <c r="I84" s="56"/>
      <c r="J84" s="56"/>
      <c r="K84" s="56"/>
      <c r="L84" s="56"/>
      <c r="M84" s="56"/>
      <c r="N84" s="56"/>
      <c r="O84" s="56"/>
      <c r="P84" s="56"/>
      <c r="Q84" s="56"/>
      <c r="R84" s="60"/>
      <c r="S84" s="56"/>
      <c r="T84" s="57"/>
      <c r="U84" s="64"/>
      <c r="V84" s="61"/>
      <c r="W84" s="56"/>
      <c r="X84" s="56"/>
      <c r="Y84" s="56"/>
      <c r="Z84" s="55"/>
      <c r="AA84" s="62"/>
      <c r="AB84" s="55"/>
      <c r="AC84" s="55"/>
    </row>
    <row r="85" spans="2:29" ht="15" customHeight="1">
      <c r="B85" s="28" t="s">
        <v>84</v>
      </c>
      <c r="C85" s="28" t="s">
        <v>134</v>
      </c>
      <c r="D85" s="54">
        <v>1557000000</v>
      </c>
      <c r="E85" s="28"/>
      <c r="F85" s="54">
        <v>155700000</v>
      </c>
      <c r="G85" s="67">
        <f>+D85-F85</f>
        <v>1401300000</v>
      </c>
      <c r="H85" s="28">
        <v>0</v>
      </c>
      <c r="I85" s="28" t="s">
        <v>236</v>
      </c>
      <c r="J85" s="28" t="s">
        <v>135</v>
      </c>
      <c r="K85" s="28">
        <v>1</v>
      </c>
      <c r="L85" s="28">
        <v>0</v>
      </c>
      <c r="M85" s="28">
        <v>0</v>
      </c>
      <c r="N85" s="28">
        <v>0</v>
      </c>
      <c r="O85" s="28" t="s">
        <v>136</v>
      </c>
      <c r="P85" s="28" t="s">
        <v>137</v>
      </c>
      <c r="Q85" s="28" t="s">
        <v>138</v>
      </c>
      <c r="R85" s="29">
        <v>41320</v>
      </c>
      <c r="S85" s="28" t="s">
        <v>64</v>
      </c>
      <c r="T85" s="40" t="s">
        <v>152</v>
      </c>
      <c r="U85" s="33">
        <v>1</v>
      </c>
      <c r="V85" s="45">
        <v>0</v>
      </c>
      <c r="W85" s="28">
        <v>0</v>
      </c>
      <c r="X85" s="28">
        <v>0</v>
      </c>
      <c r="Y85" s="28"/>
      <c r="Z85" s="18"/>
      <c r="AA85" s="19"/>
      <c r="AB85" s="18"/>
      <c r="AC85" s="18"/>
    </row>
    <row r="86" spans="2:29" ht="14.2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 t="s">
        <v>139</v>
      </c>
      <c r="P86" s="28" t="s">
        <v>114</v>
      </c>
      <c r="Q86" s="28" t="s">
        <v>140</v>
      </c>
      <c r="R86" s="29">
        <v>41348</v>
      </c>
      <c r="S86" s="28" t="s">
        <v>64</v>
      </c>
      <c r="T86" s="40" t="s">
        <v>152</v>
      </c>
      <c r="U86" s="33">
        <v>1</v>
      </c>
      <c r="V86" s="45">
        <v>0</v>
      </c>
      <c r="W86" s="28">
        <v>0</v>
      </c>
      <c r="X86" s="28">
        <v>0</v>
      </c>
      <c r="Y86" s="28"/>
      <c r="Z86" s="18"/>
      <c r="AA86" s="19"/>
      <c r="AB86" s="18"/>
      <c r="AC86" s="18"/>
    </row>
    <row r="87" spans="1:29" ht="14.25" customHeight="1">
      <c r="A87" s="6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60"/>
      <c r="S87" s="56"/>
      <c r="T87" s="57"/>
      <c r="U87" s="64"/>
      <c r="V87" s="61"/>
      <c r="W87" s="56"/>
      <c r="X87" s="56"/>
      <c r="Y87" s="56"/>
      <c r="Z87" s="55"/>
      <c r="AA87" s="62"/>
      <c r="AB87" s="55"/>
      <c r="AC87" s="55"/>
    </row>
    <row r="88" spans="2:29" ht="16.5" customHeight="1">
      <c r="B88" s="28" t="s">
        <v>84</v>
      </c>
      <c r="C88" s="28" t="s">
        <v>141</v>
      </c>
      <c r="D88" s="28"/>
      <c r="E88" s="28"/>
      <c r="F88" s="28"/>
      <c r="G88" s="28"/>
      <c r="H88" s="28">
        <v>0</v>
      </c>
      <c r="I88" s="28" t="s">
        <v>237</v>
      </c>
      <c r="J88" s="28" t="s">
        <v>114</v>
      </c>
      <c r="K88" s="28">
        <v>0</v>
      </c>
      <c r="L88" s="28">
        <v>1</v>
      </c>
      <c r="M88" s="28">
        <v>0</v>
      </c>
      <c r="N88" s="28">
        <v>0</v>
      </c>
      <c r="O88" s="28" t="s">
        <v>142</v>
      </c>
      <c r="P88" s="28" t="s">
        <v>137</v>
      </c>
      <c r="Q88" s="28" t="s">
        <v>143</v>
      </c>
      <c r="R88" s="29">
        <v>41363</v>
      </c>
      <c r="S88" s="28"/>
      <c r="T88" s="32" t="s">
        <v>65</v>
      </c>
      <c r="U88" s="33">
        <v>1</v>
      </c>
      <c r="V88" s="45">
        <v>0</v>
      </c>
      <c r="W88" s="28">
        <v>0</v>
      </c>
      <c r="X88" s="28">
        <v>0</v>
      </c>
      <c r="Y88" s="28"/>
      <c r="Z88" s="18"/>
      <c r="AA88" s="19"/>
      <c r="AB88" s="18"/>
      <c r="AC88" s="18"/>
    </row>
    <row r="89" spans="2:29" ht="15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 t="s">
        <v>139</v>
      </c>
      <c r="P89" s="28" t="s">
        <v>114</v>
      </c>
      <c r="Q89" s="28" t="s">
        <v>81</v>
      </c>
      <c r="R89" s="29">
        <v>41394</v>
      </c>
      <c r="S89" s="28"/>
      <c r="T89" s="32" t="s">
        <v>65</v>
      </c>
      <c r="U89" s="33">
        <v>0</v>
      </c>
      <c r="V89" s="45">
        <v>1</v>
      </c>
      <c r="W89" s="28">
        <v>0</v>
      </c>
      <c r="X89" s="28">
        <v>0</v>
      </c>
      <c r="Y89" s="28"/>
      <c r="Z89" s="18"/>
      <c r="AA89" s="19"/>
      <c r="AB89" s="18"/>
      <c r="AC89" s="18"/>
    </row>
    <row r="90" spans="1:29" ht="15" customHeight="1">
      <c r="A90" s="6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60"/>
      <c r="S90" s="56"/>
      <c r="T90" s="57"/>
      <c r="U90" s="64"/>
      <c r="V90" s="61"/>
      <c r="W90" s="56"/>
      <c r="X90" s="56"/>
      <c r="Y90" s="56"/>
      <c r="Z90" s="55"/>
      <c r="AA90" s="62"/>
      <c r="AB90" s="55"/>
      <c r="AC90" s="55"/>
    </row>
    <row r="91" spans="2:29" ht="15.75" customHeight="1">
      <c r="B91" s="28" t="s">
        <v>84</v>
      </c>
      <c r="C91" s="30" t="s">
        <v>145</v>
      </c>
      <c r="D91" s="69">
        <v>450000000</v>
      </c>
      <c r="E91" s="30"/>
      <c r="F91" s="69">
        <f>+D91*10%</f>
        <v>45000000</v>
      </c>
      <c r="G91" s="70">
        <f>+D91-F91</f>
        <v>405000000</v>
      </c>
      <c r="H91" s="30">
        <v>0</v>
      </c>
      <c r="I91" s="30" t="s">
        <v>238</v>
      </c>
      <c r="J91" s="30" t="s">
        <v>146</v>
      </c>
      <c r="K91" s="30">
        <v>0</v>
      </c>
      <c r="L91" s="30">
        <v>1</v>
      </c>
      <c r="M91" s="30">
        <v>0</v>
      </c>
      <c r="N91" s="30">
        <v>0</v>
      </c>
      <c r="O91" s="30" t="s">
        <v>147</v>
      </c>
      <c r="P91" s="30" t="s">
        <v>148</v>
      </c>
      <c r="Q91" s="30" t="s">
        <v>66</v>
      </c>
      <c r="R91" s="39">
        <v>41325</v>
      </c>
      <c r="S91" s="30" t="s">
        <v>64</v>
      </c>
      <c r="T91" s="40" t="s">
        <v>152</v>
      </c>
      <c r="U91" s="33">
        <v>1</v>
      </c>
      <c r="V91" s="45">
        <v>0</v>
      </c>
      <c r="W91" s="28">
        <v>0</v>
      </c>
      <c r="X91" s="28">
        <v>0</v>
      </c>
      <c r="Y91" s="28"/>
      <c r="Z91" s="18"/>
      <c r="AA91" s="19"/>
      <c r="AB91" s="18"/>
      <c r="AC91" s="18"/>
    </row>
    <row r="92" spans="2:29" ht="16.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 t="s">
        <v>149</v>
      </c>
      <c r="P92" s="33" t="s">
        <v>150</v>
      </c>
      <c r="Q92" s="33" t="s">
        <v>143</v>
      </c>
      <c r="R92" s="48">
        <v>41348</v>
      </c>
      <c r="S92" s="30" t="s">
        <v>64</v>
      </c>
      <c r="T92" s="40" t="s">
        <v>152</v>
      </c>
      <c r="U92" s="49">
        <v>1</v>
      </c>
      <c r="V92" s="46">
        <v>0</v>
      </c>
      <c r="W92" s="30">
        <v>0</v>
      </c>
      <c r="X92" s="28">
        <v>0</v>
      </c>
      <c r="Y92" s="28"/>
      <c r="Z92" s="18"/>
      <c r="AA92" s="19"/>
      <c r="AB92" s="18"/>
      <c r="AC92" s="18"/>
    </row>
    <row r="93" spans="2:29" ht="17.2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 t="s">
        <v>151</v>
      </c>
      <c r="P93" s="33" t="s">
        <v>114</v>
      </c>
      <c r="Q93" s="33" t="s">
        <v>81</v>
      </c>
      <c r="R93" s="48">
        <v>41379</v>
      </c>
      <c r="S93" s="30" t="s">
        <v>64</v>
      </c>
      <c r="T93" s="40" t="s">
        <v>152</v>
      </c>
      <c r="U93" s="33">
        <v>0</v>
      </c>
      <c r="V93" s="33">
        <v>1</v>
      </c>
      <c r="W93" s="33">
        <v>0</v>
      </c>
      <c r="X93" s="28">
        <v>0</v>
      </c>
      <c r="Y93" s="28"/>
      <c r="Z93" s="18"/>
      <c r="AA93" s="19"/>
      <c r="AB93" s="18"/>
      <c r="AC93" s="18"/>
    </row>
    <row r="94" spans="1:29" ht="13.5" customHeight="1">
      <c r="A94" s="6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71"/>
      <c r="V94" s="71"/>
      <c r="W94" s="71"/>
      <c r="X94" s="72"/>
      <c r="Y94" s="56"/>
      <c r="Z94" s="55"/>
      <c r="AA94" s="62"/>
      <c r="AB94" s="55"/>
      <c r="AC94" s="55"/>
    </row>
    <row r="95" spans="2:29" ht="16.5" customHeight="1">
      <c r="B95" s="28" t="s">
        <v>84</v>
      </c>
      <c r="C95" s="43" t="s">
        <v>153</v>
      </c>
      <c r="D95" s="73">
        <v>850000000</v>
      </c>
      <c r="E95" s="73"/>
      <c r="F95" s="73">
        <f>+D95*10%</f>
        <v>85000000</v>
      </c>
      <c r="G95" s="73">
        <f>+D95-F95</f>
        <v>765000000</v>
      </c>
      <c r="H95" s="33">
        <v>0</v>
      </c>
      <c r="I95" s="33" t="s">
        <v>239</v>
      </c>
      <c r="J95" s="33" t="s">
        <v>114</v>
      </c>
      <c r="K95" s="33">
        <v>1</v>
      </c>
      <c r="L95" s="33">
        <v>0</v>
      </c>
      <c r="M95" s="33">
        <v>0</v>
      </c>
      <c r="N95" s="33">
        <v>0</v>
      </c>
      <c r="O95" s="33" t="s">
        <v>156</v>
      </c>
      <c r="P95" s="33" t="s">
        <v>148</v>
      </c>
      <c r="Q95" s="33" t="s">
        <v>66</v>
      </c>
      <c r="R95" s="48">
        <v>41277</v>
      </c>
      <c r="S95" s="33" t="s">
        <v>64</v>
      </c>
      <c r="T95" s="40" t="s">
        <v>152</v>
      </c>
      <c r="U95" s="33">
        <v>1</v>
      </c>
      <c r="V95" s="33">
        <v>0</v>
      </c>
      <c r="W95" s="33">
        <v>0</v>
      </c>
      <c r="X95" s="33">
        <v>0</v>
      </c>
      <c r="Y95" s="30"/>
      <c r="Z95" s="41"/>
      <c r="AA95" s="42"/>
      <c r="AB95" s="41"/>
      <c r="AC95" s="41"/>
    </row>
    <row r="96" spans="2:29" ht="16.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 t="s">
        <v>154</v>
      </c>
      <c r="P96" s="33" t="s">
        <v>157</v>
      </c>
      <c r="Q96" s="33" t="s">
        <v>158</v>
      </c>
      <c r="R96" s="48">
        <v>41279</v>
      </c>
      <c r="S96" s="33" t="s">
        <v>64</v>
      </c>
      <c r="T96" s="40" t="s">
        <v>152</v>
      </c>
      <c r="U96" s="33">
        <v>1</v>
      </c>
      <c r="V96" s="33">
        <v>0</v>
      </c>
      <c r="W96" s="33">
        <v>0</v>
      </c>
      <c r="X96" s="52">
        <v>0</v>
      </c>
      <c r="Y96" s="33"/>
      <c r="Z96" s="50"/>
      <c r="AA96" s="51"/>
      <c r="AB96" s="50"/>
      <c r="AC96" s="50"/>
    </row>
    <row r="97" spans="2:29" ht="14.25" customHeight="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 t="s">
        <v>159</v>
      </c>
      <c r="P97" s="33" t="s">
        <v>137</v>
      </c>
      <c r="Q97" s="33" t="s">
        <v>143</v>
      </c>
      <c r="R97" s="48">
        <v>41288</v>
      </c>
      <c r="S97" s="33" t="s">
        <v>64</v>
      </c>
      <c r="T97" s="40" t="s">
        <v>152</v>
      </c>
      <c r="U97" s="33">
        <v>1</v>
      </c>
      <c r="V97" s="33">
        <v>0</v>
      </c>
      <c r="W97" s="33">
        <v>0</v>
      </c>
      <c r="X97" s="33">
        <v>0</v>
      </c>
      <c r="Y97" s="33"/>
      <c r="Z97" s="50"/>
      <c r="AA97" s="51"/>
      <c r="AB97" s="50"/>
      <c r="AC97" s="50"/>
    </row>
    <row r="98" spans="2:29" ht="14.2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 t="s">
        <v>155</v>
      </c>
      <c r="P98" s="33" t="s">
        <v>160</v>
      </c>
      <c r="Q98" s="33" t="s">
        <v>161</v>
      </c>
      <c r="R98" s="48">
        <v>41289</v>
      </c>
      <c r="S98" s="33" t="s">
        <v>64</v>
      </c>
      <c r="T98" s="40" t="s">
        <v>152</v>
      </c>
      <c r="U98" s="33">
        <v>1</v>
      </c>
      <c r="V98" s="33">
        <v>0</v>
      </c>
      <c r="W98" s="33">
        <v>0</v>
      </c>
      <c r="X98" s="33">
        <v>0</v>
      </c>
      <c r="Y98" s="33"/>
      <c r="Z98" s="50"/>
      <c r="AA98" s="51"/>
      <c r="AB98" s="50"/>
      <c r="AC98" s="50"/>
    </row>
    <row r="99" spans="1:29" ht="12.75">
      <c r="A99" s="65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64"/>
      <c r="P99" s="64"/>
      <c r="Q99" s="64"/>
      <c r="R99" s="64"/>
      <c r="S99" s="64"/>
      <c r="T99" s="64"/>
      <c r="U99" s="71"/>
      <c r="V99" s="71"/>
      <c r="W99" s="71"/>
      <c r="X99" s="64"/>
      <c r="Y99" s="64"/>
      <c r="Z99" s="75"/>
      <c r="AA99" s="76"/>
      <c r="AB99" s="75"/>
      <c r="AC99" s="75"/>
    </row>
    <row r="100" spans="2:27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/>
      <c r="V100" s="37"/>
      <c r="W100" s="37"/>
      <c r="X100" s="1"/>
      <c r="AA100" s="1"/>
    </row>
    <row r="101" spans="2:27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7"/>
      <c r="V101" s="37"/>
      <c r="W101" s="37"/>
      <c r="X101" s="1"/>
      <c r="AA101" s="1"/>
    </row>
    <row r="102" spans="2:27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7"/>
      <c r="V102" s="37"/>
      <c r="W102" s="37"/>
      <c r="X102" s="1"/>
      <c r="AA102" s="1"/>
    </row>
    <row r="103" spans="2:25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/>
      <c r="V103" s="37"/>
      <c r="W103" s="37"/>
      <c r="X103" s="37"/>
      <c r="Y103" s="36"/>
    </row>
    <row r="104" spans="2:25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7"/>
      <c r="V104" s="37"/>
      <c r="W104" s="37"/>
      <c r="X104" s="37"/>
      <c r="Y104" s="36"/>
    </row>
    <row r="105" spans="2:25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7"/>
      <c r="V105" s="37"/>
      <c r="W105" s="37"/>
      <c r="X105" s="37"/>
      <c r="Y105" s="36"/>
    </row>
    <row r="106" spans="2:25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/>
      <c r="V106" s="37"/>
      <c r="W106" s="37"/>
      <c r="X106" s="37"/>
      <c r="Y106" s="36"/>
    </row>
    <row r="107" spans="2:25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7"/>
      <c r="V107" s="37"/>
      <c r="W107" s="37"/>
      <c r="X107" s="37"/>
      <c r="Y107" s="36"/>
    </row>
    <row r="108" spans="2:25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7"/>
      <c r="V108" s="37"/>
      <c r="W108" s="37"/>
      <c r="X108" s="37"/>
      <c r="Y108" s="36"/>
    </row>
    <row r="109" spans="2:25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37"/>
      <c r="W109" s="37"/>
      <c r="X109" s="37"/>
      <c r="Y109" s="36"/>
    </row>
    <row r="110" spans="2:25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7"/>
      <c r="V110" s="37"/>
      <c r="W110" s="37"/>
      <c r="X110" s="37"/>
      <c r="Y110" s="36"/>
    </row>
    <row r="111" spans="2:25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7"/>
      <c r="V111" s="37"/>
      <c r="W111" s="37"/>
      <c r="X111" s="37"/>
      <c r="Y111" s="36"/>
    </row>
    <row r="112" spans="2:25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/>
      <c r="V112" s="37"/>
      <c r="W112" s="37"/>
      <c r="X112" s="37"/>
      <c r="Y112" s="36"/>
    </row>
    <row r="113" spans="2:25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7"/>
      <c r="V113" s="37"/>
      <c r="W113" s="37"/>
      <c r="X113" s="37"/>
      <c r="Y113" s="36"/>
    </row>
    <row r="114" spans="2:25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7"/>
      <c r="V114" s="37"/>
      <c r="W114" s="37"/>
      <c r="X114" s="37"/>
      <c r="Y114" s="36"/>
    </row>
    <row r="115" spans="2:25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/>
      <c r="V115" s="37"/>
      <c r="W115" s="37"/>
      <c r="X115" s="37"/>
      <c r="Y115" s="36"/>
    </row>
    <row r="116" spans="2:25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7"/>
      <c r="V116" s="37"/>
      <c r="W116" s="37"/>
      <c r="X116" s="37"/>
      <c r="Y116" s="36"/>
    </row>
    <row r="117" spans="2:25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/>
      <c r="V117" s="37"/>
      <c r="W117" s="37"/>
      <c r="X117" s="37"/>
      <c r="Y117" s="36"/>
    </row>
    <row r="118" spans="2:25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7"/>
      <c r="V118" s="37"/>
      <c r="W118" s="37"/>
      <c r="X118" s="37"/>
      <c r="Y118" s="36"/>
    </row>
    <row r="119" spans="2:25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7"/>
      <c r="V119" s="37"/>
      <c r="W119" s="37"/>
      <c r="X119" s="37"/>
      <c r="Y119" s="36"/>
    </row>
    <row r="120" spans="2:25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7"/>
      <c r="V120" s="37"/>
      <c r="W120" s="37"/>
      <c r="X120" s="37"/>
      <c r="Y120" s="36"/>
    </row>
    <row r="121" spans="2:25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7"/>
      <c r="V121" s="37"/>
      <c r="W121" s="37"/>
      <c r="X121" s="37"/>
      <c r="Y121" s="36"/>
    </row>
    <row r="122" spans="2:25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7"/>
      <c r="V122" s="37"/>
      <c r="W122" s="37"/>
      <c r="X122" s="37"/>
      <c r="Y122" s="36"/>
    </row>
    <row r="123" spans="2:25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7"/>
      <c r="V123" s="37"/>
      <c r="W123" s="37"/>
      <c r="X123" s="37"/>
      <c r="Y123" s="36"/>
    </row>
    <row r="124" spans="2:25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7"/>
      <c r="V124" s="37"/>
      <c r="W124" s="37"/>
      <c r="X124" s="37"/>
      <c r="Y124" s="36"/>
    </row>
    <row r="125" spans="2:25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V125" s="37"/>
      <c r="W125" s="37"/>
      <c r="X125" s="37"/>
      <c r="Y125" s="36"/>
    </row>
    <row r="126" spans="2:25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7"/>
      <c r="V126" s="37"/>
      <c r="W126" s="37"/>
      <c r="X126" s="37"/>
      <c r="Y126" s="36"/>
    </row>
    <row r="127" spans="2:25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/>
      <c r="V127" s="37"/>
      <c r="W127" s="37"/>
      <c r="X127" s="37"/>
      <c r="Y127" s="36"/>
    </row>
    <row r="128" spans="2:25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/>
      <c r="V128" s="37"/>
      <c r="W128" s="37"/>
      <c r="X128" s="37"/>
      <c r="Y128" s="36"/>
    </row>
    <row r="129" spans="2:25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/>
      <c r="V129" s="37"/>
      <c r="W129" s="37"/>
      <c r="X129" s="37"/>
      <c r="Y129" s="36"/>
    </row>
    <row r="130" spans="2:25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7"/>
      <c r="V130" s="37"/>
      <c r="W130" s="37"/>
      <c r="X130" s="37"/>
      <c r="Y130" s="36"/>
    </row>
    <row r="131" spans="2:25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7"/>
      <c r="V131" s="37"/>
      <c r="W131" s="37"/>
      <c r="X131" s="37"/>
      <c r="Y131" s="36"/>
    </row>
    <row r="132" spans="2:25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7"/>
      <c r="V132" s="37"/>
      <c r="W132" s="37"/>
      <c r="X132" s="37"/>
      <c r="Y132" s="36"/>
    </row>
    <row r="133" spans="2:25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7"/>
      <c r="V133" s="37"/>
      <c r="W133" s="37"/>
      <c r="X133" s="37"/>
      <c r="Y133" s="36"/>
    </row>
    <row r="134" spans="2:25" ht="12.7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7"/>
      <c r="V134" s="37"/>
      <c r="W134" s="37"/>
      <c r="X134" s="37"/>
      <c r="Y134" s="36"/>
    </row>
    <row r="135" spans="2:25" ht="12.7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7"/>
      <c r="V135" s="37"/>
      <c r="W135" s="37"/>
      <c r="X135" s="37"/>
      <c r="Y135" s="36"/>
    </row>
    <row r="136" spans="2:25" ht="12.7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/>
      <c r="V136" s="37"/>
      <c r="W136" s="37"/>
      <c r="X136" s="37"/>
      <c r="Y136" s="36"/>
    </row>
    <row r="137" spans="2:25" ht="12.7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7"/>
      <c r="V137" s="37"/>
      <c r="W137" s="37"/>
      <c r="X137" s="37"/>
      <c r="Y137" s="36"/>
    </row>
    <row r="138" spans="2:25" ht="12.7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7"/>
      <c r="V138" s="37"/>
      <c r="W138" s="37"/>
      <c r="X138" s="37"/>
      <c r="Y138" s="36"/>
    </row>
    <row r="139" spans="2:25" ht="12.7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7"/>
      <c r="V139" s="37"/>
      <c r="W139" s="37"/>
      <c r="X139" s="37"/>
      <c r="Y139" s="36"/>
    </row>
    <row r="140" spans="2:25" ht="12.7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7"/>
      <c r="V140" s="37"/>
      <c r="W140" s="37"/>
      <c r="X140" s="37"/>
      <c r="Y140" s="36"/>
    </row>
    <row r="141" spans="2:25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7"/>
      <c r="V141" s="37"/>
      <c r="W141" s="37"/>
      <c r="X141" s="37"/>
      <c r="Y141" s="36"/>
    </row>
    <row r="142" spans="2:25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7"/>
      <c r="V142" s="37"/>
      <c r="W142" s="37"/>
      <c r="X142" s="37"/>
      <c r="Y142" s="36"/>
    </row>
    <row r="143" spans="2:25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7"/>
      <c r="V143" s="37"/>
      <c r="W143" s="37"/>
      <c r="X143" s="37"/>
      <c r="Y143" s="36"/>
    </row>
    <row r="144" spans="2:25" ht="12.7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7"/>
      <c r="V144" s="37"/>
      <c r="W144" s="37"/>
      <c r="X144" s="37"/>
      <c r="Y144" s="36"/>
    </row>
    <row r="145" spans="2:25" ht="12.7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7"/>
      <c r="V145" s="37"/>
      <c r="W145" s="37"/>
      <c r="X145" s="37"/>
      <c r="Y145" s="36"/>
    </row>
    <row r="146" spans="2:25" ht="12.7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7"/>
      <c r="V146" s="37"/>
      <c r="W146" s="37"/>
      <c r="X146" s="37"/>
      <c r="Y146" s="36"/>
    </row>
    <row r="147" spans="2:25" ht="12.7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/>
      <c r="V147" s="37"/>
      <c r="W147" s="37"/>
      <c r="X147" s="37"/>
      <c r="Y147" s="36"/>
    </row>
    <row r="148" spans="2:25" ht="12.7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/>
      <c r="V148" s="37"/>
      <c r="W148" s="37"/>
      <c r="X148" s="37"/>
      <c r="Y148" s="36"/>
    </row>
    <row r="149" spans="2:25" ht="12.7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7"/>
      <c r="V149" s="37"/>
      <c r="W149" s="37"/>
      <c r="X149" s="37"/>
      <c r="Y149" s="36"/>
    </row>
    <row r="150" spans="2:25" ht="12.7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7"/>
      <c r="V150" s="37"/>
      <c r="W150" s="37"/>
      <c r="X150" s="37"/>
      <c r="Y150" s="36"/>
    </row>
    <row r="151" spans="2:25" ht="12.7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7"/>
      <c r="V151" s="37"/>
      <c r="W151" s="37"/>
      <c r="X151" s="37"/>
      <c r="Y151" s="36"/>
    </row>
    <row r="152" spans="2:25" ht="12.7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7"/>
      <c r="V152" s="37"/>
      <c r="W152" s="37"/>
      <c r="X152" s="37"/>
      <c r="Y152" s="36"/>
    </row>
    <row r="153" spans="2:25" ht="12.7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7"/>
      <c r="V153" s="37"/>
      <c r="W153" s="37"/>
      <c r="X153" s="37"/>
      <c r="Y153" s="36"/>
    </row>
    <row r="154" spans="2:25" ht="12.7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7"/>
      <c r="V154" s="37"/>
      <c r="W154" s="37"/>
      <c r="X154" s="37"/>
      <c r="Y154" s="36"/>
    </row>
    <row r="155" spans="2:25" ht="12.7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7"/>
      <c r="V155" s="37"/>
      <c r="W155" s="37"/>
      <c r="X155" s="37"/>
      <c r="Y155" s="36"/>
    </row>
    <row r="156" spans="2:25" ht="12.7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7"/>
      <c r="V156" s="37"/>
      <c r="W156" s="37"/>
      <c r="X156" s="37"/>
      <c r="Y156" s="36"/>
    </row>
    <row r="157" spans="2:25" ht="12.7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7"/>
      <c r="V157" s="37"/>
      <c r="W157" s="37"/>
      <c r="X157" s="37"/>
      <c r="Y157" s="36"/>
    </row>
    <row r="158" spans="2:25" ht="12.7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7"/>
      <c r="V158" s="37"/>
      <c r="W158" s="37"/>
      <c r="X158" s="37"/>
      <c r="Y158" s="36"/>
    </row>
    <row r="159" spans="2:25" ht="12.7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7"/>
      <c r="V159" s="37"/>
      <c r="W159" s="37"/>
      <c r="X159" s="37"/>
      <c r="Y159" s="36"/>
    </row>
    <row r="160" spans="2:25" ht="12.7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7"/>
      <c r="V160" s="37"/>
      <c r="W160" s="37"/>
      <c r="X160" s="37"/>
      <c r="Y160" s="36"/>
    </row>
    <row r="161" spans="2:25" ht="12.7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7"/>
      <c r="V161" s="37"/>
      <c r="W161" s="37"/>
      <c r="X161" s="37"/>
      <c r="Y161" s="36"/>
    </row>
    <row r="162" spans="2:25" ht="12.7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7"/>
      <c r="V162" s="37"/>
      <c r="W162" s="37"/>
      <c r="X162" s="37"/>
      <c r="Y162" s="36"/>
    </row>
    <row r="163" spans="2:25" ht="12.7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7"/>
      <c r="V163" s="37"/>
      <c r="W163" s="37"/>
      <c r="X163" s="37"/>
      <c r="Y163" s="36"/>
    </row>
    <row r="164" spans="2:25" ht="12.7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7"/>
      <c r="V164" s="37"/>
      <c r="W164" s="37"/>
      <c r="X164" s="37"/>
      <c r="Y164" s="36"/>
    </row>
    <row r="165" spans="2:25" ht="12.7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7"/>
      <c r="V165" s="37"/>
      <c r="W165" s="37"/>
      <c r="X165" s="37"/>
      <c r="Y165" s="36"/>
    </row>
    <row r="166" spans="2:25" ht="12.7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7"/>
      <c r="V166" s="37"/>
      <c r="W166" s="37"/>
      <c r="X166" s="37"/>
      <c r="Y166" s="36"/>
    </row>
    <row r="167" spans="2:25" ht="12.7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7"/>
      <c r="V167" s="37"/>
      <c r="W167" s="37"/>
      <c r="X167" s="37"/>
      <c r="Y167" s="36"/>
    </row>
    <row r="168" spans="2:25" ht="12.7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7"/>
      <c r="V168" s="37"/>
      <c r="W168" s="37"/>
      <c r="X168" s="37"/>
      <c r="Y168" s="36"/>
    </row>
    <row r="169" spans="2:25" ht="12.7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/>
      <c r="V169" s="37"/>
      <c r="W169" s="37"/>
      <c r="X169" s="37"/>
      <c r="Y169" s="36"/>
    </row>
    <row r="170" spans="2:25" ht="12.7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7"/>
      <c r="V170" s="37"/>
      <c r="W170" s="37"/>
      <c r="X170" s="37"/>
      <c r="Y170" s="36"/>
    </row>
    <row r="171" spans="2:25" ht="12.7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7"/>
      <c r="V171" s="37"/>
      <c r="W171" s="37"/>
      <c r="X171" s="37"/>
      <c r="Y171" s="36"/>
    </row>
    <row r="172" spans="2:25" ht="12.7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7"/>
      <c r="V172" s="37"/>
      <c r="W172" s="37"/>
      <c r="X172" s="37"/>
      <c r="Y172" s="36"/>
    </row>
    <row r="173" spans="2:25" ht="12.7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7"/>
      <c r="V173" s="37"/>
      <c r="W173" s="37"/>
      <c r="X173" s="37"/>
      <c r="Y173" s="36"/>
    </row>
    <row r="174" spans="2:25" ht="12.7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7"/>
      <c r="V174" s="37"/>
      <c r="W174" s="37"/>
      <c r="X174" s="37"/>
      <c r="Y174" s="36"/>
    </row>
    <row r="175" spans="2:25" ht="12.7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7"/>
      <c r="V175" s="37"/>
      <c r="W175" s="37"/>
      <c r="X175" s="37"/>
      <c r="Y175" s="36"/>
    </row>
    <row r="176" spans="2:25" ht="12.7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7"/>
      <c r="V176" s="37"/>
      <c r="W176" s="37"/>
      <c r="X176" s="37"/>
      <c r="Y176" s="36"/>
    </row>
    <row r="177" spans="2:25" ht="12.7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7"/>
      <c r="V177" s="37"/>
      <c r="W177" s="37"/>
      <c r="X177" s="37"/>
      <c r="Y177" s="36"/>
    </row>
    <row r="178" spans="2:25" ht="12.7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7"/>
      <c r="V178" s="37"/>
      <c r="W178" s="37"/>
      <c r="X178" s="37"/>
      <c r="Y178" s="36"/>
    </row>
    <row r="179" spans="2:25" ht="12.7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7"/>
      <c r="V179" s="37"/>
      <c r="W179" s="37"/>
      <c r="X179" s="37"/>
      <c r="Y179" s="36"/>
    </row>
    <row r="180" spans="2:25" ht="12.7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7"/>
      <c r="V180" s="37"/>
      <c r="W180" s="37"/>
      <c r="X180" s="37"/>
      <c r="Y180" s="36"/>
    </row>
    <row r="181" spans="2:25" ht="12.7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7"/>
      <c r="V181" s="37"/>
      <c r="W181" s="37"/>
      <c r="X181" s="37"/>
      <c r="Y181" s="36"/>
    </row>
    <row r="182" spans="2:25" ht="12.7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7"/>
      <c r="V182" s="37"/>
      <c r="W182" s="37"/>
      <c r="X182" s="37"/>
      <c r="Y182" s="36"/>
    </row>
    <row r="183" spans="2:25" ht="12.7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7"/>
      <c r="V183" s="37"/>
      <c r="W183" s="37"/>
      <c r="X183" s="37"/>
      <c r="Y183" s="36"/>
    </row>
    <row r="184" spans="2:25" ht="12.7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7"/>
      <c r="V184" s="37"/>
      <c r="W184" s="37"/>
      <c r="X184" s="37"/>
      <c r="Y184" s="36"/>
    </row>
    <row r="185" spans="2:25" ht="12.7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7"/>
      <c r="V185" s="37"/>
      <c r="W185" s="37"/>
      <c r="X185" s="37"/>
      <c r="Y185" s="36"/>
    </row>
    <row r="186" spans="2:25" ht="12.7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/>
      <c r="V186" s="37"/>
      <c r="W186" s="37"/>
      <c r="X186" s="37"/>
      <c r="Y186" s="36"/>
    </row>
    <row r="187" spans="2:25" ht="12.7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/>
      <c r="V187" s="37"/>
      <c r="W187" s="37"/>
      <c r="X187" s="37"/>
      <c r="Y187" s="36"/>
    </row>
    <row r="188" spans="2:25" ht="12.7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/>
      <c r="V188" s="37"/>
      <c r="W188" s="37"/>
      <c r="X188" s="37"/>
      <c r="Y188" s="36"/>
    </row>
    <row r="189" spans="2:25" ht="12.7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7"/>
      <c r="V189" s="37"/>
      <c r="W189" s="37"/>
      <c r="X189" s="37"/>
      <c r="Y189" s="36"/>
    </row>
    <row r="190" spans="2:25" ht="12.7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/>
      <c r="V190" s="37"/>
      <c r="W190" s="37"/>
      <c r="X190" s="37"/>
      <c r="Y190" s="36"/>
    </row>
    <row r="191" spans="2:25" ht="12.7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7"/>
      <c r="V191" s="37"/>
      <c r="W191" s="37"/>
      <c r="X191" s="37"/>
      <c r="Y191" s="36"/>
    </row>
    <row r="192" spans="2:25" ht="12.7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7"/>
      <c r="V192" s="37"/>
      <c r="W192" s="37"/>
      <c r="X192" s="37"/>
      <c r="Y192" s="36"/>
    </row>
    <row r="193" spans="2:25" ht="12.7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7"/>
      <c r="V193" s="37"/>
      <c r="W193" s="37"/>
      <c r="X193" s="37"/>
      <c r="Y193" s="36"/>
    </row>
    <row r="194" spans="2:25" ht="12.7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/>
      <c r="V194" s="37"/>
      <c r="W194" s="37"/>
      <c r="X194" s="37"/>
      <c r="Y194" s="36"/>
    </row>
    <row r="195" spans="2:25" ht="12.7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/>
      <c r="V195" s="37"/>
      <c r="W195" s="37"/>
      <c r="X195" s="37"/>
      <c r="Y195" s="36"/>
    </row>
    <row r="196" spans="2:25" ht="12.7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7"/>
      <c r="V196" s="37"/>
      <c r="W196" s="37"/>
      <c r="X196" s="37"/>
      <c r="Y196" s="36"/>
    </row>
    <row r="197" spans="2:25" ht="12.7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7"/>
      <c r="V197" s="37"/>
      <c r="W197" s="37"/>
      <c r="X197" s="37"/>
      <c r="Y197" s="36"/>
    </row>
    <row r="198" spans="2:25" ht="12.7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/>
      <c r="V198" s="37"/>
      <c r="W198" s="37"/>
      <c r="X198" s="37"/>
      <c r="Y198" s="36"/>
    </row>
    <row r="199" spans="2:25" ht="12.7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7"/>
      <c r="V199" s="37"/>
      <c r="W199" s="37"/>
      <c r="X199" s="37"/>
      <c r="Y199" s="36"/>
    </row>
    <row r="200" spans="2:25" ht="12.7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7"/>
      <c r="V200" s="37"/>
      <c r="W200" s="37"/>
      <c r="X200" s="37"/>
      <c r="Y200" s="36"/>
    </row>
    <row r="201" spans="2:25" ht="12.7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7"/>
      <c r="V201" s="37"/>
      <c r="W201" s="37"/>
      <c r="X201" s="37"/>
      <c r="Y201" s="36"/>
    </row>
    <row r="202" spans="2:25" ht="12.7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7"/>
      <c r="V202" s="37"/>
      <c r="W202" s="37"/>
      <c r="X202" s="37"/>
      <c r="Y202" s="36"/>
    </row>
    <row r="203" spans="2:25" ht="12.7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7"/>
      <c r="V203" s="37"/>
      <c r="W203" s="37"/>
      <c r="X203" s="37"/>
      <c r="Y203" s="36"/>
    </row>
    <row r="204" spans="2:25" ht="12.7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7"/>
      <c r="V204" s="37"/>
      <c r="W204" s="37"/>
      <c r="X204" s="37"/>
      <c r="Y204" s="36"/>
    </row>
    <row r="205" spans="2:25" ht="12.7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7"/>
      <c r="V205" s="37"/>
      <c r="W205" s="37"/>
      <c r="X205" s="37"/>
      <c r="Y205" s="36"/>
    </row>
    <row r="206" spans="2:25" ht="12.7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7"/>
      <c r="V206" s="37"/>
      <c r="W206" s="37"/>
      <c r="X206" s="37"/>
      <c r="Y206" s="36"/>
    </row>
    <row r="207" spans="2:25" ht="12.7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7"/>
      <c r="V207" s="37"/>
      <c r="W207" s="37"/>
      <c r="X207" s="37"/>
      <c r="Y207" s="36"/>
    </row>
    <row r="208" spans="2:25" ht="12.7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7"/>
      <c r="V208" s="37"/>
      <c r="W208" s="37"/>
      <c r="X208" s="37"/>
      <c r="Y208" s="36"/>
    </row>
    <row r="209" spans="2:25" ht="12.7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7"/>
      <c r="V209" s="37"/>
      <c r="W209" s="37"/>
      <c r="X209" s="37"/>
      <c r="Y209" s="36"/>
    </row>
    <row r="210" spans="2:25" ht="12.7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/>
      <c r="V210" s="37"/>
      <c r="W210" s="37"/>
      <c r="X210" s="37"/>
      <c r="Y210" s="36"/>
    </row>
    <row r="211" spans="2:25" ht="12.7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7"/>
      <c r="V211" s="37"/>
      <c r="W211" s="37"/>
      <c r="X211" s="37"/>
      <c r="Y211" s="36"/>
    </row>
    <row r="212" spans="2:25" ht="12.7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7"/>
      <c r="V212" s="37"/>
      <c r="W212" s="37"/>
      <c r="X212" s="37"/>
      <c r="Y212" s="36"/>
    </row>
    <row r="213" spans="2:25" ht="12.7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7"/>
      <c r="V213" s="37"/>
      <c r="W213" s="37"/>
      <c r="X213" s="37"/>
      <c r="Y213" s="36"/>
    </row>
    <row r="214" spans="2:25" ht="12.7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7"/>
      <c r="V214" s="37"/>
      <c r="W214" s="37"/>
      <c r="X214" s="37"/>
      <c r="Y214" s="36"/>
    </row>
    <row r="215" spans="2:25" ht="12.7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7"/>
      <c r="V215" s="37"/>
      <c r="W215" s="37"/>
      <c r="X215" s="37"/>
      <c r="Y215" s="36"/>
    </row>
    <row r="216" spans="2:25" ht="12.7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7"/>
      <c r="V216" s="37"/>
      <c r="W216" s="37"/>
      <c r="X216" s="37"/>
      <c r="Y216" s="36"/>
    </row>
    <row r="217" spans="2:25" ht="12.7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7"/>
      <c r="V217" s="37"/>
      <c r="W217" s="37"/>
      <c r="X217" s="37"/>
      <c r="Y217" s="36"/>
    </row>
    <row r="218" spans="2:25" ht="12.7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7"/>
      <c r="V218" s="37"/>
      <c r="W218" s="37"/>
      <c r="X218" s="37"/>
      <c r="Y218" s="36"/>
    </row>
    <row r="219" spans="2:25" ht="12.7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7"/>
      <c r="V219" s="37"/>
      <c r="W219" s="37"/>
      <c r="X219" s="37"/>
      <c r="Y219" s="36"/>
    </row>
    <row r="220" spans="2:25" ht="12.7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7"/>
      <c r="V220" s="37"/>
      <c r="W220" s="37"/>
      <c r="X220" s="37"/>
      <c r="Y220" s="36"/>
    </row>
    <row r="221" spans="2:25" ht="12.7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7"/>
      <c r="V221" s="37"/>
      <c r="W221" s="37"/>
      <c r="X221" s="37"/>
      <c r="Y221" s="36"/>
    </row>
    <row r="222" spans="2:25" ht="12.7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7"/>
      <c r="V222" s="37"/>
      <c r="W222" s="37"/>
      <c r="X222" s="37"/>
      <c r="Y222" s="36"/>
    </row>
    <row r="223" spans="2:25" ht="12.7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7"/>
      <c r="V223" s="37"/>
      <c r="W223" s="37"/>
      <c r="X223" s="37"/>
      <c r="Y223" s="36"/>
    </row>
    <row r="224" spans="2:25" ht="12.7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7"/>
      <c r="V224" s="37"/>
      <c r="W224" s="37"/>
      <c r="X224" s="37"/>
      <c r="Y224" s="36"/>
    </row>
    <row r="225" spans="2:25" ht="12.7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7"/>
      <c r="V225" s="37"/>
      <c r="W225" s="37"/>
      <c r="X225" s="37"/>
      <c r="Y225" s="36"/>
    </row>
    <row r="226" spans="2:25" ht="12.7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7"/>
      <c r="V226" s="37"/>
      <c r="W226" s="37"/>
      <c r="X226" s="37"/>
      <c r="Y226" s="36"/>
    </row>
    <row r="227" spans="2:25" ht="12.7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7"/>
      <c r="V227" s="37"/>
      <c r="W227" s="37"/>
      <c r="X227" s="37"/>
      <c r="Y227" s="36"/>
    </row>
    <row r="228" spans="2:25" ht="12.7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7"/>
      <c r="V228" s="37"/>
      <c r="W228" s="37"/>
      <c r="X228" s="37"/>
      <c r="Y228" s="36"/>
    </row>
    <row r="229" spans="2:25" ht="12.7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7"/>
      <c r="V229" s="37"/>
      <c r="W229" s="37"/>
      <c r="X229" s="37"/>
      <c r="Y229" s="36"/>
    </row>
    <row r="230" spans="2:25" ht="12.7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7"/>
      <c r="V230" s="37"/>
      <c r="W230" s="37"/>
      <c r="X230" s="37"/>
      <c r="Y230" s="36"/>
    </row>
    <row r="231" spans="2:25" ht="12.7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7"/>
      <c r="V231" s="37"/>
      <c r="W231" s="37"/>
      <c r="X231" s="37"/>
      <c r="Y231" s="36"/>
    </row>
    <row r="232" spans="2:25" ht="12.7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7"/>
      <c r="V232" s="37"/>
      <c r="W232" s="37"/>
      <c r="X232" s="37"/>
      <c r="Y232" s="36"/>
    </row>
    <row r="233" spans="2:25" ht="12.7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7"/>
      <c r="V233" s="37"/>
      <c r="W233" s="37"/>
      <c r="X233" s="37"/>
      <c r="Y233" s="36"/>
    </row>
    <row r="234" spans="2:25" ht="12.7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7"/>
      <c r="V234" s="37"/>
      <c r="W234" s="37"/>
      <c r="X234" s="37"/>
      <c r="Y234" s="36"/>
    </row>
    <row r="235" spans="2:25" ht="12.7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7"/>
      <c r="V235" s="37"/>
      <c r="W235" s="37"/>
      <c r="X235" s="37"/>
      <c r="Y235" s="36"/>
    </row>
    <row r="236" spans="2:25" ht="12.7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7"/>
      <c r="V236" s="37"/>
      <c r="W236" s="37"/>
      <c r="X236" s="37"/>
      <c r="Y236" s="36"/>
    </row>
    <row r="237" spans="2:25" ht="12.7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7"/>
      <c r="V237" s="37"/>
      <c r="W237" s="37"/>
      <c r="X237" s="37"/>
      <c r="Y237" s="36"/>
    </row>
    <row r="238" spans="2:25" ht="12.7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7"/>
      <c r="V238" s="37"/>
      <c r="W238" s="37"/>
      <c r="X238" s="37"/>
      <c r="Y238" s="36"/>
    </row>
    <row r="239" spans="2:25" ht="12.7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7"/>
      <c r="V239" s="37"/>
      <c r="W239" s="37"/>
      <c r="X239" s="37"/>
      <c r="Y239" s="36"/>
    </row>
    <row r="240" spans="2:25" ht="12.7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7"/>
      <c r="V240" s="37"/>
      <c r="W240" s="37"/>
      <c r="X240" s="37"/>
      <c r="Y240" s="36"/>
    </row>
    <row r="241" spans="2:25" ht="12.7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7"/>
      <c r="V241" s="37"/>
      <c r="W241" s="37"/>
      <c r="X241" s="37"/>
      <c r="Y241" s="36"/>
    </row>
    <row r="242" spans="2:25" ht="12.7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7"/>
      <c r="V242" s="37"/>
      <c r="W242" s="37"/>
      <c r="X242" s="37"/>
      <c r="Y242" s="36"/>
    </row>
    <row r="243" spans="2:25" ht="12.7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7"/>
      <c r="V243" s="37"/>
      <c r="W243" s="37"/>
      <c r="X243" s="37"/>
      <c r="Y243" s="36"/>
    </row>
    <row r="244" spans="2:25" ht="12.7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7"/>
      <c r="V244" s="37"/>
      <c r="W244" s="37"/>
      <c r="X244" s="37"/>
      <c r="Y244" s="36"/>
    </row>
    <row r="245" spans="2:25" ht="12.7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7"/>
      <c r="V245" s="37"/>
      <c r="W245" s="37"/>
      <c r="X245" s="37"/>
      <c r="Y245" s="36"/>
    </row>
    <row r="246" spans="2:25" ht="12.7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7"/>
      <c r="V246" s="37"/>
      <c r="W246" s="37"/>
      <c r="X246" s="37"/>
      <c r="Y246" s="36"/>
    </row>
    <row r="247" spans="2:25" ht="12.7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7"/>
      <c r="V247" s="37"/>
      <c r="W247" s="37"/>
      <c r="X247" s="37"/>
      <c r="Y247" s="36"/>
    </row>
    <row r="248" spans="2:25" ht="12.7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7"/>
      <c r="V248" s="37"/>
      <c r="W248" s="37"/>
      <c r="X248" s="37"/>
      <c r="Y248" s="36"/>
    </row>
    <row r="249" spans="2:25" ht="12.7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7"/>
      <c r="V249" s="37"/>
      <c r="W249" s="37"/>
      <c r="X249" s="37"/>
      <c r="Y249" s="36"/>
    </row>
    <row r="250" spans="2:25" ht="12.7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7"/>
      <c r="V250" s="37"/>
      <c r="W250" s="37"/>
      <c r="X250" s="37"/>
      <c r="Y250" s="36"/>
    </row>
    <row r="251" spans="2:25" ht="12.7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7"/>
      <c r="V251" s="37"/>
      <c r="W251" s="37"/>
      <c r="X251" s="37"/>
      <c r="Y251" s="36"/>
    </row>
    <row r="252" spans="2:25" ht="12.7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7"/>
      <c r="V252" s="37"/>
      <c r="W252" s="37"/>
      <c r="X252" s="37"/>
      <c r="Y252" s="36"/>
    </row>
    <row r="253" spans="2:25" ht="12.7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7"/>
      <c r="V253" s="37"/>
      <c r="W253" s="37"/>
      <c r="X253" s="37"/>
      <c r="Y253" s="36"/>
    </row>
    <row r="254" spans="2:25" ht="12.7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7"/>
      <c r="V254" s="37"/>
      <c r="W254" s="37"/>
      <c r="X254" s="37"/>
      <c r="Y254" s="36"/>
    </row>
    <row r="255" spans="2:25" ht="12.7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7"/>
      <c r="V255" s="37"/>
      <c r="W255" s="37"/>
      <c r="X255" s="37"/>
      <c r="Y255" s="36"/>
    </row>
    <row r="256" spans="2:25" ht="12.7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7"/>
      <c r="V256" s="37"/>
      <c r="W256" s="37"/>
      <c r="X256" s="37"/>
      <c r="Y256" s="36"/>
    </row>
    <row r="257" spans="2:25" ht="12.7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7"/>
      <c r="V257" s="37"/>
      <c r="W257" s="37"/>
      <c r="X257" s="37"/>
      <c r="Y257" s="36"/>
    </row>
    <row r="258" spans="2:25" ht="12.7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7"/>
      <c r="V258" s="37"/>
      <c r="W258" s="37"/>
      <c r="X258" s="37"/>
      <c r="Y258" s="36"/>
    </row>
    <row r="259" spans="2:25" ht="12.7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7"/>
      <c r="V259" s="37"/>
      <c r="W259" s="37"/>
      <c r="X259" s="37"/>
      <c r="Y259" s="36"/>
    </row>
    <row r="260" spans="2:25" ht="12.7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7"/>
      <c r="V260" s="37"/>
      <c r="W260" s="37"/>
      <c r="X260" s="37"/>
      <c r="Y260" s="36"/>
    </row>
    <row r="261" spans="2:25" ht="12.7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7"/>
      <c r="V261" s="37"/>
      <c r="W261" s="37"/>
      <c r="X261" s="37"/>
      <c r="Y261" s="36"/>
    </row>
    <row r="262" spans="2:25" ht="12.7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7"/>
      <c r="V262" s="37"/>
      <c r="W262" s="37"/>
      <c r="X262" s="37"/>
      <c r="Y262" s="36"/>
    </row>
    <row r="263" spans="21:25" ht="12.75">
      <c r="U263" s="37"/>
      <c r="V263" s="37"/>
      <c r="W263" s="37"/>
      <c r="X263" s="37"/>
      <c r="Y263" s="36"/>
    </row>
    <row r="264" spans="24:25" ht="12.75">
      <c r="X264" s="37"/>
      <c r="Y264" s="36"/>
    </row>
    <row r="265" spans="24:25" ht="12.75">
      <c r="X265" s="37"/>
      <c r="Y265" s="36"/>
    </row>
    <row r="266" ht="12.75">
      <c r="Y266" s="36"/>
    </row>
  </sheetData>
  <sheetProtection selectLockedCells="1" selectUnlockedCells="1"/>
  <mergeCells count="24">
    <mergeCell ref="AA9:AC9"/>
    <mergeCell ref="B7:AC7"/>
    <mergeCell ref="A9:D9"/>
    <mergeCell ref="E9:G9"/>
    <mergeCell ref="H9:H10"/>
    <mergeCell ref="I9:I10"/>
    <mergeCell ref="J9:J10"/>
    <mergeCell ref="K9:N9"/>
    <mergeCell ref="O9:O10"/>
    <mergeCell ref="P9:P10"/>
    <mergeCell ref="Q9:Q10"/>
    <mergeCell ref="R9:R10"/>
    <mergeCell ref="S9:S10"/>
    <mergeCell ref="T9:T10"/>
    <mergeCell ref="U9:X9"/>
    <mergeCell ref="Y9:Z9"/>
    <mergeCell ref="A1:F5"/>
    <mergeCell ref="G1:X1"/>
    <mergeCell ref="Y1:AC1"/>
    <mergeCell ref="G2:X5"/>
    <mergeCell ref="Y2:AC2"/>
    <mergeCell ref="Y3:AC3"/>
    <mergeCell ref="Y4:AC4"/>
    <mergeCell ref="Y5:AC5"/>
  </mergeCells>
  <printOptions horizontalCentered="1"/>
  <pageMargins left="0.236220472440945" right="0.15748031496063" top="0.236220472440945" bottom="0" header="0.511811023622047" footer="0.511811023622047"/>
  <pageSetup horizontalDpi="300" verticalDpi="300" orientation="landscape" paperSize="190" scale="55" r:id="rId3"/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B23"/>
  <sheetViews>
    <sheetView zoomScale="60" zoomScaleNormal="60" zoomScaleSheetLayoutView="30" zoomScalePageLayoutView="0" workbookViewId="0" topLeftCell="A1">
      <selection activeCell="AE7" sqref="AE7"/>
    </sheetView>
  </sheetViews>
  <sheetFormatPr defaultColWidth="9.140625" defaultRowHeight="15"/>
  <cols>
    <col min="1" max="1" width="8.57421875" style="0" customWidth="1"/>
    <col min="2" max="2" width="17.140625" style="0" customWidth="1"/>
    <col min="3" max="3" width="13.28125" style="0" customWidth="1"/>
    <col min="4" max="4" width="15.421875" style="0" customWidth="1"/>
    <col min="5" max="5" width="18.00390625" style="0" customWidth="1"/>
    <col min="6" max="54" width="3.00390625" style="0" customWidth="1"/>
  </cols>
  <sheetData>
    <row r="4" spans="1:54" ht="15">
      <c r="A4" s="103" t="s">
        <v>38</v>
      </c>
      <c r="B4" s="103" t="s">
        <v>39</v>
      </c>
      <c r="C4" s="103" t="s">
        <v>40</v>
      </c>
      <c r="D4" s="103" t="s">
        <v>41</v>
      </c>
      <c r="E4" s="103" t="s">
        <v>42</v>
      </c>
      <c r="F4" s="102"/>
      <c r="G4" s="104" t="s">
        <v>43</v>
      </c>
      <c r="H4" s="104"/>
      <c r="I4" s="104"/>
      <c r="J4" s="104"/>
      <c r="K4" s="104" t="s">
        <v>44</v>
      </c>
      <c r="L4" s="104"/>
      <c r="M4" s="104"/>
      <c r="N4" s="104"/>
      <c r="O4" s="104" t="s">
        <v>45</v>
      </c>
      <c r="P4" s="104"/>
      <c r="Q4" s="104"/>
      <c r="R4" s="104"/>
      <c r="S4" s="104" t="s">
        <v>46</v>
      </c>
      <c r="T4" s="104"/>
      <c r="U4" s="104"/>
      <c r="V4" s="104"/>
      <c r="W4" s="104" t="s">
        <v>47</v>
      </c>
      <c r="X4" s="104"/>
      <c r="Y4" s="104"/>
      <c r="Z4" s="104"/>
      <c r="AA4" s="104" t="s">
        <v>48</v>
      </c>
      <c r="AB4" s="104"/>
      <c r="AC4" s="104"/>
      <c r="AD4" s="104"/>
      <c r="AE4" s="104" t="s">
        <v>49</v>
      </c>
      <c r="AF4" s="104"/>
      <c r="AG4" s="104"/>
      <c r="AH4" s="104"/>
      <c r="AI4" s="104" t="s">
        <v>50</v>
      </c>
      <c r="AJ4" s="104"/>
      <c r="AK4" s="104"/>
      <c r="AL4" s="104"/>
      <c r="AM4" s="104" t="s">
        <v>51</v>
      </c>
      <c r="AN4" s="104"/>
      <c r="AO4" s="104"/>
      <c r="AP4" s="104"/>
      <c r="AQ4" s="104" t="s">
        <v>52</v>
      </c>
      <c r="AR4" s="104"/>
      <c r="AS4" s="104"/>
      <c r="AT4" s="104"/>
      <c r="AU4" s="104" t="s">
        <v>53</v>
      </c>
      <c r="AV4" s="104"/>
      <c r="AW4" s="104"/>
      <c r="AX4" s="104"/>
      <c r="AY4" s="104" t="s">
        <v>54</v>
      </c>
      <c r="AZ4" s="104"/>
      <c r="BA4" s="104"/>
      <c r="BB4" s="104"/>
    </row>
    <row r="5" spans="1:54" ht="15">
      <c r="A5" s="103"/>
      <c r="B5" s="103"/>
      <c r="C5" s="103"/>
      <c r="D5" s="103"/>
      <c r="E5" s="103"/>
      <c r="F5" s="102"/>
      <c r="G5" s="21">
        <v>1</v>
      </c>
      <c r="H5" s="21">
        <v>2</v>
      </c>
      <c r="I5" s="21">
        <v>3</v>
      </c>
      <c r="J5" s="21">
        <v>4</v>
      </c>
      <c r="K5" s="21">
        <v>1</v>
      </c>
      <c r="L5" s="21">
        <v>2</v>
      </c>
      <c r="M5" s="21">
        <v>3</v>
      </c>
      <c r="N5" s="21">
        <v>4</v>
      </c>
      <c r="O5" s="21">
        <v>1</v>
      </c>
      <c r="P5" s="21">
        <v>2</v>
      </c>
      <c r="Q5" s="21">
        <v>3</v>
      </c>
      <c r="R5" s="21">
        <v>4</v>
      </c>
      <c r="S5" s="21">
        <v>1</v>
      </c>
      <c r="T5" s="21">
        <v>2</v>
      </c>
      <c r="U5" s="21">
        <v>3</v>
      </c>
      <c r="V5" s="21">
        <v>4</v>
      </c>
      <c r="W5" s="21">
        <v>1</v>
      </c>
      <c r="X5" s="21">
        <v>2</v>
      </c>
      <c r="Y5" s="21">
        <v>3</v>
      </c>
      <c r="Z5" s="21">
        <v>4</v>
      </c>
      <c r="AA5" s="21">
        <v>1</v>
      </c>
      <c r="AB5" s="21">
        <v>2</v>
      </c>
      <c r="AC5" s="21">
        <v>3</v>
      </c>
      <c r="AD5" s="21">
        <v>4</v>
      </c>
      <c r="AE5" s="21">
        <v>1</v>
      </c>
      <c r="AF5" s="21">
        <v>2</v>
      </c>
      <c r="AG5" s="21">
        <v>3</v>
      </c>
      <c r="AH5" s="21">
        <v>4</v>
      </c>
      <c r="AI5" s="21">
        <v>1</v>
      </c>
      <c r="AJ5" s="21">
        <v>2</v>
      </c>
      <c r="AK5" s="21">
        <v>3</v>
      </c>
      <c r="AL5" s="21">
        <v>4</v>
      </c>
      <c r="AM5" s="21">
        <v>1</v>
      </c>
      <c r="AN5" s="21">
        <v>2</v>
      </c>
      <c r="AO5" s="21">
        <v>3</v>
      </c>
      <c r="AP5" s="21">
        <v>4</v>
      </c>
      <c r="AQ5" s="21">
        <v>1</v>
      </c>
      <c r="AR5" s="21">
        <v>2</v>
      </c>
      <c r="AS5" s="21">
        <v>3</v>
      </c>
      <c r="AT5" s="21">
        <v>4</v>
      </c>
      <c r="AU5" s="21">
        <v>1</v>
      </c>
      <c r="AV5" s="21">
        <v>2</v>
      </c>
      <c r="AW5" s="21">
        <v>3</v>
      </c>
      <c r="AX5" s="21">
        <v>4</v>
      </c>
      <c r="AY5" s="21">
        <v>1</v>
      </c>
      <c r="AZ5" s="21">
        <v>2</v>
      </c>
      <c r="BA5" s="21">
        <v>3</v>
      </c>
      <c r="BB5" s="21">
        <v>4</v>
      </c>
    </row>
    <row r="6" spans="1:54" ht="15">
      <c r="A6" s="105" t="e">
        <f>+PlanDeAccion!#REF!</f>
        <v>#REF!</v>
      </c>
      <c r="B6" s="105" t="e">
        <f>+PlanDeAccion!#REF!</f>
        <v>#REF!</v>
      </c>
      <c r="C6" s="106" t="e">
        <f>+PlanDeAccion!#REF!</f>
        <v>#REF!</v>
      </c>
      <c r="D6" s="105" t="e">
        <f>+PlanDeAccion!#REF!</f>
        <v>#REF!</v>
      </c>
      <c r="E6" s="105" t="e">
        <f>+PlanDeAccion!#REF!</f>
        <v>#REF!</v>
      </c>
      <c r="F6" s="22" t="s">
        <v>55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25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15">
      <c r="A7" s="105"/>
      <c r="B7" s="105"/>
      <c r="C7" s="106"/>
      <c r="D7" s="105"/>
      <c r="E7" s="105"/>
      <c r="F7" s="26" t="s">
        <v>56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7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ht="15">
      <c r="A8" s="102"/>
      <c r="B8" s="102"/>
      <c r="C8" s="102"/>
      <c r="D8" s="102"/>
      <c r="E8" s="102"/>
      <c r="F8" s="22" t="s">
        <v>55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15">
      <c r="A9" s="102"/>
      <c r="B9" s="102"/>
      <c r="C9" s="102"/>
      <c r="D9" s="102"/>
      <c r="E9" s="102"/>
      <c r="F9" s="21" t="s">
        <v>56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ht="15">
      <c r="A10" s="102"/>
      <c r="B10" s="102"/>
      <c r="C10" s="102"/>
      <c r="D10" s="102"/>
      <c r="E10" s="102"/>
      <c r="F10" s="22" t="s">
        <v>55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ht="15">
      <c r="A11" s="102"/>
      <c r="B11" s="102"/>
      <c r="C11" s="102"/>
      <c r="D11" s="102"/>
      <c r="E11" s="102"/>
      <c r="F11" s="21" t="s">
        <v>56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ht="15">
      <c r="A12" s="102"/>
      <c r="B12" s="102"/>
      <c r="C12" s="102"/>
      <c r="D12" s="102"/>
      <c r="E12" s="102"/>
      <c r="F12" s="22" t="s">
        <v>55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5">
      <c r="A13" s="102"/>
      <c r="B13" s="102"/>
      <c r="C13" s="102"/>
      <c r="D13" s="102"/>
      <c r="E13" s="102"/>
      <c r="F13" s="21" t="s">
        <v>56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5">
      <c r="A14" s="102"/>
      <c r="B14" s="102"/>
      <c r="C14" s="102"/>
      <c r="D14" s="102"/>
      <c r="E14" s="102"/>
      <c r="F14" s="22" t="s">
        <v>55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5">
      <c r="A15" s="102"/>
      <c r="B15" s="102"/>
      <c r="C15" s="102"/>
      <c r="D15" s="102"/>
      <c r="E15" s="102"/>
      <c r="F15" s="21" t="s">
        <v>56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15">
      <c r="A16" s="102"/>
      <c r="B16" s="102"/>
      <c r="C16" s="102"/>
      <c r="D16" s="102"/>
      <c r="E16" s="102"/>
      <c r="F16" s="22" t="s">
        <v>55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ht="15">
      <c r="A17" s="102"/>
      <c r="B17" s="102"/>
      <c r="C17" s="102"/>
      <c r="D17" s="102"/>
      <c r="E17" s="102"/>
      <c r="F17" s="21" t="s">
        <v>56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ht="15">
      <c r="A18" s="102"/>
      <c r="B18" s="102"/>
      <c r="C18" s="102"/>
      <c r="D18" s="102"/>
      <c r="E18" s="102"/>
      <c r="F18" s="22" t="s">
        <v>55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ht="15">
      <c r="A19" s="102"/>
      <c r="B19" s="102"/>
      <c r="C19" s="102"/>
      <c r="D19" s="102"/>
      <c r="E19" s="102"/>
      <c r="F19" s="21" t="s">
        <v>56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ht="15">
      <c r="A20" s="102"/>
      <c r="B20" s="102"/>
      <c r="C20" s="102"/>
      <c r="D20" s="102"/>
      <c r="E20" s="102"/>
      <c r="F20" s="22" t="s">
        <v>55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ht="15">
      <c r="A21" s="102"/>
      <c r="B21" s="102"/>
      <c r="C21" s="102"/>
      <c r="D21" s="102"/>
      <c r="E21" s="102"/>
      <c r="F21" s="21" t="s">
        <v>56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15">
      <c r="A22" s="102"/>
      <c r="B22" s="102"/>
      <c r="C22" s="102"/>
      <c r="D22" s="102"/>
      <c r="E22" s="102"/>
      <c r="F22" s="22" t="s">
        <v>55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ht="15">
      <c r="A23" s="102"/>
      <c r="B23" s="102"/>
      <c r="C23" s="102"/>
      <c r="D23" s="102"/>
      <c r="E23" s="102"/>
      <c r="F23" s="21" t="s">
        <v>56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</sheetData>
  <sheetProtection selectLockedCells="1" selectUnlockedCells="1"/>
  <mergeCells count="63"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Y4:BB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F4:F5"/>
    <mergeCell ref="A4:A5"/>
    <mergeCell ref="B4:B5"/>
    <mergeCell ref="C4:C5"/>
    <mergeCell ref="D4:D5"/>
    <mergeCell ref="E4:E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Huaza</dc:creator>
  <cp:keywords/>
  <dc:description/>
  <cp:lastModifiedBy>David Suarez Sanchez</cp:lastModifiedBy>
  <cp:lastPrinted>2013-01-17T20:40:00Z</cp:lastPrinted>
  <dcterms:created xsi:type="dcterms:W3CDTF">2012-06-19T17:07:09Z</dcterms:created>
  <dcterms:modified xsi:type="dcterms:W3CDTF">2013-11-08T14:52:57Z</dcterms:modified>
  <cp:category/>
  <cp:version/>
  <cp:contentType/>
  <cp:contentStatus/>
</cp:coreProperties>
</file>