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510" windowWidth="11595" windowHeight="8640" activeTab="0"/>
  </bookViews>
  <sheets>
    <sheet name="FORMULARIO DE EVALUACIÓN" sheetId="1" r:id="rId1"/>
    <sheet name="RESULTADOS" sheetId="2" r:id="rId2"/>
    <sheet name="VALORACION CUALITATIVA" sheetId="3" r:id="rId3"/>
    <sheet name="PROTOCOLO" sheetId="4" r:id="rId4"/>
    <sheet name="CHIP " sheetId="5" r:id="rId5"/>
  </sheets>
  <definedNames>
    <definedName name="_xlnm.Print_Area" localSheetId="0">'FORMULARIO DE EVALUACIÓN'!$B$1:$E$75</definedName>
  </definedNames>
  <calcPr fullCalcOnLoad="1"/>
</workbook>
</file>

<file path=xl/sharedStrings.xml><?xml version="1.0" encoding="utf-8"?>
<sst xmlns="http://schemas.openxmlformats.org/spreadsheetml/2006/main" count="811" uniqueCount="391">
  <si>
    <t>1.1</t>
  </si>
  <si>
    <t>1.1.1</t>
  </si>
  <si>
    <t>1.2</t>
  </si>
  <si>
    <t xml:space="preserve">IDENTIFICACIÓN  </t>
  </si>
  <si>
    <t xml:space="preserve">CLASIFICACIÓN </t>
  </si>
  <si>
    <t>REGISTRO Y AJUSTES</t>
  </si>
  <si>
    <t xml:space="preserve">ANÁLISIS, INTERPRETACIÓN Y COMUNICACIÓN DE LA INFORMACIÓN </t>
  </si>
  <si>
    <t>ETAPA DE RECONOCIMIENTO</t>
  </si>
  <si>
    <t>ETAPA DE REVELACIÓN</t>
  </si>
  <si>
    <t>CALIFICACIÓN</t>
  </si>
  <si>
    <t>OBSERVACIONES</t>
  </si>
  <si>
    <t>1.3</t>
  </si>
  <si>
    <t xml:space="preserve"> </t>
  </si>
  <si>
    <t>OTROS ELEMENTOS DE CONTROL</t>
  </si>
  <si>
    <t>ACCIONES IMPLEMENTADAS</t>
  </si>
  <si>
    <t>Se tienen debidamente identificados los productos de los demás procesos que se constituyen en insumos del proceso contable?</t>
  </si>
  <si>
    <t>Los hechos financieros, económicos, sociales y ambientales realizados por la entidad contable pública son de fácil y confiable medición monetaria?</t>
  </si>
  <si>
    <t>Son adecuadas y completas las descripciones que se hacen de las transacciones, hechos u operaciones en el documento fuente o soporte?</t>
  </si>
  <si>
    <t>Las personas que ejecutan las actividades relacionadas con el proceso contable conocen suficientemente las normas que rigen la administración pública?</t>
  </si>
  <si>
    <t>Los hechos financieros, económicos, sociales y ambientales realizados por la entidad contable pública son de fácil y confiable clasificación en el Catálogo General de Cuentas?</t>
  </si>
  <si>
    <t>Son adecuadas las cuentas utilizadas para la clasificación de las transacciones, hechos u operaciones realizadas por la entidad contable pública?</t>
  </si>
  <si>
    <t>1.2.1</t>
  </si>
  <si>
    <t>1.3.1</t>
  </si>
  <si>
    <t>15</t>
  </si>
  <si>
    <t>16</t>
  </si>
  <si>
    <t>Las cifras existentes en los estados, informes y reportes contables se encuentran soportadas con el documento idóneo correspondiente?</t>
  </si>
  <si>
    <t>Los hechos financieros, económicos, sociales y ambientales que han sido objeto de identificación están soportados en documentos idóneos y de conformidad con la naturaleza de los mismos?</t>
  </si>
  <si>
    <t>Se tienen debidamente identificados los productos del proceso contable que deben suministrarse a las demás áreas de la entidad y a los usuarios externos?</t>
  </si>
  <si>
    <t>Las personas que ejecutan las actividades relacionadas con el proceso contable conocen suficientemente el Régimen de Contabilidad Pública aplicable para la entidad?</t>
  </si>
  <si>
    <t>Los documentos fuente que respaldan los hechos financieros, económicos, sociales y ambientales contienen la información necesaria para realizar su adecuada identificación?</t>
  </si>
  <si>
    <t>El Catálogo General de Cuentas utilizado para la clasificación de los hechos financieros, económicos, sociales y ambientales, corresponde a la última versión publicada en la página web de la Contaduría General de la Nación?</t>
  </si>
  <si>
    <t>Se realizan periodicamente tomas físicas de bienes, derechos y obligaciones y se confronta con los registros contables para hacer los ajustes pertinentes?</t>
  </si>
  <si>
    <t>Se elaboran y revisan oportunamente las conciliaciones bancarias para establecer los valores objeto de clasificación, registro y control del efectivo?</t>
  </si>
  <si>
    <t xml:space="preserve">Se ejecutan periodicamente conciliaciones de saldos recíprocos con otras entidades públicas? </t>
  </si>
  <si>
    <t>Se hacen verificaciones periodicas para comprobar que los registros contables se han efectuado en forma adecuada y por los valores correctos?</t>
  </si>
  <si>
    <t>Se generan listados de consecutivos de documentos para hacer verificaciones de completitud de registros?</t>
  </si>
  <si>
    <t>Se efectúan los registros contables en forma cronológica y guardando el consecutivo de los hechos, transacciones u operaciones realizadas, cuando a este último haya lugar?</t>
  </si>
  <si>
    <t>El proceso contable opera en un ambiente de sistema de integrado de información y este funciona adecuadamente?</t>
  </si>
  <si>
    <t>Los libros de contabilidad se encuentran debidamente soportados en comprobantes de contabilidad?</t>
  </si>
  <si>
    <t>Para el registro de las transacciones, hechos u operaciones se elaboran los respectivos comprobantes de contabilidad?</t>
  </si>
  <si>
    <t>Se elaboran y diligencian los libros de contabilidad de conformidad con los parámetros establecidos en el Régimen de Contabilidad Pública?</t>
  </si>
  <si>
    <t>Las notas explicativas a los estados contables cumplen con las formalidades establecidas en el Régimen de Contabilidad Pública?</t>
  </si>
  <si>
    <t>Se verifica la consistencia entre las notas a los estados contables y los saldos revelados en los estados contables?</t>
  </si>
  <si>
    <t>ELABORACIÓN DE ESTADOS CONTABLES Y DEMÁS INFORMES</t>
  </si>
  <si>
    <t xml:space="preserve">Se publica mensualmente en lugar visible y de fácil acceso a la comunidad el balance general y el estado de actividad financiera, económica, social y ambiental? </t>
  </si>
  <si>
    <t>La información contable es utilizada para cumplir propósitos de gestión?</t>
  </si>
  <si>
    <t>Se utiliza un sistema de indicadores para analizar e interpretar la realidad financiera, económica, social y ambiental de la entidad?</t>
  </si>
  <si>
    <t>Existe y funciona una instancia asesora que permita gestionar los riesgos de índole contable?</t>
  </si>
  <si>
    <t>Se han establecido claramente niveles de autoridad y responsabilidad para la ejecución de las diferentes actividades del proceso contable?</t>
  </si>
  <si>
    <t>Se realizan autoevaluaciones periódicas para determinar la efectividad de los controles implementados en cada una de las  actividades del proceso contable?</t>
  </si>
  <si>
    <t>Las políticas contables, procedimientos y demás prácticas que se aplican internamente se encuentran debidamente documentadas?</t>
  </si>
  <si>
    <t>Los bienes, derechos y obligaciones se encuentran debidamente individualizados en la contabilidad, bien sea por el área contable o en bases de datos administradas por otras dependencias?</t>
  </si>
  <si>
    <t>Los costos históricos registrados en la contabilidad son actualizados permanentemente de conformidad con lo dispuesto en el Régimen de Contabilidad Pública?</t>
  </si>
  <si>
    <t>Se cuenta con un área contable debidamente estructurada de conformidad con la complejidad, desarrollo tecnológico y estructura organizacional de la entidad?</t>
  </si>
  <si>
    <t>Existe una política para llevar a cabo en forma adecuada el cierre integral de la información producida  en todas las áreas o dependencias que generan hechos financieros, económicos, sociales y ambientales?</t>
  </si>
  <si>
    <t>Se producen en la entidad informes de empalme cuando se presentan cambios de representante legal, o cambios de contador?</t>
  </si>
  <si>
    <t>Se ha implementado una política o mecanismo de actualización permanente para los funcionarios involucrados en el proceso contable y se lleva a cabo en forma satisfactoria?</t>
  </si>
  <si>
    <t>Los funcionarios involucrados en el proceso contable cumplen con los requerimientos técnicos señalados por la entidad de acuerdo con la responsabilidad que demanda el ejercicio de la profesión contable en el sector público?</t>
  </si>
  <si>
    <t>Los soportes documentales de los registros contables se encuentran debidamente organizados y archivados de conformidad con las normas que regulan la materia?</t>
  </si>
  <si>
    <t>Los hechos financieros, económicos, sociales y ambientales que han sido objeto de identificación fueron interpretados de conformidad con lo establecido en el Régimen de Contabilidad Pública?</t>
  </si>
  <si>
    <t>Se tienen identificados en la entidad los procesos que generan transacciones, hechos y operaciones y que por lo tanto se constituyen en proveedores de información del proceso contable?</t>
  </si>
  <si>
    <t>Se cumple la política mediante la cual las transacciones, hechos y operaciones realizados en cualquier dependencia del ente público, son debidamente informados al área contable a través de los documentos fuente o soporte?</t>
  </si>
  <si>
    <t>Existe una política mediante la cual las transacciones, hechos y operaciones realizados en cualquier dependencia del ente público, son debidamente informados al área contable a través de los documentos fuente o soporte?</t>
  </si>
  <si>
    <t>Los hechos financieros, económicos, sociales y ambientales llevados a cabo en los procesos proveedores de la entidad han sido incluidos en el proceso contable?</t>
  </si>
  <si>
    <t>La clasificación de las transacciones, hechos y operaciones corresponde a una correcta interpretación tanto del marco conceptual como del Manual de Procedimientos del Régimen de Contabilidad Pública?</t>
  </si>
  <si>
    <t>Se conoce y aplica los tratamientos contables diferenciales existentes entre entidades de gobierno general y empresas públicas?</t>
  </si>
  <si>
    <t>Las cifras contenidas en los estados, informes y reportes contables coinciden con los saldos de los libros de contabilidad?</t>
  </si>
  <si>
    <t>Se efectúa el mantenimiento, actualización y parametrización necesarios para un adecuado funcionamiento del aplicativo utilizado para procesar la información?</t>
  </si>
  <si>
    <t>Se elaboran oportunamente los estados, informes y reportes contables al representante legal, a la Contaduría General de la Nación, a los organismos de inspección, vigilancia y control, y a los demás usuarios de la información?</t>
  </si>
  <si>
    <t>La información contable se acompaña de los respectivos análisis e interpretaciones que facilitan su adecuada comprensión por parte de los usuarios?</t>
  </si>
  <si>
    <t>Se asegura la entidad de presentar cifras homogeneas a los distintos usuarios de la información?</t>
  </si>
  <si>
    <t>EVALUACIÓN DEL CONTROL INTERNO CONTABLE</t>
  </si>
  <si>
    <t>RESULTADOS DE LA EVALUACIÓN DEL CONTROL INTERNO CONTABLE</t>
  </si>
  <si>
    <t>CONTROL INTERNO CONTABLE</t>
  </si>
  <si>
    <t xml:space="preserve">    IDENTIFICACIÓN</t>
  </si>
  <si>
    <t>1.1.2</t>
  </si>
  <si>
    <t xml:space="preserve">    CLASIFICACIÓN</t>
  </si>
  <si>
    <t>1.1.3</t>
  </si>
  <si>
    <t xml:space="preserve">    REGISTRO Y AJUSTES</t>
  </si>
  <si>
    <t xml:space="preserve">    ELABORACIÓN DE ESTADOS CONTABLES Y DEMÁS INFORMES</t>
  </si>
  <si>
    <t>1.2.2</t>
  </si>
  <si>
    <t xml:space="preserve">    ANÁLISIS, INTERPRETACIÓN Y COMUNICACIÓN DE LA INFORMACIÓN</t>
  </si>
  <si>
    <t xml:space="preserve">    ACCIONES IMPLEMENTADAS</t>
  </si>
  <si>
    <t>RANGOS DE INTERPRETACIÓN DE LAS CALIFICACIONES O RESULTADOS OBTENIDOS</t>
  </si>
  <si>
    <t>RANGO</t>
  </si>
  <si>
    <t>CRITERIO</t>
  </si>
  <si>
    <t>INADECUADO</t>
  </si>
  <si>
    <t>DEFICIENTE</t>
  </si>
  <si>
    <t>SATISFACTORIO</t>
  </si>
  <si>
    <t>ADECUADO</t>
  </si>
  <si>
    <t>2.0 – 3.0 (no incluye 2.0)</t>
  </si>
  <si>
    <t>3.0 – 4.0 (no incluye 3.0)</t>
  </si>
  <si>
    <t>4.0 – 5.0 (no incluye 4.0)</t>
  </si>
  <si>
    <t>NÚMERO</t>
  </si>
  <si>
    <t>PUNTAJE OBTENIDO</t>
  </si>
  <si>
    <t>INTERPRETACIÓN</t>
  </si>
  <si>
    <t>1.0 – 2.0</t>
  </si>
  <si>
    <t>Son adecuadas las cuentas y subcuentas utilizadas para la clasificación de las transacciones, hechos u operaciones realizadas ?</t>
  </si>
  <si>
    <t>Las cuentas y subcuentas utilizadas revelan adecuadamente los hechos, transacciones u operaciones registradas?</t>
  </si>
  <si>
    <t>Se realizan periodicamente conciliaciones y cruces de saldos entre las áreas de Presupuesto, Contabilidad, Tesorería, y demás áreas y/o procesos de la entidad?</t>
  </si>
  <si>
    <t>Son adecuadamente calculados los valores correspondientes  a los procesos de depreciación, provisión, amortización, valorización, y agotamiento, según aplique?</t>
  </si>
  <si>
    <t>Los registros contables que se realizan tienen los respectivos documentos soportes idoneos?</t>
  </si>
  <si>
    <t>El contenido de las notas a los estados contables revela en forma suficiente la información de tipo cualitativo y cuantitativo físico que corresponde?</t>
  </si>
  <si>
    <t>Se presentan oportunamente los estados, informes y reportes contables al representante legal, a la Contaduría General de la Nación, y a los organismos de inspección, vigilancia y control?</t>
  </si>
  <si>
    <t>Se identifican, analizan y se le da tratamiento adecuado a los riesgos de índole contable de la entidad en forma permanente?</t>
  </si>
  <si>
    <t>Los manuales de políticas, procedimientos y demás prácticas contables se encuentran debidamente actualizados, y sirven de guía u orientación efectiva del proceso contable?</t>
  </si>
  <si>
    <t>Se evidencia por medio de flujogramas, u otra técnica o mecanismo, la forma como circula la información a través de la entidad y su respectivo efecto en el proceso contable de la entidad?</t>
  </si>
  <si>
    <t>Se ha implementado y ejecuta una política de depuración contable permanente y de sostenibilidad de la calidad de la información?</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</si>
  <si>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</si>
  <si>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</si>
  <si>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</si>
  <si>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</si>
  <si>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</si>
  <si>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</si>
  <si>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</si>
  <si>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</si>
  <si>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</si>
  <si>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</si>
  <si>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</si>
  <si>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</si>
  <si>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</si>
  <si>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</si>
  <si>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</si>
  <si>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</si>
  <si>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</si>
  <si>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</si>
  <si>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</si>
  <si>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</si>
  <si>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</si>
  <si>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</si>
  <si>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</si>
  <si>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</si>
  <si>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</si>
  <si>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</si>
  <si>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</si>
  <si>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</si>
  <si>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</si>
  <si>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</si>
  <si>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</si>
  <si>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</si>
  <si>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</si>
  <si>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</si>
  <si>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</si>
  <si>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</si>
  <si>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</si>
  <si>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</si>
  <si>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</si>
  <si>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</si>
  <si>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</si>
  <si>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</si>
  <si>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</si>
  <si>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</si>
  <si>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</si>
  <si>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</si>
  <si>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VALORACION CUALITATIVA</t>
  </si>
  <si>
    <t>FORTALEZAS</t>
  </si>
  <si>
    <t>DEBILIDADES</t>
  </si>
  <si>
    <t>AVANCES OBTENIDOS  RESPECTO DE LAS EVALUACIONES Y RECOMENDACIONES REALIZADAS</t>
  </si>
  <si>
    <t>RECOMENDACIONES</t>
  </si>
  <si>
    <t>3.0</t>
  </si>
  <si>
    <t xml:space="preserve">El Municipio tiene claramente identificado todos los procesos y productos  que alimentan la información contable, comoBalances, Estados Contables, Informes a la CGR, Presupuesto, Nómina, declaraciones tributarias, información exógena. nómina, relación de cuentas por cobrar, relación de Informe de activos fijos, nómina, relación de cuentas
por cobrar, relación de pagos de tesorería, entre otros.
los hechos financieros, económicos, sociales y ambientales que han sido objeto de identificación están soportados en documentos idóneos y de conformidad con la naturaleza de los mismos y contienen la información necesaria para ser identificados e interpretados de conformidad con lo establecido en el régimen de Contabilidad Pública.
La entidad cuenta en área contable con personal capacitado, en su mayoría profesionales contables, los cuales poseen con el conocimiento y la competencia adecuada para el ejercicio de sus funciones.
La clasificación de los hechos económicos, financieros, sociales y ambientales se realiza de conformidad con las normas de contabilidad pública.
El Municipio cuenta con el programa PRECONT que integra las áreas contable financiera, presupuestal,  caja y de tesorería, lo cual genera a la entidad confiabilidad en el registro de sus operaciones económicas financieras, sociales y ambientales, y por lo tanto, razonabilidad en las cifras reveladas en los Estados Contables, el cual constantemente se actualiza por el proveedor del mismo.
se realizan conciliaciones  Bancarias de manera  mensual y sistematizada.
La información que reposa en los libros de contabilidad se ajusta a los soportes y comprobantes que soportan los hechos económico.
Todos los hechos económicos, sociales, ambientales fueron contabilizados y registrados oportunamente y como resultado de este proceso se elaboran  los estados e informes contables.
elaborados conforme las normas del Régimen de Contabilidad pública y dentro de los plazos establecidos para tal fin.
Los informes contables se acompañan de las correspondientes notas explicativas elaboradas conforme las pautas establecidas para ello por la Contaduría General de la República.
Se da cumplimiento en los terminos y condiciones a la información contable y financiera exigida por los diferentes entes de control  (Contaduría General de la Nación, Contraloría General de la República y otros)
Los informes contables y financieros se publican en la página Web del Municipio y en cartelera del edificio principal de la alcaldia.
Se presenta segregación de funciones entre las diferentes áreas: Presupuesto, contabilidad, caja, bancos, Tesorería que garantizan la buena administración de la información contable y financiera.
Los funcionarios que intervienen en el proceso contable son constantemente capacitados en áreas de interés de acuerdo a las funciones que desempeñan.
Se continua avanzando en  el proceso de gestión documental   que soporta la información contable
</t>
  </si>
  <si>
    <t xml:space="preserve">no existen politicas documentadas ni adoptadas por acto adminsitrativo en relacion con los diferentes procesos contables, y suministro de información.
Aún no se  continúa con cuentas generalizadas no detalladas como son DEUDORES, OTROS DEUDORES POR INGRESOS TRIBUTARIOS, OTRAS EDIFICACIONES, OTRAS MAQUINARIAS Y EQUIPOS, las cuales requieren ser depuradas para concoer con exactitud el estado de las mismas.
Aún no se realizó el proceso depuración de inventarios recomendado en informes anteriores
Los informes que contienen los indicadores financieros, no son utilizados como herramienta  para la toma de decisiones de la entidad. 
No existen manuales de políticas, procesos y procedimientos contables documentados 
No existe una política sobre el manejo del riesgo en el proceso contable
</t>
  </si>
  <si>
    <t>Sobre las recomendaciones efectuadas en las evaluaciones anteriores,  relacionadas con la integración del módulo de activos fijos recaudos (predial y industria y comercio) y nómina al programa PRECONT, se encontró que no  han sido cumplidas pues estas no se han incorporado al sistema, razón por la cual persisten las debilidades reflejadas en la presente evaluación, razón por la cual se mantienen las observaciones hechas en evaluacionesa anteriores.
Con respecto a las recomendaciones de culminar el proceso de implementación del sistema control interno contable, aún no se ha establecido</t>
  </si>
  <si>
    <t xml:space="preserve">CONTINUAN LAS RECOMEDACIONES EFRECTUADAS EN LA ANTERIOR VIGENCIA 2011, toda vez que el avance ha sido muy lento y aunque el sistema se encuentra en buen nivel se hace necesario acatar las recomendaciones, y lograr óptimo funcionamiento en cada uno de los procesos. razón por la cual se manteine la calificación dada en 2011
</t>
  </si>
  <si>
    <t>Ayuda para importación del formulario: CGN2007_CONTROL_INTERNO_CONTABLE</t>
  </si>
  <si>
    <t xml:space="preserve">En el protocolo de importación, existen dos tipos  de registros: los </t>
  </si>
  <si>
    <t xml:space="preserve"> registros de cabecera (S) y los de detalle (D).</t>
  </si>
  <si>
    <t xml:space="preserve">El caracter de separación entre datos de cada  registro es TAB. La </t>
  </si>
  <si>
    <t xml:space="preserve"> existencia de dos TAB´s consecutivos  se interpreta como un nulo lo cual </t>
  </si>
  <si>
    <t xml:space="preserve"> invalida el registro  generando un error de completitud excepto </t>
  </si>
  <si>
    <t xml:space="preserve"> si el nulo corresponde a una varia-ble calculada. Pueden existir líneas en blanco </t>
  </si>
  <si>
    <t xml:space="preserve">entre registros.El registro de encabezado tiene la siguiente información : </t>
  </si>
  <si>
    <t>S</t>
  </si>
  <si>
    <t>CGN2007_CONTROL_INTERNO_CONTABLE</t>
  </si>
  <si>
    <t>&lt;Fecha de envió&gt;</t>
  </si>
  <si>
    <t>- S:</t>
  </si>
  <si>
    <t>El tipo de Registro</t>
  </si>
  <si>
    <t xml:space="preserve">Código de la entidad a la cual pertenecen los datos </t>
  </si>
  <si>
    <t>- 10112:</t>
  </si>
  <si>
    <t>Identificación del periodo Ene-Dic 2011 al cual pertenecen los datos</t>
  </si>
  <si>
    <t>Está formado por un entero de 5 dígitos así:</t>
  </si>
  <si>
    <t>el número 1</t>
  </si>
  <si>
    <t>los dos dígitos del mes de inicio del periodo</t>
  </si>
  <si>
    <t>los dos dígitos del mes de fin del periodo</t>
  </si>
  <si>
    <t>- 2011:</t>
  </si>
  <si>
    <t>Identificación del año al cual pertenecen los datos</t>
  </si>
  <si>
    <t>- CGN2007_CONTROL_INTERNO_CONTABLE:</t>
  </si>
  <si>
    <t>Nombre del formulario al cual pertenecen los datos</t>
  </si>
  <si>
    <t>- &lt;Fecha de Envío&gt;:</t>
  </si>
  <si>
    <t>Fecha de generación de la información en formato dd-mm-aaaa (por ejemplo: 20-10-2001)</t>
  </si>
  <si>
    <t xml:space="preserve"> solo para envios de categoría</t>
  </si>
  <si>
    <t>El registro de Detalle tiene la siguiente información:</t>
  </si>
  <si>
    <t>D</t>
  </si>
  <si>
    <t>Concepto</t>
  </si>
  <si>
    <t>&lt;ACTIVIDAD&gt;</t>
  </si>
  <si>
    <t>&lt;OBSERVACIONES&gt;</t>
  </si>
  <si>
    <t>&lt;PROM_ACTIVIDAD&gt;</t>
  </si>
  <si>
    <t>&lt;PROM_ETAPA&gt;</t>
  </si>
  <si>
    <t>&lt;PROM_SIST&gt;</t>
  </si>
  <si>
    <t>-D:</t>
  </si>
  <si>
    <t>Tipo de Registro</t>
  </si>
  <si>
    <t>-Concepto:</t>
  </si>
  <si>
    <t>Código del concepto al que hace relación a  el registro que se está importando.</t>
  </si>
  <si>
    <t>-Variables:</t>
  </si>
  <si>
    <t xml:space="preserve">Valores de las variables que se deben reportar en el siguiente orden: </t>
  </si>
  <si>
    <t>VARIABLES</t>
  </si>
  <si>
    <t>ACTIVIDAD</t>
  </si>
  <si>
    <t>Tipo de dato:</t>
  </si>
  <si>
    <t>Numérico</t>
  </si>
  <si>
    <t>Longitud:</t>
  </si>
  <si>
    <t>Decimales:</t>
  </si>
  <si>
    <t>Unidad de medida:</t>
  </si>
  <si>
    <t>Unidades</t>
  </si>
  <si>
    <t>Alfanumérico</t>
  </si>
  <si>
    <t>PROM_ACTIVIDAD</t>
  </si>
  <si>
    <t>PROM_ETAPA</t>
  </si>
  <si>
    <t>PROM_SIST</t>
  </si>
  <si>
    <t>CONCEPTOS VALIDOS</t>
  </si>
  <si>
    <t>Codigo</t>
  </si>
  <si>
    <t>Nombre</t>
  </si>
  <si>
    <t>.....EVALUACIÓN  DEL CONTROL INTERNO CONTABLE</t>
  </si>
  <si>
    <t>........1.1 ETAPA DE RECONOCIMIENTO</t>
  </si>
  <si>
    <t>1.10</t>
  </si>
  <si>
    <t>................8. SON ADECUADAS Y COMPLETAS LAS DESCRIPCIONES QUE SE HACEN DE LAS TRANSACCIONES, HECHOS U OPERACIONES EN EL DOCUMENTO FUENTE O SOPORTE?</t>
  </si>
  <si>
    <t>1.11</t>
  </si>
  <si>
    <t>................9. LAS PERSONAS QUE EJECUTAN LAS ACTIVIDADES RELACIONADAS CON EL PROCESO CONTABLE CONOCEN SUFICIENTEMENTE LAS NORMAS QUE RIGEN LA ADMINISTRACIÓN PÚBLICA?</t>
  </si>
  <si>
    <t>1.12</t>
  </si>
  <si>
    <t>..............10. LAS PERSONAS QUE EJECUTAN LAS ACTIVIDADES RELACIONADAS CON EL PROCESO CONTABLE CONOCEN SUFICIENTEMENTE EL RÉGIMEN DE CONTABILIDAD PÚBLICA APLICABLE PARA LA ENTIDAD?</t>
  </si>
  <si>
    <t>1.13</t>
  </si>
  <si>
    <t>..............11. LOS HECHOS FINANCIEROS, ECONÓMICOS, SOCIALES Y AMBIENTALES QUE HAN SIDO OBJETO DE IDENTIFICACIÓN ESTÁN SOPORTADOS EN DOCUMENTOS IDÓNEOS Y DE CONFORMIDAD CON LA NATURALEZA DE LOS MISMOS?</t>
  </si>
  <si>
    <t>1.14</t>
  </si>
  <si>
    <t>..............12.LOS DOCUMENTOS FUENTE QUE RESPALDAN LOS HECHOS FINANCIEROS, ECONÓMICOS, SOCIALES Y AMBIENTALES CONTIENEN LA INFORMACIÓN NECESARIA PARA REALIZAR SU ADECUADA IDENTIFICACIÓN?</t>
  </si>
  <si>
    <t>1.15</t>
  </si>
  <si>
    <t>..............13. LOS HECHOS FINANCIEROS, ECONÓMICOS, SOCIALES Y AMBIENTALES QUE HAN SIDO OBJETO DE IDENTIFICACIÓN FUERON INTERPRETADOS DE CONFORMIDAD CON LO ESTABLECIDO EN EL RÉGIMEN DE CONTABILIDAD PÚBLICA?</t>
  </si>
  <si>
    <t>1.16</t>
  </si>
  <si>
    <t>........1.1.2. CLASIFICACIÓN</t>
  </si>
  <si>
    <t>1.17</t>
  </si>
  <si>
    <t>................14. LOS HECHOS FINANCIEROS, ECONÓMICOS, SOCIALES Y AMBIENTALES LLEVADOS A CABO EN LOS PROCESOS PROVEEDORES DE LA ENTIDAD HAN SIDO INCLUIDOS EN EL PROCESO CONTABLE?</t>
  </si>
  <si>
    <t>1.18</t>
  </si>
  <si>
    <t>................15. LOS HECHOS FINANCIEROS, ECONÓMICOS, SOCIALES Y AMBIENTALES REALIZADOS POR LA ENTIDAD CONTABLE PÚBLICA SON DE FÁCIL Y CONFIABLE CLASIFICACIÓN EN EL CATÁLOGO GENERAL DE CUENTAS?</t>
  </si>
  <si>
    <t>1.19</t>
  </si>
  <si>
    <t>................16. SON ADECUADAS LAS CUENTAS UTILIZADAS PARA LA CLASIFICACIÓN DE LAS TRANSACCIONES, HECHOS U OPERACIONES REALIZADAS POR LA ENTIDAD CONTABLE PÚBLICA?</t>
  </si>
  <si>
    <t>........1.1.1 IDENTIFICACIÓN</t>
  </si>
  <si>
    <t>1.20</t>
  </si>
  <si>
    <t>................17. LA CLASIFICACIÓN DE LAS TRANSACCIONES, HECHOS Y OPERACIONES CORRESPONDE A UNA CORRECTA INTERPRETACIÓN TANTO DEL MARCO CONCEPTUAL COMO DEL MANUAL DE PROCEDIMIENTOS DEL RÉGIMEN DE CONTABILIDAD PÚBLICA?</t>
  </si>
  <si>
    <t>1.21</t>
  </si>
  <si>
    <t>................18. EL EL CATÁLOGO GENERAL DE CUENTAS UTILIZADO PARA LA CLASIFICACIÓN DE LOS HECHOS FINANCIEROS, ECONÓMICOS, SOCIALES Y AMBIENTALES, CORRESPONDE A LA ÚLTIMA VERSIÓN PUBLICADA EN LA PÁGINA WEB DE LA CONTADURÍA GENERAL DE LA NACIÓN?</t>
  </si>
  <si>
    <t>1.22</t>
  </si>
  <si>
    <t>................19. SON ADECUADAS LAS CUENTAS Y SUBCUENTAS UTILIZADAS PARA LA CLASIFICACIÓN DE LAS TRANSACCIONES, HECHOS U OPERACIONES REALIZADAS ?</t>
  </si>
  <si>
    <t>1.23</t>
  </si>
  <si>
    <t>................20. SE ELABORAN Y REVISAN OPORTUNAMENTE LAS CONCILIACIONES BANCARIAS PARA ESTABLECER LOS VALORES OBJETO DE CLASIFICACIÓN, REGISTRO Y CONTROL DEL EFECTIVO?</t>
  </si>
  <si>
    <t>1.24</t>
  </si>
  <si>
    <t xml:space="preserve">................21. SE EJECUTAN PERIODICAMENTE CONCILIACIONES DE SALDOS RECÍPROCOS CON OTRAS ENTIDADES PÚBLICAS? </t>
  </si>
  <si>
    <t>1.25</t>
  </si>
  <si>
    <t>........1.1.3 REGISTRO Y AJUSTES</t>
  </si>
  <si>
    <t>1.26</t>
  </si>
  <si>
    <t>................22. SE REALIZAN PERIODICAMENTE CONCILIACIONES Y CRUCES DE SALDOS ENTRE LAS ÁREAS DE PRESUPUESTO, CONTABILIDAD, TESORERÍA, Y DEMÁS ÁREAS Y/O PROCESOS DE LA ENTIDAD?</t>
  </si>
  <si>
    <t>1.27</t>
  </si>
  <si>
    <t>................23. SE REALIZAN PERIODICAMENTE TOMAS FÍSICAS DE BIENES, DERECHOS Y OBLIGACIONES Y SE CONFRONTA CON LOS REGISTROS CONTABLES PARA HACER LOS AJUSTES PERTINENTES?</t>
  </si>
  <si>
    <t>1.28</t>
  </si>
  <si>
    <t>................24.LAS CUENTAS Y SUBCUENTAS UTILIZADAS REVELAN ADECUADAMENTE LOS HECHOS, TRANSACCIONES U OPERACIONES REGISTRADAS?</t>
  </si>
  <si>
    <t>1.29</t>
  </si>
  <si>
    <t>................25.SE HACEN VERIFICACIONES PERIODICAS PARA COMPROBAR QUE LOS REGISTROS CONTABLES SE HAN EFECTUADO EN FORMA ADECUADA Y POR LOS VALORES CORRECTOS?</t>
  </si>
  <si>
    <t>..................1.SE TIENEN DEBIDAMENTE IDENTIFICADOS LOS PRODUCTOS DEL PROCESO CONTABLE QUE DEBEN SUMINISTRARSE A LAS DEMÁS ÁREAS DE LA ENTIDAD Y A LOS USUARIOS EXTERNOS?</t>
  </si>
  <si>
    <t>1.30</t>
  </si>
  <si>
    <t>................26. SE EFECTÚAN LOS REGISTROS CONTABLES EN FORMA CRONOLÓGICA Y GUARDANDO EL CONSECUTIVO DE LOS HECHOS, TRANSACCIONES U OPERACIONES REALIZADAS, CUANDO A ESTE ÚLTIMO HAYA LUGAR?</t>
  </si>
  <si>
    <t>1.31</t>
  </si>
  <si>
    <t>................27. SE GENERAN LISTADOS DE CONSECUTIVOS DE DOCUMENTOS PARA HACER VERIFICACIONES DE COMPLETITUD DE REGISTROS?</t>
  </si>
  <si>
    <t>1.32</t>
  </si>
  <si>
    <t>................28. SE CONOCE Y APLICA LOS TRATAMIENTOS CONTABLES DIFERENCIALES EXISTENTES ENTRE ENTIDADES DE GOBIERNO GENERAL Y EMPRESAS PÚBLICAS?</t>
  </si>
  <si>
    <t>1.33</t>
  </si>
  <si>
    <t>................29. EL PROCESO CONTABLE OPERA EN UN AMBIENTE DE SISTEMA DE INTEGRADO DE INFORMACIÓN Y ESTE FUNCIONA ADECUADAMENTE?</t>
  </si>
  <si>
    <t>1.34</t>
  </si>
  <si>
    <t>................30. SON ADECUADAMENTE CALCULADOS LOS VALORES CORRESPONDIENTES  A LOS PROCESOS DE DEPRECIACIÓN, PROVISIÓN, AMORTIZACIÓN, VALORIZACIÓN, Y AGOTAMIENTO, SEGÚN APLIQUE?</t>
  </si>
  <si>
    <t>1.35</t>
  </si>
  <si>
    <t>................31. LOS REGISTROS CONTABLES QUE SE REALIZAN TIENEN LOS RESPECTIVOS DOCUMENTOS SOPORTES IDONEOS?</t>
  </si>
  <si>
    <t>1.36</t>
  </si>
  <si>
    <t>..............  32. PARA EL REGISTRO DE LAS TRANSACCIONES, HECHOS U OPERACIONES SE ELABORAN LOS RESPECTIVOS COMPROBANTES DE CONTABILIDAD?</t>
  </si>
  <si>
    <t>1.37</t>
  </si>
  <si>
    <t>.............. 33 LOS LIBROS DE CONTABILIDAD SE ENCUENTRAN DEBIDAMENTE SOPORTADOS EN COMPROBANTES DE CONTABILIDAD?</t>
  </si>
  <si>
    <t>1.39</t>
  </si>
  <si>
    <t>........1.2 ETAPA DE REVELACIÓN</t>
  </si>
  <si>
    <t>1.4</t>
  </si>
  <si>
    <t>..................2. SE TIENEN DEBIDAMENTE IDENTIFICADOS LOS PRODUCTOS DE LOS DEMÁS PROCESOS QUE SE CONSTITUYEN EN INSUMOS DEL PROCESO CONTABLE?</t>
  </si>
  <si>
    <t>1.40</t>
  </si>
  <si>
    <t>........1.2.1 ELABORACIÓN DE ESTADOS CONTABLES Y DEMÁS INFORMES</t>
  </si>
  <si>
    <t>1.41</t>
  </si>
  <si>
    <t>................34. SE ELABORAN Y DILIGENCIAN LOS LIBROS DE CONTABILIDAD DE CONFORMIDAD CON LOS PARÁMETROS ESTABLECIDOS EN EL RÉGIMEN DE CONTABILIDAD PÚBLICA?</t>
  </si>
  <si>
    <t>1.42</t>
  </si>
  <si>
    <t>................35. LAS CIFRAS CONTENIDAS EN LOS ESTADOS, INFORMES Y REPORTES CONTABLES COINCIDEN CON LOS SALDOS DE LOS LIBROS DE CONTABILIDAD?</t>
  </si>
  <si>
    <t>1.43</t>
  </si>
  <si>
    <t>................36. SE EFECTÚA EL MANTENIMIENTO, ACTUALIZACIÓN Y PARAMETRIZACIÓN NECESARIOS PARA UN ADECUADO FUNCIONAMIENTO DEL APLICATIVO UTILIZADO PARA PROCESAR LA INFORMACIÓN?</t>
  </si>
  <si>
    <t>1.44</t>
  </si>
  <si>
    <t>................37. SE ELABORAN OPORTUNAMENTE LOS ESTADOS, INFORMES Y REPORTES CONTABLES AL REPRESENTANTE LEGAL, A LA CONTADURÍA GENERAL DE LA NACIÓN, A LOS ORGANISMOS DE INSPECCIÓN, VIGILANCIA Y CONTROL, Y A LOS DEMÁS USUARIOS DE LA INFORMACIÓN?</t>
  </si>
  <si>
    <t>1.45</t>
  </si>
  <si>
    <t>................38.LAS NOTAS EXPLICATIVAS A LOS ESTADOS CONTABLES CUMPLEN CON LAS FORMALIDADES ESTABLECIDAS EN EL RÉGIMEN DE CONTABILIDAD PÚBLICA?</t>
  </si>
  <si>
    <t>1.46</t>
  </si>
  <si>
    <t>................39. EL CONTENIDO DE LAS NOTAS A LOS ESTADOS CONTABLES REVELA EN FORMA SUFICIENTE LA INFORMACIÓN DE TIPO CUALITATIVO Y CUANTITATIVO FÍSICO QUE CORRESPONDE?</t>
  </si>
  <si>
    <t>1.47</t>
  </si>
  <si>
    <t>................40. SE VERIFICA LA CONSISTENCIA ENTRE LAS NOTAS A LOS ESTADOS CONTABLES Y LOS SALDOS REVELADOS EN LOS ESTADOS CONTABLES?</t>
  </si>
  <si>
    <t>1.48</t>
  </si>
  <si>
    <t xml:space="preserve">........1.2.2 ANÁLISIS, INTERPRETACIÓN Y COMUNICACIÓN DE LA INFORMACIÓN </t>
  </si>
  <si>
    <t>1.49</t>
  </si>
  <si>
    <t>................41. SE PRESENTAN OPORTUNAMENTE LOS ESTADOS, INFORMES Y REPORTES CONTABLES AL REPRESENTANTE LEGAL, A LA CONTADURÍA GENERAL DE LA NACIÓN, Y A LOS ORGANISMOS DE INSPECCIÓN, VIGILANCIA Y CONTROL?</t>
  </si>
  <si>
    <t>1.5</t>
  </si>
  <si>
    <t>..................3. SE TIENEN IDENTIFICADOS EN LA ENTIDAD LOS PROCESOS QUE GENERAN TRANSACCIONES, HECHOS Y OPERACIONES Y QUE POR LO TANTO SE CONSTITUYEN EN PROVEEDORES DE INFORMACIÓN DEL PROCESO CONTABLE?</t>
  </si>
  <si>
    <t>1.50</t>
  </si>
  <si>
    <t xml:space="preserve">................42.SE PUBLICA MENSUALMENTE EN LUGAR VISIBLE Y DE FÁCIL ACCESO A LA COMUNIDAD EL BALANCE GENERAL Y EL ESTADO DE ACTIVIDAD FINANCIERA, ECONÓMICA, SOCIAL Y AMBIENTAL? </t>
  </si>
  <si>
    <t>1.51</t>
  </si>
  <si>
    <t>................43.SE UTILIZA UN SISTEMA DE INDICADORES PARA ANALIZAR E INTERPRETAR LA REALIDAD FINANCIERA, ECONÓMICA, SOCIAL Y AMBIENTAL DE LA ENTIDAD?</t>
  </si>
  <si>
    <t>1.52</t>
  </si>
  <si>
    <t>................44.LA INFORMACIÓN CONTABLE SE ACOMPAÑA DE LOS RESPECTIVOS ANÁLISIS E INTERPRETACIONES QUE FACILITAN SU ADECUADA COMPRENSIÓN POR PARTE DE LOS USUARIOS?</t>
  </si>
  <si>
    <t>1.53</t>
  </si>
  <si>
    <t>................45.LA INFORMACIÓN CONTABLE ES UTILIZADA PARA CUMPLIR PROPÓSITOS DE GESTIÓN?</t>
  </si>
  <si>
    <t>1.54</t>
  </si>
  <si>
    <t>................46. SE ASEGURA LA ENTIDAD DE PRESENTAR CIFRAS HOMOGENEAS A LOS DISTINTOS USUARIOS DE LA INFORMACIÓN?</t>
  </si>
  <si>
    <t>1.55</t>
  </si>
  <si>
    <t>........1.3 OTROS ELEMENTOS DE CONTROL</t>
  </si>
  <si>
    <t>1.56</t>
  </si>
  <si>
    <t>........1.3.1 ACCIONES IMPLEMENTADAS</t>
  </si>
  <si>
    <t>1.57</t>
  </si>
  <si>
    <t>................47. SE IDENTIFICAN, ANALIZAN Y SE LE DA TRATAMIENTO ADECUADO A LOS RIESGOS DE ÍNDOLE CONTABLE DE LA ENTIDAD EN FORMA PERMANENTE?</t>
  </si>
  <si>
    <t>1.58</t>
  </si>
  <si>
    <t>................48. EXISTE Y FUNCIONA UNA INSTANCIA ASESORA QUE PERMITA GESTIONAR LOS RIESGOS DE ÍNDOLE CONTABLE?</t>
  </si>
  <si>
    <t>1.59</t>
  </si>
  <si>
    <t>................49. SE REALIZAN AUTOEVALUACIONES PERIÓDICAS PARA DETERMINAR LA EFECTIVIDAD DE LOS CONTROLES IMPLEMENTADOS EN CADA UNA DE LAS  ACTIVIDADES DEL PROCESO CONTABLE?</t>
  </si>
  <si>
    <t>1.6</t>
  </si>
  <si>
    <t>..................4. EXISTE UNA POLÍTICA MEDIANTE LA CUAL LAS TRANSACCIONES, HECHOS Y OPERACIONES REALIZADOS EN CUALQUIER DEPENDENCIA DEL ENTE PÚBLICO, SON DEBIDAMENTE INFORMADOS AL ÁREA CONTABLE A TRAVÉS DE LOS DOCUMENTOS FUENTE O SOPORTE?</t>
  </si>
  <si>
    <t>1.60</t>
  </si>
  <si>
    <t>................50. SE HAN ESTABLECIDO CLARAMENTE NIVELES DE AUTORIDAD Y RESPONSABILIDAD PARA LA EJECUCIÓN DE LAS DIFERENTES ACTIVIDADES DEL PROCESO CONTABLE?</t>
  </si>
  <si>
    <t>1.61</t>
  </si>
  <si>
    <t>................51. LAS POLÍTICAS CONTABLES, PROCEDIMIENTOS Y DEMÁS PRÁCTICAS QUE SE APLICAN INTERNAMENTE SE ENCUENTRAN DEBIDAMENTE DOCUMENTADAS?</t>
  </si>
  <si>
    <t>1.62</t>
  </si>
  <si>
    <t>................52. LOS MANUALES DE POLÍTICAS, PROCEDIMIENTOS Y DEMÁS PRÁCTICAS CONTABLES SE ENCUENTRAN DEB</t>
  </si>
  <si>
    <t>1.63</t>
  </si>
  <si>
    <t>................53. SE EVIDENCIA POR MEDIO DE FLUJOGRAMAS, U OTRA TÉCNICA O MECANISMO, LA FORMA COMO CIRCULA LA INFORMACIÓN A TRAVÉS DE LA ENTIDAD Y SU RESPECTIVO EFECTO EN EL PROCESO CONTABLE DE LA ENTIDAD?</t>
  </si>
  <si>
    <t>1.64</t>
  </si>
  <si>
    <t>................54. SE HA IMPLEMENTADO Y EJECUTA UNA POLÍTICA DE DEPURACIÓN CONTABLE PERMANENTE Y DE SOSTENIBILIDAD DE LA CALIDAD DE LA INFORMACIÓN?</t>
  </si>
  <si>
    <t>1.65</t>
  </si>
  <si>
    <t>................55. LOS BIENES, DERECHOS Y OBLIGACIONES SE ENCUENTRAN DEBIDAMENTE INDIVIDUALIZADOS EN LA CONTABILIDAD, BIEN SEA POR EL ÁREA CONTABLE O EN BASES DE DATOS ADMINISTRADAS POR OTRAS DEPENDENCIAS?</t>
  </si>
  <si>
    <t>1.66</t>
  </si>
  <si>
    <t>................56. LOS COSTOS HISTÓRICOS REGISTRADOS EN LA CONTABILIDAD SON ACTUALIZADOS PERMANENTEMENTE DE CONFORMIDAD CON LO DISPUESTO EN EL RÉGIMEN DE CONTABILIDAD PÚBLICA?</t>
  </si>
  <si>
    <t>1.67</t>
  </si>
  <si>
    <t>................57 SE CUENTA CON UN ÁREA CONTABLE DEBIDAMENTE ESTRUCTURADA DE CONFORMIDAD CON LA COMPLEJIDAD, DESARROLLO TECNOLÓGICO Y ESTRUCTURA ORGANIZACIONAL DE LA ENTIDAD?</t>
  </si>
  <si>
    <t>1.68</t>
  </si>
  <si>
    <t>................58. LOS FUNCIONARIOS INVOLUCRADOS EN EL PROCESO CONTABLE CUMPLEN CON LOS REQUERIMIENTOS TÉCNICOS SEÑALADOS POR LA ENTIDAD DE ACUERDO CON LA RESPONSABILIDAD QUE DEMANDA EL EJERCICIO DE LA PROFESIÓN CONTABLE EN EL SECTOR PÚBLICO?</t>
  </si>
  <si>
    <t>1.69</t>
  </si>
  <si>
    <t>................59. SE HA IMPLEMENTADO UNA POLÍTICA O MECANISMO DE ACTUALIZACIÓN PERMANENTE PARA LOS FUNCIONARIOS INVOLUCRADOS EN EL PROCESO CONTABLE Y SE LLEVA A CABO EN FORMA SATISFACTORIA?</t>
  </si>
  <si>
    <t>1.7</t>
  </si>
  <si>
    <t>..................5. SE CUMPLE LA POLÍTICA MEDIANTE LA CUAL LAS TRANSACCIONES, HECHOS Y OPERACIONES REALIZADOS EN CUALQUIER DEPENDENCIA DEL ENTE PÚBLICO, SON DEBIDAMENTE INFORMADOS AL ÁREA CONTABLE A TRAVÉS DE LOS DOCUMENTOS FUENTE O SOPORTE?</t>
  </si>
  <si>
    <t>1.70</t>
  </si>
  <si>
    <t>................60. SE PRODUCEN EN LA ENTIDAD INFORMES DE EMPALME CUANDO SE PRESENTAN CAMBIOS DE REPRESENTANTE LEGAL, O CAMBIOS DE CONTADOR?</t>
  </si>
  <si>
    <t>1.71</t>
  </si>
  <si>
    <t>................61. EXISTE UNA POLÍTICA PARA LLEVAR A CABO EN FORMA ADECUADA EL CIERRE INTEGRAL DE LA INFORMACIÓN PRODUCIDA  EN TODAS LAS ÁREAS O DEPENDENCIAS QUE GENERAN HECHOS FINANCIEROS, ECONÓMICOS, SOCIALES Y AMBIENTALES?</t>
  </si>
  <si>
    <t>1.72</t>
  </si>
  <si>
    <t>................62 LOS SOPORTES DOCUMENTALES DE LOS REGISTROS CONTABLES SE ENCUENTRAN DEBIDAMENTE ORGANIZADOS Y ARCHIVADOS DE CONFORMIDAD CON LAS NORMAS QUE REGULAN LA MATERIA?</t>
  </si>
  <si>
    <t>1.8</t>
  </si>
  <si>
    <t>..................6. LOS HECHOS FINANCIEROS, ECONÓMICOS, SOCIALES Y AMBIENTALES REALIZADOS POR LA ENTIDAD CONTABLE PÚBLICA SON DE FÁCIL Y CONFIABLE MEDICIÓN MONETARIA?</t>
  </si>
  <si>
    <t>1.9</t>
  </si>
  <si>
    <t>..................7. LAS CIFRAS EXISTENTES EN LOS ESTADOS, INFORMES Y REPORTES CONTABLES SE ENCUENTRAN SOPORTADAS CON EL DOCUMENTO IDÓNEO CORRESPONDIENTE?</t>
  </si>
  <si>
    <t>2.1</t>
  </si>
  <si>
    <t>2.2</t>
  </si>
  <si>
    <t>2.3</t>
  </si>
  <si>
    <t>AVANCE OBTENIDOS RESPECTO DE LAS EVALUACIONES Y RECOMENDACIONES REALIZADAS</t>
  </si>
  <si>
    <t>2.4</t>
  </si>
  <si>
    <t>3.5</t>
  </si>
  <si>
    <t>ND</t>
  </si>
  <si>
    <t>4.0</t>
  </si>
  <si>
    <t>4.2</t>
  </si>
  <si>
    <t>3.8</t>
  </si>
  <si>
    <t>4.4</t>
  </si>
  <si>
    <t>4.3</t>
  </si>
  <si>
    <t>4.6</t>
  </si>
  <si>
    <t>4.5</t>
  </si>
  <si>
    <t>4.9</t>
  </si>
  <si>
    <t>4.8</t>
  </si>
  <si>
    <t>4.1</t>
  </si>
  <si>
    <t>4.7</t>
  </si>
  <si>
    <t>5.0</t>
  </si>
  <si>
    <t>- 219819698:</t>
  </si>
  <si>
    <t>8</t>
  </si>
  <si>
    <t>CONTINUAN LAS RECOMEDACIONES EFECTUADAS EN LA ANTERIOR VIGENCIA 2011, toda vez que el avance ha sido muy lento y aunque el sistema se encuentra en buen nivel se hace necesario acatar las recomendaciones, y lograr óptimo funcionamiento en cada uno de los procesos. razón por la cual se manteine la calificación dada en 2011.</t>
  </si>
  <si>
    <t xml:space="preserve">El Municipio tiene claramente identificado todos los procesos y productos  que alimentan la información contable, como Balances, Estados Contables, Informes a la CGR, Presupuesto, Nómina, declaraciones tributarias, información exógena. nómina, relación de cuentas por cobrar, relación de Informe de activos fijos,nómina, relación de cuentas por cobrar, relación de pagos de tesorería, entre otros. Los hechos financieros, económicos, sociales y ambientales que han sido objeto de identificación están soportados en documentos idóneos y de conformidad con la naturaleza de los mismos y contienen la información necesaria para ser identificados e interpretados de conformidad con lo establecido en el régimen de Contabilidad Pública. La entidad cuenta en área contable con personal capacitado, en su mayoría profesionales contables, los cuales poseen con el conocimiento y la competencia adecuada para el ejercicio de sus funciones. La clasificación de los hechos económicos, financieros, sociales y ambientales se realiza de conformidad con las normas de contabilidad pública. El Municipio cuenta con el programa PRECONT que integra las áreas contable financiera, presupuestal,  caja y de tesorería, lo cual genera a la entidad confiabilidad en el registro de sus operaciones económicas financieras, sociales y ambientales, y por lo tanto, razonabilidad en las cifras reveladas en los Estados Contables, el cual constantemente se actualiza por el proveedor del mismo. se realizan conciliaciones  Bancarias de manera  mensual y sistematizada. La información que reposa en los libros de contabilidad se ajusta a los soportes y comprobantes que soportan los hechos económico. Todos los hechos económicos, sociales, ambientales fueron contabilizados y registrados oportunamente y como resultado de este proceso se elaboran  los estados e informes contables. elaborados conforme las normas del Régimen de Contabilidad pública y dentro de los plazos establecidos para tal fin. Los informes contables se acompañan de las correspondientes notas explicativas elaboradas conforme las pautas establecidas para ello por la Contaduría General de la República. Se da cumplimiento en los terminos y condiciones a la información contable y financiera exigida por los diferentes entes de control  (Contaduría General de la Nación, Contraloría General de la República y otros) Los informes contables y financieros se publican en la página Web del Municipio y en cartelera del edificio principal de la alcaldia. Se presenta segregación de funciones entre las diferentes áreas: Presupuesto, contabilidad, caja, bancos, Tesorería que garantizan la buena administración de la información contable y financiera. Los funcionarios que intervienen en el proceso contable son constantemente capacitados en áreas de interés de acuerdo a las funciones que esempeñan. Se continua avanzando en  el proceso de gestión documental   que soporta la información contable. </t>
  </si>
  <si>
    <t>No existen politicas documentadas ni adoptadas por acto adminsitrativo en relacion con los diferentes procesos contables, y suministro de información. Aún no se  continúa con cuentas generalizadas no detalladas como son DEUDORES, OTROS DEUDORES POR INGRESOS TRIBUTARIOS, OTRAS EDIFICACIONES, OTRAS MAQUINARIAS Y EQUIPOS, las cuales requieren ser depuradas para concoer con exactitud el estado de las mismas. Aún no se realizó el proceso depuración de inventarios recomendado en informes anteriores. Los informes que contienen los indicadores financieros, no son utilizados como herramienta  para la toma de decisiones de la entidad.  No existen manuales de políticas, procesos y procedimientos contables documentados. No existe una política sobre el manejo del riesgo en el proceso contable.</t>
  </si>
  <si>
    <t>Sobre las recomendaciones efectuadas en las evaluaciones anteriores,  relacionadas con la integración del módulo de activos fijos recaudos (predial y industria y comercio) y nómina al programa PRECONT, se encontró que no  han sido cumplidas pues estas no se han incorporado al sistema, razón por la cual persisten las debilidades reflejadas en la presente evaluación, razón por la cual se mantienen las observaciones hechas en  valuacionesa anteriores.
Con respecto a las recomendaciones de culminar el proceso de implementación del sistema control interno contable, aún no se ha establecido</t>
  </si>
  <si>
    <t>El area de financiera y las demas dependencias de la  Administracion Municipal tiene identifiacados plenamente sus productos tales como los diferentes estados financieros y demas informes y reportes que arroja la contabilidad.</t>
  </si>
  <si>
    <t>Se cuenta con funcionarios  con  experiencia e idoneidad en el manjeo contable, ademas se capacitan permanentemente.</t>
  </si>
  <si>
    <t>Se evidencio la documentacion de acuerdo a la naturaleza de los hechos financieros y economicos y sociales.</t>
  </si>
  <si>
    <t>Los hechos financieros se clasifican de acuerdo con Catalogo General de cuentas.</t>
  </si>
  <si>
    <t>2012</t>
  </si>
  <si>
    <t xml:space="preserve"> Igual CHIP</t>
  </si>
</sst>
</file>

<file path=xl/styles.xml><?xml version="1.0" encoding="utf-8"?>
<styleSheet xmlns="http://schemas.openxmlformats.org/spreadsheetml/2006/main">
  <numFmts count="5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_-* #,##0.000\ _€_-;\-* #,##0.000\ _€_-;_-* &quot;-&quot;??\ _€_-;_-@_-"/>
    <numFmt numFmtId="201" formatCode="_-* #,##0.0\ _€_-;\-* #,##0.0\ _€_-;_-* &quot;-&quot;??\ _€_-;_-@_-"/>
    <numFmt numFmtId="202" formatCode="_-* #,##0\ _€_-;\-* #,##0\ _€_-;_-* &quot;-&quot;??\ _€_-;_-@_-"/>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0.0"/>
    <numFmt numFmtId="208" formatCode="[$-240A]dddd\,\ dd&quot; de &quot;mmmm&quot; de &quot;yyyy"/>
  </numFmts>
  <fonts count="47">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12"/>
      <name val="Arial"/>
      <family val="2"/>
    </font>
    <font>
      <sz val="9"/>
      <name val="Arial"/>
      <family val="2"/>
    </font>
    <font>
      <b/>
      <sz val="14"/>
      <name val="Arial"/>
      <family val="2"/>
    </font>
    <font>
      <b/>
      <sz val="11"/>
      <name val="Verdana"/>
      <family val="2"/>
    </font>
    <font>
      <sz val="12"/>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51"/>
        <bgColor indexed="64"/>
      </patternFill>
    </fill>
    <fill>
      <patternFill patternType="solid">
        <fgColor indexed="22"/>
        <bgColor indexed="64"/>
      </patternFill>
    </fill>
    <fill>
      <patternFill patternType="solid">
        <fgColor indexed="15"/>
        <bgColor indexed="64"/>
      </patternFill>
    </fill>
    <fill>
      <patternFill patternType="solid">
        <fgColor rgb="FFFFFF00"/>
        <bgColor indexed="64"/>
      </patternFill>
    </fill>
    <fill>
      <patternFill patternType="solid">
        <fgColor rgb="FF00B050"/>
        <bgColor indexed="64"/>
      </patternFill>
    </fill>
    <fill>
      <patternFill patternType="solid">
        <fgColor rgb="FF7030A0"/>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ck"/>
      <bottom style="thin"/>
    </border>
    <border>
      <left style="thin"/>
      <right style="medium"/>
      <top style="thin"/>
      <bottom style="thin"/>
    </border>
    <border>
      <left>
        <color indexed="63"/>
      </left>
      <right>
        <color indexed="63"/>
      </right>
      <top>
        <color indexed="63"/>
      </top>
      <bottom style="thick"/>
    </border>
    <border>
      <left style="thin"/>
      <right>
        <color indexed="63"/>
      </right>
      <top style="thin"/>
      <bottom style="thin"/>
    </border>
    <border>
      <left style="thin"/>
      <right style="thin"/>
      <top style="thick"/>
      <bottom style="thin"/>
    </border>
    <border>
      <left>
        <color indexed="63"/>
      </left>
      <right style="thin"/>
      <top style="thick"/>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6" fillId="28"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7" fillId="29" borderId="0" applyNumberFormat="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38"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9" fillId="20"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18">
    <xf numFmtId="0" fontId="0" fillId="0" borderId="0" xfId="0" applyAlignment="1">
      <alignment/>
    </xf>
    <xf numFmtId="49" fontId="0" fillId="0" borderId="0" xfId="0" applyNumberFormat="1" applyFont="1" applyFill="1" applyBorder="1" applyAlignment="1">
      <alignment/>
    </xf>
    <xf numFmtId="0" fontId="6" fillId="0" borderId="0" xfId="0" applyNumberFormat="1" applyFont="1" applyFill="1" applyBorder="1" applyAlignment="1">
      <alignment horizontal="justify" vertical="justify"/>
    </xf>
    <xf numFmtId="0" fontId="0" fillId="0" borderId="0" xfId="0" applyNumberFormat="1" applyFont="1" applyFill="1" applyBorder="1" applyAlignment="1">
      <alignment horizontal="justify" vertical="center" wrapText="1"/>
    </xf>
    <xf numFmtId="49" fontId="1" fillId="0" borderId="0" xfId="0" applyNumberFormat="1" applyFont="1" applyFill="1" applyBorder="1" applyAlignment="1">
      <alignment/>
    </xf>
    <xf numFmtId="2" fontId="0" fillId="0" borderId="0" xfId="0" applyNumberFormat="1" applyFont="1" applyFill="1" applyBorder="1" applyAlignment="1">
      <alignment/>
    </xf>
    <xf numFmtId="49" fontId="0" fillId="0" borderId="10" xfId="0" applyNumberFormat="1" applyFont="1" applyFill="1" applyBorder="1" applyAlignment="1">
      <alignment/>
    </xf>
    <xf numFmtId="0" fontId="6" fillId="0" borderId="10" xfId="0" applyNumberFormat="1" applyFont="1" applyFill="1" applyBorder="1" applyAlignment="1">
      <alignment horizontal="justify" vertical="justify"/>
    </xf>
    <xf numFmtId="0" fontId="6" fillId="0" borderId="10" xfId="0" applyNumberFormat="1" applyFont="1" applyFill="1" applyBorder="1" applyAlignment="1">
      <alignment horizontal="justify" vertical="justify" wrapText="1"/>
    </xf>
    <xf numFmtId="0" fontId="0" fillId="0" borderId="0" xfId="0" applyBorder="1" applyAlignment="1">
      <alignment/>
    </xf>
    <xf numFmtId="49" fontId="1" fillId="0" borderId="11" xfId="0" applyNumberFormat="1" applyFont="1" applyFill="1" applyBorder="1" applyAlignment="1">
      <alignment horizontal="center"/>
    </xf>
    <xf numFmtId="0" fontId="6" fillId="0" borderId="12" xfId="0" applyNumberFormat="1" applyFont="1" applyFill="1" applyBorder="1" applyAlignment="1">
      <alignment horizontal="justify" vertical="justify"/>
    </xf>
    <xf numFmtId="49" fontId="0" fillId="0" borderId="12" xfId="0" applyNumberFormat="1" applyFont="1" applyFill="1" applyBorder="1" applyAlignment="1">
      <alignment/>
    </xf>
    <xf numFmtId="49" fontId="0" fillId="0" borderId="13" xfId="0" applyNumberFormat="1" applyFont="1" applyFill="1" applyBorder="1" applyAlignment="1">
      <alignment/>
    </xf>
    <xf numFmtId="2" fontId="0" fillId="0" borderId="13" xfId="0" applyNumberFormat="1" applyFont="1" applyFill="1" applyBorder="1" applyAlignment="1">
      <alignment/>
    </xf>
    <xf numFmtId="207" fontId="6" fillId="0" borderId="10" xfId="0" applyNumberFormat="1" applyFont="1" applyFill="1" applyBorder="1" applyAlignment="1">
      <alignment horizontal="center" vertical="center"/>
    </xf>
    <xf numFmtId="207" fontId="0" fillId="0" borderId="10"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0" fillId="0" borderId="10" xfId="0" applyBorder="1" applyAlignment="1">
      <alignment horizontal="center"/>
    </xf>
    <xf numFmtId="2" fontId="0" fillId="0" borderId="10" xfId="0" applyNumberFormat="1" applyFill="1" applyBorder="1" applyAlignment="1">
      <alignment horizontal="center"/>
    </xf>
    <xf numFmtId="0" fontId="1" fillId="0" borderId="10" xfId="0" applyFont="1" applyFill="1" applyBorder="1" applyAlignment="1">
      <alignment horizontal="center"/>
    </xf>
    <xf numFmtId="0" fontId="1" fillId="0" borderId="14" xfId="0" applyFont="1" applyFill="1" applyBorder="1" applyAlignment="1">
      <alignment horizontal="left"/>
    </xf>
    <xf numFmtId="0" fontId="1" fillId="0" borderId="10" xfId="0" applyFont="1" applyFill="1" applyBorder="1" applyAlignment="1">
      <alignment horizontal="right" vertical="center"/>
    </xf>
    <xf numFmtId="0" fontId="1" fillId="0" borderId="14" xfId="0" applyFont="1" applyFill="1" applyBorder="1" applyAlignment="1">
      <alignment horizontal="right"/>
    </xf>
    <xf numFmtId="0" fontId="1" fillId="32" borderId="10" xfId="0" applyFont="1" applyFill="1" applyBorder="1" applyAlignment="1">
      <alignment horizontal="center" vertical="center" wrapText="1"/>
    </xf>
    <xf numFmtId="0" fontId="8" fillId="0" borderId="10" xfId="0" applyFont="1" applyBorder="1" applyAlignment="1">
      <alignment horizontal="center" vertical="center"/>
    </xf>
    <xf numFmtId="0" fontId="0" fillId="0" borderId="10" xfId="0" applyBorder="1" applyAlignment="1">
      <alignment horizontal="center" vertical="center"/>
    </xf>
    <xf numFmtId="0" fontId="1" fillId="33" borderId="10" xfId="0" applyFont="1" applyFill="1" applyBorder="1" applyAlignment="1">
      <alignment horizontal="center" vertical="center"/>
    </xf>
    <xf numFmtId="0" fontId="1" fillId="34" borderId="10" xfId="0" applyFont="1" applyFill="1" applyBorder="1" applyAlignment="1">
      <alignment horizontal="center" vertical="center"/>
    </xf>
    <xf numFmtId="0" fontId="1" fillId="10" borderId="10" xfId="0" applyFont="1" applyFill="1" applyBorder="1" applyAlignment="1">
      <alignment horizontal="center" vertical="center"/>
    </xf>
    <xf numFmtId="49" fontId="1" fillId="35" borderId="10" xfId="0" applyNumberFormat="1" applyFont="1" applyFill="1" applyBorder="1" applyAlignment="1">
      <alignment/>
    </xf>
    <xf numFmtId="0" fontId="5" fillId="35" borderId="10" xfId="0" applyNumberFormat="1" applyFont="1" applyFill="1" applyBorder="1" applyAlignment="1">
      <alignment horizontal="justify" vertical="center" wrapText="1"/>
    </xf>
    <xf numFmtId="49" fontId="1" fillId="36" borderId="10" xfId="0" applyNumberFormat="1" applyFont="1" applyFill="1" applyBorder="1" applyAlignment="1">
      <alignment/>
    </xf>
    <xf numFmtId="0" fontId="5" fillId="36" borderId="10" xfId="0" applyNumberFormat="1" applyFont="1" applyFill="1" applyBorder="1" applyAlignment="1">
      <alignment horizontal="justify" vertical="center" wrapText="1"/>
    </xf>
    <xf numFmtId="207" fontId="1" fillId="37" borderId="15" xfId="0" applyNumberFormat="1" applyFont="1" applyFill="1" applyBorder="1" applyAlignment="1">
      <alignment horizontal="center" vertical="center"/>
    </xf>
    <xf numFmtId="49" fontId="1" fillId="37" borderId="11" xfId="0" applyNumberFormat="1" applyFont="1" applyFill="1" applyBorder="1" applyAlignment="1">
      <alignment horizontal="center"/>
    </xf>
    <xf numFmtId="207" fontId="1" fillId="35" borderId="10" xfId="0" applyNumberFormat="1" applyFont="1" applyFill="1" applyBorder="1" applyAlignment="1">
      <alignment horizontal="center" vertical="center" wrapText="1"/>
    </xf>
    <xf numFmtId="207" fontId="1" fillId="36" borderId="10" xfId="0" applyNumberFormat="1" applyFont="1" applyFill="1" applyBorder="1" applyAlignment="1">
      <alignment horizontal="center" vertical="center"/>
    </xf>
    <xf numFmtId="49" fontId="1" fillId="36" borderId="12" xfId="0" applyNumberFormat="1" applyFont="1" applyFill="1" applyBorder="1" applyAlignment="1">
      <alignment/>
    </xf>
    <xf numFmtId="2" fontId="1" fillId="0" borderId="16" xfId="0" applyNumberFormat="1" applyFont="1" applyFill="1" applyBorder="1" applyAlignment="1">
      <alignment horizontal="center"/>
    </xf>
    <xf numFmtId="49" fontId="1" fillId="37" borderId="17" xfId="0" applyNumberFormat="1" applyFont="1" applyFill="1" applyBorder="1" applyAlignment="1">
      <alignment/>
    </xf>
    <xf numFmtId="0" fontId="5" fillId="37" borderId="17" xfId="0" applyNumberFormat="1" applyFont="1" applyFill="1" applyBorder="1" applyAlignment="1">
      <alignment horizontal="center" vertical="center" wrapText="1"/>
    </xf>
    <xf numFmtId="0" fontId="0" fillId="0" borderId="0" xfId="0" applyFont="1" applyAlignment="1">
      <alignment/>
    </xf>
    <xf numFmtId="0" fontId="9" fillId="0" borderId="0" xfId="0" applyFont="1" applyAlignment="1">
      <alignment/>
    </xf>
    <xf numFmtId="49" fontId="0" fillId="0" borderId="12" xfId="0" applyNumberFormat="1" applyFont="1" applyFill="1" applyBorder="1" applyAlignment="1">
      <alignment wrapText="1"/>
    </xf>
    <xf numFmtId="0" fontId="6" fillId="0" borderId="12" xfId="0" applyNumberFormat="1" applyFont="1" applyFill="1" applyBorder="1" applyAlignment="1">
      <alignment horizontal="left" vertical="justify"/>
    </xf>
    <xf numFmtId="0" fontId="0" fillId="0" borderId="0" xfId="0" applyFill="1" applyAlignment="1">
      <alignment/>
    </xf>
    <xf numFmtId="0" fontId="0" fillId="0" borderId="0" xfId="0" applyFont="1" applyFill="1" applyAlignment="1">
      <alignment/>
    </xf>
    <xf numFmtId="49" fontId="6" fillId="0" borderId="0" xfId="0" applyNumberFormat="1" applyFont="1" applyFill="1" applyBorder="1" applyAlignment="1">
      <alignment horizontal="justify" vertical="justify"/>
    </xf>
    <xf numFmtId="49" fontId="0" fillId="0" borderId="0" xfId="0" applyNumberFormat="1" applyFont="1" applyFill="1" applyBorder="1" applyAlignment="1">
      <alignment horizontal="left"/>
    </xf>
    <xf numFmtId="0" fontId="0" fillId="0" borderId="0" xfId="0" applyFont="1" applyAlignment="1">
      <alignment wrapText="1"/>
    </xf>
    <xf numFmtId="0" fontId="0" fillId="0" borderId="0" xfId="0" applyAlignment="1">
      <alignment horizontal="left"/>
    </xf>
    <xf numFmtId="49" fontId="0" fillId="0" borderId="0" xfId="0" applyNumberFormat="1" applyAlignment="1">
      <alignment/>
    </xf>
    <xf numFmtId="49" fontId="0" fillId="0" borderId="0" xfId="0" applyNumberFormat="1" applyAlignment="1">
      <alignment horizontal="center"/>
    </xf>
    <xf numFmtId="49" fontId="0" fillId="0" borderId="0" xfId="0" applyNumberFormat="1" applyFont="1" applyFill="1" applyBorder="1" applyAlignment="1">
      <alignment horizontal="center" vertical="center"/>
    </xf>
    <xf numFmtId="49" fontId="0" fillId="0" borderId="0" xfId="0" applyNumberFormat="1" applyFont="1" applyBorder="1" applyAlignment="1">
      <alignment/>
    </xf>
    <xf numFmtId="49" fontId="0" fillId="0" borderId="0" xfId="0" applyNumberFormat="1" applyFont="1" applyFill="1" applyBorder="1" applyAlignment="1">
      <alignment horizontal="center" vertical="center" wrapText="1"/>
    </xf>
    <xf numFmtId="49" fontId="0" fillId="0" borderId="0" xfId="0" applyNumberFormat="1" applyFill="1" applyAlignment="1">
      <alignment horizontal="center"/>
    </xf>
    <xf numFmtId="49" fontId="0" fillId="0" borderId="0" xfId="0" applyNumberFormat="1" applyFont="1" applyFill="1" applyBorder="1" applyAlignment="1">
      <alignment/>
    </xf>
    <xf numFmtId="49" fontId="6" fillId="0" borderId="0" xfId="0" applyNumberFormat="1" applyFont="1" applyFill="1" applyBorder="1" applyAlignment="1">
      <alignment horizontal="center" vertical="center"/>
    </xf>
    <xf numFmtId="49" fontId="0" fillId="0" borderId="0" xfId="0" applyNumberFormat="1" applyFont="1" applyAlignment="1">
      <alignment horizontal="center"/>
    </xf>
    <xf numFmtId="1" fontId="10" fillId="0" borderId="0" xfId="0" applyNumberFormat="1" applyFont="1" applyBorder="1" applyAlignment="1">
      <alignment horizontal="left" vertical="top" wrapText="1"/>
    </xf>
    <xf numFmtId="1" fontId="10" fillId="0" borderId="0" xfId="0" applyNumberFormat="1" applyFont="1" applyBorder="1" applyAlignment="1">
      <alignment horizontal="left" vertical="top"/>
    </xf>
    <xf numFmtId="0" fontId="46" fillId="0" borderId="0" xfId="0" applyFont="1" applyAlignment="1">
      <alignment/>
    </xf>
    <xf numFmtId="0" fontId="46" fillId="0" borderId="0" xfId="0" applyFont="1" applyFill="1" applyAlignment="1">
      <alignment/>
    </xf>
    <xf numFmtId="0" fontId="46" fillId="38" borderId="0" xfId="0" applyFont="1" applyFill="1" applyAlignment="1">
      <alignment/>
    </xf>
    <xf numFmtId="207" fontId="6" fillId="0" borderId="0" xfId="0" applyNumberFormat="1" applyFont="1" applyFill="1" applyBorder="1" applyAlignment="1">
      <alignment horizontal="center" vertical="center"/>
    </xf>
    <xf numFmtId="207" fontId="0" fillId="0" borderId="0" xfId="0" applyNumberFormat="1" applyFont="1" applyFill="1" applyBorder="1" applyAlignment="1">
      <alignment horizontal="center" vertical="center"/>
    </xf>
    <xf numFmtId="49" fontId="0" fillId="0" borderId="0" xfId="0" applyNumberFormat="1" applyFont="1" applyFill="1" applyAlignment="1">
      <alignment horizontal="center"/>
    </xf>
    <xf numFmtId="49" fontId="0" fillId="0" borderId="0" xfId="0" applyNumberFormat="1" applyFont="1" applyFill="1" applyAlignment="1">
      <alignment/>
    </xf>
    <xf numFmtId="207" fontId="0" fillId="0" borderId="0" xfId="0" applyNumberFormat="1" applyFont="1" applyFill="1" applyBorder="1" applyAlignment="1">
      <alignment horizontal="center" vertical="center" wrapText="1"/>
    </xf>
    <xf numFmtId="49" fontId="0" fillId="39" borderId="0" xfId="0" applyNumberFormat="1" applyFill="1" applyAlignment="1">
      <alignment/>
    </xf>
    <xf numFmtId="49" fontId="0" fillId="39" borderId="0" xfId="0" applyNumberFormat="1" applyFont="1" applyFill="1" applyAlignment="1">
      <alignment/>
    </xf>
    <xf numFmtId="49" fontId="0" fillId="40" borderId="0" xfId="0" applyNumberFormat="1" applyFont="1" applyFill="1" applyBorder="1" applyAlignment="1">
      <alignment horizontal="left"/>
    </xf>
    <xf numFmtId="49" fontId="0" fillId="40" borderId="0" xfId="0" applyNumberFormat="1" applyFont="1" applyFill="1" applyBorder="1" applyAlignment="1">
      <alignment/>
    </xf>
    <xf numFmtId="49" fontId="0" fillId="41" borderId="12" xfId="0" applyNumberFormat="1" applyFont="1" applyFill="1" applyBorder="1" applyAlignment="1">
      <alignment wrapText="1"/>
    </xf>
    <xf numFmtId="0" fontId="6" fillId="41" borderId="12" xfId="0" applyNumberFormat="1" applyFont="1" applyFill="1" applyBorder="1" applyAlignment="1">
      <alignment horizontal="justify" vertical="justify"/>
    </xf>
    <xf numFmtId="0" fontId="0" fillId="41" borderId="0" xfId="0" applyFont="1" applyFill="1" applyAlignment="1">
      <alignment/>
    </xf>
    <xf numFmtId="0" fontId="0" fillId="41" borderId="0" xfId="0" applyFill="1" applyAlignment="1">
      <alignment/>
    </xf>
    <xf numFmtId="49" fontId="7" fillId="0" borderId="18"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20"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0" xfId="0" applyNumberFormat="1" applyFont="1" applyFill="1" applyBorder="1" applyAlignment="1">
      <alignment horizontal="center"/>
    </xf>
    <xf numFmtId="0" fontId="5" fillId="0" borderId="14"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1" fillId="32" borderId="10" xfId="0" applyFont="1" applyFill="1" applyBorder="1" applyAlignment="1" quotePrefix="1">
      <alignment horizontal="center" vertical="center" wrapText="1"/>
    </xf>
    <xf numFmtId="0" fontId="5" fillId="0" borderId="18" xfId="0" applyFont="1" applyBorder="1" applyAlignment="1">
      <alignment horizontal="left" wrapText="1"/>
    </xf>
    <xf numFmtId="0" fontId="5" fillId="0" borderId="19" xfId="0" applyFont="1" applyBorder="1" applyAlignment="1">
      <alignment horizontal="left" wrapText="1"/>
    </xf>
    <xf numFmtId="0" fontId="5" fillId="0" borderId="20" xfId="0" applyFont="1" applyBorder="1" applyAlignment="1">
      <alignment horizontal="left" wrapText="1"/>
    </xf>
    <xf numFmtId="0" fontId="6" fillId="0" borderId="23" xfId="0" applyFont="1" applyBorder="1" applyAlignment="1">
      <alignment horizontal="justify" vertical="top" wrapText="1"/>
    </xf>
    <xf numFmtId="0" fontId="6" fillId="0" borderId="24" xfId="0" applyFont="1" applyBorder="1" applyAlignment="1">
      <alignment horizontal="justify" vertical="top" wrapText="1"/>
    </xf>
    <xf numFmtId="0" fontId="6" fillId="0" borderId="25" xfId="0" applyFont="1" applyBorder="1" applyAlignment="1">
      <alignment horizontal="justify" vertical="top" wrapText="1"/>
    </xf>
    <xf numFmtId="0" fontId="6" fillId="0" borderId="26" xfId="0" applyFont="1" applyBorder="1" applyAlignment="1">
      <alignment horizontal="justify" vertical="top" wrapText="1"/>
    </xf>
    <xf numFmtId="0" fontId="6" fillId="0" borderId="27" xfId="0" applyFont="1" applyBorder="1" applyAlignment="1">
      <alignment horizontal="justify" vertical="top" wrapText="1"/>
    </xf>
    <xf numFmtId="0" fontId="6" fillId="0" borderId="28" xfId="0" applyFont="1" applyBorder="1" applyAlignment="1">
      <alignment horizontal="justify" vertical="top" wrapText="1"/>
    </xf>
    <xf numFmtId="0" fontId="6" fillId="0" borderId="29" xfId="0" applyFont="1" applyBorder="1" applyAlignment="1">
      <alignment horizontal="justify" vertical="top" wrapText="1"/>
    </xf>
    <xf numFmtId="0" fontId="6" fillId="0" borderId="0" xfId="0" applyFont="1" applyBorder="1" applyAlignment="1">
      <alignment horizontal="justify" vertical="top" wrapText="1"/>
    </xf>
    <xf numFmtId="0" fontId="6" fillId="0" borderId="30" xfId="0" applyFont="1" applyBorder="1" applyAlignment="1">
      <alignment horizontal="justify" vertical="top" wrapText="1"/>
    </xf>
    <xf numFmtId="0" fontId="2" fillId="0" borderId="29" xfId="0" applyFont="1" applyBorder="1" applyAlignment="1">
      <alignment horizontal="justify" vertical="top" wrapText="1"/>
    </xf>
    <xf numFmtId="0" fontId="2" fillId="0" borderId="0" xfId="0" applyFont="1" applyBorder="1" applyAlignment="1">
      <alignment horizontal="justify" vertical="top" wrapText="1"/>
    </xf>
    <xf numFmtId="0" fontId="2" fillId="0" borderId="30" xfId="0" applyFont="1" applyBorder="1" applyAlignment="1">
      <alignment horizontal="justify" vertical="top" wrapText="1"/>
    </xf>
    <xf numFmtId="0" fontId="2" fillId="0" borderId="26" xfId="0" applyFont="1" applyBorder="1" applyAlignment="1">
      <alignment horizontal="justify" vertical="top" wrapText="1"/>
    </xf>
    <xf numFmtId="0" fontId="2" fillId="0" borderId="27" xfId="0" applyFont="1" applyBorder="1" applyAlignment="1">
      <alignment horizontal="justify" vertical="top" wrapText="1"/>
    </xf>
    <xf numFmtId="0" fontId="2" fillId="0" borderId="28" xfId="0" applyFont="1" applyBorder="1" applyAlignment="1">
      <alignment horizontal="justify" vertical="top" wrapText="1"/>
    </xf>
    <xf numFmtId="0" fontId="7" fillId="0" borderId="0" xfId="0" applyFont="1" applyAlignment="1">
      <alignment horizontal="center"/>
    </xf>
    <xf numFmtId="0" fontId="5" fillId="0" borderId="18" xfId="0" applyFont="1" applyBorder="1" applyAlignment="1">
      <alignment horizontal="left"/>
    </xf>
    <xf numFmtId="0" fontId="5" fillId="0" borderId="19" xfId="0" applyFont="1" applyBorder="1" applyAlignment="1">
      <alignment horizontal="left"/>
    </xf>
    <xf numFmtId="0" fontId="5" fillId="0" borderId="20" xfId="0" applyFont="1" applyBorder="1" applyAlignment="1">
      <alignment horizontal="left"/>
    </xf>
    <xf numFmtId="0" fontId="5" fillId="0" borderId="0" xfId="0" applyFont="1" applyAlignment="1">
      <alignment horizontal="left"/>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6" fillId="0" borderId="20" xfId="0" applyFont="1" applyBorder="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3">
    <dxf>
      <fill>
        <patternFill>
          <bgColor indexed="11"/>
        </patternFill>
      </fill>
    </dxf>
    <dxf>
      <fill>
        <patternFill>
          <bgColor indexed="34"/>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ecretariasenado.gov.co/leyes/L0489_98.HTM#1"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G75"/>
  <sheetViews>
    <sheetView showGridLines="0" tabSelected="1" zoomScalePageLayoutView="0" workbookViewId="0" topLeftCell="A1">
      <selection activeCell="C11" sqref="C11"/>
    </sheetView>
  </sheetViews>
  <sheetFormatPr defaultColWidth="11.421875" defaultRowHeight="12.75"/>
  <cols>
    <col min="1" max="1" width="11.421875" style="1" customWidth="1"/>
    <col min="2" max="2" width="6.00390625" style="1" customWidth="1"/>
    <col min="3" max="3" width="66.28125" style="3" customWidth="1"/>
    <col min="4" max="4" width="13.57421875" style="5" customWidth="1"/>
    <col min="5" max="5" width="17.28125" style="1" customWidth="1"/>
    <col min="6" max="16384" width="11.421875" style="1" customWidth="1"/>
  </cols>
  <sheetData>
    <row r="1" spans="2:5" ht="18.75" thickBot="1">
      <c r="B1" s="80" t="s">
        <v>71</v>
      </c>
      <c r="C1" s="81"/>
      <c r="D1" s="81"/>
      <c r="E1" s="82"/>
    </row>
    <row r="2" spans="4:5" ht="13.5" thickBot="1">
      <c r="D2" s="14"/>
      <c r="E2" s="13"/>
    </row>
    <row r="3" spans="2:5" s="4" customFormat="1" ht="14.25" thickBot="1" thickTop="1">
      <c r="B3" s="83"/>
      <c r="C3" s="84"/>
      <c r="D3" s="40" t="s">
        <v>9</v>
      </c>
      <c r="E3" s="10" t="s">
        <v>10</v>
      </c>
    </row>
    <row r="4" spans="2:5" s="4" customFormat="1" ht="16.5" thickTop="1">
      <c r="B4" s="41">
        <v>1</v>
      </c>
      <c r="C4" s="42" t="s">
        <v>73</v>
      </c>
      <c r="D4" s="35">
        <f>SUM(+D5+D42+D58)/3</f>
        <v>3.788927738927739</v>
      </c>
      <c r="E4" s="36"/>
    </row>
    <row r="5" spans="2:5" s="4" customFormat="1" ht="15.75">
      <c r="B5" s="31" t="s">
        <v>0</v>
      </c>
      <c r="C5" s="32" t="s">
        <v>7</v>
      </c>
      <c r="D5" s="37">
        <f>SUM(+D6+D20+D29)/3</f>
        <v>3.7744755244755246</v>
      </c>
      <c r="E5" s="32"/>
    </row>
    <row r="6" spans="2:5" s="4" customFormat="1" ht="15.75">
      <c r="B6" s="33" t="s">
        <v>1</v>
      </c>
      <c r="C6" s="34" t="s">
        <v>3</v>
      </c>
      <c r="D6" s="38">
        <f>AVERAGE(D7:D19)</f>
        <v>3.8461538461538463</v>
      </c>
      <c r="E6" s="33"/>
    </row>
    <row r="7" spans="2:5" s="2" customFormat="1" ht="39.75" customHeight="1">
      <c r="B7" s="7">
        <v>1</v>
      </c>
      <c r="C7" s="7" t="s">
        <v>27</v>
      </c>
      <c r="D7" s="15">
        <v>4</v>
      </c>
      <c r="E7" s="77" t="s">
        <v>385</v>
      </c>
    </row>
    <row r="8" spans="2:5" s="2" customFormat="1" ht="39.75" customHeight="1">
      <c r="B8" s="7">
        <v>2</v>
      </c>
      <c r="C8" s="7" t="s">
        <v>15</v>
      </c>
      <c r="D8" s="15">
        <v>4</v>
      </c>
      <c r="E8" s="11"/>
    </row>
    <row r="9" spans="2:5" s="2" customFormat="1" ht="39.75" customHeight="1">
      <c r="B9" s="7">
        <v>3</v>
      </c>
      <c r="C9" s="7" t="s">
        <v>60</v>
      </c>
      <c r="D9" s="15">
        <v>4</v>
      </c>
      <c r="E9" s="11"/>
    </row>
    <row r="10" spans="2:5" s="2" customFormat="1" ht="39.75" customHeight="1">
      <c r="B10" s="7">
        <v>4</v>
      </c>
      <c r="C10" s="7" t="s">
        <v>62</v>
      </c>
      <c r="D10" s="15">
        <v>3</v>
      </c>
      <c r="E10" s="11"/>
    </row>
    <row r="11" spans="2:5" s="2" customFormat="1" ht="39.75" customHeight="1">
      <c r="B11" s="7">
        <v>5</v>
      </c>
      <c r="C11" s="7" t="s">
        <v>61</v>
      </c>
      <c r="D11" s="15">
        <v>3</v>
      </c>
      <c r="E11" s="11"/>
    </row>
    <row r="12" spans="2:5" s="2" customFormat="1" ht="39.75" customHeight="1">
      <c r="B12" s="7">
        <v>6</v>
      </c>
      <c r="C12" s="7" t="s">
        <v>16</v>
      </c>
      <c r="D12" s="15">
        <v>4</v>
      </c>
      <c r="E12" s="11"/>
    </row>
    <row r="13" spans="2:5" s="2" customFormat="1" ht="39.75" customHeight="1">
      <c r="B13" s="7">
        <v>7</v>
      </c>
      <c r="C13" s="7" t="s">
        <v>25</v>
      </c>
      <c r="D13" s="15">
        <v>4</v>
      </c>
      <c r="E13" s="11"/>
    </row>
    <row r="14" spans="2:5" s="2" customFormat="1" ht="39.75" customHeight="1">
      <c r="B14" s="7">
        <v>8</v>
      </c>
      <c r="C14" s="7" t="s">
        <v>17</v>
      </c>
      <c r="D14" s="15">
        <v>4</v>
      </c>
      <c r="E14" s="11"/>
    </row>
    <row r="15" spans="2:5" s="2" customFormat="1" ht="39.75" customHeight="1">
      <c r="B15" s="7">
        <v>9</v>
      </c>
      <c r="C15" s="7" t="s">
        <v>18</v>
      </c>
      <c r="D15" s="15">
        <v>4</v>
      </c>
      <c r="E15" s="77" t="s">
        <v>386</v>
      </c>
    </row>
    <row r="16" spans="2:5" s="2" customFormat="1" ht="39.75" customHeight="1">
      <c r="B16" s="7">
        <v>10</v>
      </c>
      <c r="C16" s="7" t="s">
        <v>28</v>
      </c>
      <c r="D16" s="15">
        <v>4</v>
      </c>
      <c r="E16" s="11"/>
    </row>
    <row r="17" spans="2:5" s="2" customFormat="1" ht="39.75" customHeight="1">
      <c r="B17" s="7">
        <v>11</v>
      </c>
      <c r="C17" s="7" t="s">
        <v>26</v>
      </c>
      <c r="D17" s="15">
        <v>4</v>
      </c>
      <c r="E17" s="77" t="s">
        <v>387</v>
      </c>
    </row>
    <row r="18" spans="2:5" s="2" customFormat="1" ht="39.75" customHeight="1">
      <c r="B18" s="7">
        <v>12</v>
      </c>
      <c r="C18" s="7" t="s">
        <v>29</v>
      </c>
      <c r="D18" s="15">
        <v>4</v>
      </c>
      <c r="E18" s="11"/>
    </row>
    <row r="19" spans="2:5" s="2" customFormat="1" ht="39.75" customHeight="1">
      <c r="B19" s="7">
        <v>13</v>
      </c>
      <c r="C19" s="7" t="s">
        <v>59</v>
      </c>
      <c r="D19" s="15">
        <v>4</v>
      </c>
      <c r="E19" s="11"/>
    </row>
    <row r="20" spans="2:5" s="4" customFormat="1" ht="39.75" customHeight="1">
      <c r="B20" s="33" t="s">
        <v>75</v>
      </c>
      <c r="C20" s="34" t="s">
        <v>4</v>
      </c>
      <c r="D20" s="38">
        <f>AVERAGE(D21:D28)</f>
        <v>3.75</v>
      </c>
      <c r="E20" s="39"/>
    </row>
    <row r="21" spans="2:5" s="4" customFormat="1" ht="39.75" customHeight="1">
      <c r="B21" s="8">
        <v>14</v>
      </c>
      <c r="C21" s="7" t="s">
        <v>63</v>
      </c>
      <c r="D21" s="15">
        <v>3</v>
      </c>
      <c r="E21" s="76" t="s">
        <v>388</v>
      </c>
    </row>
    <row r="22" spans="2:5" s="4" customFormat="1" ht="39.75" customHeight="1">
      <c r="B22" s="6" t="s">
        <v>23</v>
      </c>
      <c r="C22" s="7" t="s">
        <v>19</v>
      </c>
      <c r="D22" s="16">
        <v>4</v>
      </c>
      <c r="E22" s="12"/>
    </row>
    <row r="23" spans="2:5" ht="39.75" customHeight="1">
      <c r="B23" s="6" t="s">
        <v>24</v>
      </c>
      <c r="C23" s="7" t="s">
        <v>20</v>
      </c>
      <c r="D23" s="16">
        <v>4</v>
      </c>
      <c r="E23" s="45"/>
    </row>
    <row r="24" spans="2:5" s="9" customFormat="1" ht="39.75" customHeight="1">
      <c r="B24" s="6" t="s">
        <v>108</v>
      </c>
      <c r="C24" s="7" t="s">
        <v>64</v>
      </c>
      <c r="D24" s="16">
        <v>4</v>
      </c>
      <c r="E24" s="12"/>
    </row>
    <row r="25" spans="2:5" s="9" customFormat="1" ht="39.75" customHeight="1">
      <c r="B25" s="6" t="s">
        <v>109</v>
      </c>
      <c r="C25" s="7" t="s">
        <v>30</v>
      </c>
      <c r="D25" s="16">
        <v>4</v>
      </c>
      <c r="E25" s="12"/>
    </row>
    <row r="26" spans="2:5" s="9" customFormat="1" ht="39.75" customHeight="1">
      <c r="B26" s="6" t="s">
        <v>110</v>
      </c>
      <c r="C26" s="7" t="s">
        <v>97</v>
      </c>
      <c r="D26" s="16">
        <v>4</v>
      </c>
      <c r="E26" s="12"/>
    </row>
    <row r="27" spans="2:5" s="9" customFormat="1" ht="39.75" customHeight="1">
      <c r="B27" s="6" t="s">
        <v>111</v>
      </c>
      <c r="C27" s="7" t="s">
        <v>32</v>
      </c>
      <c r="D27" s="16">
        <v>4</v>
      </c>
      <c r="E27" s="45"/>
    </row>
    <row r="28" spans="2:5" s="9" customFormat="1" ht="39.75" customHeight="1">
      <c r="B28" s="6" t="s">
        <v>112</v>
      </c>
      <c r="C28" s="7" t="s">
        <v>33</v>
      </c>
      <c r="D28" s="16">
        <v>3</v>
      </c>
      <c r="E28" s="12"/>
    </row>
    <row r="29" spans="2:5" s="4" customFormat="1" ht="39.75" customHeight="1">
      <c r="B29" s="33" t="s">
        <v>77</v>
      </c>
      <c r="C29" s="34" t="s">
        <v>5</v>
      </c>
      <c r="D29" s="38">
        <f>AVERAGE(D30:D41)</f>
        <v>3.727272727272727</v>
      </c>
      <c r="E29" s="39"/>
    </row>
    <row r="30" spans="2:5" s="4" customFormat="1" ht="39.75" customHeight="1">
      <c r="B30" s="6" t="s">
        <v>113</v>
      </c>
      <c r="C30" s="7" t="s">
        <v>99</v>
      </c>
      <c r="D30" s="16">
        <v>4</v>
      </c>
      <c r="E30" s="45"/>
    </row>
    <row r="31" spans="2:5" s="4" customFormat="1" ht="39.75" customHeight="1">
      <c r="B31" s="6" t="s">
        <v>114</v>
      </c>
      <c r="C31" s="7" t="s">
        <v>31</v>
      </c>
      <c r="D31" s="16">
        <v>3</v>
      </c>
      <c r="E31" s="11"/>
    </row>
    <row r="32" spans="2:5" s="9" customFormat="1" ht="39.75" customHeight="1">
      <c r="B32" s="6" t="s">
        <v>115</v>
      </c>
      <c r="C32" s="7" t="s">
        <v>98</v>
      </c>
      <c r="D32" s="16">
        <v>4</v>
      </c>
      <c r="E32" s="12"/>
    </row>
    <row r="33" spans="2:5" s="9" customFormat="1" ht="39.75" customHeight="1">
      <c r="B33" s="6" t="s">
        <v>116</v>
      </c>
      <c r="C33" s="7" t="s">
        <v>34</v>
      </c>
      <c r="D33" s="16">
        <v>4</v>
      </c>
      <c r="E33" s="45"/>
    </row>
    <row r="34" spans="2:5" s="9" customFormat="1" ht="39.75" customHeight="1">
      <c r="B34" s="6" t="s">
        <v>117</v>
      </c>
      <c r="C34" s="7" t="s">
        <v>36</v>
      </c>
      <c r="D34" s="16">
        <v>4</v>
      </c>
      <c r="E34" s="12"/>
    </row>
    <row r="35" spans="2:5" s="9" customFormat="1" ht="39.75" customHeight="1">
      <c r="B35" s="6" t="s">
        <v>118</v>
      </c>
      <c r="C35" s="7" t="s">
        <v>35</v>
      </c>
      <c r="D35" s="16">
        <v>4</v>
      </c>
      <c r="E35" s="45"/>
    </row>
    <row r="36" spans="2:5" s="9" customFormat="1" ht="39.75" customHeight="1">
      <c r="B36" s="6" t="s">
        <v>119</v>
      </c>
      <c r="C36" s="7" t="s">
        <v>65</v>
      </c>
      <c r="D36" s="16">
        <v>3</v>
      </c>
      <c r="E36" s="12"/>
    </row>
    <row r="37" spans="2:5" s="9" customFormat="1" ht="39.75" customHeight="1">
      <c r="B37" s="6" t="s">
        <v>120</v>
      </c>
      <c r="C37" s="7" t="s">
        <v>37</v>
      </c>
      <c r="D37" s="16">
        <v>4</v>
      </c>
      <c r="E37" s="11"/>
    </row>
    <row r="38" spans="2:5" s="9" customFormat="1" ht="39.75" customHeight="1">
      <c r="B38" s="6" t="s">
        <v>121</v>
      </c>
      <c r="C38" s="7" t="s">
        <v>100</v>
      </c>
      <c r="D38" s="16">
        <v>3</v>
      </c>
      <c r="E38" s="11"/>
    </row>
    <row r="39" spans="2:5" s="9" customFormat="1" ht="39.75" customHeight="1">
      <c r="B39" s="6" t="s">
        <v>122</v>
      </c>
      <c r="C39" s="7" t="s">
        <v>101</v>
      </c>
      <c r="D39" s="16">
        <v>4</v>
      </c>
      <c r="E39" s="12"/>
    </row>
    <row r="40" spans="2:5" s="9" customFormat="1" ht="39.75" customHeight="1">
      <c r="B40" s="6" t="s">
        <v>123</v>
      </c>
      <c r="C40" s="7" t="s">
        <v>39</v>
      </c>
      <c r="D40" s="16">
        <v>4</v>
      </c>
      <c r="E40" s="12"/>
    </row>
    <row r="41" spans="2:5" s="9" customFormat="1" ht="39.75" customHeight="1">
      <c r="B41" s="6" t="s">
        <v>124</v>
      </c>
      <c r="C41" s="7" t="s">
        <v>38</v>
      </c>
      <c r="D41" s="16" t="s">
        <v>367</v>
      </c>
      <c r="E41" s="12"/>
    </row>
    <row r="42" spans="2:5" s="4" customFormat="1" ht="39.75" customHeight="1">
      <c r="B42" s="31" t="s">
        <v>2</v>
      </c>
      <c r="C42" s="32" t="s">
        <v>8</v>
      </c>
      <c r="D42" s="37">
        <f>SUM(+D43+D51)/2</f>
        <v>3.9</v>
      </c>
      <c r="E42" s="32"/>
    </row>
    <row r="43" spans="2:5" s="4" customFormat="1" ht="39.75" customHeight="1">
      <c r="B43" s="33" t="s">
        <v>21</v>
      </c>
      <c r="C43" s="34" t="s">
        <v>43</v>
      </c>
      <c r="D43" s="38">
        <f>AVERAGE(D44:D50)</f>
        <v>4</v>
      </c>
      <c r="E43" s="39"/>
    </row>
    <row r="44" spans="2:5" s="9" customFormat="1" ht="39.75" customHeight="1">
      <c r="B44" s="6" t="s">
        <v>125</v>
      </c>
      <c r="C44" s="7" t="s">
        <v>40</v>
      </c>
      <c r="D44" s="16">
        <v>4</v>
      </c>
      <c r="E44" s="12"/>
    </row>
    <row r="45" spans="2:5" s="9" customFormat="1" ht="39.75" customHeight="1">
      <c r="B45" s="6" t="s">
        <v>126</v>
      </c>
      <c r="C45" s="7" t="s">
        <v>66</v>
      </c>
      <c r="D45" s="16">
        <v>4</v>
      </c>
      <c r="E45" s="12"/>
    </row>
    <row r="46" spans="2:5" s="9" customFormat="1" ht="39.75" customHeight="1">
      <c r="B46" s="6" t="s">
        <v>127</v>
      </c>
      <c r="C46" s="7" t="s">
        <v>67</v>
      </c>
      <c r="D46" s="16">
        <v>4</v>
      </c>
      <c r="E46" s="45"/>
    </row>
    <row r="47" spans="2:5" s="9" customFormat="1" ht="39.75" customHeight="1">
      <c r="B47" s="6" t="s">
        <v>128</v>
      </c>
      <c r="C47" s="7" t="s">
        <v>68</v>
      </c>
      <c r="D47" s="16">
        <v>4</v>
      </c>
      <c r="E47" s="45"/>
    </row>
    <row r="48" spans="2:5" s="9" customFormat="1" ht="39.75" customHeight="1">
      <c r="B48" s="6" t="s">
        <v>129</v>
      </c>
      <c r="C48" s="7" t="s">
        <v>41</v>
      </c>
      <c r="D48" s="16">
        <v>4</v>
      </c>
      <c r="E48" s="12"/>
    </row>
    <row r="49" spans="2:5" s="9" customFormat="1" ht="39.75" customHeight="1">
      <c r="B49" s="6" t="s">
        <v>130</v>
      </c>
      <c r="C49" s="7" t="s">
        <v>102</v>
      </c>
      <c r="D49" s="16">
        <v>4</v>
      </c>
      <c r="E49" s="12"/>
    </row>
    <row r="50" spans="2:5" s="9" customFormat="1" ht="39.75" customHeight="1">
      <c r="B50" s="6" t="s">
        <v>131</v>
      </c>
      <c r="C50" s="7" t="s">
        <v>42</v>
      </c>
      <c r="D50" s="16">
        <v>4</v>
      </c>
      <c r="E50" s="12"/>
    </row>
    <row r="51" spans="2:5" s="4" customFormat="1" ht="39.75" customHeight="1">
      <c r="B51" s="33" t="s">
        <v>80</v>
      </c>
      <c r="C51" s="34" t="s">
        <v>6</v>
      </c>
      <c r="D51" s="38">
        <f>AVERAGE(D52:D57)</f>
        <v>3.8</v>
      </c>
      <c r="E51" s="39"/>
    </row>
    <row r="52" spans="2:5" s="4" customFormat="1" ht="39.75" customHeight="1">
      <c r="B52" s="6" t="s">
        <v>132</v>
      </c>
      <c r="C52" s="7" t="s">
        <v>103</v>
      </c>
      <c r="D52" s="16">
        <v>4</v>
      </c>
      <c r="E52" s="45"/>
    </row>
    <row r="53" spans="2:5" s="9" customFormat="1" ht="39.75" customHeight="1">
      <c r="B53" s="6" t="s">
        <v>133</v>
      </c>
      <c r="C53" s="7" t="s">
        <v>44</v>
      </c>
      <c r="D53" s="16">
        <v>4</v>
      </c>
      <c r="E53" s="45"/>
    </row>
    <row r="54" spans="2:5" s="9" customFormat="1" ht="39.75" customHeight="1">
      <c r="B54" s="6" t="s">
        <v>134</v>
      </c>
      <c r="C54" s="7" t="s">
        <v>46</v>
      </c>
      <c r="D54" s="16">
        <v>3</v>
      </c>
      <c r="E54" s="11"/>
    </row>
    <row r="55" spans="2:5" s="9" customFormat="1" ht="39.75" customHeight="1">
      <c r="B55" s="6" t="s">
        <v>135</v>
      </c>
      <c r="C55" s="7" t="s">
        <v>69</v>
      </c>
      <c r="D55" s="16" t="s">
        <v>159</v>
      </c>
      <c r="E55" s="11"/>
    </row>
    <row r="56" spans="2:5" s="9" customFormat="1" ht="39.75" customHeight="1">
      <c r="B56" s="6" t="s">
        <v>136</v>
      </c>
      <c r="C56" s="7" t="s">
        <v>45</v>
      </c>
      <c r="D56" s="16">
        <v>4</v>
      </c>
      <c r="E56" s="11"/>
    </row>
    <row r="57" spans="2:5" s="9" customFormat="1" ht="39.75" customHeight="1">
      <c r="B57" s="6" t="s">
        <v>137</v>
      </c>
      <c r="C57" s="7" t="s">
        <v>70</v>
      </c>
      <c r="D57" s="16">
        <v>4</v>
      </c>
      <c r="E57" s="12"/>
    </row>
    <row r="58" spans="2:5" s="4" customFormat="1" ht="39.75" customHeight="1">
      <c r="B58" s="31" t="s">
        <v>11</v>
      </c>
      <c r="C58" s="32" t="s">
        <v>13</v>
      </c>
      <c r="D58" s="37">
        <f>+D59</f>
        <v>3.6923076923076925</v>
      </c>
      <c r="E58" s="32"/>
    </row>
    <row r="59" spans="2:5" s="4" customFormat="1" ht="39.75" customHeight="1">
      <c r="B59" s="33" t="s">
        <v>22</v>
      </c>
      <c r="C59" s="34" t="s">
        <v>14</v>
      </c>
      <c r="D59" s="38">
        <f>AVERAGE(D60:D75)</f>
        <v>3.6923076923076925</v>
      </c>
      <c r="E59" s="39"/>
    </row>
    <row r="60" spans="2:5" ht="39.75" customHeight="1">
      <c r="B60" s="6" t="s">
        <v>138</v>
      </c>
      <c r="C60" s="7" t="s">
        <v>104</v>
      </c>
      <c r="D60" s="16">
        <v>4</v>
      </c>
      <c r="E60" s="11"/>
    </row>
    <row r="61" spans="2:5" ht="39.75" customHeight="1">
      <c r="B61" s="6" t="s">
        <v>139</v>
      </c>
      <c r="C61" s="7" t="s">
        <v>47</v>
      </c>
      <c r="D61" s="16">
        <v>3</v>
      </c>
      <c r="E61" s="11"/>
    </row>
    <row r="62" spans="2:5" ht="39.75" customHeight="1">
      <c r="B62" s="6" t="s">
        <v>140</v>
      </c>
      <c r="C62" s="7" t="s">
        <v>49</v>
      </c>
      <c r="D62" s="16" t="s">
        <v>159</v>
      </c>
      <c r="E62" s="11"/>
    </row>
    <row r="63" spans="2:5" ht="39.75" customHeight="1">
      <c r="B63" s="6" t="s">
        <v>141</v>
      </c>
      <c r="C63" s="7" t="s">
        <v>48</v>
      </c>
      <c r="D63" s="16">
        <v>4</v>
      </c>
      <c r="E63" s="12"/>
    </row>
    <row r="64" spans="2:5" ht="39.75" customHeight="1">
      <c r="B64" s="6" t="s">
        <v>142</v>
      </c>
      <c r="C64" s="7" t="s">
        <v>50</v>
      </c>
      <c r="D64" s="16">
        <v>3</v>
      </c>
      <c r="E64" s="11"/>
    </row>
    <row r="65" spans="2:5" ht="39.75" customHeight="1">
      <c r="B65" s="6" t="s">
        <v>143</v>
      </c>
      <c r="C65" s="7" t="s">
        <v>105</v>
      </c>
      <c r="D65" s="16">
        <v>3</v>
      </c>
      <c r="E65" s="11"/>
    </row>
    <row r="66" spans="2:5" ht="39.75" customHeight="1">
      <c r="B66" s="6" t="s">
        <v>144</v>
      </c>
      <c r="C66" s="7" t="s">
        <v>106</v>
      </c>
      <c r="D66" s="16">
        <v>3</v>
      </c>
      <c r="E66" s="11"/>
    </row>
    <row r="67" spans="2:5" s="9" customFormat="1" ht="39.75" customHeight="1">
      <c r="B67" s="6" t="s">
        <v>145</v>
      </c>
      <c r="C67" s="7" t="s">
        <v>107</v>
      </c>
      <c r="D67" s="16" t="s">
        <v>159</v>
      </c>
      <c r="E67" s="11"/>
    </row>
    <row r="68" spans="2:5" s="9" customFormat="1" ht="39.75" customHeight="1">
      <c r="B68" s="6" t="s">
        <v>146</v>
      </c>
      <c r="C68" s="7" t="s">
        <v>51</v>
      </c>
      <c r="D68" s="16">
        <v>4</v>
      </c>
      <c r="E68" s="11"/>
    </row>
    <row r="69" spans="2:5" s="9" customFormat="1" ht="39.75" customHeight="1">
      <c r="B69" s="6" t="s">
        <v>147</v>
      </c>
      <c r="C69" s="7" t="s">
        <v>52</v>
      </c>
      <c r="D69" s="16" t="s">
        <v>367</v>
      </c>
      <c r="E69" s="11"/>
    </row>
    <row r="70" spans="2:5" s="9" customFormat="1" ht="39.75" customHeight="1">
      <c r="B70" s="6" t="s">
        <v>148</v>
      </c>
      <c r="C70" s="7" t="s">
        <v>53</v>
      </c>
      <c r="D70" s="16">
        <v>4</v>
      </c>
      <c r="E70" s="12"/>
    </row>
    <row r="71" spans="2:5" s="9" customFormat="1" ht="39.75" customHeight="1">
      <c r="B71" s="6" t="s">
        <v>149</v>
      </c>
      <c r="C71" s="7" t="s">
        <v>57</v>
      </c>
      <c r="D71" s="16">
        <v>4</v>
      </c>
      <c r="E71" s="45"/>
    </row>
    <row r="72" spans="2:5" s="9" customFormat="1" ht="39.75" customHeight="1">
      <c r="B72" s="6" t="s">
        <v>150</v>
      </c>
      <c r="C72" s="7" t="s">
        <v>56</v>
      </c>
      <c r="D72" s="16">
        <v>4</v>
      </c>
      <c r="E72" s="45"/>
    </row>
    <row r="73" spans="2:5" s="9" customFormat="1" ht="39.75" customHeight="1">
      <c r="B73" s="6" t="s">
        <v>151</v>
      </c>
      <c r="C73" s="7" t="s">
        <v>55</v>
      </c>
      <c r="D73" s="16">
        <v>4</v>
      </c>
      <c r="E73" s="45"/>
    </row>
    <row r="74" spans="2:5" s="9" customFormat="1" ht="39.75" customHeight="1">
      <c r="B74" s="6" t="s">
        <v>152</v>
      </c>
      <c r="C74" s="7" t="s">
        <v>54</v>
      </c>
      <c r="D74" s="16">
        <v>4</v>
      </c>
      <c r="E74" s="11"/>
    </row>
    <row r="75" spans="2:7" s="4" customFormat="1" ht="39.75" customHeight="1">
      <c r="B75" s="6" t="s">
        <v>153</v>
      </c>
      <c r="C75" s="7" t="s">
        <v>58</v>
      </c>
      <c r="D75" s="16">
        <v>4</v>
      </c>
      <c r="E75" s="46"/>
      <c r="G75" s="4" t="s">
        <v>12</v>
      </c>
    </row>
  </sheetData>
  <sheetProtection/>
  <mergeCells count="2">
    <mergeCell ref="B1:E1"/>
    <mergeCell ref="B3:C3"/>
  </mergeCells>
  <hyperlinks>
    <hyperlink ref="C53" r:id="rId1" display="1"/>
  </hyperlinks>
  <printOptions/>
  <pageMargins left="0.5" right="0.25" top="0.3937007874015748" bottom="0.3937007874015748" header="0" footer="0"/>
  <pageSetup horizontalDpi="600" verticalDpi="600" orientation="portrait" scale="90" r:id="rId2"/>
</worksheet>
</file>

<file path=xl/worksheets/sheet2.xml><?xml version="1.0" encoding="utf-8"?>
<worksheet xmlns="http://schemas.openxmlformats.org/spreadsheetml/2006/main" xmlns:r="http://schemas.openxmlformats.org/officeDocument/2006/relationships">
  <dimension ref="A1:D23"/>
  <sheetViews>
    <sheetView showGridLines="0" zoomScalePageLayoutView="0" workbookViewId="0" topLeftCell="A1">
      <selection activeCell="B22" sqref="B22"/>
    </sheetView>
  </sheetViews>
  <sheetFormatPr defaultColWidth="11.421875" defaultRowHeight="12.75"/>
  <cols>
    <col min="1" max="1" width="8.57421875" style="0" customWidth="1"/>
    <col min="2" max="2" width="65.7109375" style="0" customWidth="1"/>
    <col min="3" max="3" width="16.00390625" style="0" customWidth="1"/>
    <col min="4" max="4" width="17.00390625" style="0" customWidth="1"/>
  </cols>
  <sheetData>
    <row r="1" spans="1:4" ht="15.75">
      <c r="A1" s="85" t="s">
        <v>72</v>
      </c>
      <c r="B1" s="86"/>
      <c r="C1" s="86"/>
      <c r="D1" s="87"/>
    </row>
    <row r="3" spans="1:4" ht="25.5">
      <c r="A3" s="17" t="s">
        <v>93</v>
      </c>
      <c r="B3" s="17" t="s">
        <v>71</v>
      </c>
      <c r="C3" s="18" t="s">
        <v>94</v>
      </c>
      <c r="D3" s="18" t="s">
        <v>95</v>
      </c>
    </row>
    <row r="4" spans="1:4" ht="12.75">
      <c r="A4" s="23">
        <v>1</v>
      </c>
      <c r="B4" s="21" t="s">
        <v>73</v>
      </c>
      <c r="C4" s="20">
        <f>+'FORMULARIO DE EVALUACIÓN'!D4</f>
        <v>3.788927738927739</v>
      </c>
      <c r="D4" s="19" t="str">
        <f aca="true" t="shared" si="0" ref="D4:D13">IF(C4&lt;=2,"INADECUADO",IF(C4&lt;=3,"DEFICIENTE",IF(C4&lt;=4,"SATISFACTORIO",IF(C4&lt;=5,"ADECUADO"))))</f>
        <v>SATISFACTORIO</v>
      </c>
    </row>
    <row r="5" spans="1:4" ht="12.75">
      <c r="A5" s="24" t="s">
        <v>0</v>
      </c>
      <c r="B5" s="22" t="s">
        <v>7</v>
      </c>
      <c r="C5" s="20">
        <f>+'FORMULARIO DE EVALUACIÓN'!D5</f>
        <v>3.7744755244755246</v>
      </c>
      <c r="D5" s="19" t="str">
        <f t="shared" si="0"/>
        <v>SATISFACTORIO</v>
      </c>
    </row>
    <row r="6" spans="1:4" ht="12.75">
      <c r="A6" s="23" t="s">
        <v>1</v>
      </c>
      <c r="B6" s="22" t="s">
        <v>74</v>
      </c>
      <c r="C6" s="20">
        <f>+'FORMULARIO DE EVALUACIÓN'!D6</f>
        <v>3.8461538461538463</v>
      </c>
      <c r="D6" s="19" t="str">
        <f t="shared" si="0"/>
        <v>SATISFACTORIO</v>
      </c>
    </row>
    <row r="7" spans="1:4" ht="12.75">
      <c r="A7" s="23" t="s">
        <v>75</v>
      </c>
      <c r="B7" s="22" t="s">
        <v>76</v>
      </c>
      <c r="C7" s="20">
        <f>+'FORMULARIO DE EVALUACIÓN'!D20</f>
        <v>3.75</v>
      </c>
      <c r="D7" s="19" t="str">
        <f>IF(C7&lt;=2,"INADECUADO",IF(C7&lt;=3,"DEFICIENTE",IF(C7&lt;=4,"SATISFACTORIO",IF(C7&lt;=5,"ADECUADO"))))</f>
        <v>SATISFACTORIO</v>
      </c>
    </row>
    <row r="8" spans="1:4" ht="12.75">
      <c r="A8" s="23" t="s">
        <v>77</v>
      </c>
      <c r="B8" s="22" t="s">
        <v>78</v>
      </c>
      <c r="C8" s="20">
        <f>+'FORMULARIO DE EVALUACIÓN'!D29</f>
        <v>3.727272727272727</v>
      </c>
      <c r="D8" s="19" t="str">
        <f t="shared" si="0"/>
        <v>SATISFACTORIO</v>
      </c>
    </row>
    <row r="9" spans="1:4" ht="12.75">
      <c r="A9" s="24" t="s">
        <v>2</v>
      </c>
      <c r="B9" s="22" t="s">
        <v>8</v>
      </c>
      <c r="C9" s="20">
        <f>+'FORMULARIO DE EVALUACIÓN'!D42</f>
        <v>3.9</v>
      </c>
      <c r="D9" s="19" t="str">
        <f t="shared" si="0"/>
        <v>SATISFACTORIO</v>
      </c>
    </row>
    <row r="10" spans="1:4" ht="12.75">
      <c r="A10" s="23" t="s">
        <v>21</v>
      </c>
      <c r="B10" s="22" t="s">
        <v>79</v>
      </c>
      <c r="C10" s="20">
        <f>+'FORMULARIO DE EVALUACIÓN'!D43</f>
        <v>4</v>
      </c>
      <c r="D10" s="19" t="str">
        <f t="shared" si="0"/>
        <v>SATISFACTORIO</v>
      </c>
    </row>
    <row r="11" spans="1:4" ht="12.75">
      <c r="A11" s="23" t="s">
        <v>80</v>
      </c>
      <c r="B11" s="22" t="s">
        <v>81</v>
      </c>
      <c r="C11" s="20">
        <f>+'FORMULARIO DE EVALUACIÓN'!D51</f>
        <v>3.8</v>
      </c>
      <c r="D11" s="19" t="str">
        <f t="shared" si="0"/>
        <v>SATISFACTORIO</v>
      </c>
    </row>
    <row r="12" spans="1:4" ht="12.75">
      <c r="A12" s="24" t="s">
        <v>11</v>
      </c>
      <c r="B12" s="22" t="s">
        <v>13</v>
      </c>
      <c r="C12" s="20">
        <f>+'FORMULARIO DE EVALUACIÓN'!D58</f>
        <v>3.6923076923076925</v>
      </c>
      <c r="D12" s="19" t="str">
        <f t="shared" si="0"/>
        <v>SATISFACTORIO</v>
      </c>
    </row>
    <row r="13" spans="1:4" ht="12.75">
      <c r="A13" s="23" t="s">
        <v>22</v>
      </c>
      <c r="B13" s="22" t="s">
        <v>82</v>
      </c>
      <c r="C13" s="20">
        <f>+'FORMULARIO DE EVALUACIÓN'!D59</f>
        <v>3.6923076923076925</v>
      </c>
      <c r="D13" s="19" t="str">
        <f t="shared" si="0"/>
        <v>SATISFACTORIO</v>
      </c>
    </row>
    <row r="15" spans="2:3" ht="40.5" customHeight="1">
      <c r="B15" s="88" t="s">
        <v>83</v>
      </c>
      <c r="C15" s="88"/>
    </row>
    <row r="16" spans="2:3" ht="25.5" customHeight="1">
      <c r="B16" s="25" t="s">
        <v>84</v>
      </c>
      <c r="C16" s="17" t="s">
        <v>85</v>
      </c>
    </row>
    <row r="17" spans="2:3" ht="28.5" customHeight="1">
      <c r="B17" s="26" t="s">
        <v>96</v>
      </c>
      <c r="C17" s="28" t="s">
        <v>86</v>
      </c>
    </row>
    <row r="18" spans="2:3" ht="12.75">
      <c r="B18" s="27"/>
      <c r="C18" s="17"/>
    </row>
    <row r="19" spans="2:3" ht="27.75" customHeight="1">
      <c r="B19" s="26" t="s">
        <v>90</v>
      </c>
      <c r="C19" s="28" t="s">
        <v>87</v>
      </c>
    </row>
    <row r="20" spans="2:3" ht="12.75">
      <c r="B20" s="27"/>
      <c r="C20" s="17"/>
    </row>
    <row r="21" spans="2:3" ht="28.5" customHeight="1">
      <c r="B21" s="26" t="s">
        <v>91</v>
      </c>
      <c r="C21" s="29" t="s">
        <v>88</v>
      </c>
    </row>
    <row r="22" spans="2:3" ht="14.25">
      <c r="B22" s="26"/>
      <c r="C22" s="17"/>
    </row>
    <row r="23" spans="2:3" ht="14.25">
      <c r="B23" s="26" t="s">
        <v>92</v>
      </c>
      <c r="C23" s="30" t="s">
        <v>89</v>
      </c>
    </row>
  </sheetData>
  <sheetProtection/>
  <mergeCells count="2">
    <mergeCell ref="A1:D1"/>
    <mergeCell ref="B15:C15"/>
  </mergeCells>
  <conditionalFormatting sqref="C4:C13">
    <cfRule type="cellIs" priority="1" dxfId="2" operator="between" stopIfTrue="1">
      <formula>1</formula>
      <formula>3</formula>
    </cfRule>
    <cfRule type="cellIs" priority="2" dxfId="1" operator="between" stopIfTrue="1">
      <formula>3.01</formula>
      <formula>4</formula>
    </cfRule>
    <cfRule type="cellIs" priority="3" dxfId="0" operator="between" stopIfTrue="1">
      <formula>4.01</formula>
      <formula>5</formula>
    </cfRule>
  </conditionalFormatting>
  <printOptions/>
  <pageMargins left="0.75" right="0.75" top="1" bottom="1" header="0" footer="0"/>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B2:M43"/>
  <sheetViews>
    <sheetView zoomScale="93" zoomScaleNormal="93" zoomScalePageLayoutView="0" workbookViewId="0" topLeftCell="A1">
      <selection activeCell="B35" sqref="B35:K36"/>
    </sheetView>
  </sheetViews>
  <sheetFormatPr defaultColWidth="11.421875" defaultRowHeight="12.75"/>
  <cols>
    <col min="1" max="1" width="8.8515625" style="0" customWidth="1"/>
    <col min="9" max="9" width="13.8515625" style="0" customWidth="1"/>
    <col min="10" max="10" width="16.7109375" style="0" customWidth="1"/>
    <col min="11" max="11" width="33.00390625" style="0" customWidth="1"/>
  </cols>
  <sheetData>
    <row r="2" spans="2:11" ht="18">
      <c r="B2" s="107" t="s">
        <v>154</v>
      </c>
      <c r="C2" s="107"/>
      <c r="D2" s="107"/>
      <c r="E2" s="107"/>
      <c r="F2" s="107"/>
      <c r="G2" s="107"/>
      <c r="H2" s="107"/>
      <c r="I2" s="107"/>
      <c r="J2" s="107"/>
      <c r="K2" s="107"/>
    </row>
    <row r="4" spans="2:11" ht="18">
      <c r="B4" s="107" t="s">
        <v>73</v>
      </c>
      <c r="C4" s="107"/>
      <c r="D4" s="107"/>
      <c r="E4" s="107"/>
      <c r="F4" s="107"/>
      <c r="G4" s="107"/>
      <c r="H4" s="107"/>
      <c r="I4" s="107"/>
      <c r="J4" s="107"/>
      <c r="K4" s="107"/>
    </row>
    <row r="6" ht="409.5">
      <c r="K6" s="51" t="s">
        <v>160</v>
      </c>
    </row>
    <row r="7" ht="13.5" thickBot="1"/>
    <row r="8" spans="2:11" ht="16.5" thickBot="1">
      <c r="B8" s="108" t="s">
        <v>155</v>
      </c>
      <c r="C8" s="109"/>
      <c r="D8" s="109"/>
      <c r="E8" s="109"/>
      <c r="F8" s="109"/>
      <c r="G8" s="109"/>
      <c r="H8" s="109"/>
      <c r="I8" s="109"/>
      <c r="J8" s="109"/>
      <c r="K8" s="110"/>
    </row>
    <row r="9" spans="2:11" ht="33" customHeight="1">
      <c r="B9" s="101" t="s">
        <v>160</v>
      </c>
      <c r="C9" s="102"/>
      <c r="D9" s="102"/>
      <c r="E9" s="102"/>
      <c r="F9" s="102"/>
      <c r="G9" s="102"/>
      <c r="H9" s="102"/>
      <c r="I9" s="102"/>
      <c r="J9" s="102"/>
      <c r="K9" s="103"/>
    </row>
    <row r="10" spans="2:11" ht="12.75">
      <c r="B10" s="101"/>
      <c r="C10" s="102"/>
      <c r="D10" s="102"/>
      <c r="E10" s="102"/>
      <c r="F10" s="102"/>
      <c r="G10" s="102"/>
      <c r="H10" s="102"/>
      <c r="I10" s="102"/>
      <c r="J10" s="102"/>
      <c r="K10" s="103"/>
    </row>
    <row r="11" spans="2:11" ht="28.5" customHeight="1">
      <c r="B11" s="101"/>
      <c r="C11" s="102"/>
      <c r="D11" s="102"/>
      <c r="E11" s="102"/>
      <c r="F11" s="102"/>
      <c r="G11" s="102"/>
      <c r="H11" s="102"/>
      <c r="I11" s="102"/>
      <c r="J11" s="102"/>
      <c r="K11" s="103"/>
    </row>
    <row r="12" spans="2:11" ht="12.75">
      <c r="B12" s="101"/>
      <c r="C12" s="102"/>
      <c r="D12" s="102"/>
      <c r="E12" s="102"/>
      <c r="F12" s="102"/>
      <c r="G12" s="102"/>
      <c r="H12" s="102"/>
      <c r="I12" s="102"/>
      <c r="J12" s="102"/>
      <c r="K12" s="103"/>
    </row>
    <row r="13" spans="2:11" ht="54.75" customHeight="1">
      <c r="B13" s="101"/>
      <c r="C13" s="102"/>
      <c r="D13" s="102"/>
      <c r="E13" s="102"/>
      <c r="F13" s="102"/>
      <c r="G13" s="102"/>
      <c r="H13" s="102"/>
      <c r="I13" s="102"/>
      <c r="J13" s="102"/>
      <c r="K13" s="103"/>
    </row>
    <row r="14" spans="2:11" ht="60" customHeight="1">
      <c r="B14" s="101"/>
      <c r="C14" s="102"/>
      <c r="D14" s="102"/>
      <c r="E14" s="102"/>
      <c r="F14" s="102"/>
      <c r="G14" s="102"/>
      <c r="H14" s="102"/>
      <c r="I14" s="102"/>
      <c r="J14" s="102"/>
      <c r="K14" s="103"/>
    </row>
    <row r="15" spans="2:13" ht="121.5" customHeight="1" thickBot="1">
      <c r="B15" s="104"/>
      <c r="C15" s="105"/>
      <c r="D15" s="105"/>
      <c r="E15" s="105"/>
      <c r="F15" s="105"/>
      <c r="G15" s="105"/>
      <c r="H15" s="105"/>
      <c r="I15" s="105"/>
      <c r="J15" s="105"/>
      <c r="K15" s="106"/>
      <c r="M15" s="51" t="s">
        <v>160</v>
      </c>
    </row>
    <row r="16" spans="2:11" ht="16.5" thickBot="1">
      <c r="B16" s="111" t="s">
        <v>156</v>
      </c>
      <c r="C16" s="111"/>
      <c r="D16" s="111"/>
      <c r="E16" s="111"/>
      <c r="F16" s="111"/>
      <c r="G16" s="111"/>
      <c r="H16" s="111"/>
      <c r="I16" s="111"/>
      <c r="J16" s="111"/>
      <c r="K16" s="111"/>
    </row>
    <row r="17" spans="2:11" ht="12.75">
      <c r="B17" s="92" t="s">
        <v>161</v>
      </c>
      <c r="C17" s="93"/>
      <c r="D17" s="93"/>
      <c r="E17" s="93"/>
      <c r="F17" s="93"/>
      <c r="G17" s="93"/>
      <c r="H17" s="93"/>
      <c r="I17" s="93"/>
      <c r="J17" s="93"/>
      <c r="K17" s="94"/>
    </row>
    <row r="18" spans="2:11" ht="12.75">
      <c r="B18" s="98"/>
      <c r="C18" s="99"/>
      <c r="D18" s="99"/>
      <c r="E18" s="99"/>
      <c r="F18" s="99"/>
      <c r="G18" s="99"/>
      <c r="H18" s="99"/>
      <c r="I18" s="99"/>
      <c r="J18" s="99"/>
      <c r="K18" s="100"/>
    </row>
    <row r="19" spans="2:11" ht="12.75">
      <c r="B19" s="98"/>
      <c r="C19" s="99"/>
      <c r="D19" s="99"/>
      <c r="E19" s="99"/>
      <c r="F19" s="99"/>
      <c r="G19" s="99"/>
      <c r="H19" s="99"/>
      <c r="I19" s="99"/>
      <c r="J19" s="99"/>
      <c r="K19" s="100"/>
    </row>
    <row r="20" spans="2:11" ht="12.75">
      <c r="B20" s="98"/>
      <c r="C20" s="99"/>
      <c r="D20" s="99"/>
      <c r="E20" s="99"/>
      <c r="F20" s="99"/>
      <c r="G20" s="99"/>
      <c r="H20" s="99"/>
      <c r="I20" s="99"/>
      <c r="J20" s="99"/>
      <c r="K20" s="100"/>
    </row>
    <row r="21" spans="2:11" ht="12.75">
      <c r="B21" s="98"/>
      <c r="C21" s="99"/>
      <c r="D21" s="99"/>
      <c r="E21" s="99"/>
      <c r="F21" s="99"/>
      <c r="G21" s="99"/>
      <c r="H21" s="99"/>
      <c r="I21" s="99"/>
      <c r="J21" s="99"/>
      <c r="K21" s="100"/>
    </row>
    <row r="22" spans="2:11" ht="12.75">
      <c r="B22" s="98"/>
      <c r="C22" s="99"/>
      <c r="D22" s="99"/>
      <c r="E22" s="99"/>
      <c r="F22" s="99"/>
      <c r="G22" s="99"/>
      <c r="H22" s="99"/>
      <c r="I22" s="99"/>
      <c r="J22" s="99"/>
      <c r="K22" s="100"/>
    </row>
    <row r="23" spans="2:11" ht="12.75">
      <c r="B23" s="98"/>
      <c r="C23" s="99"/>
      <c r="D23" s="99"/>
      <c r="E23" s="99"/>
      <c r="F23" s="99"/>
      <c r="G23" s="99"/>
      <c r="H23" s="99"/>
      <c r="I23" s="99"/>
      <c r="J23" s="99"/>
      <c r="K23" s="100"/>
    </row>
    <row r="24" spans="2:11" ht="12.75">
      <c r="B24" s="98"/>
      <c r="C24" s="99"/>
      <c r="D24" s="99"/>
      <c r="E24" s="99"/>
      <c r="F24" s="99"/>
      <c r="G24" s="99"/>
      <c r="H24" s="99"/>
      <c r="I24" s="99"/>
      <c r="J24" s="99"/>
      <c r="K24" s="100"/>
    </row>
    <row r="25" spans="2:11" ht="12.75">
      <c r="B25" s="98"/>
      <c r="C25" s="99"/>
      <c r="D25" s="99"/>
      <c r="E25" s="99"/>
      <c r="F25" s="99"/>
      <c r="G25" s="99"/>
      <c r="H25" s="99"/>
      <c r="I25" s="99"/>
      <c r="J25" s="99"/>
      <c r="K25" s="100"/>
    </row>
    <row r="26" spans="2:11" ht="12.75">
      <c r="B26" s="98"/>
      <c r="C26" s="99"/>
      <c r="D26" s="99"/>
      <c r="E26" s="99"/>
      <c r="F26" s="99"/>
      <c r="G26" s="99"/>
      <c r="H26" s="99"/>
      <c r="I26" s="99"/>
      <c r="J26" s="99"/>
      <c r="K26" s="100"/>
    </row>
    <row r="27" spans="2:11" ht="6.75" customHeight="1" thickBot="1">
      <c r="B27" s="98"/>
      <c r="C27" s="99"/>
      <c r="D27" s="99"/>
      <c r="E27" s="99"/>
      <c r="F27" s="99"/>
      <c r="G27" s="99"/>
      <c r="H27" s="99"/>
      <c r="I27" s="99"/>
      <c r="J27" s="99"/>
      <c r="K27" s="100"/>
    </row>
    <row r="28" spans="2:11" ht="13.5" hidden="1" thickBot="1">
      <c r="B28" s="98"/>
      <c r="C28" s="99"/>
      <c r="D28" s="99"/>
      <c r="E28" s="99"/>
      <c r="F28" s="99"/>
      <c r="G28" s="99"/>
      <c r="H28" s="99"/>
      <c r="I28" s="99"/>
      <c r="J28" s="99"/>
      <c r="K28" s="100"/>
    </row>
    <row r="29" spans="2:11" ht="24" customHeight="1" hidden="1" thickBot="1">
      <c r="B29" s="98"/>
      <c r="C29" s="99"/>
      <c r="D29" s="99"/>
      <c r="E29" s="99"/>
      <c r="F29" s="99"/>
      <c r="G29" s="99"/>
      <c r="H29" s="99"/>
      <c r="I29" s="99"/>
      <c r="J29" s="99"/>
      <c r="K29" s="100"/>
    </row>
    <row r="30" spans="2:11" ht="25.5" customHeight="1" hidden="1" thickBot="1">
      <c r="B30" s="98"/>
      <c r="C30" s="99"/>
      <c r="D30" s="99"/>
      <c r="E30" s="99"/>
      <c r="F30" s="99"/>
      <c r="G30" s="99"/>
      <c r="H30" s="99"/>
      <c r="I30" s="99"/>
      <c r="J30" s="99"/>
      <c r="K30" s="100"/>
    </row>
    <row r="31" spans="2:11" ht="21.75" customHeight="1" hidden="1" thickBot="1">
      <c r="B31" s="95"/>
      <c r="C31" s="96"/>
      <c r="D31" s="96"/>
      <c r="E31" s="96"/>
      <c r="F31" s="96"/>
      <c r="G31" s="96"/>
      <c r="H31" s="96"/>
      <c r="I31" s="96"/>
      <c r="J31" s="96"/>
      <c r="K31" s="97"/>
    </row>
    <row r="32" spans="2:11" ht="18.75" customHeight="1" thickBot="1">
      <c r="B32" s="112" t="s">
        <v>157</v>
      </c>
      <c r="C32" s="113"/>
      <c r="D32" s="113"/>
      <c r="E32" s="113"/>
      <c r="F32" s="113"/>
      <c r="G32" s="113"/>
      <c r="H32" s="113"/>
      <c r="I32" s="113"/>
      <c r="J32" s="113"/>
      <c r="K32" s="114"/>
    </row>
    <row r="33" spans="2:11" ht="81.75" customHeight="1" thickBot="1">
      <c r="B33" s="115" t="s">
        <v>162</v>
      </c>
      <c r="C33" s="116"/>
      <c r="D33" s="116"/>
      <c r="E33" s="116"/>
      <c r="F33" s="116"/>
      <c r="G33" s="116"/>
      <c r="H33" s="116"/>
      <c r="I33" s="116"/>
      <c r="J33" s="116"/>
      <c r="K33" s="117"/>
    </row>
    <row r="34" spans="2:11" ht="25.5" customHeight="1" thickBot="1">
      <c r="B34" s="89" t="s">
        <v>158</v>
      </c>
      <c r="C34" s="90"/>
      <c r="D34" s="90"/>
      <c r="E34" s="90"/>
      <c r="F34" s="90"/>
      <c r="G34" s="90"/>
      <c r="H34" s="90"/>
      <c r="I34" s="90"/>
      <c r="J34" s="90"/>
      <c r="K34" s="91"/>
    </row>
    <row r="35" spans="2:11" ht="12.75">
      <c r="B35" s="92" t="s">
        <v>163</v>
      </c>
      <c r="C35" s="93"/>
      <c r="D35" s="93"/>
      <c r="E35" s="93"/>
      <c r="F35" s="93"/>
      <c r="G35" s="93"/>
      <c r="H35" s="93"/>
      <c r="I35" s="93"/>
      <c r="J35" s="93"/>
      <c r="K35" s="94"/>
    </row>
    <row r="36" spans="2:11" ht="101.25" customHeight="1" thickBot="1">
      <c r="B36" s="95"/>
      <c r="C36" s="96"/>
      <c r="D36" s="96"/>
      <c r="E36" s="96"/>
      <c r="F36" s="96"/>
      <c r="G36" s="96"/>
      <c r="H36" s="96"/>
      <c r="I36" s="96"/>
      <c r="J36" s="96"/>
      <c r="K36" s="97"/>
    </row>
    <row r="37" ht="12.75">
      <c r="B37" s="43"/>
    </row>
    <row r="39" ht="12.75">
      <c r="B39" s="43"/>
    </row>
    <row r="43" ht="15">
      <c r="B43" s="44"/>
    </row>
  </sheetData>
  <sheetProtection/>
  <mergeCells count="10">
    <mergeCell ref="B34:K34"/>
    <mergeCell ref="B35:K36"/>
    <mergeCell ref="B17:K31"/>
    <mergeCell ref="B9:K15"/>
    <mergeCell ref="B2:K2"/>
    <mergeCell ref="B4:K4"/>
    <mergeCell ref="B8:K8"/>
    <mergeCell ref="B16:K16"/>
    <mergeCell ref="B32:K32"/>
    <mergeCell ref="B33:K33"/>
  </mergeCells>
  <printOptions/>
  <pageMargins left="0.41" right="0.5" top="0.75" bottom="0.75" header="0.35" footer="0.3"/>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dimension ref="A1:K144"/>
  <sheetViews>
    <sheetView zoomScalePageLayoutView="0" workbookViewId="0" topLeftCell="A112">
      <selection activeCell="J11" sqref="J11"/>
    </sheetView>
  </sheetViews>
  <sheetFormatPr defaultColWidth="11.421875" defaultRowHeight="12.75"/>
  <sheetData>
    <row r="1" ht="12.75">
      <c r="B1" t="s">
        <v>164</v>
      </c>
    </row>
    <row r="3" ht="12.75">
      <c r="B3" t="s">
        <v>165</v>
      </c>
    </row>
    <row r="4" ht="12.75">
      <c r="B4" t="s">
        <v>166</v>
      </c>
    </row>
    <row r="5" ht="12.75">
      <c r="B5" t="s">
        <v>167</v>
      </c>
    </row>
    <row r="6" ht="12.75">
      <c r="B6" t="s">
        <v>168</v>
      </c>
    </row>
    <row r="7" ht="12.75">
      <c r="B7" t="s">
        <v>169</v>
      </c>
    </row>
    <row r="8" ht="12.75">
      <c r="B8" t="s">
        <v>170</v>
      </c>
    </row>
    <row r="9" ht="12.75">
      <c r="B9" t="s">
        <v>171</v>
      </c>
    </row>
    <row r="11" spans="2:11" ht="12.75">
      <c r="B11" t="s">
        <v>172</v>
      </c>
      <c r="C11">
        <v>219819698</v>
      </c>
      <c r="D11">
        <v>10112</v>
      </c>
      <c r="E11">
        <v>2012</v>
      </c>
      <c r="F11" t="s">
        <v>173</v>
      </c>
      <c r="G11" t="s">
        <v>174</v>
      </c>
      <c r="I11" s="78"/>
      <c r="J11" s="79"/>
      <c r="K11" s="43" t="s">
        <v>390</v>
      </c>
    </row>
    <row r="13" spans="2:3" ht="12.75">
      <c r="B13" t="s">
        <v>175</v>
      </c>
      <c r="C13" t="s">
        <v>176</v>
      </c>
    </row>
    <row r="14" spans="2:3" ht="12.75">
      <c r="B14" t="s">
        <v>379</v>
      </c>
      <c r="C14" t="s">
        <v>177</v>
      </c>
    </row>
    <row r="15" spans="2:3" ht="12.75">
      <c r="B15" t="s">
        <v>178</v>
      </c>
      <c r="C15" t="s">
        <v>179</v>
      </c>
    </row>
    <row r="16" ht="12.75">
      <c r="C16" t="s">
        <v>180</v>
      </c>
    </row>
    <row r="17" ht="12.75">
      <c r="D17" t="s">
        <v>181</v>
      </c>
    </row>
    <row r="18" ht="12.75">
      <c r="D18" t="s">
        <v>182</v>
      </c>
    </row>
    <row r="19" ht="12.75">
      <c r="D19" t="s">
        <v>183</v>
      </c>
    </row>
    <row r="20" spans="2:3" ht="12.75">
      <c r="B20" t="s">
        <v>184</v>
      </c>
      <c r="C20" t="s">
        <v>185</v>
      </c>
    </row>
    <row r="21" spans="2:3" ht="12.75">
      <c r="B21" t="s">
        <v>186</v>
      </c>
      <c r="C21" t="s">
        <v>187</v>
      </c>
    </row>
    <row r="22" spans="2:3" ht="12.75">
      <c r="B22" t="s">
        <v>188</v>
      </c>
      <c r="C22" t="s">
        <v>189</v>
      </c>
    </row>
    <row r="23" ht="12.75">
      <c r="D23" t="s">
        <v>190</v>
      </c>
    </row>
    <row r="25" ht="12.75">
      <c r="B25" t="s">
        <v>191</v>
      </c>
    </row>
    <row r="27" spans="2:8" ht="12.75">
      <c r="B27" t="s">
        <v>192</v>
      </c>
      <c r="C27" t="s">
        <v>193</v>
      </c>
      <c r="D27" t="s">
        <v>194</v>
      </c>
      <c r="E27" t="s">
        <v>195</v>
      </c>
      <c r="F27" t="s">
        <v>196</v>
      </c>
      <c r="G27" t="s">
        <v>197</v>
      </c>
      <c r="H27" t="s">
        <v>198</v>
      </c>
    </row>
    <row r="29" spans="2:3" ht="12.75">
      <c r="B29" t="s">
        <v>199</v>
      </c>
      <c r="C29" t="s">
        <v>200</v>
      </c>
    </row>
    <row r="30" spans="2:3" ht="12.75">
      <c r="B30" t="s">
        <v>201</v>
      </c>
      <c r="C30" t="s">
        <v>202</v>
      </c>
    </row>
    <row r="31" spans="2:3" ht="12.75">
      <c r="B31" t="s">
        <v>203</v>
      </c>
      <c r="C31" t="s">
        <v>204</v>
      </c>
    </row>
    <row r="33" ht="12.75">
      <c r="B33" t="s">
        <v>205</v>
      </c>
    </row>
    <row r="35" ht="12.75">
      <c r="B35" t="s">
        <v>206</v>
      </c>
    </row>
    <row r="36" spans="2:8" ht="12.75">
      <c r="B36" t="s">
        <v>207</v>
      </c>
      <c r="C36" t="s">
        <v>208</v>
      </c>
      <c r="H36" t="s">
        <v>12</v>
      </c>
    </row>
    <row r="37" spans="2:3" ht="12.75">
      <c r="B37" t="s">
        <v>209</v>
      </c>
      <c r="C37">
        <v>2</v>
      </c>
    </row>
    <row r="38" spans="2:3" ht="12.75">
      <c r="B38" t="s">
        <v>210</v>
      </c>
      <c r="C38">
        <v>0</v>
      </c>
    </row>
    <row r="39" spans="2:3" ht="12.75">
      <c r="B39" t="s">
        <v>211</v>
      </c>
      <c r="C39" t="s">
        <v>212</v>
      </c>
    </row>
    <row r="41" ht="12.75">
      <c r="B41" t="s">
        <v>10</v>
      </c>
    </row>
    <row r="42" spans="2:3" ht="12.75">
      <c r="B42" t="s">
        <v>207</v>
      </c>
      <c r="C42" t="s">
        <v>213</v>
      </c>
    </row>
    <row r="43" spans="2:3" ht="12.75">
      <c r="B43" t="s">
        <v>209</v>
      </c>
      <c r="C43">
        <v>2000</v>
      </c>
    </row>
    <row r="45" ht="12.75">
      <c r="B45" t="s">
        <v>214</v>
      </c>
    </row>
    <row r="46" spans="2:3" ht="12.75">
      <c r="B46" t="s">
        <v>207</v>
      </c>
      <c r="C46" t="s">
        <v>208</v>
      </c>
    </row>
    <row r="47" spans="2:3" ht="12.75">
      <c r="B47" t="s">
        <v>209</v>
      </c>
      <c r="C47">
        <v>4</v>
      </c>
    </row>
    <row r="48" spans="2:3" ht="12.75">
      <c r="B48" t="s">
        <v>210</v>
      </c>
      <c r="C48">
        <v>2</v>
      </c>
    </row>
    <row r="49" spans="2:3" ht="12.75">
      <c r="B49" t="s">
        <v>211</v>
      </c>
      <c r="C49" t="s">
        <v>212</v>
      </c>
    </row>
    <row r="51" ht="12.75">
      <c r="B51" t="s">
        <v>215</v>
      </c>
    </row>
    <row r="52" spans="2:3" ht="12.75">
      <c r="B52" t="s">
        <v>207</v>
      </c>
      <c r="C52" t="s">
        <v>208</v>
      </c>
    </row>
    <row r="53" spans="2:3" ht="12.75">
      <c r="B53" t="s">
        <v>209</v>
      </c>
      <c r="C53">
        <v>4</v>
      </c>
    </row>
    <row r="54" spans="2:3" ht="12.75">
      <c r="B54" t="s">
        <v>210</v>
      </c>
      <c r="C54">
        <v>2</v>
      </c>
    </row>
    <row r="55" spans="2:3" ht="12.75">
      <c r="B55" t="s">
        <v>211</v>
      </c>
      <c r="C55" t="s">
        <v>212</v>
      </c>
    </row>
    <row r="57" ht="12.75">
      <c r="B57" t="s">
        <v>216</v>
      </c>
    </row>
    <row r="58" spans="2:3" ht="12.75">
      <c r="B58" t="s">
        <v>207</v>
      </c>
      <c r="C58" t="s">
        <v>208</v>
      </c>
    </row>
    <row r="59" spans="2:3" ht="12.75">
      <c r="B59" t="s">
        <v>209</v>
      </c>
      <c r="C59">
        <v>4</v>
      </c>
    </row>
    <row r="60" spans="2:3" ht="12.75">
      <c r="B60" t="s">
        <v>210</v>
      </c>
      <c r="C60">
        <v>2</v>
      </c>
    </row>
    <row r="61" spans="2:3" ht="12.75">
      <c r="B61" t="s">
        <v>211</v>
      </c>
      <c r="C61" t="s">
        <v>212</v>
      </c>
    </row>
    <row r="65" ht="12.75">
      <c r="B65" t="s">
        <v>217</v>
      </c>
    </row>
    <row r="67" spans="1:3" ht="12.75">
      <c r="A67">
        <v>1</v>
      </c>
      <c r="B67" t="s">
        <v>218</v>
      </c>
      <c r="C67" t="s">
        <v>219</v>
      </c>
    </row>
    <row r="68" spans="1:3" ht="12.75">
      <c r="A68">
        <v>2</v>
      </c>
      <c r="B68">
        <v>1</v>
      </c>
      <c r="C68" t="s">
        <v>220</v>
      </c>
    </row>
    <row r="69" spans="1:3" ht="12.75">
      <c r="A69">
        <v>3</v>
      </c>
      <c r="B69" t="s">
        <v>0</v>
      </c>
      <c r="C69" t="s">
        <v>221</v>
      </c>
    </row>
    <row r="70" spans="1:3" ht="12.75">
      <c r="A70">
        <v>4</v>
      </c>
      <c r="B70" t="s">
        <v>222</v>
      </c>
      <c r="C70" t="s">
        <v>223</v>
      </c>
    </row>
    <row r="71" spans="1:3" ht="12.75">
      <c r="A71">
        <v>5</v>
      </c>
      <c r="B71" t="s">
        <v>224</v>
      </c>
      <c r="C71" t="s">
        <v>225</v>
      </c>
    </row>
    <row r="72" spans="1:3" ht="12.75">
      <c r="A72">
        <v>6</v>
      </c>
      <c r="B72" t="s">
        <v>226</v>
      </c>
      <c r="C72" t="s">
        <v>227</v>
      </c>
    </row>
    <row r="73" spans="1:3" ht="12.75">
      <c r="A73">
        <v>7</v>
      </c>
      <c r="B73" t="s">
        <v>228</v>
      </c>
      <c r="C73" t="s">
        <v>229</v>
      </c>
    </row>
    <row r="74" spans="1:3" ht="12.75">
      <c r="A74">
        <v>8</v>
      </c>
      <c r="B74" t="s">
        <v>230</v>
      </c>
      <c r="C74" t="s">
        <v>231</v>
      </c>
    </row>
    <row r="75" spans="1:3" ht="12.75">
      <c r="A75">
        <v>9</v>
      </c>
      <c r="B75" t="s">
        <v>232</v>
      </c>
      <c r="C75" t="s">
        <v>233</v>
      </c>
    </row>
    <row r="76" spans="1:3" ht="12.75">
      <c r="A76">
        <v>10</v>
      </c>
      <c r="B76" t="s">
        <v>234</v>
      </c>
      <c r="C76" t="s">
        <v>235</v>
      </c>
    </row>
    <row r="77" spans="1:3" ht="12.75">
      <c r="A77">
        <v>11</v>
      </c>
      <c r="B77" t="s">
        <v>236</v>
      </c>
      <c r="C77" t="s">
        <v>237</v>
      </c>
    </row>
    <row r="78" spans="1:3" ht="12.75">
      <c r="A78">
        <v>12</v>
      </c>
      <c r="B78" t="s">
        <v>238</v>
      </c>
      <c r="C78" t="s">
        <v>239</v>
      </c>
    </row>
    <row r="79" spans="1:3" ht="12.75">
      <c r="A79">
        <v>13</v>
      </c>
      <c r="B79" t="s">
        <v>240</v>
      </c>
      <c r="C79" t="s">
        <v>241</v>
      </c>
    </row>
    <row r="80" spans="1:3" ht="12.75">
      <c r="A80">
        <v>14</v>
      </c>
      <c r="B80" t="s">
        <v>2</v>
      </c>
      <c r="C80" t="s">
        <v>242</v>
      </c>
    </row>
    <row r="81" spans="1:3" ht="12.75">
      <c r="A81">
        <v>15</v>
      </c>
      <c r="B81" t="s">
        <v>243</v>
      </c>
      <c r="C81" t="s">
        <v>244</v>
      </c>
    </row>
    <row r="82" spans="1:3" ht="12.75">
      <c r="A82">
        <v>16</v>
      </c>
      <c r="B82" t="s">
        <v>245</v>
      </c>
      <c r="C82" t="s">
        <v>246</v>
      </c>
    </row>
    <row r="83" spans="1:3" ht="12.75">
      <c r="A83">
        <v>17</v>
      </c>
      <c r="B83" t="s">
        <v>247</v>
      </c>
      <c r="C83" t="s">
        <v>248</v>
      </c>
    </row>
    <row r="84" spans="1:3" ht="12.75">
      <c r="A84">
        <v>18</v>
      </c>
      <c r="B84" t="s">
        <v>249</v>
      </c>
      <c r="C84" t="s">
        <v>250</v>
      </c>
    </row>
    <row r="85" spans="1:3" ht="12.75">
      <c r="A85">
        <v>19</v>
      </c>
      <c r="B85" t="s">
        <v>251</v>
      </c>
      <c r="C85" t="s">
        <v>252</v>
      </c>
    </row>
    <row r="86" spans="1:3" ht="12.75">
      <c r="A86">
        <v>20</v>
      </c>
      <c r="B86" t="s">
        <v>253</v>
      </c>
      <c r="C86" t="s">
        <v>254</v>
      </c>
    </row>
    <row r="87" spans="1:3" ht="12.75">
      <c r="A87">
        <v>21</v>
      </c>
      <c r="B87" t="s">
        <v>255</v>
      </c>
      <c r="C87" t="s">
        <v>256</v>
      </c>
    </row>
    <row r="88" spans="1:3" ht="12.75">
      <c r="A88">
        <v>22</v>
      </c>
      <c r="B88" t="s">
        <v>257</v>
      </c>
      <c r="C88" t="s">
        <v>258</v>
      </c>
    </row>
    <row r="89" spans="1:3" ht="12.75">
      <c r="A89">
        <v>23</v>
      </c>
      <c r="B89" t="s">
        <v>259</v>
      </c>
      <c r="C89" t="s">
        <v>260</v>
      </c>
    </row>
    <row r="90" spans="1:3" ht="12.75">
      <c r="A90">
        <v>24</v>
      </c>
      <c r="B90" t="s">
        <v>261</v>
      </c>
      <c r="C90" t="s">
        <v>262</v>
      </c>
    </row>
    <row r="91" spans="1:3" ht="12.75">
      <c r="A91">
        <v>25</v>
      </c>
      <c r="B91" t="s">
        <v>11</v>
      </c>
      <c r="C91" t="s">
        <v>263</v>
      </c>
    </row>
    <row r="92" spans="1:3" ht="12.75">
      <c r="A92">
        <v>26</v>
      </c>
      <c r="B92" t="s">
        <v>264</v>
      </c>
      <c r="C92" t="s">
        <v>265</v>
      </c>
    </row>
    <row r="93" spans="1:3" ht="12.75">
      <c r="A93">
        <v>27</v>
      </c>
      <c r="B93" t="s">
        <v>266</v>
      </c>
      <c r="C93" t="s">
        <v>267</v>
      </c>
    </row>
    <row r="94" spans="1:3" ht="12.75">
      <c r="A94">
        <v>28</v>
      </c>
      <c r="B94" t="s">
        <v>268</v>
      </c>
      <c r="C94" t="s">
        <v>269</v>
      </c>
    </row>
    <row r="95" spans="1:3" ht="12.75">
      <c r="A95">
        <v>29</v>
      </c>
      <c r="B95" t="s">
        <v>270</v>
      </c>
      <c r="C95" t="s">
        <v>271</v>
      </c>
    </row>
    <row r="96" spans="1:3" ht="12.75">
      <c r="A96">
        <v>30</v>
      </c>
      <c r="B96" t="s">
        <v>272</v>
      </c>
      <c r="C96" t="s">
        <v>273</v>
      </c>
    </row>
    <row r="97" spans="1:3" ht="12.75">
      <c r="A97">
        <v>31</v>
      </c>
      <c r="B97" t="s">
        <v>274</v>
      </c>
      <c r="C97" t="s">
        <v>275</v>
      </c>
    </row>
    <row r="98" spans="1:3" ht="12.75">
      <c r="A98">
        <v>32</v>
      </c>
      <c r="B98" t="s">
        <v>276</v>
      </c>
      <c r="C98" t="s">
        <v>277</v>
      </c>
    </row>
    <row r="99" spans="1:3" ht="12.75">
      <c r="A99">
        <v>33</v>
      </c>
      <c r="B99" t="s">
        <v>278</v>
      </c>
      <c r="C99" t="s">
        <v>279</v>
      </c>
    </row>
    <row r="100" spans="1:3" ht="12.75">
      <c r="A100">
        <v>34</v>
      </c>
      <c r="B100" t="s">
        <v>280</v>
      </c>
      <c r="C100" t="s">
        <v>281</v>
      </c>
    </row>
    <row r="101" spans="1:3" ht="12.75">
      <c r="A101">
        <v>35</v>
      </c>
      <c r="B101" t="s">
        <v>282</v>
      </c>
      <c r="C101" t="s">
        <v>283</v>
      </c>
    </row>
    <row r="102" spans="1:3" ht="12.75">
      <c r="A102">
        <v>36</v>
      </c>
      <c r="B102" t="s">
        <v>284</v>
      </c>
      <c r="C102" t="s">
        <v>285</v>
      </c>
    </row>
    <row r="103" spans="1:3" ht="12.75">
      <c r="A103">
        <v>37</v>
      </c>
      <c r="B103" t="s">
        <v>286</v>
      </c>
      <c r="C103" t="s">
        <v>287</v>
      </c>
    </row>
    <row r="104" spans="1:3" ht="12.75">
      <c r="A104">
        <v>38</v>
      </c>
      <c r="B104" t="s">
        <v>288</v>
      </c>
      <c r="C104" t="s">
        <v>289</v>
      </c>
    </row>
    <row r="105" spans="1:3" ht="12.75">
      <c r="A105">
        <v>39</v>
      </c>
      <c r="B105" t="s">
        <v>290</v>
      </c>
      <c r="C105" t="s">
        <v>291</v>
      </c>
    </row>
    <row r="106" spans="1:3" ht="12.75">
      <c r="A106">
        <v>40</v>
      </c>
      <c r="B106" t="s">
        <v>292</v>
      </c>
      <c r="C106" t="s">
        <v>293</v>
      </c>
    </row>
    <row r="107" spans="1:3" ht="12.75">
      <c r="A107">
        <v>41</v>
      </c>
      <c r="B107" t="s">
        <v>294</v>
      </c>
      <c r="C107" t="s">
        <v>295</v>
      </c>
    </row>
    <row r="108" spans="1:3" ht="12.75">
      <c r="A108">
        <v>42</v>
      </c>
      <c r="B108" t="s">
        <v>296</v>
      </c>
      <c r="C108" t="s">
        <v>297</v>
      </c>
    </row>
    <row r="109" spans="1:3" ht="12.75">
      <c r="A109">
        <v>43</v>
      </c>
      <c r="B109" t="s">
        <v>298</v>
      </c>
      <c r="C109" t="s">
        <v>299</v>
      </c>
    </row>
    <row r="110" spans="1:3" ht="12.75">
      <c r="A110">
        <v>44</v>
      </c>
      <c r="B110" t="s">
        <v>300</v>
      </c>
      <c r="C110" t="s">
        <v>301</v>
      </c>
    </row>
    <row r="111" spans="1:3" ht="12.75">
      <c r="A111">
        <v>45</v>
      </c>
      <c r="B111" t="s">
        <v>302</v>
      </c>
      <c r="C111" t="s">
        <v>303</v>
      </c>
    </row>
    <row r="112" spans="1:3" ht="12.75">
      <c r="A112">
        <v>46</v>
      </c>
      <c r="B112" t="s">
        <v>304</v>
      </c>
      <c r="C112" t="s">
        <v>305</v>
      </c>
    </row>
    <row r="113" spans="1:3" ht="12.75">
      <c r="A113">
        <v>47</v>
      </c>
      <c r="B113" t="s">
        <v>306</v>
      </c>
      <c r="C113" t="s">
        <v>307</v>
      </c>
    </row>
    <row r="114" spans="1:3" ht="12.75">
      <c r="A114">
        <v>48</v>
      </c>
      <c r="B114" t="s">
        <v>308</v>
      </c>
      <c r="C114" t="s">
        <v>309</v>
      </c>
    </row>
    <row r="115" spans="1:3" ht="12.75">
      <c r="A115">
        <v>49</v>
      </c>
      <c r="B115" t="s">
        <v>310</v>
      </c>
      <c r="C115" t="s">
        <v>311</v>
      </c>
    </row>
    <row r="116" spans="1:3" ht="12.75">
      <c r="A116">
        <v>50</v>
      </c>
      <c r="B116" t="s">
        <v>312</v>
      </c>
      <c r="C116" t="s">
        <v>313</v>
      </c>
    </row>
    <row r="117" spans="1:3" ht="12.75">
      <c r="A117">
        <v>51</v>
      </c>
      <c r="B117" t="s">
        <v>314</v>
      </c>
      <c r="C117" t="s">
        <v>315</v>
      </c>
    </row>
    <row r="118" spans="1:3" ht="12.75">
      <c r="A118">
        <v>52</v>
      </c>
      <c r="B118" t="s">
        <v>316</v>
      </c>
      <c r="C118" t="s">
        <v>317</v>
      </c>
    </row>
    <row r="119" spans="1:3" ht="12.75">
      <c r="A119">
        <v>53</v>
      </c>
      <c r="B119" t="s">
        <v>318</v>
      </c>
      <c r="C119" t="s">
        <v>319</v>
      </c>
    </row>
    <row r="120" spans="1:3" ht="12.75">
      <c r="A120">
        <v>54</v>
      </c>
      <c r="B120" t="s">
        <v>320</v>
      </c>
      <c r="C120" t="s">
        <v>321</v>
      </c>
    </row>
    <row r="121" spans="1:3" ht="12.75">
      <c r="A121">
        <v>55</v>
      </c>
      <c r="B121" t="s">
        <v>322</v>
      </c>
      <c r="C121" t="s">
        <v>323</v>
      </c>
    </row>
    <row r="122" spans="1:3" ht="12.75">
      <c r="A122">
        <v>56</v>
      </c>
      <c r="B122" t="s">
        <v>324</v>
      </c>
      <c r="C122" t="s">
        <v>325</v>
      </c>
    </row>
    <row r="123" spans="1:3" ht="12.75">
      <c r="A123">
        <v>57</v>
      </c>
      <c r="B123" t="s">
        <v>326</v>
      </c>
      <c r="C123" t="s">
        <v>327</v>
      </c>
    </row>
    <row r="124" spans="1:3" ht="12.75">
      <c r="A124">
        <v>58</v>
      </c>
      <c r="B124" t="s">
        <v>328</v>
      </c>
      <c r="C124" t="s">
        <v>329</v>
      </c>
    </row>
    <row r="125" spans="1:3" ht="12.75">
      <c r="A125">
        <v>59</v>
      </c>
      <c r="B125" t="s">
        <v>330</v>
      </c>
      <c r="C125" t="s">
        <v>331</v>
      </c>
    </row>
    <row r="126" spans="1:3" ht="12.75">
      <c r="A126">
        <v>60</v>
      </c>
      <c r="B126" t="s">
        <v>332</v>
      </c>
      <c r="C126" t="s">
        <v>333</v>
      </c>
    </row>
    <row r="127" spans="1:3" ht="12.75">
      <c r="A127">
        <v>61</v>
      </c>
      <c r="B127" t="s">
        <v>334</v>
      </c>
      <c r="C127" t="s">
        <v>335</v>
      </c>
    </row>
    <row r="128" spans="1:3" ht="12.75">
      <c r="A128">
        <v>62</v>
      </c>
      <c r="B128" t="s">
        <v>336</v>
      </c>
      <c r="C128" t="s">
        <v>337</v>
      </c>
    </row>
    <row r="129" spans="1:3" ht="12.75">
      <c r="A129">
        <v>63</v>
      </c>
      <c r="B129" t="s">
        <v>338</v>
      </c>
      <c r="C129" t="s">
        <v>339</v>
      </c>
    </row>
    <row r="130" spans="1:3" ht="12.75">
      <c r="A130">
        <v>64</v>
      </c>
      <c r="B130" t="s">
        <v>340</v>
      </c>
      <c r="C130" t="s">
        <v>341</v>
      </c>
    </row>
    <row r="131" spans="1:3" ht="12.75">
      <c r="A131">
        <v>65</v>
      </c>
      <c r="B131" t="s">
        <v>342</v>
      </c>
      <c r="C131" t="s">
        <v>343</v>
      </c>
    </row>
    <row r="132" spans="1:3" ht="12.75">
      <c r="A132">
        <v>66</v>
      </c>
      <c r="B132" t="s">
        <v>344</v>
      </c>
      <c r="C132" t="s">
        <v>345</v>
      </c>
    </row>
    <row r="133" spans="1:3" ht="12.75">
      <c r="A133">
        <v>67</v>
      </c>
      <c r="B133" t="s">
        <v>346</v>
      </c>
      <c r="C133" t="s">
        <v>347</v>
      </c>
    </row>
    <row r="134" spans="1:3" ht="12.75">
      <c r="A134">
        <v>68</v>
      </c>
      <c r="B134" t="s">
        <v>348</v>
      </c>
      <c r="C134" t="s">
        <v>349</v>
      </c>
    </row>
    <row r="135" spans="1:3" ht="12.75">
      <c r="A135">
        <v>69</v>
      </c>
      <c r="B135" t="s">
        <v>350</v>
      </c>
      <c r="C135" t="s">
        <v>351</v>
      </c>
    </row>
    <row r="136" spans="1:3" ht="12.75">
      <c r="A136">
        <v>70</v>
      </c>
      <c r="B136" t="s">
        <v>352</v>
      </c>
      <c r="C136" t="s">
        <v>353</v>
      </c>
    </row>
    <row r="137" spans="1:3" ht="12.75">
      <c r="A137">
        <v>71</v>
      </c>
      <c r="B137" t="s">
        <v>354</v>
      </c>
      <c r="C137" t="s">
        <v>355</v>
      </c>
    </row>
    <row r="138" spans="1:3" ht="12.75">
      <c r="A138">
        <v>72</v>
      </c>
      <c r="B138" t="s">
        <v>356</v>
      </c>
      <c r="C138" t="s">
        <v>357</v>
      </c>
    </row>
    <row r="139" spans="1:3" ht="12.75">
      <c r="A139">
        <v>73</v>
      </c>
      <c r="B139" t="s">
        <v>358</v>
      </c>
      <c r="C139" t="s">
        <v>359</v>
      </c>
    </row>
    <row r="140" spans="1:3" ht="12.75">
      <c r="A140">
        <v>74</v>
      </c>
      <c r="B140">
        <v>2</v>
      </c>
      <c r="C140" t="s">
        <v>154</v>
      </c>
    </row>
    <row r="141" spans="1:3" ht="12.75">
      <c r="A141">
        <v>75</v>
      </c>
      <c r="B141" t="s">
        <v>360</v>
      </c>
      <c r="C141" t="s">
        <v>155</v>
      </c>
    </row>
    <row r="142" spans="1:3" ht="12.75">
      <c r="A142">
        <v>76</v>
      </c>
      <c r="B142" t="s">
        <v>361</v>
      </c>
      <c r="C142" t="s">
        <v>156</v>
      </c>
    </row>
    <row r="143" spans="1:3" ht="12.75">
      <c r="A143">
        <v>77</v>
      </c>
      <c r="B143" t="s">
        <v>362</v>
      </c>
      <c r="C143" t="s">
        <v>363</v>
      </c>
    </row>
    <row r="144" spans="1:3" ht="12.75">
      <c r="A144">
        <v>78</v>
      </c>
      <c r="B144" t="s">
        <v>364</v>
      </c>
      <c r="C144" t="s">
        <v>158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83"/>
  <sheetViews>
    <sheetView zoomScalePageLayoutView="0" workbookViewId="0" topLeftCell="A1">
      <selection activeCell="E8" sqref="E8"/>
    </sheetView>
  </sheetViews>
  <sheetFormatPr defaultColWidth="11.421875" defaultRowHeight="12.75"/>
  <cols>
    <col min="1" max="1" width="11.421875" style="64" customWidth="1"/>
    <col min="4" max="4" width="11.421875" style="0" customWidth="1"/>
    <col min="5" max="5" width="27.57421875" style="9" customWidth="1"/>
    <col min="6" max="6" width="39.28125" style="43" customWidth="1"/>
    <col min="7" max="9" width="11.421875" style="0" customWidth="1"/>
    <col min="10" max="10" width="11.421875" style="64" customWidth="1"/>
    <col min="13" max="13" width="11.421875" style="52" customWidth="1"/>
  </cols>
  <sheetData>
    <row r="1" spans="2:8" ht="12.75">
      <c r="B1" t="s">
        <v>192</v>
      </c>
      <c r="C1" t="s">
        <v>193</v>
      </c>
      <c r="D1" t="s">
        <v>194</v>
      </c>
      <c r="E1" t="s">
        <v>195</v>
      </c>
      <c r="F1" s="43" t="s">
        <v>196</v>
      </c>
      <c r="G1" t="s">
        <v>197</v>
      </c>
      <c r="H1" t="s">
        <v>198</v>
      </c>
    </row>
    <row r="2" spans="1:9" ht="12.75">
      <c r="A2" s="64">
        <v>1</v>
      </c>
      <c r="B2" s="53" t="s">
        <v>172</v>
      </c>
      <c r="C2" s="72">
        <v>219819698</v>
      </c>
      <c r="D2" s="72">
        <v>10112</v>
      </c>
      <c r="E2" s="73" t="s">
        <v>389</v>
      </c>
      <c r="F2" s="70" t="s">
        <v>173</v>
      </c>
      <c r="G2" s="53" t="s">
        <v>174</v>
      </c>
      <c r="H2" s="53"/>
      <c r="I2" s="53"/>
    </row>
    <row r="3" spans="1:9" ht="13.5" customHeight="1">
      <c r="A3" s="64">
        <v>2</v>
      </c>
      <c r="B3" s="54" t="s">
        <v>192</v>
      </c>
      <c r="C3" s="1">
        <v>1</v>
      </c>
      <c r="D3" s="55" t="s">
        <v>371</v>
      </c>
      <c r="E3" s="75" t="s">
        <v>385</v>
      </c>
      <c r="F3" s="68">
        <f>SUM(+F4+F41+F57)/3</f>
        <v>3.7875032375032376</v>
      </c>
      <c r="G3" s="68">
        <f>SUM(+G4+G41+G57)/3</f>
        <v>3.7875032375032376</v>
      </c>
      <c r="H3" s="68">
        <f>SUM(+H4+H41+H57)/3</f>
        <v>3.7875032375032376</v>
      </c>
      <c r="I3" s="55"/>
    </row>
    <row r="4" spans="1:10" ht="13.5" customHeight="1">
      <c r="A4" s="64">
        <v>3</v>
      </c>
      <c r="B4" s="54" t="s">
        <v>192</v>
      </c>
      <c r="C4" s="1" t="s">
        <v>0</v>
      </c>
      <c r="D4" s="57" t="s">
        <v>372</v>
      </c>
      <c r="E4" s="56" t="s">
        <v>366</v>
      </c>
      <c r="F4" s="71">
        <f>SUM(+F5+F19+F28)/3</f>
        <v>3.7702020202020203</v>
      </c>
      <c r="G4" s="71">
        <f>SUM(+G5+G19+G28)/3</f>
        <v>3.7702020202020203</v>
      </c>
      <c r="H4" s="71">
        <f>SUM(+H5+H19+H28)/3</f>
        <v>3.7702020202020203</v>
      </c>
      <c r="I4" s="57"/>
      <c r="J4" s="64" t="s">
        <v>0</v>
      </c>
    </row>
    <row r="5" spans="1:13" s="47" customFormat="1" ht="13.5" customHeight="1">
      <c r="A5" s="65">
        <v>4</v>
      </c>
      <c r="B5" s="58" t="s">
        <v>192</v>
      </c>
      <c r="C5" s="1" t="s">
        <v>1</v>
      </c>
      <c r="D5" s="55" t="s">
        <v>373</v>
      </c>
      <c r="E5" s="59" t="s">
        <v>366</v>
      </c>
      <c r="F5" s="68">
        <f>AVERAGE(F6:F18)</f>
        <v>3.8333333333333335</v>
      </c>
      <c r="G5" s="68">
        <f>AVERAGE(G6:G18)</f>
        <v>3.8333333333333335</v>
      </c>
      <c r="H5" s="68">
        <f>AVERAGE(H6:H18)</f>
        <v>3.8333333333333335</v>
      </c>
      <c r="I5" s="55"/>
      <c r="J5" s="66" t="s">
        <v>2</v>
      </c>
      <c r="K5" s="48"/>
      <c r="M5" s="52"/>
    </row>
    <row r="6" spans="1:10" ht="13.5" customHeight="1">
      <c r="A6" s="64">
        <v>5</v>
      </c>
      <c r="B6" s="54" t="s">
        <v>192</v>
      </c>
      <c r="C6" s="49">
        <v>1</v>
      </c>
      <c r="D6" s="60" t="s">
        <v>374</v>
      </c>
      <c r="E6" s="50" t="s">
        <v>366</v>
      </c>
      <c r="F6" s="60" t="s">
        <v>367</v>
      </c>
      <c r="G6" s="60" t="s">
        <v>367</v>
      </c>
      <c r="H6" s="60" t="s">
        <v>367</v>
      </c>
      <c r="I6" s="60"/>
      <c r="J6" s="64" t="s">
        <v>11</v>
      </c>
    </row>
    <row r="7" spans="1:10" ht="13.5" customHeight="1">
      <c r="A7" s="64">
        <v>6</v>
      </c>
      <c r="B7" s="54" t="s">
        <v>192</v>
      </c>
      <c r="C7" s="49">
        <v>2</v>
      </c>
      <c r="D7" s="60" t="s">
        <v>372</v>
      </c>
      <c r="E7" s="50" t="s">
        <v>366</v>
      </c>
      <c r="F7" s="67">
        <v>4</v>
      </c>
      <c r="G7" s="67">
        <v>4</v>
      </c>
      <c r="H7" s="67">
        <v>4</v>
      </c>
      <c r="I7" s="60"/>
      <c r="J7" s="64" t="s">
        <v>282</v>
      </c>
    </row>
    <row r="8" spans="1:10" ht="13.5" customHeight="1">
      <c r="A8" s="64">
        <v>7</v>
      </c>
      <c r="B8" s="54" t="s">
        <v>192</v>
      </c>
      <c r="C8" s="49">
        <v>3</v>
      </c>
      <c r="D8" s="60" t="s">
        <v>374</v>
      </c>
      <c r="E8" s="50" t="s">
        <v>366</v>
      </c>
      <c r="F8" s="67">
        <v>4</v>
      </c>
      <c r="G8" s="67">
        <v>4</v>
      </c>
      <c r="H8" s="67">
        <v>4</v>
      </c>
      <c r="I8" s="60"/>
      <c r="J8" s="66" t="s">
        <v>304</v>
      </c>
    </row>
    <row r="9" spans="1:12" ht="13.5" customHeight="1">
      <c r="A9" s="64">
        <v>8</v>
      </c>
      <c r="B9" s="54" t="s">
        <v>192</v>
      </c>
      <c r="C9" s="49">
        <v>4</v>
      </c>
      <c r="D9" s="60" t="s">
        <v>159</v>
      </c>
      <c r="E9" s="50" t="s">
        <v>366</v>
      </c>
      <c r="F9" s="67">
        <v>3</v>
      </c>
      <c r="G9" s="67">
        <v>3</v>
      </c>
      <c r="H9" s="67">
        <v>3</v>
      </c>
      <c r="I9" s="60"/>
      <c r="J9" s="66" t="s">
        <v>326</v>
      </c>
      <c r="L9" s="57"/>
    </row>
    <row r="10" spans="1:10" ht="13.5" customHeight="1">
      <c r="A10" s="64">
        <v>9</v>
      </c>
      <c r="B10" s="54" t="s">
        <v>192</v>
      </c>
      <c r="C10" s="49">
        <v>5</v>
      </c>
      <c r="D10" s="60" t="s">
        <v>368</v>
      </c>
      <c r="E10" s="50" t="s">
        <v>366</v>
      </c>
      <c r="F10" s="67">
        <v>3</v>
      </c>
      <c r="G10" s="67">
        <v>3</v>
      </c>
      <c r="H10" s="67">
        <v>3</v>
      </c>
      <c r="I10" s="60"/>
      <c r="J10" s="64" t="s">
        <v>348</v>
      </c>
    </row>
    <row r="11" spans="1:10" ht="13.5" customHeight="1">
      <c r="A11" s="64">
        <v>10</v>
      </c>
      <c r="B11" s="54" t="s">
        <v>192</v>
      </c>
      <c r="C11" s="49">
        <v>6</v>
      </c>
      <c r="D11" s="60" t="s">
        <v>375</v>
      </c>
      <c r="E11" s="50" t="s">
        <v>366</v>
      </c>
      <c r="F11" s="67">
        <v>4</v>
      </c>
      <c r="G11" s="67">
        <v>4</v>
      </c>
      <c r="H11" s="67">
        <v>4</v>
      </c>
      <c r="I11" s="60"/>
      <c r="J11" s="64" t="s">
        <v>356</v>
      </c>
    </row>
    <row r="12" spans="1:10" ht="13.5" customHeight="1">
      <c r="A12" s="64">
        <v>11</v>
      </c>
      <c r="B12" s="54" t="s">
        <v>192</v>
      </c>
      <c r="C12" s="49">
        <v>7</v>
      </c>
      <c r="D12" s="60" t="s">
        <v>373</v>
      </c>
      <c r="E12" s="50" t="s">
        <v>366</v>
      </c>
      <c r="F12" s="67">
        <v>4</v>
      </c>
      <c r="G12" s="67">
        <v>4</v>
      </c>
      <c r="H12" s="67">
        <v>4</v>
      </c>
      <c r="I12" s="60"/>
      <c r="J12" s="64" t="s">
        <v>358</v>
      </c>
    </row>
    <row r="13" spans="1:10" ht="13.5" customHeight="1">
      <c r="A13" s="64">
        <v>12</v>
      </c>
      <c r="B13" s="54" t="s">
        <v>192</v>
      </c>
      <c r="C13" s="49" t="s">
        <v>380</v>
      </c>
      <c r="D13" s="60" t="s">
        <v>378</v>
      </c>
      <c r="E13" s="50" t="s">
        <v>366</v>
      </c>
      <c r="F13" s="67">
        <v>4</v>
      </c>
      <c r="G13" s="67">
        <v>4</v>
      </c>
      <c r="H13" s="67">
        <v>4</v>
      </c>
      <c r="I13" s="60"/>
      <c r="J13" s="66" t="s">
        <v>222</v>
      </c>
    </row>
    <row r="14" spans="1:10" ht="13.5" customHeight="1">
      <c r="A14" s="64">
        <v>13</v>
      </c>
      <c r="B14" s="54" t="s">
        <v>192</v>
      </c>
      <c r="C14" s="49">
        <v>9</v>
      </c>
      <c r="D14" s="60" t="s">
        <v>373</v>
      </c>
      <c r="E14" s="74" t="s">
        <v>386</v>
      </c>
      <c r="F14" s="67">
        <v>4</v>
      </c>
      <c r="G14" s="67">
        <v>4</v>
      </c>
      <c r="H14" s="67">
        <v>4</v>
      </c>
      <c r="I14" s="60"/>
      <c r="J14" s="66" t="s">
        <v>224</v>
      </c>
    </row>
    <row r="15" spans="1:10" ht="13.5" customHeight="1">
      <c r="A15" s="64">
        <v>14</v>
      </c>
      <c r="B15" s="54" t="s">
        <v>192</v>
      </c>
      <c r="C15" s="49">
        <v>10</v>
      </c>
      <c r="D15" s="60" t="s">
        <v>373</v>
      </c>
      <c r="E15" s="50" t="s">
        <v>366</v>
      </c>
      <c r="F15" s="67">
        <v>4</v>
      </c>
      <c r="G15" s="67">
        <v>4</v>
      </c>
      <c r="H15" s="67">
        <v>4</v>
      </c>
      <c r="I15" s="60"/>
      <c r="J15" s="66" t="s">
        <v>226</v>
      </c>
    </row>
    <row r="16" spans="1:10" ht="13.5" customHeight="1">
      <c r="A16" s="64">
        <v>15</v>
      </c>
      <c r="B16" s="54" t="s">
        <v>192</v>
      </c>
      <c r="C16" s="49">
        <v>11</v>
      </c>
      <c r="D16" s="60" t="s">
        <v>373</v>
      </c>
      <c r="E16" s="74" t="s">
        <v>387</v>
      </c>
      <c r="F16" s="67">
        <v>4</v>
      </c>
      <c r="G16" s="67">
        <v>4</v>
      </c>
      <c r="H16" s="67">
        <v>4</v>
      </c>
      <c r="I16" s="60"/>
      <c r="J16" s="66" t="s">
        <v>228</v>
      </c>
    </row>
    <row r="17" spans="1:10" ht="13.5" customHeight="1">
      <c r="A17" s="64">
        <v>16</v>
      </c>
      <c r="B17" s="54" t="s">
        <v>192</v>
      </c>
      <c r="C17" s="49">
        <v>12</v>
      </c>
      <c r="D17" s="60" t="s">
        <v>373</v>
      </c>
      <c r="E17" s="50" t="s">
        <v>366</v>
      </c>
      <c r="F17" s="67">
        <v>4</v>
      </c>
      <c r="G17" s="67">
        <v>4</v>
      </c>
      <c r="H17" s="67">
        <v>4</v>
      </c>
      <c r="I17" s="60"/>
      <c r="J17" s="66" t="s">
        <v>230</v>
      </c>
    </row>
    <row r="18" spans="1:10" ht="13.5" customHeight="1">
      <c r="A18" s="64">
        <v>17</v>
      </c>
      <c r="B18" s="54" t="s">
        <v>192</v>
      </c>
      <c r="C18" s="49">
        <v>13</v>
      </c>
      <c r="D18" s="60" t="s">
        <v>375</v>
      </c>
      <c r="E18" s="50" t="s">
        <v>366</v>
      </c>
      <c r="F18" s="67">
        <v>4</v>
      </c>
      <c r="G18" s="67">
        <v>4</v>
      </c>
      <c r="H18" s="67">
        <v>4</v>
      </c>
      <c r="I18" s="60"/>
      <c r="J18" s="66" t="s">
        <v>232</v>
      </c>
    </row>
    <row r="19" spans="1:10" ht="13.5" customHeight="1">
      <c r="A19" s="64">
        <v>18</v>
      </c>
      <c r="B19" s="54" t="s">
        <v>192</v>
      </c>
      <c r="C19" s="49" t="s">
        <v>75</v>
      </c>
      <c r="D19" s="55" t="s">
        <v>377</v>
      </c>
      <c r="E19" s="50" t="s">
        <v>366</v>
      </c>
      <c r="F19" s="68">
        <f>AVERAGE(F20:F27)</f>
        <v>3.75</v>
      </c>
      <c r="G19" s="68">
        <f>AVERAGE(G20:G27)</f>
        <v>3.75</v>
      </c>
      <c r="H19" s="68">
        <f>AVERAGE(H20:H27)</f>
        <v>3.75</v>
      </c>
      <c r="I19" s="55"/>
      <c r="J19" s="64" t="s">
        <v>234</v>
      </c>
    </row>
    <row r="20" spans="1:10" ht="13.5" customHeight="1">
      <c r="A20" s="64">
        <v>19</v>
      </c>
      <c r="B20" s="54" t="s">
        <v>192</v>
      </c>
      <c r="C20" s="49">
        <v>14</v>
      </c>
      <c r="D20" s="60">
        <v>4</v>
      </c>
      <c r="E20" s="74" t="s">
        <v>388</v>
      </c>
      <c r="F20" s="67">
        <v>3</v>
      </c>
      <c r="G20" s="67">
        <v>3</v>
      </c>
      <c r="H20" s="67">
        <v>3</v>
      </c>
      <c r="I20" s="60"/>
      <c r="J20" s="64" t="s">
        <v>236</v>
      </c>
    </row>
    <row r="21" spans="1:10" ht="13.5" customHeight="1">
      <c r="A21" s="64">
        <v>20</v>
      </c>
      <c r="B21" s="54" t="s">
        <v>192</v>
      </c>
      <c r="C21" s="49" t="s">
        <v>23</v>
      </c>
      <c r="D21" s="55" t="s">
        <v>375</v>
      </c>
      <c r="E21" s="50" t="s">
        <v>366</v>
      </c>
      <c r="F21" s="68">
        <v>4</v>
      </c>
      <c r="G21" s="68">
        <v>4</v>
      </c>
      <c r="H21" s="68">
        <v>4</v>
      </c>
      <c r="I21" s="55"/>
      <c r="J21" s="64" t="s">
        <v>238</v>
      </c>
    </row>
    <row r="22" spans="1:10" ht="13.5" customHeight="1">
      <c r="A22" s="64">
        <v>21</v>
      </c>
      <c r="B22" s="54" t="s">
        <v>192</v>
      </c>
      <c r="C22" s="49" t="s">
        <v>24</v>
      </c>
      <c r="D22" s="55" t="s">
        <v>375</v>
      </c>
      <c r="E22" s="50" t="s">
        <v>366</v>
      </c>
      <c r="F22" s="68">
        <v>4</v>
      </c>
      <c r="G22" s="68">
        <v>4</v>
      </c>
      <c r="H22" s="68">
        <v>4</v>
      </c>
      <c r="I22" s="55"/>
      <c r="J22" s="64" t="s">
        <v>240</v>
      </c>
    </row>
    <row r="23" spans="1:10" ht="13.5" customHeight="1">
      <c r="A23" s="64">
        <v>22</v>
      </c>
      <c r="B23" s="54" t="s">
        <v>192</v>
      </c>
      <c r="C23" s="49" t="s">
        <v>108</v>
      </c>
      <c r="D23" s="55" t="s">
        <v>375</v>
      </c>
      <c r="E23" s="50" t="s">
        <v>366</v>
      </c>
      <c r="F23" s="68">
        <v>4</v>
      </c>
      <c r="G23" s="68">
        <v>4</v>
      </c>
      <c r="H23" s="68">
        <v>4</v>
      </c>
      <c r="I23" s="55"/>
      <c r="J23" s="64" t="s">
        <v>243</v>
      </c>
    </row>
    <row r="24" spans="1:10" ht="13.5" customHeight="1">
      <c r="A24" s="64">
        <v>23</v>
      </c>
      <c r="B24" s="54" t="s">
        <v>192</v>
      </c>
      <c r="C24" s="49" t="s">
        <v>109</v>
      </c>
      <c r="D24" s="55" t="s">
        <v>375</v>
      </c>
      <c r="E24" s="50" t="s">
        <v>366</v>
      </c>
      <c r="F24" s="68">
        <v>4</v>
      </c>
      <c r="G24" s="68">
        <v>4</v>
      </c>
      <c r="H24" s="68">
        <v>4</v>
      </c>
      <c r="I24" s="55"/>
      <c r="J24" s="64" t="s">
        <v>245</v>
      </c>
    </row>
    <row r="25" spans="1:10" ht="13.5" customHeight="1">
      <c r="A25" s="64">
        <v>24</v>
      </c>
      <c r="B25" s="54" t="s">
        <v>192</v>
      </c>
      <c r="C25" s="49" t="s">
        <v>110</v>
      </c>
      <c r="D25" s="55" t="s">
        <v>375</v>
      </c>
      <c r="E25" s="50" t="s">
        <v>366</v>
      </c>
      <c r="F25" s="68">
        <v>4</v>
      </c>
      <c r="G25" s="68">
        <v>4</v>
      </c>
      <c r="H25" s="68">
        <v>4</v>
      </c>
      <c r="I25" s="55"/>
      <c r="J25" s="64" t="s">
        <v>247</v>
      </c>
    </row>
    <row r="26" spans="1:10" ht="13.5" customHeight="1">
      <c r="A26" s="64">
        <v>25</v>
      </c>
      <c r="B26" s="54" t="s">
        <v>192</v>
      </c>
      <c r="C26" s="49" t="s">
        <v>111</v>
      </c>
      <c r="D26" s="55" t="s">
        <v>373</v>
      </c>
      <c r="E26" s="50" t="s">
        <v>366</v>
      </c>
      <c r="F26" s="68">
        <v>4</v>
      </c>
      <c r="G26" s="68">
        <v>4</v>
      </c>
      <c r="H26" s="68">
        <v>4</v>
      </c>
      <c r="I26" s="55"/>
      <c r="J26" s="64" t="s">
        <v>249</v>
      </c>
    </row>
    <row r="27" spans="1:10" ht="13.5" customHeight="1">
      <c r="A27" s="64">
        <v>26</v>
      </c>
      <c r="B27" s="54" t="s">
        <v>192</v>
      </c>
      <c r="C27" s="49" t="s">
        <v>112</v>
      </c>
      <c r="D27" s="55" t="s">
        <v>375</v>
      </c>
      <c r="E27" s="50" t="s">
        <v>366</v>
      </c>
      <c r="F27" s="68">
        <v>3</v>
      </c>
      <c r="G27" s="68">
        <v>3</v>
      </c>
      <c r="H27" s="68">
        <v>3</v>
      </c>
      <c r="I27" s="55"/>
      <c r="J27" s="64" t="s">
        <v>251</v>
      </c>
    </row>
    <row r="28" spans="1:10" ht="13.5" customHeight="1">
      <c r="A28" s="64">
        <v>27</v>
      </c>
      <c r="B28" s="54" t="s">
        <v>192</v>
      </c>
      <c r="C28" s="49" t="s">
        <v>77</v>
      </c>
      <c r="D28" s="55" t="s">
        <v>373</v>
      </c>
      <c r="E28" s="50" t="s">
        <v>366</v>
      </c>
      <c r="F28" s="68">
        <f>AVERAGE(F29:F40)</f>
        <v>3.727272727272727</v>
      </c>
      <c r="G28" s="68">
        <f>AVERAGE(G29:G40)</f>
        <v>3.727272727272727</v>
      </c>
      <c r="H28" s="68">
        <f>AVERAGE(H29:H40)</f>
        <v>3.727272727272727</v>
      </c>
      <c r="I28" s="55"/>
      <c r="J28" s="64" t="s">
        <v>253</v>
      </c>
    </row>
    <row r="29" spans="1:10" ht="13.5" customHeight="1">
      <c r="A29" s="64">
        <v>28</v>
      </c>
      <c r="B29" s="54" t="s">
        <v>192</v>
      </c>
      <c r="C29" s="49" t="s">
        <v>113</v>
      </c>
      <c r="D29" s="55" t="s">
        <v>370</v>
      </c>
      <c r="E29" s="50" t="s">
        <v>366</v>
      </c>
      <c r="F29" s="68">
        <v>4</v>
      </c>
      <c r="G29" s="68">
        <v>4</v>
      </c>
      <c r="H29" s="68">
        <v>4</v>
      </c>
      <c r="I29" s="55"/>
      <c r="J29" s="64" t="s">
        <v>255</v>
      </c>
    </row>
    <row r="30" spans="1:10" ht="13.5" customHeight="1">
      <c r="A30" s="64">
        <v>29</v>
      </c>
      <c r="B30" s="54" t="s">
        <v>192</v>
      </c>
      <c r="C30" s="49" t="s">
        <v>114</v>
      </c>
      <c r="D30" s="55" t="s">
        <v>365</v>
      </c>
      <c r="E30" s="50" t="s">
        <v>366</v>
      </c>
      <c r="F30" s="68">
        <v>3</v>
      </c>
      <c r="G30" s="68">
        <v>3</v>
      </c>
      <c r="H30" s="68">
        <v>3</v>
      </c>
      <c r="I30" s="55"/>
      <c r="J30" s="64" t="s">
        <v>257</v>
      </c>
    </row>
    <row r="31" spans="1:10" ht="13.5" customHeight="1">
      <c r="A31" s="64">
        <v>30</v>
      </c>
      <c r="B31" s="54" t="s">
        <v>192</v>
      </c>
      <c r="C31" s="49" t="s">
        <v>115</v>
      </c>
      <c r="D31" s="55" t="s">
        <v>373</v>
      </c>
      <c r="E31" s="50" t="s">
        <v>366</v>
      </c>
      <c r="F31" s="68">
        <v>4</v>
      </c>
      <c r="G31" s="68">
        <v>4</v>
      </c>
      <c r="H31" s="68">
        <v>4</v>
      </c>
      <c r="I31" s="55"/>
      <c r="J31" s="64" t="s">
        <v>259</v>
      </c>
    </row>
    <row r="32" spans="1:10" ht="13.5" customHeight="1">
      <c r="A32" s="64">
        <v>31</v>
      </c>
      <c r="B32" s="54" t="s">
        <v>192</v>
      </c>
      <c r="C32" s="49" t="s">
        <v>116</v>
      </c>
      <c r="D32" s="55" t="s">
        <v>375</v>
      </c>
      <c r="E32" s="50" t="s">
        <v>366</v>
      </c>
      <c r="F32" s="68">
        <v>4</v>
      </c>
      <c r="G32" s="68">
        <v>4</v>
      </c>
      <c r="H32" s="68">
        <v>4</v>
      </c>
      <c r="I32" s="55"/>
      <c r="J32" s="64" t="s">
        <v>261</v>
      </c>
    </row>
    <row r="33" spans="1:10" ht="13.5" customHeight="1">
      <c r="A33" s="64">
        <v>32</v>
      </c>
      <c r="B33" s="54" t="s">
        <v>192</v>
      </c>
      <c r="C33" s="49" t="s">
        <v>117</v>
      </c>
      <c r="D33" s="55" t="s">
        <v>375</v>
      </c>
      <c r="E33" s="50" t="s">
        <v>366</v>
      </c>
      <c r="F33" s="68">
        <v>4</v>
      </c>
      <c r="G33" s="68">
        <v>4</v>
      </c>
      <c r="H33" s="68">
        <v>4</v>
      </c>
      <c r="I33" s="55"/>
      <c r="J33" s="64" t="s">
        <v>264</v>
      </c>
    </row>
    <row r="34" spans="1:10" ht="13.5" customHeight="1">
      <c r="A34" s="64">
        <v>33</v>
      </c>
      <c r="B34" s="54" t="s">
        <v>192</v>
      </c>
      <c r="C34" s="49" t="s">
        <v>118</v>
      </c>
      <c r="D34" s="55" t="s">
        <v>373</v>
      </c>
      <c r="E34" s="50" t="s">
        <v>366</v>
      </c>
      <c r="F34" s="68">
        <v>4</v>
      </c>
      <c r="G34" s="68">
        <v>4</v>
      </c>
      <c r="H34" s="68">
        <v>4</v>
      </c>
      <c r="I34" s="55"/>
      <c r="J34" s="64" t="s">
        <v>266</v>
      </c>
    </row>
    <row r="35" spans="1:10" ht="13.5" customHeight="1">
      <c r="A35" s="64">
        <v>34</v>
      </c>
      <c r="B35" s="54" t="s">
        <v>192</v>
      </c>
      <c r="C35" s="49" t="s">
        <v>119</v>
      </c>
      <c r="D35" s="55" t="s">
        <v>375</v>
      </c>
      <c r="E35" s="50" t="s">
        <v>366</v>
      </c>
      <c r="F35" s="68">
        <v>3</v>
      </c>
      <c r="G35" s="68">
        <v>3</v>
      </c>
      <c r="H35" s="68">
        <v>3</v>
      </c>
      <c r="I35" s="55"/>
      <c r="J35" s="64" t="s">
        <v>268</v>
      </c>
    </row>
    <row r="36" spans="1:10" ht="13.5" customHeight="1">
      <c r="A36" s="64">
        <v>35</v>
      </c>
      <c r="B36" s="54" t="s">
        <v>192</v>
      </c>
      <c r="C36" s="49" t="s">
        <v>120</v>
      </c>
      <c r="D36" s="55" t="s">
        <v>371</v>
      </c>
      <c r="E36" s="50" t="s">
        <v>366</v>
      </c>
      <c r="F36" s="68">
        <v>4</v>
      </c>
      <c r="G36" s="68">
        <v>4</v>
      </c>
      <c r="H36" s="68">
        <v>4</v>
      </c>
      <c r="I36" s="55"/>
      <c r="J36" s="64" t="s">
        <v>270</v>
      </c>
    </row>
    <row r="37" spans="1:10" ht="13.5" customHeight="1">
      <c r="A37" s="64">
        <v>36</v>
      </c>
      <c r="B37" s="54" t="s">
        <v>192</v>
      </c>
      <c r="C37" s="49" t="s">
        <v>121</v>
      </c>
      <c r="D37" s="55" t="s">
        <v>367</v>
      </c>
      <c r="E37" s="50" t="s">
        <v>366</v>
      </c>
      <c r="F37" s="68">
        <v>3</v>
      </c>
      <c r="G37" s="68">
        <v>3</v>
      </c>
      <c r="H37" s="68">
        <v>3</v>
      </c>
      <c r="I37" s="55"/>
      <c r="J37" s="64" t="s">
        <v>272</v>
      </c>
    </row>
    <row r="38" spans="1:10" ht="13.5" customHeight="1">
      <c r="A38" s="64">
        <v>37</v>
      </c>
      <c r="B38" s="54" t="s">
        <v>192</v>
      </c>
      <c r="C38" s="49" t="s">
        <v>122</v>
      </c>
      <c r="D38" s="55" t="s">
        <v>375</v>
      </c>
      <c r="E38" s="50" t="s">
        <v>366</v>
      </c>
      <c r="F38" s="68">
        <v>4</v>
      </c>
      <c r="G38" s="68">
        <v>4</v>
      </c>
      <c r="H38" s="68">
        <v>4</v>
      </c>
      <c r="I38" s="55"/>
      <c r="J38" s="64" t="s">
        <v>274</v>
      </c>
    </row>
    <row r="39" spans="1:10" ht="13.5" customHeight="1">
      <c r="A39" s="64">
        <v>38</v>
      </c>
      <c r="B39" s="54" t="s">
        <v>192</v>
      </c>
      <c r="C39" s="49" t="s">
        <v>123</v>
      </c>
      <c r="D39" s="55" t="s">
        <v>375</v>
      </c>
      <c r="E39" s="50" t="s">
        <v>366</v>
      </c>
      <c r="F39" s="68">
        <v>4</v>
      </c>
      <c r="G39" s="68">
        <v>4</v>
      </c>
      <c r="H39" s="68">
        <v>4</v>
      </c>
      <c r="I39" s="55"/>
      <c r="J39" s="64" t="s">
        <v>276</v>
      </c>
    </row>
    <row r="40" spans="1:10" ht="13.5" customHeight="1">
      <c r="A40" s="64">
        <v>39</v>
      </c>
      <c r="B40" s="54" t="s">
        <v>192</v>
      </c>
      <c r="C40" s="49" t="s">
        <v>124</v>
      </c>
      <c r="D40" s="55" t="s">
        <v>375</v>
      </c>
      <c r="E40" s="50" t="s">
        <v>366</v>
      </c>
      <c r="F40" s="68" t="s">
        <v>367</v>
      </c>
      <c r="G40" s="68" t="s">
        <v>367</v>
      </c>
      <c r="H40" s="68" t="s">
        <v>367</v>
      </c>
      <c r="I40" s="55"/>
      <c r="J40" s="64" t="s">
        <v>278</v>
      </c>
    </row>
    <row r="41" spans="1:10" ht="13.5" customHeight="1">
      <c r="A41" s="64">
        <v>40</v>
      </c>
      <c r="B41" s="54" t="s">
        <v>192</v>
      </c>
      <c r="C41" s="49" t="s">
        <v>2</v>
      </c>
      <c r="D41" s="57" t="s">
        <v>370</v>
      </c>
      <c r="E41" s="50" t="s">
        <v>366</v>
      </c>
      <c r="F41" s="71">
        <f>SUM(+F42+F50)/2</f>
        <v>3.9</v>
      </c>
      <c r="G41" s="71">
        <f>SUM(+G42+G50)/2</f>
        <v>3.9</v>
      </c>
      <c r="H41" s="71">
        <f>SUM(+H42+H50)/2</f>
        <v>3.9</v>
      </c>
      <c r="I41" s="57"/>
      <c r="J41" s="64" t="s">
        <v>280</v>
      </c>
    </row>
    <row r="42" spans="1:10" ht="13.5" customHeight="1">
      <c r="A42" s="64">
        <v>41</v>
      </c>
      <c r="B42" s="54" t="s">
        <v>192</v>
      </c>
      <c r="C42" s="49" t="s">
        <v>21</v>
      </c>
      <c r="D42" s="55" t="s">
        <v>375</v>
      </c>
      <c r="E42" s="50" t="s">
        <v>366</v>
      </c>
      <c r="F42" s="68">
        <f>AVERAGE(F43:F49)</f>
        <v>4</v>
      </c>
      <c r="G42" s="68">
        <f>AVERAGE(G43:G49)</f>
        <v>4</v>
      </c>
      <c r="H42" s="68">
        <f>AVERAGE(H43:H49)</f>
        <v>4</v>
      </c>
      <c r="I42" s="55"/>
      <c r="J42" s="64" t="s">
        <v>284</v>
      </c>
    </row>
    <row r="43" spans="1:10" ht="13.5" customHeight="1">
      <c r="A43" s="64">
        <v>42</v>
      </c>
      <c r="B43" s="54" t="s">
        <v>192</v>
      </c>
      <c r="C43" s="49" t="s">
        <v>125</v>
      </c>
      <c r="D43" s="55" t="s">
        <v>375</v>
      </c>
      <c r="E43" s="50" t="s">
        <v>366</v>
      </c>
      <c r="F43" s="68">
        <v>4</v>
      </c>
      <c r="G43" s="68">
        <v>4</v>
      </c>
      <c r="H43" s="68">
        <v>4</v>
      </c>
      <c r="I43" s="55"/>
      <c r="J43" s="64" t="s">
        <v>286</v>
      </c>
    </row>
    <row r="44" spans="1:10" ht="13.5" customHeight="1">
      <c r="A44" s="64">
        <v>43</v>
      </c>
      <c r="B44" s="54" t="s">
        <v>192</v>
      </c>
      <c r="C44" s="49" t="s">
        <v>126</v>
      </c>
      <c r="D44" s="55" t="s">
        <v>375</v>
      </c>
      <c r="E44" s="50" t="s">
        <v>366</v>
      </c>
      <c r="F44" s="68">
        <v>4</v>
      </c>
      <c r="G44" s="68">
        <v>4</v>
      </c>
      <c r="H44" s="68">
        <v>4</v>
      </c>
      <c r="I44" s="55"/>
      <c r="J44" s="64" t="s">
        <v>288</v>
      </c>
    </row>
    <row r="45" spans="1:10" ht="13.5" customHeight="1">
      <c r="A45" s="64">
        <v>44</v>
      </c>
      <c r="B45" s="54" t="s">
        <v>192</v>
      </c>
      <c r="C45" s="49" t="s">
        <v>127</v>
      </c>
      <c r="D45" s="55" t="s">
        <v>373</v>
      </c>
      <c r="E45" s="50" t="s">
        <v>366</v>
      </c>
      <c r="F45" s="68">
        <v>4</v>
      </c>
      <c r="G45" s="68">
        <v>4</v>
      </c>
      <c r="H45" s="68">
        <v>4</v>
      </c>
      <c r="I45" s="55"/>
      <c r="J45" s="64" t="s">
        <v>290</v>
      </c>
    </row>
    <row r="46" spans="1:10" ht="13.5" customHeight="1">
      <c r="A46" s="64">
        <v>45</v>
      </c>
      <c r="B46" s="54" t="s">
        <v>192</v>
      </c>
      <c r="C46" s="49" t="s">
        <v>128</v>
      </c>
      <c r="D46" s="55" t="s">
        <v>375</v>
      </c>
      <c r="E46" s="50" t="s">
        <v>366</v>
      </c>
      <c r="F46" s="68">
        <v>4</v>
      </c>
      <c r="G46" s="68">
        <v>4</v>
      </c>
      <c r="H46" s="68">
        <v>4</v>
      </c>
      <c r="I46" s="55"/>
      <c r="J46" s="64" t="s">
        <v>292</v>
      </c>
    </row>
    <row r="47" spans="1:10" ht="13.5" customHeight="1">
      <c r="A47" s="64">
        <v>46</v>
      </c>
      <c r="B47" s="54" t="s">
        <v>192</v>
      </c>
      <c r="C47" s="49" t="s">
        <v>129</v>
      </c>
      <c r="D47" s="55" t="s">
        <v>375</v>
      </c>
      <c r="E47" s="50" t="s">
        <v>366</v>
      </c>
      <c r="F47" s="68">
        <v>4</v>
      </c>
      <c r="G47" s="68">
        <v>4</v>
      </c>
      <c r="H47" s="68">
        <v>4</v>
      </c>
      <c r="I47" s="55"/>
      <c r="J47" s="64" t="s">
        <v>294</v>
      </c>
    </row>
    <row r="48" spans="1:10" ht="13.5" customHeight="1">
      <c r="A48" s="64">
        <v>47</v>
      </c>
      <c r="B48" s="54" t="s">
        <v>192</v>
      </c>
      <c r="C48" s="49" t="s">
        <v>130</v>
      </c>
      <c r="D48" s="55" t="s">
        <v>375</v>
      </c>
      <c r="E48" s="50" t="s">
        <v>366</v>
      </c>
      <c r="F48" s="68">
        <v>4</v>
      </c>
      <c r="G48" s="68">
        <v>4</v>
      </c>
      <c r="H48" s="68">
        <v>4</v>
      </c>
      <c r="I48" s="55"/>
      <c r="J48" s="64" t="s">
        <v>296</v>
      </c>
    </row>
    <row r="49" spans="1:10" ht="13.5" customHeight="1">
      <c r="A49" s="64">
        <v>48</v>
      </c>
      <c r="B49" s="54" t="s">
        <v>192</v>
      </c>
      <c r="C49" s="49" t="s">
        <v>131</v>
      </c>
      <c r="D49" s="55" t="s">
        <v>375</v>
      </c>
      <c r="E49" s="50" t="s">
        <v>366</v>
      </c>
      <c r="F49" s="68">
        <v>4</v>
      </c>
      <c r="G49" s="68">
        <v>4</v>
      </c>
      <c r="H49" s="68">
        <v>4</v>
      </c>
      <c r="I49" s="55"/>
      <c r="J49" s="64" t="s">
        <v>298</v>
      </c>
    </row>
    <row r="50" spans="1:10" ht="13.5" customHeight="1">
      <c r="A50" s="64">
        <v>49</v>
      </c>
      <c r="B50" s="54" t="s">
        <v>192</v>
      </c>
      <c r="C50" s="49" t="s">
        <v>80</v>
      </c>
      <c r="D50" s="55" t="s">
        <v>376</v>
      </c>
      <c r="E50" s="50" t="s">
        <v>366</v>
      </c>
      <c r="F50" s="68">
        <f>AVERAGE(F51:F56)</f>
        <v>3.8</v>
      </c>
      <c r="G50" s="68">
        <f>AVERAGE(G51:G56)</f>
        <v>3.8</v>
      </c>
      <c r="H50" s="68">
        <f>AVERAGE(H51:H56)</f>
        <v>3.8</v>
      </c>
      <c r="I50" s="55"/>
      <c r="J50" s="64" t="s">
        <v>300</v>
      </c>
    </row>
    <row r="51" spans="1:10" ht="13.5" customHeight="1">
      <c r="A51" s="64">
        <v>50</v>
      </c>
      <c r="B51" s="54" t="s">
        <v>192</v>
      </c>
      <c r="C51" s="49" t="s">
        <v>132</v>
      </c>
      <c r="D51" s="55" t="s">
        <v>375</v>
      </c>
      <c r="E51" s="50" t="s">
        <v>366</v>
      </c>
      <c r="F51" s="68">
        <v>4</v>
      </c>
      <c r="G51" s="68">
        <v>4</v>
      </c>
      <c r="H51" s="68">
        <v>4</v>
      </c>
      <c r="I51" s="55"/>
      <c r="J51" s="64" t="s">
        <v>302</v>
      </c>
    </row>
    <row r="52" spans="1:10" ht="13.5" customHeight="1">
      <c r="A52" s="64">
        <v>51</v>
      </c>
      <c r="B52" s="54" t="s">
        <v>192</v>
      </c>
      <c r="C52" s="49" t="s">
        <v>133</v>
      </c>
      <c r="D52" s="55" t="s">
        <v>373</v>
      </c>
      <c r="E52" s="50" t="s">
        <v>366</v>
      </c>
      <c r="F52" s="68">
        <v>4</v>
      </c>
      <c r="G52" s="68">
        <v>4</v>
      </c>
      <c r="H52" s="68">
        <v>4</v>
      </c>
      <c r="I52" s="55"/>
      <c r="J52" s="64" t="s">
        <v>306</v>
      </c>
    </row>
    <row r="53" spans="1:10" ht="13.5" customHeight="1">
      <c r="A53" s="64">
        <v>52</v>
      </c>
      <c r="B53" s="54" t="s">
        <v>192</v>
      </c>
      <c r="C53" s="49" t="s">
        <v>134</v>
      </c>
      <c r="D53" s="55" t="s">
        <v>159</v>
      </c>
      <c r="E53" s="50" t="s">
        <v>366</v>
      </c>
      <c r="F53" s="68">
        <v>3</v>
      </c>
      <c r="G53" s="68">
        <v>3</v>
      </c>
      <c r="H53" s="68">
        <v>3</v>
      </c>
      <c r="I53" s="55"/>
      <c r="J53" s="64" t="s">
        <v>308</v>
      </c>
    </row>
    <row r="54" spans="1:10" ht="13.5" customHeight="1">
      <c r="A54" s="64">
        <v>53</v>
      </c>
      <c r="B54" s="54" t="s">
        <v>192</v>
      </c>
      <c r="C54" s="49" t="s">
        <v>135</v>
      </c>
      <c r="D54" s="55" t="s">
        <v>365</v>
      </c>
      <c r="E54" s="50" t="s">
        <v>366</v>
      </c>
      <c r="F54" s="68" t="s">
        <v>159</v>
      </c>
      <c r="G54" s="68" t="s">
        <v>159</v>
      </c>
      <c r="H54" s="68" t="s">
        <v>159</v>
      </c>
      <c r="I54" s="55"/>
      <c r="J54" s="64" t="s">
        <v>310</v>
      </c>
    </row>
    <row r="55" spans="1:10" ht="13.5" customHeight="1">
      <c r="A55" s="64">
        <v>54</v>
      </c>
      <c r="B55" s="54" t="s">
        <v>192</v>
      </c>
      <c r="C55" s="49" t="s">
        <v>136</v>
      </c>
      <c r="D55" s="55" t="s">
        <v>367</v>
      </c>
      <c r="E55" s="50" t="s">
        <v>366</v>
      </c>
      <c r="F55" s="68">
        <v>4</v>
      </c>
      <c r="G55" s="68">
        <v>4</v>
      </c>
      <c r="H55" s="68">
        <v>4</v>
      </c>
      <c r="I55" s="55"/>
      <c r="J55" s="64" t="s">
        <v>312</v>
      </c>
    </row>
    <row r="56" spans="1:10" ht="13.5" customHeight="1">
      <c r="A56" s="64">
        <v>55</v>
      </c>
      <c r="B56" s="54" t="s">
        <v>192</v>
      </c>
      <c r="C56" s="49" t="s">
        <v>137</v>
      </c>
      <c r="D56" s="55" t="s">
        <v>375</v>
      </c>
      <c r="E56" s="50" t="s">
        <v>366</v>
      </c>
      <c r="F56" s="68">
        <v>4</v>
      </c>
      <c r="G56" s="68">
        <v>4</v>
      </c>
      <c r="H56" s="68">
        <v>4</v>
      </c>
      <c r="I56" s="55"/>
      <c r="J56" s="64" t="s">
        <v>314</v>
      </c>
    </row>
    <row r="57" spans="1:10" ht="13.5" customHeight="1">
      <c r="A57" s="64">
        <v>56</v>
      </c>
      <c r="B57" s="54" t="s">
        <v>192</v>
      </c>
      <c r="C57" s="49" t="s">
        <v>11</v>
      </c>
      <c r="D57" s="57" t="s">
        <v>367</v>
      </c>
      <c r="E57" s="50" t="s">
        <v>366</v>
      </c>
      <c r="F57" s="71">
        <f>+F58</f>
        <v>3.6923076923076925</v>
      </c>
      <c r="G57" s="71">
        <f>+G58</f>
        <v>3.6923076923076925</v>
      </c>
      <c r="H57" s="71">
        <f>+H58</f>
        <v>3.6923076923076925</v>
      </c>
      <c r="I57" s="57"/>
      <c r="J57" s="64" t="s">
        <v>316</v>
      </c>
    </row>
    <row r="58" spans="1:10" ht="13.5" customHeight="1">
      <c r="A58" s="64">
        <v>57</v>
      </c>
      <c r="B58" s="54" t="s">
        <v>192</v>
      </c>
      <c r="C58" s="49" t="s">
        <v>22</v>
      </c>
      <c r="D58" s="55" t="s">
        <v>367</v>
      </c>
      <c r="E58" s="50" t="s">
        <v>366</v>
      </c>
      <c r="F58" s="68">
        <f>AVERAGE(F59:F74)</f>
        <v>3.6923076923076925</v>
      </c>
      <c r="G58" s="68">
        <f>AVERAGE(G59:G74)</f>
        <v>3.6923076923076925</v>
      </c>
      <c r="H58" s="68">
        <f>AVERAGE(H59:H74)</f>
        <v>3.6923076923076925</v>
      </c>
      <c r="I58" s="55"/>
      <c r="J58" s="64" t="s">
        <v>318</v>
      </c>
    </row>
    <row r="59" spans="1:10" ht="13.5" customHeight="1">
      <c r="A59" s="64">
        <v>58</v>
      </c>
      <c r="B59" s="54" t="s">
        <v>192</v>
      </c>
      <c r="C59" s="49" t="s">
        <v>138</v>
      </c>
      <c r="D59" s="55" t="s">
        <v>371</v>
      </c>
      <c r="E59" s="50" t="s">
        <v>366</v>
      </c>
      <c r="F59" s="68">
        <v>4</v>
      </c>
      <c r="G59" s="68">
        <v>4</v>
      </c>
      <c r="H59" s="68">
        <v>4</v>
      </c>
      <c r="I59" s="55"/>
      <c r="J59" s="64" t="s">
        <v>320</v>
      </c>
    </row>
    <row r="60" spans="1:10" ht="13.5" customHeight="1">
      <c r="A60" s="64">
        <v>59</v>
      </c>
      <c r="B60" s="54" t="s">
        <v>192</v>
      </c>
      <c r="C60" s="49" t="s">
        <v>139</v>
      </c>
      <c r="D60" s="55" t="s">
        <v>159</v>
      </c>
      <c r="E60" s="50" t="s">
        <v>366</v>
      </c>
      <c r="F60" s="68">
        <v>3</v>
      </c>
      <c r="G60" s="68">
        <v>3</v>
      </c>
      <c r="H60" s="68">
        <v>3</v>
      </c>
      <c r="I60" s="55"/>
      <c r="J60" s="64" t="s">
        <v>322</v>
      </c>
    </row>
    <row r="61" spans="1:10" ht="13.5" customHeight="1">
      <c r="A61" s="64">
        <v>60</v>
      </c>
      <c r="B61" s="54" t="s">
        <v>192</v>
      </c>
      <c r="C61" s="49" t="s">
        <v>140</v>
      </c>
      <c r="D61" s="55" t="s">
        <v>365</v>
      </c>
      <c r="E61" s="50" t="s">
        <v>366</v>
      </c>
      <c r="F61" s="68" t="s">
        <v>159</v>
      </c>
      <c r="G61" s="68" t="s">
        <v>159</v>
      </c>
      <c r="H61" s="68" t="s">
        <v>159</v>
      </c>
      <c r="I61" s="55"/>
      <c r="J61" s="64" t="s">
        <v>324</v>
      </c>
    </row>
    <row r="62" spans="1:10" ht="13.5" customHeight="1">
      <c r="A62" s="64">
        <v>61</v>
      </c>
      <c r="B62" s="54" t="s">
        <v>192</v>
      </c>
      <c r="C62" s="49" t="s">
        <v>141</v>
      </c>
      <c r="D62" s="55" t="s">
        <v>375</v>
      </c>
      <c r="E62" s="50" t="s">
        <v>366</v>
      </c>
      <c r="F62" s="68">
        <v>4</v>
      </c>
      <c r="G62" s="68">
        <v>4</v>
      </c>
      <c r="H62" s="68">
        <v>4</v>
      </c>
      <c r="I62" s="55"/>
      <c r="J62" s="64" t="s">
        <v>328</v>
      </c>
    </row>
    <row r="63" spans="1:10" ht="13.5" customHeight="1">
      <c r="A63" s="64">
        <v>62</v>
      </c>
      <c r="B63" s="54" t="s">
        <v>192</v>
      </c>
      <c r="C63" s="49" t="s">
        <v>142</v>
      </c>
      <c r="D63" s="55" t="s">
        <v>159</v>
      </c>
      <c r="E63" s="50" t="s">
        <v>366</v>
      </c>
      <c r="F63" s="68">
        <v>3</v>
      </c>
      <c r="G63" s="68">
        <v>3</v>
      </c>
      <c r="H63" s="68">
        <v>3</v>
      </c>
      <c r="I63" s="55"/>
      <c r="J63" s="64" t="s">
        <v>330</v>
      </c>
    </row>
    <row r="64" spans="1:10" ht="13.5" customHeight="1">
      <c r="A64" s="64">
        <v>63</v>
      </c>
      <c r="B64" s="54" t="s">
        <v>192</v>
      </c>
      <c r="C64" s="49" t="s">
        <v>143</v>
      </c>
      <c r="D64" s="55" t="s">
        <v>159</v>
      </c>
      <c r="E64" s="50" t="s">
        <v>366</v>
      </c>
      <c r="F64" s="68">
        <v>3</v>
      </c>
      <c r="G64" s="68">
        <v>3</v>
      </c>
      <c r="H64" s="68">
        <v>3</v>
      </c>
      <c r="I64" s="55"/>
      <c r="J64" s="64" t="s">
        <v>332</v>
      </c>
    </row>
    <row r="65" spans="1:10" ht="13.5" customHeight="1">
      <c r="A65" s="64">
        <v>64</v>
      </c>
      <c r="B65" s="54" t="s">
        <v>192</v>
      </c>
      <c r="C65" s="49" t="s">
        <v>144</v>
      </c>
      <c r="D65" s="55" t="s">
        <v>159</v>
      </c>
      <c r="E65" s="50" t="s">
        <v>366</v>
      </c>
      <c r="F65" s="68">
        <v>3</v>
      </c>
      <c r="G65" s="68">
        <v>3</v>
      </c>
      <c r="H65" s="68">
        <v>3</v>
      </c>
      <c r="I65" s="55"/>
      <c r="J65" s="64" t="s">
        <v>334</v>
      </c>
    </row>
    <row r="66" spans="1:10" ht="13.5" customHeight="1">
      <c r="A66" s="64">
        <v>65</v>
      </c>
      <c r="B66" s="54" t="s">
        <v>192</v>
      </c>
      <c r="C66" s="49" t="s">
        <v>145</v>
      </c>
      <c r="D66" s="55" t="s">
        <v>159</v>
      </c>
      <c r="E66" s="50" t="s">
        <v>366</v>
      </c>
      <c r="F66" s="68" t="s">
        <v>159</v>
      </c>
      <c r="G66" s="68" t="s">
        <v>159</v>
      </c>
      <c r="H66" s="68" t="s">
        <v>159</v>
      </c>
      <c r="I66" s="55"/>
      <c r="J66" s="64" t="s">
        <v>336</v>
      </c>
    </row>
    <row r="67" spans="1:10" ht="13.5" customHeight="1">
      <c r="A67" s="64">
        <v>66</v>
      </c>
      <c r="B67" s="54" t="s">
        <v>192</v>
      </c>
      <c r="C67" s="49" t="s">
        <v>146</v>
      </c>
      <c r="D67" s="55" t="s">
        <v>373</v>
      </c>
      <c r="E67" s="50" t="s">
        <v>366</v>
      </c>
      <c r="F67" s="68">
        <v>4</v>
      </c>
      <c r="G67" s="68">
        <v>4</v>
      </c>
      <c r="H67" s="68">
        <v>4</v>
      </c>
      <c r="I67" s="55"/>
      <c r="J67" s="64" t="s">
        <v>338</v>
      </c>
    </row>
    <row r="68" spans="1:10" ht="13.5" customHeight="1">
      <c r="A68" s="64">
        <v>67</v>
      </c>
      <c r="B68" s="54" t="s">
        <v>192</v>
      </c>
      <c r="C68" s="49" t="s">
        <v>147</v>
      </c>
      <c r="D68" s="55" t="s">
        <v>369</v>
      </c>
      <c r="E68" s="50" t="s">
        <v>366</v>
      </c>
      <c r="F68" s="68" t="s">
        <v>367</v>
      </c>
      <c r="G68" s="68" t="s">
        <v>367</v>
      </c>
      <c r="H68" s="68" t="s">
        <v>367</v>
      </c>
      <c r="I68" s="55"/>
      <c r="J68" s="64" t="s">
        <v>340</v>
      </c>
    </row>
    <row r="69" spans="1:10" ht="13.5" customHeight="1">
      <c r="A69" s="64">
        <v>68</v>
      </c>
      <c r="B69" s="54" t="s">
        <v>192</v>
      </c>
      <c r="C69" s="49" t="s">
        <v>148</v>
      </c>
      <c r="D69" s="55" t="s">
        <v>375</v>
      </c>
      <c r="E69" s="50" t="s">
        <v>366</v>
      </c>
      <c r="F69" s="68">
        <v>4</v>
      </c>
      <c r="G69" s="68">
        <v>4</v>
      </c>
      <c r="H69" s="68">
        <v>4</v>
      </c>
      <c r="I69" s="55"/>
      <c r="J69" s="64" t="s">
        <v>342</v>
      </c>
    </row>
    <row r="70" spans="1:12" ht="13.5" customHeight="1">
      <c r="A70" s="64">
        <v>69</v>
      </c>
      <c r="B70" s="54" t="s">
        <v>192</v>
      </c>
      <c r="C70" s="49" t="s">
        <v>149</v>
      </c>
      <c r="D70" s="55" t="s">
        <v>375</v>
      </c>
      <c r="E70" s="50" t="s">
        <v>366</v>
      </c>
      <c r="F70" s="68">
        <v>4</v>
      </c>
      <c r="G70" s="68">
        <v>4</v>
      </c>
      <c r="H70" s="68">
        <v>4</v>
      </c>
      <c r="I70" s="55"/>
      <c r="J70" s="64" t="s">
        <v>344</v>
      </c>
      <c r="L70" s="43" t="s">
        <v>12</v>
      </c>
    </row>
    <row r="71" spans="1:10" ht="13.5" customHeight="1">
      <c r="A71" s="64">
        <v>70</v>
      </c>
      <c r="B71" s="54" t="s">
        <v>192</v>
      </c>
      <c r="C71" s="49" t="s">
        <v>150</v>
      </c>
      <c r="D71" s="55" t="s">
        <v>373</v>
      </c>
      <c r="E71" s="50" t="s">
        <v>366</v>
      </c>
      <c r="F71" s="68">
        <v>4</v>
      </c>
      <c r="G71" s="68">
        <v>4</v>
      </c>
      <c r="H71" s="68">
        <v>4</v>
      </c>
      <c r="I71" s="55"/>
      <c r="J71" s="64" t="s">
        <v>346</v>
      </c>
    </row>
    <row r="72" spans="1:10" ht="13.5" customHeight="1">
      <c r="A72" s="64">
        <v>71</v>
      </c>
      <c r="B72" s="54" t="s">
        <v>192</v>
      </c>
      <c r="C72" s="49" t="s">
        <v>151</v>
      </c>
      <c r="D72" s="55" t="s">
        <v>373</v>
      </c>
      <c r="E72" s="50" t="s">
        <v>366</v>
      </c>
      <c r="F72" s="68">
        <v>4</v>
      </c>
      <c r="G72" s="68">
        <v>4</v>
      </c>
      <c r="H72" s="68">
        <v>4</v>
      </c>
      <c r="I72" s="55"/>
      <c r="J72" s="64" t="s">
        <v>350</v>
      </c>
    </row>
    <row r="73" spans="1:11" ht="13.5" customHeight="1">
      <c r="A73" s="64">
        <v>72</v>
      </c>
      <c r="B73" s="54" t="s">
        <v>192</v>
      </c>
      <c r="C73" s="49" t="s">
        <v>152</v>
      </c>
      <c r="D73" s="55" t="s">
        <v>367</v>
      </c>
      <c r="E73" s="50" t="s">
        <v>366</v>
      </c>
      <c r="F73" s="68">
        <v>4</v>
      </c>
      <c r="G73" s="68">
        <v>4</v>
      </c>
      <c r="H73" s="68">
        <v>4</v>
      </c>
      <c r="I73" s="55"/>
      <c r="J73" s="64" t="s">
        <v>352</v>
      </c>
      <c r="K73" t="s">
        <v>12</v>
      </c>
    </row>
    <row r="74" spans="1:11" ht="13.5" customHeight="1">
      <c r="A74" s="64">
        <v>73</v>
      </c>
      <c r="B74" s="54" t="s">
        <v>192</v>
      </c>
      <c r="C74" s="49" t="s">
        <v>153</v>
      </c>
      <c r="D74" s="55" t="s">
        <v>367</v>
      </c>
      <c r="E74" s="50" t="s">
        <v>366</v>
      </c>
      <c r="F74" s="68">
        <v>4</v>
      </c>
      <c r="G74" s="68">
        <v>4</v>
      </c>
      <c r="H74" s="68">
        <v>4</v>
      </c>
      <c r="I74" s="55"/>
      <c r="J74" s="64" t="s">
        <v>354</v>
      </c>
      <c r="K74" s="43" t="s">
        <v>12</v>
      </c>
    </row>
    <row r="75" spans="1:9" ht="13.5" customHeight="1">
      <c r="A75" s="64">
        <v>74</v>
      </c>
      <c r="B75" s="54" t="s">
        <v>192</v>
      </c>
      <c r="C75" s="53">
        <v>2</v>
      </c>
      <c r="D75" s="55">
        <v>0</v>
      </c>
      <c r="E75" s="50" t="s">
        <v>366</v>
      </c>
      <c r="F75" s="69">
        <v>0</v>
      </c>
      <c r="G75" s="69">
        <v>0</v>
      </c>
      <c r="H75" s="69">
        <v>0</v>
      </c>
      <c r="I75" s="61"/>
    </row>
    <row r="76" spans="1:9" ht="13.5" customHeight="1">
      <c r="A76" s="64">
        <v>75</v>
      </c>
      <c r="B76" s="54" t="s">
        <v>192</v>
      </c>
      <c r="C76" s="49" t="s">
        <v>360</v>
      </c>
      <c r="D76" s="54">
        <v>0</v>
      </c>
      <c r="E76" s="62" t="s">
        <v>382</v>
      </c>
      <c r="F76" s="69">
        <v>0</v>
      </c>
      <c r="G76" s="69">
        <v>0</v>
      </c>
      <c r="H76" s="69">
        <v>0</v>
      </c>
      <c r="I76" s="61"/>
    </row>
    <row r="77" spans="1:9" ht="13.5" customHeight="1">
      <c r="A77" s="64">
        <v>76</v>
      </c>
      <c r="B77" s="54" t="s">
        <v>192</v>
      </c>
      <c r="C77" s="49" t="s">
        <v>361</v>
      </c>
      <c r="D77" s="54">
        <v>0</v>
      </c>
      <c r="E77" s="63" t="s">
        <v>383</v>
      </c>
      <c r="F77" s="69">
        <v>0</v>
      </c>
      <c r="G77" s="69">
        <v>0</v>
      </c>
      <c r="H77" s="69">
        <v>0</v>
      </c>
      <c r="I77" s="61"/>
    </row>
    <row r="78" spans="1:9" ht="13.5" customHeight="1">
      <c r="A78" s="64">
        <v>77</v>
      </c>
      <c r="B78" s="54" t="s">
        <v>192</v>
      </c>
      <c r="C78" s="49" t="s">
        <v>362</v>
      </c>
      <c r="D78" s="54">
        <v>0</v>
      </c>
      <c r="E78" s="62" t="s">
        <v>384</v>
      </c>
      <c r="F78" s="69">
        <v>0</v>
      </c>
      <c r="G78" s="69">
        <v>0</v>
      </c>
      <c r="H78" s="69">
        <v>0</v>
      </c>
      <c r="I78" s="61"/>
    </row>
    <row r="79" spans="1:9" ht="13.5" customHeight="1">
      <c r="A79" s="64">
        <v>78</v>
      </c>
      <c r="B79" s="54" t="s">
        <v>192</v>
      </c>
      <c r="C79" s="49" t="s">
        <v>364</v>
      </c>
      <c r="D79" s="54">
        <v>0</v>
      </c>
      <c r="E79" s="63" t="s">
        <v>381</v>
      </c>
      <c r="F79" s="69">
        <v>0</v>
      </c>
      <c r="G79" s="69">
        <v>0</v>
      </c>
      <c r="H79" s="69">
        <v>0</v>
      </c>
      <c r="I79" s="61"/>
    </row>
    <row r="80" ht="12.75">
      <c r="F80" s="48"/>
    </row>
    <row r="81" ht="12.75">
      <c r="F81" s="48"/>
    </row>
    <row r="82" ht="12.75">
      <c r="F82" s="48"/>
    </row>
    <row r="83" ht="12.75">
      <c r="F83" s="48"/>
    </row>
  </sheetData>
  <sheetProtection/>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CONTADURIA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kprada</dc:creator>
  <cp:keywords/>
  <dc:description/>
  <cp:lastModifiedBy>Luffi</cp:lastModifiedBy>
  <cp:lastPrinted>2009-02-12T15:39:29Z</cp:lastPrinted>
  <dcterms:created xsi:type="dcterms:W3CDTF">2007-09-12T21:46:10Z</dcterms:created>
  <dcterms:modified xsi:type="dcterms:W3CDTF">2013-03-01T00:21:21Z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