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51" activeTab="0"/>
  </bookViews>
  <sheets>
    <sheet name="Dicbre 2012" sheetId="1" r:id="rId1"/>
    <sheet name="Estado Resultados 2012" sheetId="2" r:id="rId2"/>
  </sheets>
  <definedNames>
    <definedName name="BuiltIn_Print_Area">#REF!</definedName>
    <definedName name="BuiltIn_Print_Area___0">#REF!</definedName>
    <definedName name="BuiltIn_Print_Titles">#REF!</definedName>
    <definedName name="_xlnm.Print_Titles" localSheetId="0">'Dicbre 2012'!$3:$6</definedName>
  </definedNames>
  <calcPr fullCalcOnLoad="1"/>
</workbook>
</file>

<file path=xl/sharedStrings.xml><?xml version="1.0" encoding="utf-8"?>
<sst xmlns="http://schemas.openxmlformats.org/spreadsheetml/2006/main" count="137" uniqueCount="123">
  <si>
    <t>MUNICIPIO DE EL TAMBO - CAUCA</t>
  </si>
  <si>
    <t>Ingresos fiscales tributarios</t>
  </si>
  <si>
    <t>Ingresos fiscales no tributarios</t>
  </si>
  <si>
    <t>Financieros</t>
  </si>
  <si>
    <t>TOTAL INGRESOS</t>
  </si>
  <si>
    <t>GASTOS</t>
  </si>
  <si>
    <t>Sueldos y Salarios</t>
  </si>
  <si>
    <t>Contribuciones Efectivas</t>
  </si>
  <si>
    <t>Aportes sobre Nómina</t>
  </si>
  <si>
    <t>Gastos Generales</t>
  </si>
  <si>
    <t>Educación</t>
  </si>
  <si>
    <t>Agua Potable y Saneamiento Basico</t>
  </si>
  <si>
    <t>Cultura</t>
  </si>
  <si>
    <t>Desarrollo Comunitario y Bienestar Social</t>
  </si>
  <si>
    <t>Ajuste de Ejercicios Anteriores</t>
  </si>
  <si>
    <t>TOTAL  GASTOS</t>
  </si>
  <si>
    <t xml:space="preserve"> </t>
  </si>
  <si>
    <t>EXCEDENTE DEL EJERCICIO</t>
  </si>
  <si>
    <t>ACTIVO</t>
  </si>
  <si>
    <t>EFECTIVO</t>
  </si>
  <si>
    <t>DEUDORES</t>
  </si>
  <si>
    <t>Otros Deudores</t>
  </si>
  <si>
    <t>PROPIEDADES, PLANTA Y EQUIPO</t>
  </si>
  <si>
    <t>Terrenos</t>
  </si>
  <si>
    <t>Edificaciones</t>
  </si>
  <si>
    <t>Plantas, Ductos y Túneles</t>
  </si>
  <si>
    <t>Redes, Líneas y Cables</t>
  </si>
  <si>
    <t>Maquinaria y Equipo</t>
  </si>
  <si>
    <t>Muebles, Enseres y Equipo Oficina</t>
  </si>
  <si>
    <t>Equipos de Comunicación y Computación</t>
  </si>
  <si>
    <t>Depreciación Acumulada</t>
  </si>
  <si>
    <t>OTROS ACTIVOS</t>
  </si>
  <si>
    <t>TOTAL ACTIVO</t>
  </si>
  <si>
    <t>PASIVO</t>
  </si>
  <si>
    <t>CUENTAS POR PAGAR</t>
  </si>
  <si>
    <t>Adquisición Bienes/Servicios Nales</t>
  </si>
  <si>
    <t>Acreedores</t>
  </si>
  <si>
    <t>OTROS PASIVOS</t>
  </si>
  <si>
    <t>Recaudos a Favor de Terceros</t>
  </si>
  <si>
    <t>TOTAL PASIVO</t>
  </si>
  <si>
    <t>PATRIMONIO</t>
  </si>
  <si>
    <t>HACIENDA PUBLICA</t>
  </si>
  <si>
    <t>Capital Fiscal</t>
  </si>
  <si>
    <t>TOTAL PATRIMONIO</t>
  </si>
  <si>
    <t>TOTAL PASIVO Y PATRIMONIO</t>
  </si>
  <si>
    <t>Sistema General de Participaciòn</t>
  </si>
  <si>
    <t>Intangibles</t>
  </si>
  <si>
    <t>INGRESOS FISCALES</t>
  </si>
  <si>
    <t>OTROS INGRESOS</t>
  </si>
  <si>
    <t>GASTOS DE ADMINISTRACION</t>
  </si>
  <si>
    <t>TRANSFERENCIAS</t>
  </si>
  <si>
    <t>OTROS  GASTOS</t>
  </si>
  <si>
    <t>OBLIGACIONES LABORALES Y SEG.SOCIAL</t>
  </si>
  <si>
    <t>Salarios y Prestaciones Sociales</t>
  </si>
  <si>
    <t>Recreación y Deporte</t>
  </si>
  <si>
    <t>INGRESOS</t>
  </si>
  <si>
    <t>Equipo de Transporte, Tracción y Elevación</t>
  </si>
  <si>
    <t>Bienes Recibidos en Dación de Pago</t>
  </si>
  <si>
    <t>DEUDORAS POR  CONTRA</t>
  </si>
  <si>
    <t>TOTAL DEUDORAS DE CONTROL</t>
  </si>
  <si>
    <t>Inversiones Patrimoniales No Controlantes</t>
  </si>
  <si>
    <t>RENTAS POR COBRAR</t>
  </si>
  <si>
    <t>Vigencia Actual</t>
  </si>
  <si>
    <t>Vigencia Anterior</t>
  </si>
  <si>
    <t>Amortización Bienes, Beneficio y Uso Público</t>
  </si>
  <si>
    <t>Bienes Entregados a Terceros</t>
  </si>
  <si>
    <t>Amortización Bienes Entregados a Terceros</t>
  </si>
  <si>
    <t>Valorizaciones</t>
  </si>
  <si>
    <t>Superavit por Valorización</t>
  </si>
  <si>
    <t>DEUDORAS  DE CONTROL</t>
  </si>
  <si>
    <t>TOTAL CUENTAS DEUDORAS DE CONTROL</t>
  </si>
  <si>
    <t>Amortización Acumulada Intangibles</t>
  </si>
  <si>
    <t>BALANCE GENERAL</t>
  </si>
  <si>
    <t>INVERSIONES</t>
  </si>
  <si>
    <t>Deuda Pública Interna de Largo Plazo</t>
  </si>
  <si>
    <t>PASIVOS ESTIMADOS</t>
  </si>
  <si>
    <t>Provisión Para Contingencias</t>
  </si>
  <si>
    <t>Provisión Para Prestaciones Sociales</t>
  </si>
  <si>
    <t xml:space="preserve">   Alcalde Municipal</t>
  </si>
  <si>
    <t>GASTO PUBLICO SOCIAL</t>
  </si>
  <si>
    <t xml:space="preserve">  Alcalde Municipal</t>
  </si>
  <si>
    <t>OPERACIONES DE CREDITO PUBLICO</t>
  </si>
  <si>
    <t>Depósito en Instituciones Financieras</t>
  </si>
  <si>
    <t>Recursos Entregados en Administración</t>
  </si>
  <si>
    <t>BIENES DE BENEFICIO Y USO PUBLICO E HIST.</t>
  </si>
  <si>
    <t>Bienes de Beneficio y Uso Público En Servicio</t>
  </si>
  <si>
    <t>Sistema General de Seguridad Social  En Salud</t>
  </si>
  <si>
    <t>Intereses</t>
  </si>
  <si>
    <t>ESTADO DE ACTIVIDAD FINANCIERA, ECONOMICA, SOCIAL Y AMBIENTAL</t>
  </si>
  <si>
    <t>Provisión Para Pensiones</t>
  </si>
  <si>
    <t>MIGUEL ALBAN IDROBO P.</t>
  </si>
  <si>
    <t>Otras Transferencias</t>
  </si>
  <si>
    <t>Subsidios Asignados</t>
  </si>
  <si>
    <t>Salud</t>
  </si>
  <si>
    <t>Vivienda</t>
  </si>
  <si>
    <t>Ajuste Ejercicios Anteriores</t>
  </si>
  <si>
    <t>Transferencias por Cobrar</t>
  </si>
  <si>
    <t>Provisiones, Agotamiento, Depreciaciónes y Amortiz.</t>
  </si>
  <si>
    <t>NIT. 891.500.978-6</t>
  </si>
  <si>
    <t>Reserva Financiera Actuarial</t>
  </si>
  <si>
    <t>Provisión Para Bonos Pensionales</t>
  </si>
  <si>
    <t xml:space="preserve">                                  Contador Municipio</t>
  </si>
  <si>
    <t xml:space="preserve">                           Contador Municipio TP.39080-T</t>
  </si>
  <si>
    <t>Medio Ambiente</t>
  </si>
  <si>
    <t>Patrimonio Público Incorporado</t>
  </si>
  <si>
    <t xml:space="preserve">                            MIGUEL ALBAN IDROBO P.</t>
  </si>
  <si>
    <t>PROVISIONES, DEPRECIACIONES, AMORTIZAC.</t>
  </si>
  <si>
    <t>Prestación de Servicios</t>
  </si>
  <si>
    <t>Pensiones y Prestaciones Económicas por Pagar</t>
  </si>
  <si>
    <t>Derechos Contingentes por el contrario (Cr)</t>
  </si>
  <si>
    <t xml:space="preserve">Deudora de Control por  contra (Cr) </t>
  </si>
  <si>
    <t>Activos Retirados</t>
  </si>
  <si>
    <t>Contribuciones Imputadas</t>
  </si>
  <si>
    <t>Comisiones</t>
  </si>
  <si>
    <t>.</t>
  </si>
  <si>
    <t>CARLOS ALBERTO VELA GALINDEZ</t>
  </si>
  <si>
    <t>Sistema General de Regalías</t>
  </si>
  <si>
    <t>Ver Certificación Anexa</t>
  </si>
  <si>
    <t xml:space="preserve">                     T.P 39080-T</t>
  </si>
  <si>
    <t>PERIODO 01 DE ENERO A 31 DE DICIEMBRE DE 2012</t>
  </si>
  <si>
    <t>Bienes Históricos y Culturales</t>
  </si>
  <si>
    <t xml:space="preserve">Deficit del Ejercicio </t>
  </si>
  <si>
    <t>Extraordinarios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</si>
</sst>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#,##0.00;\(#,##0.00\)"/>
    <numFmt numFmtId="203" formatCode="_ &quot;$&quot;\ * #,##0.00_ ;_ &quot;$&quot;\ \(#,##0.00\)\ ;_ &quot;$&quot;\ * &quot;-&quot;??_ ;_ @_ "/>
    <numFmt numFmtId="204" formatCode="00000"/>
    <numFmt numFmtId="205" formatCode="_ * #,##0.0_ ;_ * \-#,##0.0_ ;_ * &quot;-&quot;??_ ;_ @_ "/>
    <numFmt numFmtId="206" formatCode="_ * #,##0_ ;_ * \-#,##0_ ;_ * &quot;-&quot;??_ ;_ @_ "/>
    <numFmt numFmtId="207" formatCode="#,##0.0;\(#,##0.0\)"/>
    <numFmt numFmtId="208" formatCode="#,##0;\(#,##0\)"/>
    <numFmt numFmtId="209" formatCode="_ &quot;$&quot;\ * #,##0.0_ ;_ &quot;$&quot;\ * \-#,##0.0_ ;_ &quot;$&quot;\ * &quot;-&quot;??_ ;_ @_ "/>
    <numFmt numFmtId="210" formatCode="_ &quot;$&quot;\ * #,##0_ ;_ &quot;$&quot;\ * \-#,##0_ ;_ &quot;$&quot;\ * &quot;-&quot;??_ ;_ @_ "/>
    <numFmt numFmtId="211" formatCode="_-* #,##0.0\ _D_M_-;\-* #,##0.0\ _D_M_-;_-* &quot;-&quot;??\ _D_M_-;_-@_-"/>
    <numFmt numFmtId="212" formatCode="_-* #,##0\ _D_M_-;\-* #,##0\ _D_M_-;_-* &quot;-&quot;??\ _D_M_-;_-@_-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b/>
      <i/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Alignment="1">
      <alignment/>
    </xf>
    <xf numFmtId="20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6" fillId="0" borderId="0" xfId="0" applyFont="1" applyAlignment="1">
      <alignment/>
    </xf>
    <xf numFmtId="192" fontId="4" fillId="0" borderId="0" xfId="0" applyNumberFormat="1" applyFont="1" applyAlignment="1">
      <alignment/>
    </xf>
    <xf numFmtId="19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02" fontId="4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202" fontId="7" fillId="33" borderId="0" xfId="0" applyNumberFormat="1" applyFont="1" applyFill="1" applyAlignment="1">
      <alignment/>
    </xf>
    <xf numFmtId="192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92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202" fontId="7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192" fontId="8" fillId="33" borderId="0" xfId="0" applyNumberFormat="1" applyFont="1" applyFill="1" applyBorder="1" applyAlignment="1">
      <alignment/>
    </xf>
    <xf numFmtId="206" fontId="4" fillId="0" borderId="0" xfId="0" applyNumberFormat="1" applyFont="1" applyAlignment="1">
      <alignment/>
    </xf>
    <xf numFmtId="206" fontId="4" fillId="0" borderId="10" xfId="0" applyNumberFormat="1" applyFont="1" applyBorder="1" applyAlignment="1">
      <alignment/>
    </xf>
    <xf numFmtId="208" fontId="7" fillId="33" borderId="0" xfId="0" applyNumberFormat="1" applyFont="1" applyFill="1" applyAlignment="1">
      <alignment/>
    </xf>
    <xf numFmtId="210" fontId="7" fillId="33" borderId="10" xfId="0" applyNumberFormat="1" applyFont="1" applyFill="1" applyBorder="1" applyAlignment="1">
      <alignment/>
    </xf>
    <xf numFmtId="210" fontId="7" fillId="33" borderId="0" xfId="0" applyNumberFormat="1" applyFont="1" applyFill="1" applyAlignment="1">
      <alignment/>
    </xf>
    <xf numFmtId="210" fontId="7" fillId="33" borderId="0" xfId="0" applyNumberFormat="1" applyFont="1" applyFill="1" applyBorder="1" applyAlignment="1">
      <alignment/>
    </xf>
    <xf numFmtId="210" fontId="8" fillId="33" borderId="11" xfId="0" applyNumberFormat="1" applyFont="1" applyFill="1" applyBorder="1" applyAlignment="1">
      <alignment/>
    </xf>
    <xf numFmtId="210" fontId="8" fillId="33" borderId="0" xfId="0" applyNumberFormat="1" applyFont="1" applyFill="1" applyAlignment="1">
      <alignment horizontal="center"/>
    </xf>
    <xf numFmtId="210" fontId="8" fillId="33" borderId="12" xfId="0" applyNumberFormat="1" applyFont="1" applyFill="1" applyBorder="1" applyAlignment="1">
      <alignment/>
    </xf>
    <xf numFmtId="210" fontId="8" fillId="33" borderId="10" xfId="0" applyNumberFormat="1" applyFont="1" applyFill="1" applyBorder="1" applyAlignment="1">
      <alignment/>
    </xf>
    <xf numFmtId="210" fontId="8" fillId="33" borderId="13" xfId="0" applyNumberFormat="1" applyFont="1" applyFill="1" applyBorder="1" applyAlignment="1">
      <alignment/>
    </xf>
    <xf numFmtId="210" fontId="7" fillId="33" borderId="14" xfId="0" applyNumberFormat="1" applyFont="1" applyFill="1" applyBorder="1" applyAlignment="1">
      <alignment/>
    </xf>
    <xf numFmtId="210" fontId="4" fillId="0" borderId="0" xfId="0" applyNumberFormat="1" applyFont="1" applyAlignment="1">
      <alignment/>
    </xf>
    <xf numFmtId="210" fontId="9" fillId="0" borderId="0" xfId="0" applyNumberFormat="1" applyFont="1" applyAlignment="1">
      <alignment/>
    </xf>
    <xf numFmtId="210" fontId="4" fillId="0" borderId="15" xfId="0" applyNumberFormat="1" applyFont="1" applyBorder="1" applyAlignment="1">
      <alignment/>
    </xf>
    <xf numFmtId="210" fontId="6" fillId="0" borderId="1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10" fontId="4" fillId="0" borderId="0" xfId="0" applyNumberFormat="1" applyFont="1" applyBorder="1" applyAlignment="1">
      <alignment/>
    </xf>
    <xf numFmtId="208" fontId="4" fillId="0" borderId="10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12" xfId="0" applyNumberFormat="1" applyFont="1" applyBorder="1" applyAlignment="1">
      <alignment/>
    </xf>
    <xf numFmtId="208" fontId="6" fillId="0" borderId="0" xfId="0" applyNumberFormat="1" applyFont="1" applyBorder="1" applyAlignment="1">
      <alignment/>
    </xf>
    <xf numFmtId="0" fontId="7" fillId="33" borderId="0" xfId="0" applyFont="1" applyFill="1" applyAlignment="1">
      <alignment horizontal="center"/>
    </xf>
    <xf numFmtId="212" fontId="0" fillId="0" borderId="0" xfId="47" applyNumberFormat="1" applyFont="1" applyAlignment="1">
      <alignment/>
    </xf>
    <xf numFmtId="210" fontId="7" fillId="33" borderId="16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208" fontId="8" fillId="33" borderId="10" xfId="0" applyNumberFormat="1" applyFont="1" applyFill="1" applyBorder="1" applyAlignment="1">
      <alignment/>
    </xf>
    <xf numFmtId="210" fontId="52" fillId="33" borderId="0" xfId="0" applyNumberFormat="1" applyFont="1" applyFill="1" applyBorder="1" applyAlignment="1">
      <alignment/>
    </xf>
    <xf numFmtId="206" fontId="9" fillId="0" borderId="0" xfId="0" applyNumberFormat="1" applyFont="1" applyAlignment="1">
      <alignment/>
    </xf>
    <xf numFmtId="206" fontId="9" fillId="0" borderId="15" xfId="0" applyNumberFormat="1" applyFont="1" applyBorder="1" applyAlignment="1">
      <alignment/>
    </xf>
    <xf numFmtId="206" fontId="9" fillId="0" borderId="0" xfId="0" applyNumberFormat="1" applyFont="1" applyBorder="1" applyAlignment="1">
      <alignment/>
    </xf>
    <xf numFmtId="206" fontId="9" fillId="0" borderId="10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0" fontId="7" fillId="33" borderId="0" xfId="0" applyFont="1" applyFill="1" applyAlignment="1">
      <alignment horizontal="left"/>
    </xf>
    <xf numFmtId="0" fontId="15" fillId="0" borderId="0" xfId="0" applyFont="1" applyAlignment="1">
      <alignment/>
    </xf>
    <xf numFmtId="208" fontId="0" fillId="0" borderId="0" xfId="0" applyNumberFormat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206" fontId="0" fillId="0" borderId="0" xfId="0" applyNumberFormat="1" applyAlignment="1">
      <alignment/>
    </xf>
    <xf numFmtId="210" fontId="0" fillId="0" borderId="0" xfId="0" applyNumberFormat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1"/>
  <sheetViews>
    <sheetView tabSelected="1" zoomScalePageLayoutView="0" workbookViewId="0" topLeftCell="A1">
      <selection activeCell="D103" sqref="D103"/>
    </sheetView>
  </sheetViews>
  <sheetFormatPr defaultColWidth="11.421875" defaultRowHeight="12.75"/>
  <cols>
    <col min="1" max="1" width="7.00390625" style="0" customWidth="1"/>
    <col min="2" max="2" width="48.7109375" style="0" customWidth="1"/>
    <col min="3" max="3" width="22.7109375" style="0" customWidth="1"/>
    <col min="4" max="4" width="23.28125" style="0" customWidth="1"/>
    <col min="5" max="5" width="20.00390625" style="0" bestFit="1" customWidth="1"/>
    <col min="6" max="6" width="12.57421875" style="0" bestFit="1" customWidth="1"/>
  </cols>
  <sheetData>
    <row r="3" spans="1:4" ht="19.5">
      <c r="A3" s="91" t="s">
        <v>0</v>
      </c>
      <c r="B3" s="91"/>
      <c r="C3" s="91"/>
      <c r="D3" s="91"/>
    </row>
    <row r="4" spans="1:4" ht="19.5">
      <c r="A4" s="91" t="s">
        <v>98</v>
      </c>
      <c r="B4" s="91"/>
      <c r="C4" s="91"/>
      <c r="D4" s="91"/>
    </row>
    <row r="5" spans="1:4" ht="19.5">
      <c r="A5" s="91" t="s">
        <v>72</v>
      </c>
      <c r="B5" s="91"/>
      <c r="C5" s="91"/>
      <c r="D5" s="91"/>
    </row>
    <row r="6" spans="1:4" ht="19.5">
      <c r="A6" s="91" t="s">
        <v>119</v>
      </c>
      <c r="B6" s="91"/>
      <c r="C6" s="91"/>
      <c r="D6" s="91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.75">
      <c r="A9" s="92" t="s">
        <v>18</v>
      </c>
      <c r="B9" s="92"/>
      <c r="C9" s="92"/>
      <c r="D9" s="92"/>
    </row>
    <row r="10" spans="1:4" ht="15">
      <c r="A10" s="23"/>
      <c r="B10" s="23"/>
      <c r="C10" s="23"/>
      <c r="D10" s="23"/>
    </row>
    <row r="11" spans="1:4" ht="15">
      <c r="A11" s="24">
        <v>11</v>
      </c>
      <c r="B11" s="25" t="s">
        <v>19</v>
      </c>
      <c r="C11" s="26" t="s">
        <v>16</v>
      </c>
      <c r="D11" s="43">
        <f>SUM(C13:C13)</f>
        <v>4326893750.73</v>
      </c>
    </row>
    <row r="12" spans="1:4" ht="4.5" customHeight="1">
      <c r="A12" s="28"/>
      <c r="B12" s="29"/>
      <c r="C12" s="26"/>
      <c r="D12" s="29"/>
    </row>
    <row r="13" spans="1:4" ht="15">
      <c r="A13" s="28">
        <v>1110</v>
      </c>
      <c r="B13" s="29" t="s">
        <v>82</v>
      </c>
      <c r="C13" s="42">
        <v>4326893750.73</v>
      </c>
      <c r="D13" s="29"/>
    </row>
    <row r="14" spans="1:4" ht="4.5" customHeight="1">
      <c r="A14" s="28"/>
      <c r="B14" s="29"/>
      <c r="C14" s="27"/>
      <c r="D14" s="29"/>
    </row>
    <row r="15" spans="1:4" ht="15">
      <c r="A15" s="24">
        <v>12</v>
      </c>
      <c r="B15" s="25" t="s">
        <v>73</v>
      </c>
      <c r="C15" s="27"/>
      <c r="D15" s="43">
        <f>SUM(C17:C17)</f>
        <v>194097250</v>
      </c>
    </row>
    <row r="16" spans="1:4" ht="4.5" customHeight="1">
      <c r="A16" s="28"/>
      <c r="B16" s="29"/>
      <c r="C16" s="27"/>
      <c r="D16" s="29"/>
    </row>
    <row r="17" spans="1:4" ht="15">
      <c r="A17" s="28">
        <v>1207</v>
      </c>
      <c r="B17" s="29" t="s">
        <v>60</v>
      </c>
      <c r="C17" s="42">
        <v>194097250</v>
      </c>
      <c r="D17" s="29"/>
    </row>
    <row r="18" spans="1:4" ht="4.5" customHeight="1">
      <c r="A18" s="28"/>
      <c r="B18" s="29"/>
      <c r="C18" s="26"/>
      <c r="D18" s="29"/>
    </row>
    <row r="19" spans="1:4" ht="15" customHeight="1">
      <c r="A19" s="24">
        <v>13</v>
      </c>
      <c r="B19" s="25" t="s">
        <v>61</v>
      </c>
      <c r="C19" s="26"/>
      <c r="D19" s="43">
        <f>SUM(C19:C22)</f>
        <v>2120777661</v>
      </c>
    </row>
    <row r="20" spans="1:4" ht="4.5" customHeight="1">
      <c r="A20" s="28"/>
      <c r="B20" s="29"/>
      <c r="C20" s="26"/>
      <c r="D20" s="27"/>
    </row>
    <row r="21" spans="1:4" ht="15" customHeight="1">
      <c r="A21" s="28">
        <v>1305</v>
      </c>
      <c r="B21" s="29" t="s">
        <v>62</v>
      </c>
      <c r="C21" s="44">
        <v>661656247</v>
      </c>
      <c r="D21" s="29"/>
    </row>
    <row r="22" spans="1:4" ht="15" customHeight="1">
      <c r="A22" s="28">
        <v>1310</v>
      </c>
      <c r="B22" s="29" t="s">
        <v>63</v>
      </c>
      <c r="C22" s="42">
        <v>1459121414</v>
      </c>
      <c r="D22" s="29"/>
    </row>
    <row r="23" spans="1:4" ht="7.5" customHeight="1">
      <c r="A23" s="28"/>
      <c r="B23" s="29"/>
      <c r="C23" s="30"/>
      <c r="D23" s="29"/>
    </row>
    <row r="24" spans="1:4" ht="15">
      <c r="A24" s="24">
        <v>14</v>
      </c>
      <c r="B24" s="25" t="s">
        <v>20</v>
      </c>
      <c r="C24" s="26"/>
      <c r="D24" s="43">
        <f>SUM(C27:C30)</f>
        <v>3162605286</v>
      </c>
    </row>
    <row r="25" spans="1:4" ht="4.5" customHeight="1">
      <c r="A25" s="28"/>
      <c r="B25" s="29"/>
      <c r="C25" s="26"/>
      <c r="D25" s="27"/>
    </row>
    <row r="26" spans="1:4" ht="4.5" customHeight="1">
      <c r="A26" s="28"/>
      <c r="B26" s="29"/>
      <c r="C26" s="26"/>
      <c r="D26" s="27"/>
    </row>
    <row r="27" spans="1:4" ht="15" customHeight="1">
      <c r="A27" s="28">
        <v>1407</v>
      </c>
      <c r="B27" s="29" t="s">
        <v>107</v>
      </c>
      <c r="C27" s="43">
        <v>109435230</v>
      </c>
      <c r="D27" s="27"/>
    </row>
    <row r="28" spans="1:4" ht="15" customHeight="1">
      <c r="A28" s="75">
        <v>1413</v>
      </c>
      <c r="B28" s="29" t="s">
        <v>96</v>
      </c>
      <c r="C28" s="43">
        <v>1128917342</v>
      </c>
      <c r="D28" s="27"/>
    </row>
    <row r="29" spans="1:4" ht="15">
      <c r="A29" s="28">
        <v>1424</v>
      </c>
      <c r="B29" s="29" t="s">
        <v>83</v>
      </c>
      <c r="C29" s="43">
        <v>1643992959</v>
      </c>
      <c r="D29" s="29"/>
    </row>
    <row r="30" spans="1:4" ht="15">
      <c r="A30" s="28">
        <v>1470</v>
      </c>
      <c r="B30" s="29" t="s">
        <v>21</v>
      </c>
      <c r="C30" s="42">
        <v>280259755</v>
      </c>
      <c r="D30" s="29"/>
    </row>
    <row r="31" spans="1:4" ht="7.5" customHeight="1">
      <c r="A31" s="31"/>
      <c r="B31" s="29"/>
      <c r="C31" s="26"/>
      <c r="D31" s="29"/>
    </row>
    <row r="32" spans="1:4" ht="15">
      <c r="A32" s="24">
        <v>16</v>
      </c>
      <c r="B32" s="25" t="s">
        <v>22</v>
      </c>
      <c r="C32" s="26"/>
      <c r="D32" s="43">
        <f>SUM(C33:C41)</f>
        <v>12820905514</v>
      </c>
    </row>
    <row r="33" spans="1:4" ht="15">
      <c r="A33" s="28">
        <v>1605</v>
      </c>
      <c r="B33" s="29" t="s">
        <v>23</v>
      </c>
      <c r="C33" s="43">
        <v>508676625</v>
      </c>
      <c r="D33" s="29"/>
    </row>
    <row r="34" spans="1:4" ht="15">
      <c r="A34" s="28">
        <v>1640</v>
      </c>
      <c r="B34" s="29" t="s">
        <v>24</v>
      </c>
      <c r="C34" s="43">
        <v>5678084540</v>
      </c>
      <c r="D34" s="29"/>
    </row>
    <row r="35" spans="1:4" ht="15">
      <c r="A35" s="28">
        <v>1645</v>
      </c>
      <c r="B35" s="29" t="s">
        <v>25</v>
      </c>
      <c r="C35" s="43">
        <v>6412948097</v>
      </c>
      <c r="D35" s="29"/>
    </row>
    <row r="36" spans="1:4" ht="15">
      <c r="A36" s="28">
        <v>1650</v>
      </c>
      <c r="B36" s="29" t="s">
        <v>26</v>
      </c>
      <c r="C36" s="43">
        <v>1685602569</v>
      </c>
      <c r="D36" s="29"/>
    </row>
    <row r="37" spans="1:4" ht="15">
      <c r="A37" s="28">
        <v>1655</v>
      </c>
      <c r="B37" s="29" t="s">
        <v>27</v>
      </c>
      <c r="C37" s="43">
        <v>941062378</v>
      </c>
      <c r="D37" s="29"/>
    </row>
    <row r="38" spans="1:4" ht="15">
      <c r="A38" s="28">
        <v>1665</v>
      </c>
      <c r="B38" s="29" t="s">
        <v>28</v>
      </c>
      <c r="C38" s="43">
        <v>90007462</v>
      </c>
      <c r="D38" s="29"/>
    </row>
    <row r="39" spans="1:5" ht="15">
      <c r="A39" s="28">
        <v>1670</v>
      </c>
      <c r="B39" s="29" t="s">
        <v>29</v>
      </c>
      <c r="C39" s="43">
        <v>165540114</v>
      </c>
      <c r="D39" s="29"/>
      <c r="E39" s="62"/>
    </row>
    <row r="40" spans="1:4" ht="15">
      <c r="A40" s="28">
        <v>1675</v>
      </c>
      <c r="B40" s="29" t="s">
        <v>56</v>
      </c>
      <c r="C40" s="43">
        <v>97140738</v>
      </c>
      <c r="D40" s="29"/>
    </row>
    <row r="41" spans="1:5" ht="15">
      <c r="A41" s="28">
        <v>1685</v>
      </c>
      <c r="B41" s="29" t="s">
        <v>30</v>
      </c>
      <c r="C41" s="68">
        <v>-2758157009</v>
      </c>
      <c r="D41" s="29"/>
      <c r="E41" s="62"/>
    </row>
    <row r="42" spans="1:4" ht="9.75" customHeight="1">
      <c r="A42" s="28"/>
      <c r="B42" s="29"/>
      <c r="C42" s="26"/>
      <c r="D42" s="29"/>
    </row>
    <row r="43" spans="1:4" ht="15">
      <c r="A43" s="24">
        <v>17</v>
      </c>
      <c r="B43" s="25" t="s">
        <v>84</v>
      </c>
      <c r="C43" s="26"/>
      <c r="D43" s="43">
        <f>SUM(C45:C47)</f>
        <v>793569234</v>
      </c>
    </row>
    <row r="44" spans="1:4" ht="4.5" customHeight="1">
      <c r="A44" s="28"/>
      <c r="B44" s="29"/>
      <c r="C44" s="41"/>
      <c r="D44" s="29"/>
    </row>
    <row r="45" spans="1:4" ht="15">
      <c r="A45" s="28">
        <v>1710</v>
      </c>
      <c r="B45" s="29" t="s">
        <v>85</v>
      </c>
      <c r="C45" s="86">
        <v>1700579987</v>
      </c>
      <c r="D45" s="29"/>
    </row>
    <row r="46" spans="1:4" ht="15">
      <c r="A46" s="85">
        <v>1715</v>
      </c>
      <c r="B46" s="29" t="s">
        <v>120</v>
      </c>
      <c r="C46" s="41">
        <v>85768924</v>
      </c>
      <c r="D46" s="29"/>
    </row>
    <row r="47" spans="1:4" ht="15" customHeight="1">
      <c r="A47" s="28">
        <v>1785</v>
      </c>
      <c r="B47" s="29" t="s">
        <v>64</v>
      </c>
      <c r="C47" s="68">
        <v>-992779677</v>
      </c>
      <c r="D47" s="29"/>
    </row>
    <row r="48" spans="1:4" ht="7.5" customHeight="1">
      <c r="A48" s="28"/>
      <c r="B48" s="29"/>
      <c r="C48" s="41"/>
      <c r="D48" s="29"/>
    </row>
    <row r="49" spans="1:4" ht="4.5" customHeight="1">
      <c r="A49" s="28"/>
      <c r="B49" s="29"/>
      <c r="C49" s="26"/>
      <c r="D49" s="29"/>
    </row>
    <row r="50" spans="1:4" ht="6.75" customHeight="1">
      <c r="A50" s="28"/>
      <c r="B50" s="29"/>
      <c r="C50" s="30"/>
      <c r="D50" s="29"/>
    </row>
    <row r="51" spans="1:4" ht="15">
      <c r="A51" s="24">
        <v>19</v>
      </c>
      <c r="B51" s="25" t="s">
        <v>31</v>
      </c>
      <c r="C51" s="26"/>
      <c r="D51" s="43">
        <f>SUM(C52:C58)</f>
        <v>19629818862.04</v>
      </c>
    </row>
    <row r="52" spans="1:4" ht="15">
      <c r="A52" s="36">
        <v>1901</v>
      </c>
      <c r="B52" s="29" t="s">
        <v>99</v>
      </c>
      <c r="C52" s="44">
        <v>14632778369</v>
      </c>
      <c r="D52" s="27"/>
    </row>
    <row r="53" spans="1:4" ht="15">
      <c r="A53" s="28">
        <v>1920</v>
      </c>
      <c r="B53" s="29" t="s">
        <v>65</v>
      </c>
      <c r="C53" s="44">
        <v>204618034</v>
      </c>
      <c r="D53" s="27"/>
    </row>
    <row r="54" spans="1:4" ht="15">
      <c r="A54" s="28">
        <v>1925</v>
      </c>
      <c r="B54" s="29" t="s">
        <v>66</v>
      </c>
      <c r="C54" s="44">
        <v>-34491953</v>
      </c>
      <c r="D54" s="27"/>
    </row>
    <row r="55" spans="1:4" ht="15" customHeight="1">
      <c r="A55" s="28">
        <v>1930</v>
      </c>
      <c r="B55" s="29" t="s">
        <v>57</v>
      </c>
      <c r="C55" s="43">
        <v>60000000</v>
      </c>
      <c r="D55" s="29"/>
    </row>
    <row r="56" spans="1:4" ht="15">
      <c r="A56" s="28">
        <v>1970</v>
      </c>
      <c r="B56" s="29" t="s">
        <v>46</v>
      </c>
      <c r="C56" s="43">
        <f>81773040+2300000</f>
        <v>84073040</v>
      </c>
      <c r="D56" s="29"/>
    </row>
    <row r="57" spans="1:4" ht="15">
      <c r="A57" s="28">
        <v>1975</v>
      </c>
      <c r="B57" s="29" t="s">
        <v>71</v>
      </c>
      <c r="C57" s="43">
        <v>-70483148</v>
      </c>
      <c r="D57" s="29"/>
    </row>
    <row r="58" spans="1:4" ht="15">
      <c r="A58" s="28">
        <v>1999</v>
      </c>
      <c r="B58" s="29" t="s">
        <v>67</v>
      </c>
      <c r="C58" s="42">
        <v>4753324520.04</v>
      </c>
      <c r="D58" s="29" t="s">
        <v>16</v>
      </c>
    </row>
    <row r="59" spans="1:4" ht="15">
      <c r="A59" s="28"/>
      <c r="B59" s="29"/>
      <c r="C59" s="30"/>
      <c r="D59" s="29"/>
    </row>
    <row r="60" spans="1:4" ht="15" customHeight="1" thickBot="1">
      <c r="A60" s="31"/>
      <c r="B60" s="25" t="s">
        <v>32</v>
      </c>
      <c r="C60" s="26"/>
      <c r="D60" s="45">
        <f>SUM(D11:D51)</f>
        <v>43048667557.770004</v>
      </c>
    </row>
    <row r="61" spans="1:4" ht="15" customHeight="1" thickTop="1">
      <c r="A61" s="35"/>
      <c r="B61" s="25"/>
      <c r="C61" s="26"/>
      <c r="D61" s="38"/>
    </row>
    <row r="62" spans="1:4" ht="19.5" customHeight="1">
      <c r="A62" s="31"/>
      <c r="B62" s="29"/>
      <c r="C62" s="26"/>
      <c r="D62" s="30"/>
    </row>
    <row r="63" spans="1:4" ht="19.5" customHeight="1">
      <c r="A63" s="31"/>
      <c r="B63" s="29"/>
      <c r="C63" s="26"/>
      <c r="D63" s="30"/>
    </row>
    <row r="64" spans="1:4" ht="19.5" customHeight="1">
      <c r="A64" s="31"/>
      <c r="B64" s="29"/>
      <c r="C64" s="26"/>
      <c r="D64" s="30"/>
    </row>
    <row r="65" spans="1:4" ht="19.5" customHeight="1">
      <c r="A65" s="31"/>
      <c r="B65" s="29"/>
      <c r="C65" s="26"/>
      <c r="D65" s="30"/>
    </row>
    <row r="66" spans="1:4" ht="19.5" customHeight="1">
      <c r="A66" s="31"/>
      <c r="B66" s="29"/>
      <c r="C66" s="26"/>
      <c r="D66" s="30"/>
    </row>
    <row r="67" spans="1:4" ht="19.5" customHeight="1">
      <c r="A67" s="64"/>
      <c r="B67" s="29"/>
      <c r="C67" s="26"/>
      <c r="D67" s="30"/>
    </row>
    <row r="68" spans="1:4" ht="19.5" customHeight="1">
      <c r="A68" s="79"/>
      <c r="B68" s="29"/>
      <c r="C68" s="26"/>
      <c r="D68" s="30"/>
    </row>
    <row r="69" spans="1:4" ht="19.5" customHeight="1">
      <c r="A69" s="79"/>
      <c r="B69" s="29"/>
      <c r="C69" s="26"/>
      <c r="D69" s="30"/>
    </row>
    <row r="70" spans="1:4" ht="10.5" customHeight="1">
      <c r="A70" s="65"/>
      <c r="B70" s="29"/>
      <c r="C70" s="26"/>
      <c r="D70" s="30"/>
    </row>
    <row r="71" spans="1:4" ht="7.5" customHeight="1">
      <c r="A71" s="31"/>
      <c r="B71" s="29" t="s">
        <v>114</v>
      </c>
      <c r="C71" s="26"/>
      <c r="D71" s="30"/>
    </row>
    <row r="72" spans="1:4" ht="19.5">
      <c r="A72" s="91" t="s">
        <v>33</v>
      </c>
      <c r="B72" s="91"/>
      <c r="C72" s="91"/>
      <c r="D72" s="91"/>
    </row>
    <row r="73" spans="1:4" ht="6.75" customHeight="1">
      <c r="A73" s="23"/>
      <c r="B73" s="23"/>
      <c r="C73" s="23"/>
      <c r="D73" s="23"/>
    </row>
    <row r="74" spans="1:4" ht="15">
      <c r="A74" s="24">
        <v>22</v>
      </c>
      <c r="B74" s="25" t="s">
        <v>81</v>
      </c>
      <c r="C74" s="23"/>
      <c r="D74" s="43">
        <f>SUM(C74:C75)</f>
        <v>3952860827</v>
      </c>
    </row>
    <row r="75" spans="1:4" ht="15">
      <c r="A75" s="28">
        <v>2208</v>
      </c>
      <c r="B75" s="29" t="s">
        <v>74</v>
      </c>
      <c r="C75" s="42">
        <v>3952860827</v>
      </c>
      <c r="D75" s="23"/>
    </row>
    <row r="76" spans="1:4" ht="9.75" customHeight="1">
      <c r="A76" s="23"/>
      <c r="B76" s="23"/>
      <c r="C76" s="46"/>
      <c r="D76" s="23"/>
    </row>
    <row r="77" spans="1:4" ht="9.75" customHeight="1">
      <c r="A77" s="66"/>
      <c r="B77" s="29"/>
      <c r="C77" s="44"/>
      <c r="D77" s="23"/>
    </row>
    <row r="78" spans="1:4" ht="15">
      <c r="A78" s="24">
        <v>24</v>
      </c>
      <c r="B78" s="25" t="s">
        <v>34</v>
      </c>
      <c r="C78" s="43"/>
      <c r="D78" s="43">
        <f>SUM(C78:C80)</f>
        <v>162034597</v>
      </c>
    </row>
    <row r="79" spans="1:4" ht="15">
      <c r="A79" s="28">
        <v>2401</v>
      </c>
      <c r="B79" s="29" t="s">
        <v>35</v>
      </c>
      <c r="C79" s="43">
        <v>126349830</v>
      </c>
      <c r="D79" s="29"/>
    </row>
    <row r="80" spans="1:4" ht="15">
      <c r="A80" s="80">
        <v>2425</v>
      </c>
      <c r="B80" s="29" t="s">
        <v>36</v>
      </c>
      <c r="C80" s="42">
        <v>35684767</v>
      </c>
      <c r="D80" s="29"/>
    </row>
    <row r="81" spans="1:4" ht="9.75" customHeight="1">
      <c r="A81" s="28"/>
      <c r="B81" s="29"/>
      <c r="C81" s="26"/>
      <c r="D81" s="29"/>
    </row>
    <row r="82" spans="1:4" ht="15">
      <c r="A82" s="24">
        <v>25</v>
      </c>
      <c r="B82" s="25" t="s">
        <v>52</v>
      </c>
      <c r="C82" s="27"/>
      <c r="D82" s="43">
        <f>SUM(C82:C85)</f>
        <v>926677909</v>
      </c>
    </row>
    <row r="83" spans="1:4" ht="4.5" customHeight="1">
      <c r="A83" s="28"/>
      <c r="B83" s="29"/>
      <c r="C83" s="27"/>
      <c r="D83" s="29"/>
    </row>
    <row r="84" spans="1:4" ht="15" customHeight="1">
      <c r="A84" s="75">
        <v>2505</v>
      </c>
      <c r="B84" s="29" t="s">
        <v>53</v>
      </c>
      <c r="C84" s="43">
        <v>61865088</v>
      </c>
      <c r="D84" s="29"/>
    </row>
    <row r="85" spans="1:4" ht="15">
      <c r="A85" s="28">
        <v>2510</v>
      </c>
      <c r="B85" s="29" t="s">
        <v>108</v>
      </c>
      <c r="C85" s="42">
        <v>864812821</v>
      </c>
      <c r="D85" s="29"/>
    </row>
    <row r="86" spans="1:4" ht="7.5" customHeight="1">
      <c r="A86" s="28"/>
      <c r="B86" s="29"/>
      <c r="C86" s="30"/>
      <c r="D86" s="29"/>
    </row>
    <row r="87" spans="1:4" ht="7.5" customHeight="1">
      <c r="A87" s="28"/>
      <c r="B87" s="29"/>
      <c r="C87" s="30"/>
      <c r="D87" s="29"/>
    </row>
    <row r="88" spans="1:4" ht="15">
      <c r="A88" s="24">
        <v>27</v>
      </c>
      <c r="B88" s="25" t="s">
        <v>75</v>
      </c>
      <c r="C88" s="26"/>
      <c r="D88" s="43">
        <f>SUM(C88:C93)</f>
        <v>12521988487</v>
      </c>
    </row>
    <row r="89" spans="1:4" ht="7.5" customHeight="1">
      <c r="A89" s="28"/>
      <c r="B89" s="29"/>
      <c r="C89" s="26"/>
      <c r="D89" s="27"/>
    </row>
    <row r="90" spans="1:4" ht="15">
      <c r="A90" s="28">
        <v>2710</v>
      </c>
      <c r="B90" s="29" t="s">
        <v>76</v>
      </c>
      <c r="C90" s="44">
        <v>4716762613</v>
      </c>
      <c r="D90" s="27"/>
    </row>
    <row r="91" spans="1:4" ht="15">
      <c r="A91" s="28">
        <v>2715</v>
      </c>
      <c r="B91" s="29" t="s">
        <v>77</v>
      </c>
      <c r="C91" s="44">
        <v>2307133643</v>
      </c>
      <c r="D91" s="27"/>
    </row>
    <row r="92" spans="1:4" ht="15">
      <c r="A92" s="37">
        <v>2720</v>
      </c>
      <c r="B92" s="29" t="s">
        <v>89</v>
      </c>
      <c r="C92" s="44">
        <v>5235412231</v>
      </c>
      <c r="D92" s="27"/>
    </row>
    <row r="93" spans="1:4" ht="15" customHeight="1">
      <c r="A93" s="28">
        <v>2721</v>
      </c>
      <c r="B93" s="29" t="s">
        <v>100</v>
      </c>
      <c r="C93" s="42">
        <v>262680000</v>
      </c>
      <c r="D93" s="27"/>
    </row>
    <row r="94" spans="1:4" ht="9.75" customHeight="1">
      <c r="A94" s="28"/>
      <c r="B94" s="29"/>
      <c r="C94" s="26"/>
      <c r="D94" s="27"/>
    </row>
    <row r="95" spans="1:4" ht="15">
      <c r="A95" s="24">
        <v>29</v>
      </c>
      <c r="B95" s="25" t="s">
        <v>37</v>
      </c>
      <c r="C95" s="26"/>
      <c r="D95" s="43">
        <f>SUM(C95:C97)</f>
        <v>422030680.04</v>
      </c>
    </row>
    <row r="96" spans="1:4" ht="4.5" customHeight="1">
      <c r="A96" s="28"/>
      <c r="B96" s="29"/>
      <c r="C96" s="26"/>
      <c r="D96" s="27"/>
    </row>
    <row r="97" spans="1:4" ht="15">
      <c r="A97" s="28">
        <v>2905</v>
      </c>
      <c r="B97" s="29" t="s">
        <v>38</v>
      </c>
      <c r="C97" s="42">
        <v>422030680.04</v>
      </c>
      <c r="D97" s="29"/>
    </row>
    <row r="98" spans="1:4" ht="15">
      <c r="A98" s="81"/>
      <c r="B98" s="29"/>
      <c r="C98" s="44"/>
      <c r="D98" s="29"/>
    </row>
    <row r="99" spans="1:4" ht="19.5" customHeight="1" thickBot="1">
      <c r="A99" s="31" t="s">
        <v>16</v>
      </c>
      <c r="B99" s="25" t="s">
        <v>39</v>
      </c>
      <c r="C99" s="26"/>
      <c r="D99" s="47">
        <f>SUM(D74:D96)</f>
        <v>17985592500.04</v>
      </c>
    </row>
    <row r="100" spans="1:4" ht="9.75" customHeight="1" thickTop="1">
      <c r="A100" s="31" t="s">
        <v>16</v>
      </c>
      <c r="B100" s="29" t="s">
        <v>16</v>
      </c>
      <c r="C100" s="26" t="s">
        <v>16</v>
      </c>
      <c r="D100" s="29"/>
    </row>
    <row r="101" spans="1:4" ht="15.75">
      <c r="A101" s="92" t="s">
        <v>40</v>
      </c>
      <c r="B101" s="92"/>
      <c r="C101" s="92"/>
      <c r="D101" s="92"/>
    </row>
    <row r="102" spans="1:4" ht="6.75" customHeight="1">
      <c r="A102" s="31"/>
      <c r="B102" s="29"/>
      <c r="C102" s="26"/>
      <c r="D102" s="29"/>
    </row>
    <row r="103" spans="1:4" ht="15">
      <c r="A103" s="24">
        <v>31</v>
      </c>
      <c r="B103" s="25" t="s">
        <v>41</v>
      </c>
      <c r="C103" s="26"/>
      <c r="D103" s="43">
        <f>SUM(C104:C108)</f>
        <v>25063075057.73</v>
      </c>
    </row>
    <row r="104" spans="1:4" ht="15">
      <c r="A104" s="28">
        <v>3105</v>
      </c>
      <c r="B104" s="29" t="s">
        <v>42</v>
      </c>
      <c r="C104" s="43">
        <v>19374654780.89</v>
      </c>
      <c r="D104" s="29"/>
    </row>
    <row r="105" spans="1:5" ht="15">
      <c r="A105" s="28">
        <v>3110</v>
      </c>
      <c r="B105" s="29" t="s">
        <v>121</v>
      </c>
      <c r="C105" s="69">
        <v>-3253323500.2</v>
      </c>
      <c r="D105" s="29"/>
      <c r="E105" s="83">
        <f>C105-'Estado Resultados 2012'!D61</f>
        <v>0</v>
      </c>
    </row>
    <row r="106" spans="1:4" ht="15">
      <c r="A106" s="28">
        <v>3115</v>
      </c>
      <c r="B106" s="29" t="s">
        <v>68</v>
      </c>
      <c r="C106" s="43">
        <v>4753324520.04</v>
      </c>
      <c r="D106" s="29"/>
    </row>
    <row r="107" spans="1:4" ht="15">
      <c r="A107" s="67">
        <v>3125</v>
      </c>
      <c r="B107" s="29" t="s">
        <v>104</v>
      </c>
      <c r="C107" s="43">
        <v>4669222724</v>
      </c>
      <c r="D107" s="29"/>
    </row>
    <row r="108" spans="1:4" ht="15">
      <c r="A108" s="28">
        <v>3128</v>
      </c>
      <c r="B108" s="29" t="s">
        <v>97</v>
      </c>
      <c r="C108" s="48">
        <v>-480803467</v>
      </c>
      <c r="D108" s="29"/>
    </row>
    <row r="109" spans="1:4" ht="9.75" customHeight="1">
      <c r="A109" s="31"/>
      <c r="B109" s="29"/>
      <c r="C109" s="26"/>
      <c r="D109" s="29"/>
    </row>
    <row r="110" spans="1:4" ht="15">
      <c r="A110" s="31"/>
      <c r="B110" s="29" t="s">
        <v>43</v>
      </c>
      <c r="C110" s="26"/>
      <c r="D110" s="48">
        <f>SUM(D103:D109)</f>
        <v>25063075057.73</v>
      </c>
    </row>
    <row r="111" spans="1:4" ht="9.75" customHeight="1">
      <c r="A111" s="31"/>
      <c r="B111" s="29"/>
      <c r="C111" s="26"/>
      <c r="D111" s="43"/>
    </row>
    <row r="112" spans="1:5" ht="15.75" thickBot="1">
      <c r="A112" s="31"/>
      <c r="B112" s="25" t="s">
        <v>44</v>
      </c>
      <c r="C112" s="26"/>
      <c r="D112" s="49">
        <f>D99+D103</f>
        <v>43048667557.770004</v>
      </c>
      <c r="E112" s="3">
        <f>SUM(D60-D112)</f>
        <v>0</v>
      </c>
    </row>
    <row r="113" spans="1:4" ht="15.75" thickTop="1">
      <c r="A113" s="31"/>
      <c r="B113" s="29"/>
      <c r="C113" s="26"/>
      <c r="D113" s="50"/>
    </row>
    <row r="114" spans="1:9" ht="4.5" customHeight="1">
      <c r="A114" s="31"/>
      <c r="B114" s="29"/>
      <c r="C114" s="32"/>
      <c r="D114" s="44"/>
      <c r="E114" s="1"/>
      <c r="F114" s="1"/>
      <c r="G114" s="1"/>
      <c r="H114" s="1"/>
      <c r="I114" s="1"/>
    </row>
    <row r="115" spans="1:4" ht="9.75" customHeight="1">
      <c r="A115" s="31"/>
      <c r="B115" s="29"/>
      <c r="C115" s="44"/>
      <c r="D115" s="44"/>
    </row>
    <row r="116" spans="1:4" ht="15">
      <c r="A116" s="23">
        <v>83</v>
      </c>
      <c r="B116" s="25" t="s">
        <v>69</v>
      </c>
      <c r="C116" s="44"/>
      <c r="D116" s="44">
        <f>C117+C118</f>
        <v>825390649</v>
      </c>
    </row>
    <row r="117" spans="1:4" ht="15">
      <c r="A117" s="31">
        <v>8315</v>
      </c>
      <c r="B117" s="29" t="s">
        <v>111</v>
      </c>
      <c r="C117" s="44">
        <v>804830649</v>
      </c>
      <c r="D117" s="44"/>
    </row>
    <row r="118" spans="1:4" ht="15">
      <c r="A118" s="61">
        <v>8347</v>
      </c>
      <c r="B118" s="29" t="s">
        <v>65</v>
      </c>
      <c r="C118" s="42">
        <v>20560000</v>
      </c>
      <c r="D118" s="42"/>
    </row>
    <row r="119" spans="1:4" ht="15.75" thickBot="1">
      <c r="A119" s="31"/>
      <c r="B119" s="29" t="s">
        <v>70</v>
      </c>
      <c r="C119" s="30"/>
      <c r="D119" s="63">
        <f>D116</f>
        <v>825390649</v>
      </c>
    </row>
    <row r="120" spans="1:4" ht="9.75" customHeight="1" thickTop="1">
      <c r="A120" s="31"/>
      <c r="B120" s="29"/>
      <c r="C120" s="30"/>
      <c r="D120" s="44"/>
    </row>
    <row r="121" spans="1:4" ht="15">
      <c r="A121" s="23">
        <v>89</v>
      </c>
      <c r="B121" s="25" t="s">
        <v>58</v>
      </c>
      <c r="C121" s="30"/>
      <c r="D121" s="44">
        <f>+C122+C123</f>
        <v>825390649</v>
      </c>
    </row>
    <row r="122" spans="1:4" ht="15">
      <c r="A122" s="78">
        <v>8905</v>
      </c>
      <c r="B122" s="29" t="s">
        <v>109</v>
      </c>
      <c r="C122" s="44">
        <v>804830649</v>
      </c>
      <c r="D122" s="44"/>
    </row>
    <row r="123" spans="1:4" ht="15">
      <c r="A123" s="31">
        <v>8915</v>
      </c>
      <c r="B123" s="29" t="s">
        <v>110</v>
      </c>
      <c r="C123" s="42">
        <v>20560000</v>
      </c>
      <c r="D123" s="42"/>
    </row>
    <row r="124" spans="1:4" ht="15.75" thickBot="1">
      <c r="A124" s="31"/>
      <c r="B124" s="29" t="s">
        <v>59</v>
      </c>
      <c r="C124" s="30"/>
      <c r="D124" s="63">
        <f>D121</f>
        <v>825390649</v>
      </c>
    </row>
    <row r="125" spans="1:4" ht="15.75" thickTop="1">
      <c r="A125" s="31"/>
      <c r="B125" s="29"/>
      <c r="C125" s="30"/>
      <c r="D125" s="30"/>
    </row>
    <row r="126" spans="1:4" ht="15">
      <c r="A126" s="84"/>
      <c r="B126" s="29"/>
      <c r="C126" s="30"/>
      <c r="D126" s="30"/>
    </row>
    <row r="127" spans="1:4" ht="9.75" customHeight="1">
      <c r="A127" s="31"/>
      <c r="B127" s="29"/>
      <c r="C127" s="30"/>
      <c r="D127" s="30"/>
    </row>
    <row r="128" spans="1:4" s="2" customFormat="1" ht="15">
      <c r="A128" s="88" t="s">
        <v>115</v>
      </c>
      <c r="B128" s="88"/>
      <c r="C128" s="90" t="s">
        <v>90</v>
      </c>
      <c r="D128" s="90"/>
    </row>
    <row r="129" spans="1:4" s="2" customFormat="1" ht="15">
      <c r="A129" s="89" t="s">
        <v>78</v>
      </c>
      <c r="B129" s="89"/>
      <c r="C129" s="87" t="s">
        <v>102</v>
      </c>
      <c r="D129" s="87"/>
    </row>
    <row r="130" spans="1:4" s="2" customFormat="1" ht="15">
      <c r="A130" s="29"/>
      <c r="B130" s="29"/>
      <c r="C130" s="87"/>
      <c r="D130" s="87"/>
    </row>
    <row r="131" spans="1:4" ht="15">
      <c r="A131" s="29"/>
      <c r="B131" s="29"/>
      <c r="C131" s="29"/>
      <c r="D131" s="29"/>
    </row>
    <row r="132" spans="1:4" ht="15.75">
      <c r="A132" s="7" t="s">
        <v>117</v>
      </c>
      <c r="B132" s="29"/>
      <c r="C132" s="29"/>
      <c r="D132" s="29"/>
    </row>
    <row r="133" spans="1:4" ht="15">
      <c r="A133" s="29"/>
      <c r="B133" s="29"/>
      <c r="C133" s="29"/>
      <c r="D133" s="29"/>
    </row>
    <row r="134" spans="1:4" ht="15">
      <c r="A134" s="29"/>
      <c r="B134" s="29"/>
      <c r="C134" s="29"/>
      <c r="D134" s="29"/>
    </row>
    <row r="135" spans="1:4" ht="15">
      <c r="A135" s="29"/>
      <c r="B135" s="29"/>
      <c r="C135" s="29"/>
      <c r="D135" s="29"/>
    </row>
    <row r="136" spans="1:4" ht="15">
      <c r="A136" s="29"/>
      <c r="B136" s="29"/>
      <c r="C136" s="29"/>
      <c r="D136" s="29"/>
    </row>
    <row r="137" spans="1:4" ht="15">
      <c r="A137" s="29"/>
      <c r="B137" s="29"/>
      <c r="C137" s="29"/>
      <c r="D137" s="29"/>
    </row>
    <row r="138" spans="1:4" ht="15">
      <c r="A138" s="29"/>
      <c r="B138" s="29"/>
      <c r="C138" s="29"/>
      <c r="D138" s="29"/>
    </row>
    <row r="139" spans="1:4" ht="15">
      <c r="A139" s="29"/>
      <c r="B139" s="29"/>
      <c r="C139" s="29"/>
      <c r="D139" s="29"/>
    </row>
    <row r="140" spans="1:4" ht="15">
      <c r="A140" s="29"/>
      <c r="B140" s="29"/>
      <c r="C140" s="29"/>
      <c r="D140" s="29"/>
    </row>
    <row r="141" spans="1:4" ht="15">
      <c r="A141" s="29"/>
      <c r="B141" s="29"/>
      <c r="C141" s="29"/>
      <c r="D141" s="29"/>
    </row>
    <row r="142" spans="1:4" ht="15">
      <c r="A142" s="29"/>
      <c r="B142" s="29"/>
      <c r="C142" s="29"/>
      <c r="D142" s="29"/>
    </row>
    <row r="143" spans="1:4" ht="14.25">
      <c r="A143" s="33"/>
      <c r="B143" s="33"/>
      <c r="C143" s="33"/>
      <c r="D143" s="33"/>
    </row>
    <row r="144" spans="1:4" ht="12.75">
      <c r="A144" s="34"/>
      <c r="B144" s="34"/>
      <c r="C144" s="34"/>
      <c r="D144" s="34"/>
    </row>
    <row r="145" spans="1:4" ht="12.75">
      <c r="A145" s="34"/>
      <c r="B145" s="34"/>
      <c r="C145" s="34"/>
      <c r="D145" s="34"/>
    </row>
    <row r="146" spans="1:4" ht="12.75">
      <c r="A146" s="34"/>
      <c r="B146" s="34"/>
      <c r="C146" s="34"/>
      <c r="D146" s="34"/>
    </row>
    <row r="147" spans="1:4" ht="12.75">
      <c r="A147" s="34"/>
      <c r="B147" s="34"/>
      <c r="C147" s="34"/>
      <c r="D147" s="34"/>
    </row>
    <row r="148" spans="1:4" ht="12.75">
      <c r="A148" s="34"/>
      <c r="B148" s="34"/>
      <c r="C148" s="34"/>
      <c r="D148" s="34"/>
    </row>
    <row r="149" spans="1:4" ht="12.75">
      <c r="A149" s="34"/>
      <c r="B149" s="34"/>
      <c r="C149" s="34"/>
      <c r="D149" s="34"/>
    </row>
    <row r="150" spans="1:4" ht="12.75">
      <c r="A150" s="34"/>
      <c r="B150" s="34"/>
      <c r="C150" s="34"/>
      <c r="D150" s="34"/>
    </row>
    <row r="151" spans="1:4" ht="12.75">
      <c r="A151" s="34"/>
      <c r="B151" s="34"/>
      <c r="C151" s="34"/>
      <c r="D151" s="34"/>
    </row>
    <row r="152" spans="1:4" ht="12.75">
      <c r="A152" s="34"/>
      <c r="B152" s="34"/>
      <c r="C152" s="34"/>
      <c r="D152" s="34"/>
    </row>
    <row r="153" spans="1:4" ht="12.75">
      <c r="A153" s="34"/>
      <c r="B153" s="34"/>
      <c r="C153" s="34"/>
      <c r="D153" s="34"/>
    </row>
    <row r="154" spans="1:4" ht="12.75">
      <c r="A154" s="34"/>
      <c r="B154" s="34"/>
      <c r="C154" s="34"/>
      <c r="D154" s="34"/>
    </row>
    <row r="155" spans="1:4" ht="12.75">
      <c r="A155" s="34"/>
      <c r="B155" s="34"/>
      <c r="C155" s="34"/>
      <c r="D155" s="34"/>
    </row>
    <row r="156" spans="1:4" ht="12.75">
      <c r="A156" s="34"/>
      <c r="B156" s="34"/>
      <c r="C156" s="34"/>
      <c r="D156" s="34"/>
    </row>
    <row r="157" spans="1:4" ht="12.75">
      <c r="A157" s="34"/>
      <c r="B157" s="34"/>
      <c r="C157" s="34"/>
      <c r="D157" s="34"/>
    </row>
    <row r="158" spans="1:4" ht="12.75">
      <c r="A158" s="34"/>
      <c r="B158" s="34"/>
      <c r="C158" s="34"/>
      <c r="D158" s="34"/>
    </row>
    <row r="159" spans="1:4" ht="12.75">
      <c r="A159" s="34"/>
      <c r="B159" s="34"/>
      <c r="C159" s="34"/>
      <c r="D159" s="34"/>
    </row>
    <row r="160" spans="1:4" ht="12.75">
      <c r="A160" s="34"/>
      <c r="B160" s="34"/>
      <c r="C160" s="34"/>
      <c r="D160" s="34"/>
    </row>
    <row r="161" spans="1:4" ht="12.75">
      <c r="A161" s="34"/>
      <c r="B161" s="34"/>
      <c r="C161" s="34"/>
      <c r="D161" s="34"/>
    </row>
    <row r="162" spans="1:4" ht="12.75">
      <c r="A162" s="34"/>
      <c r="B162" s="34"/>
      <c r="C162" s="34"/>
      <c r="D162" s="34"/>
    </row>
    <row r="163" spans="1:4" ht="12.75">
      <c r="A163" s="34"/>
      <c r="B163" s="34"/>
      <c r="C163" s="34"/>
      <c r="D163" s="34"/>
    </row>
    <row r="164" spans="1:4" ht="12.75">
      <c r="A164" s="34"/>
      <c r="B164" s="34"/>
      <c r="C164" s="34"/>
      <c r="D164" s="34"/>
    </row>
    <row r="165" spans="1:4" ht="12.75">
      <c r="A165" s="34"/>
      <c r="B165" s="34"/>
      <c r="C165" s="34"/>
      <c r="D165" s="34"/>
    </row>
    <row r="166" spans="1:4" ht="12.75">
      <c r="A166" s="34"/>
      <c r="B166" s="34"/>
      <c r="C166" s="34"/>
      <c r="D166" s="34"/>
    </row>
    <row r="167" spans="1:4" ht="12.75">
      <c r="A167" s="34"/>
      <c r="B167" s="34"/>
      <c r="C167" s="34"/>
      <c r="D167" s="34"/>
    </row>
    <row r="168" spans="1:4" ht="12.75">
      <c r="A168" s="34"/>
      <c r="B168" s="34"/>
      <c r="C168" s="34"/>
      <c r="D168" s="34"/>
    </row>
    <row r="169" spans="1:4" ht="12.75">
      <c r="A169" s="34"/>
      <c r="B169" s="34"/>
      <c r="C169" s="34"/>
      <c r="D169" s="34"/>
    </row>
    <row r="170" spans="1:4" ht="12.75">
      <c r="A170" s="34"/>
      <c r="B170" s="34"/>
      <c r="C170" s="34"/>
      <c r="D170" s="34"/>
    </row>
    <row r="171" spans="1:4" ht="12.75">
      <c r="A171" s="34"/>
      <c r="B171" s="34"/>
      <c r="C171" s="34"/>
      <c r="D171" s="34"/>
    </row>
    <row r="172" spans="1:4" ht="12.75">
      <c r="A172" s="34"/>
      <c r="B172" s="34"/>
      <c r="C172" s="34"/>
      <c r="D172" s="34"/>
    </row>
    <row r="173" spans="1:4" ht="12.75">
      <c r="A173" s="34"/>
      <c r="B173" s="34"/>
      <c r="C173" s="34"/>
      <c r="D173" s="34"/>
    </row>
    <row r="174" spans="1:4" ht="12.75">
      <c r="A174" s="34"/>
      <c r="B174" s="34"/>
      <c r="C174" s="34"/>
      <c r="D174" s="34"/>
    </row>
    <row r="175" spans="1:4" ht="12.75">
      <c r="A175" s="34"/>
      <c r="B175" s="34"/>
      <c r="C175" s="34"/>
      <c r="D175" s="34"/>
    </row>
    <row r="176" spans="1:4" ht="12.75">
      <c r="A176" s="34"/>
      <c r="B176" s="34"/>
      <c r="C176" s="34"/>
      <c r="D176" s="34"/>
    </row>
    <row r="177" spans="1:4" ht="12.75">
      <c r="A177" s="34"/>
      <c r="B177" s="34"/>
      <c r="C177" s="34"/>
      <c r="D177" s="34"/>
    </row>
    <row r="178" spans="1:4" ht="12.75">
      <c r="A178" s="34"/>
      <c r="B178" s="34"/>
      <c r="C178" s="34"/>
      <c r="D178" s="34"/>
    </row>
    <row r="179" spans="1:4" ht="12.75">
      <c r="A179" s="34"/>
      <c r="B179" s="34"/>
      <c r="C179" s="34"/>
      <c r="D179" s="34"/>
    </row>
    <row r="180" spans="1:4" ht="12.75">
      <c r="A180" s="34"/>
      <c r="B180" s="34"/>
      <c r="C180" s="34"/>
      <c r="D180" s="34"/>
    </row>
    <row r="181" spans="1:4" ht="12.75">
      <c r="A181" s="34"/>
      <c r="B181" s="34"/>
      <c r="C181" s="34"/>
      <c r="D181" s="34"/>
    </row>
    <row r="182" spans="1:4" ht="12.75">
      <c r="A182" s="34"/>
      <c r="B182" s="34"/>
      <c r="C182" s="34"/>
      <c r="D182" s="34"/>
    </row>
    <row r="183" spans="1:4" ht="12.75">
      <c r="A183" s="34"/>
      <c r="B183" s="34"/>
      <c r="C183" s="34"/>
      <c r="D183" s="34"/>
    </row>
    <row r="184" spans="1:4" ht="12.75">
      <c r="A184" s="34"/>
      <c r="B184" s="34"/>
      <c r="C184" s="34"/>
      <c r="D184" s="34"/>
    </row>
    <row r="185" spans="1:4" ht="12.75">
      <c r="A185" s="34"/>
      <c r="B185" s="34"/>
      <c r="C185" s="34"/>
      <c r="D185" s="34"/>
    </row>
    <row r="186" spans="1:4" ht="12.75">
      <c r="A186" s="34"/>
      <c r="B186" s="34"/>
      <c r="C186" s="34"/>
      <c r="D186" s="34"/>
    </row>
    <row r="187" spans="1:4" ht="12.75">
      <c r="A187" s="34"/>
      <c r="B187" s="34"/>
      <c r="C187" s="34"/>
      <c r="D187" s="34"/>
    </row>
    <row r="188" spans="1:4" ht="12.75">
      <c r="A188" s="34"/>
      <c r="B188" s="34"/>
      <c r="C188" s="34"/>
      <c r="D188" s="34"/>
    </row>
    <row r="189" spans="1:4" ht="12.75">
      <c r="A189" s="34"/>
      <c r="B189" s="34"/>
      <c r="C189" s="34"/>
      <c r="D189" s="34"/>
    </row>
    <row r="190" spans="1:4" ht="12.75">
      <c r="A190" s="34"/>
      <c r="B190" s="34"/>
      <c r="C190" s="34"/>
      <c r="D190" s="34"/>
    </row>
    <row r="191" spans="1:4" ht="12.75">
      <c r="A191" s="34"/>
      <c r="B191" s="34"/>
      <c r="C191" s="34"/>
      <c r="D191" s="34"/>
    </row>
    <row r="192" spans="1:4" ht="12.75">
      <c r="A192" s="34"/>
      <c r="B192" s="34"/>
      <c r="C192" s="34"/>
      <c r="D192" s="34"/>
    </row>
    <row r="193" spans="1:4" ht="12.75">
      <c r="A193" s="34"/>
      <c r="B193" s="34"/>
      <c r="C193" s="34"/>
      <c r="D193" s="34"/>
    </row>
    <row r="194" spans="1:4" ht="12.75">
      <c r="A194" s="34"/>
      <c r="B194" s="34"/>
      <c r="C194" s="34"/>
      <c r="D194" s="34"/>
    </row>
    <row r="195" spans="1:4" ht="12.75">
      <c r="A195" s="34"/>
      <c r="B195" s="34"/>
      <c r="C195" s="34"/>
      <c r="D195" s="34"/>
    </row>
    <row r="196" spans="1:4" ht="12.75">
      <c r="A196" s="34"/>
      <c r="B196" s="34"/>
      <c r="C196" s="34"/>
      <c r="D196" s="34"/>
    </row>
    <row r="197" spans="1:4" ht="12.75">
      <c r="A197" s="34"/>
      <c r="B197" s="34"/>
      <c r="C197" s="34"/>
      <c r="D197" s="34"/>
    </row>
    <row r="198" spans="1:4" ht="12.75">
      <c r="A198" s="34"/>
      <c r="B198" s="34"/>
      <c r="C198" s="34"/>
      <c r="D198" s="34"/>
    </row>
    <row r="199" spans="1:4" ht="12.75">
      <c r="A199" s="34"/>
      <c r="B199" s="34"/>
      <c r="C199" s="34"/>
      <c r="D199" s="34"/>
    </row>
    <row r="200" spans="1:4" ht="12.75">
      <c r="A200" s="34"/>
      <c r="B200" s="34"/>
      <c r="C200" s="34"/>
      <c r="D200" s="34"/>
    </row>
    <row r="201" spans="1:4" ht="12.75">
      <c r="A201" s="34"/>
      <c r="B201" s="34"/>
      <c r="C201" s="34"/>
      <c r="D201" s="34"/>
    </row>
    <row r="202" spans="1:4" ht="12.75">
      <c r="A202" s="34"/>
      <c r="B202" s="34"/>
      <c r="C202" s="34"/>
      <c r="D202" s="34"/>
    </row>
    <row r="203" spans="1:4" ht="12.75">
      <c r="A203" s="34"/>
      <c r="B203" s="34"/>
      <c r="C203" s="34"/>
      <c r="D203" s="34"/>
    </row>
    <row r="204" spans="1:4" ht="12.75">
      <c r="A204" s="34"/>
      <c r="B204" s="34"/>
      <c r="C204" s="34"/>
      <c r="D204" s="34"/>
    </row>
    <row r="205" spans="1:4" ht="12.75">
      <c r="A205" s="34"/>
      <c r="B205" s="34"/>
      <c r="C205" s="34"/>
      <c r="D205" s="34"/>
    </row>
    <row r="206" spans="1:4" ht="12.75">
      <c r="A206" s="34"/>
      <c r="B206" s="34"/>
      <c r="C206" s="34"/>
      <c r="D206" s="34"/>
    </row>
    <row r="207" spans="1:4" ht="12.75">
      <c r="A207" s="34"/>
      <c r="B207" s="34"/>
      <c r="C207" s="34"/>
      <c r="D207" s="34"/>
    </row>
    <row r="208" spans="1:4" ht="12.75">
      <c r="A208" s="34"/>
      <c r="B208" s="34"/>
      <c r="C208" s="34"/>
      <c r="D208" s="34"/>
    </row>
    <row r="209" spans="1:4" ht="12.75">
      <c r="A209" s="34"/>
      <c r="B209" s="34"/>
      <c r="C209" s="34"/>
      <c r="D209" s="34"/>
    </row>
    <row r="210" spans="1:4" ht="12.75">
      <c r="A210" s="34"/>
      <c r="B210" s="34"/>
      <c r="C210" s="34"/>
      <c r="D210" s="34"/>
    </row>
    <row r="211" spans="1:4" ht="12.75">
      <c r="A211" s="34"/>
      <c r="B211" s="34"/>
      <c r="C211" s="34"/>
      <c r="D211" s="34"/>
    </row>
    <row r="212" spans="1:4" ht="12.75">
      <c r="A212" s="34"/>
      <c r="B212" s="34"/>
      <c r="C212" s="34"/>
      <c r="D212" s="34"/>
    </row>
    <row r="213" spans="1:4" ht="12.75">
      <c r="A213" s="34"/>
      <c r="B213" s="34"/>
      <c r="C213" s="34"/>
      <c r="D213" s="34"/>
    </row>
    <row r="214" spans="1:4" ht="12.75">
      <c r="A214" s="34"/>
      <c r="B214" s="34"/>
      <c r="C214" s="34"/>
      <c r="D214" s="34"/>
    </row>
    <row r="215" spans="1:4" ht="12.75">
      <c r="A215" s="34"/>
      <c r="B215" s="34"/>
      <c r="C215" s="34"/>
      <c r="D215" s="34"/>
    </row>
    <row r="216" spans="1:4" ht="12.75">
      <c r="A216" s="34"/>
      <c r="B216" s="34"/>
      <c r="C216" s="34"/>
      <c r="D216" s="34"/>
    </row>
    <row r="217" spans="1:4" ht="12.75">
      <c r="A217" s="34"/>
      <c r="B217" s="34"/>
      <c r="C217" s="34"/>
      <c r="D217" s="34"/>
    </row>
    <row r="218" spans="1:4" ht="12.75">
      <c r="A218" s="34"/>
      <c r="B218" s="34"/>
      <c r="C218" s="34"/>
      <c r="D218" s="34"/>
    </row>
    <row r="219" spans="1:4" ht="12.75">
      <c r="A219" s="34"/>
      <c r="B219" s="34"/>
      <c r="C219" s="34"/>
      <c r="D219" s="34"/>
    </row>
    <row r="220" spans="1:4" ht="12.75">
      <c r="A220" s="34"/>
      <c r="B220" s="34"/>
      <c r="C220" s="34"/>
      <c r="D220" s="34"/>
    </row>
    <row r="221" spans="1:4" ht="12.75">
      <c r="A221" s="34"/>
      <c r="B221" s="34"/>
      <c r="C221" s="34"/>
      <c r="D221" s="34"/>
    </row>
    <row r="222" spans="1:4" ht="12.75">
      <c r="A222" s="34"/>
      <c r="B222" s="34"/>
      <c r="C222" s="34"/>
      <c r="D222" s="34"/>
    </row>
    <row r="223" spans="1:4" ht="12.75">
      <c r="A223" s="34"/>
      <c r="B223" s="34"/>
      <c r="C223" s="34"/>
      <c r="D223" s="34"/>
    </row>
    <row r="224" spans="1:4" ht="12.75">
      <c r="A224" s="34"/>
      <c r="B224" s="34"/>
      <c r="C224" s="34"/>
      <c r="D224" s="34"/>
    </row>
    <row r="225" spans="1:4" ht="12.75">
      <c r="A225" s="34"/>
      <c r="B225" s="34"/>
      <c r="C225" s="34"/>
      <c r="D225" s="34"/>
    </row>
    <row r="226" spans="1:4" ht="12.75">
      <c r="A226" s="34"/>
      <c r="B226" s="34"/>
      <c r="C226" s="34"/>
      <c r="D226" s="34"/>
    </row>
    <row r="227" spans="1:4" ht="12.75">
      <c r="A227" s="34"/>
      <c r="B227" s="34"/>
      <c r="C227" s="34"/>
      <c r="D227" s="34"/>
    </row>
    <row r="228" spans="1:4" ht="12.75">
      <c r="A228" s="34"/>
      <c r="B228" s="34"/>
      <c r="C228" s="34"/>
      <c r="D228" s="34"/>
    </row>
    <row r="229" spans="1:4" ht="12.75">
      <c r="A229" s="34"/>
      <c r="B229" s="34"/>
      <c r="C229" s="34"/>
      <c r="D229" s="34"/>
    </row>
    <row r="230" spans="1:4" ht="12.75">
      <c r="A230" s="34"/>
      <c r="B230" s="34"/>
      <c r="C230" s="34"/>
      <c r="D230" s="34"/>
    </row>
    <row r="231" spans="1:4" ht="12.75">
      <c r="A231" s="34"/>
      <c r="B231" s="34"/>
      <c r="C231" s="34"/>
      <c r="D231" s="34"/>
    </row>
    <row r="232" spans="1:4" ht="12.75">
      <c r="A232" s="34"/>
      <c r="B232" s="34"/>
      <c r="C232" s="34"/>
      <c r="D232" s="34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  <row r="279" spans="1:4" ht="12.75">
      <c r="A279" s="8"/>
      <c r="B279" s="8"/>
      <c r="C279" s="8"/>
      <c r="D279" s="8"/>
    </row>
    <row r="280" spans="1:4" ht="12.75">
      <c r="A280" s="8"/>
      <c r="B280" s="8"/>
      <c r="C280" s="8"/>
      <c r="D280" s="8"/>
    </row>
    <row r="281" spans="1:4" ht="12.75">
      <c r="A281" s="8"/>
      <c r="B281" s="8"/>
      <c r="C281" s="8"/>
      <c r="D281" s="8"/>
    </row>
    <row r="282" spans="1:4" ht="12.75">
      <c r="A282" s="8"/>
      <c r="B282" s="8"/>
      <c r="C282" s="8"/>
      <c r="D282" s="8"/>
    </row>
    <row r="283" spans="1:4" ht="12.75">
      <c r="A283" s="8"/>
      <c r="B283" s="8"/>
      <c r="C283" s="8"/>
      <c r="D283" s="8"/>
    </row>
    <row r="284" spans="1:4" ht="12.75">
      <c r="A284" s="8"/>
      <c r="B284" s="8"/>
      <c r="C284" s="8"/>
      <c r="D284" s="8"/>
    </row>
    <row r="285" spans="1:4" ht="12.75">
      <c r="A285" s="8"/>
      <c r="B285" s="8"/>
      <c r="C285" s="8"/>
      <c r="D285" s="8"/>
    </row>
    <row r="286" spans="1:4" ht="12.75">
      <c r="A286" s="8"/>
      <c r="B286" s="8"/>
      <c r="C286" s="8"/>
      <c r="D286" s="8"/>
    </row>
    <row r="287" spans="1:4" ht="12.75">
      <c r="A287" s="8"/>
      <c r="B287" s="8"/>
      <c r="C287" s="8"/>
      <c r="D287" s="8"/>
    </row>
    <row r="288" spans="1:4" ht="12.75">
      <c r="A288" s="8"/>
      <c r="B288" s="8"/>
      <c r="C288" s="8"/>
      <c r="D288" s="8"/>
    </row>
    <row r="289" spans="1:4" ht="12.75">
      <c r="A289" s="8"/>
      <c r="B289" s="8"/>
      <c r="C289" s="8"/>
      <c r="D289" s="8"/>
    </row>
    <row r="290" spans="1:4" ht="12.75">
      <c r="A290" s="8"/>
      <c r="B290" s="8"/>
      <c r="C290" s="8"/>
      <c r="D290" s="8"/>
    </row>
    <row r="291" spans="1:4" ht="12.75">
      <c r="A291" s="8"/>
      <c r="B291" s="8"/>
      <c r="C291" s="8"/>
      <c r="D291" s="8"/>
    </row>
    <row r="292" spans="1:4" ht="12.75">
      <c r="A292" s="8"/>
      <c r="B292" s="8"/>
      <c r="C292" s="8"/>
      <c r="D292" s="8"/>
    </row>
    <row r="293" spans="1:4" ht="12.75">
      <c r="A293" s="8"/>
      <c r="B293" s="8"/>
      <c r="C293" s="8"/>
      <c r="D293" s="8"/>
    </row>
    <row r="294" spans="1:4" ht="12.75">
      <c r="A294" s="8"/>
      <c r="B294" s="8"/>
      <c r="C294" s="8"/>
      <c r="D294" s="8"/>
    </row>
    <row r="295" spans="1:4" ht="12.75">
      <c r="A295" s="8"/>
      <c r="B295" s="8"/>
      <c r="C295" s="8"/>
      <c r="D295" s="8"/>
    </row>
    <row r="296" spans="1:4" ht="12.75">
      <c r="A296" s="8"/>
      <c r="B296" s="8"/>
      <c r="C296" s="8"/>
      <c r="D296" s="8"/>
    </row>
    <row r="297" spans="1:4" ht="12.75">
      <c r="A297" s="8"/>
      <c r="B297" s="8"/>
      <c r="C297" s="8"/>
      <c r="D297" s="8"/>
    </row>
    <row r="298" spans="1:4" ht="12.75">
      <c r="A298" s="8"/>
      <c r="B298" s="8"/>
      <c r="C298" s="8"/>
      <c r="D298" s="8"/>
    </row>
    <row r="299" spans="1:4" ht="12.75">
      <c r="A299" s="8"/>
      <c r="B299" s="8"/>
      <c r="C299" s="8"/>
      <c r="D299" s="8"/>
    </row>
    <row r="300" spans="1:4" ht="12.75">
      <c r="A300" s="8"/>
      <c r="B300" s="8"/>
      <c r="C300" s="8"/>
      <c r="D300" s="8"/>
    </row>
    <row r="301" spans="1:4" ht="12.75">
      <c r="A301" s="8"/>
      <c r="B301" s="8"/>
      <c r="C301" s="8"/>
      <c r="D301" s="8"/>
    </row>
    <row r="302" spans="1:4" ht="12.75">
      <c r="A302" s="8"/>
      <c r="B302" s="8"/>
      <c r="C302" s="8"/>
      <c r="D302" s="8"/>
    </row>
    <row r="303" spans="1:4" ht="12.75">
      <c r="A303" s="8"/>
      <c r="B303" s="8"/>
      <c r="C303" s="8"/>
      <c r="D303" s="8"/>
    </row>
    <row r="304" spans="1:4" ht="12.75">
      <c r="A304" s="8"/>
      <c r="B304" s="8"/>
      <c r="C304" s="8"/>
      <c r="D304" s="8"/>
    </row>
    <row r="305" spans="1:4" ht="12.75">
      <c r="A305" s="8"/>
      <c r="B305" s="8"/>
      <c r="C305" s="8"/>
      <c r="D305" s="8"/>
    </row>
    <row r="306" spans="1:4" ht="12.75">
      <c r="A306" s="8"/>
      <c r="B306" s="8"/>
      <c r="C306" s="8"/>
      <c r="D306" s="8"/>
    </row>
    <row r="307" spans="1:4" ht="12.75">
      <c r="A307" s="8"/>
      <c r="B307" s="8"/>
      <c r="C307" s="8"/>
      <c r="D307" s="8"/>
    </row>
    <row r="308" spans="1:4" ht="12.75">
      <c r="A308" s="8"/>
      <c r="B308" s="8"/>
      <c r="C308" s="8"/>
      <c r="D308" s="8"/>
    </row>
    <row r="309" spans="1:4" ht="12.75">
      <c r="A309" s="8"/>
      <c r="B309" s="8"/>
      <c r="C309" s="8"/>
      <c r="D309" s="8"/>
    </row>
    <row r="310" spans="1:4" ht="12.75">
      <c r="A310" s="8"/>
      <c r="B310" s="8"/>
      <c r="C310" s="8"/>
      <c r="D310" s="8"/>
    </row>
    <row r="311" spans="1:4" ht="12.75">
      <c r="A311" s="8"/>
      <c r="B311" s="8"/>
      <c r="C311" s="8"/>
      <c r="D311" s="8"/>
    </row>
    <row r="312" spans="1:4" ht="12.75">
      <c r="A312" s="8"/>
      <c r="B312" s="8"/>
      <c r="C312" s="8"/>
      <c r="D312" s="8"/>
    </row>
    <row r="313" spans="1:4" ht="12.75">
      <c r="A313" s="8"/>
      <c r="B313" s="8"/>
      <c r="C313" s="8"/>
      <c r="D313" s="8"/>
    </row>
    <row r="314" spans="1:4" ht="12.75">
      <c r="A314" s="8"/>
      <c r="B314" s="8"/>
      <c r="C314" s="8"/>
      <c r="D314" s="8"/>
    </row>
    <row r="315" spans="1:4" ht="12.75">
      <c r="A315" s="8"/>
      <c r="B315" s="8"/>
      <c r="C315" s="8"/>
      <c r="D315" s="8"/>
    </row>
    <row r="316" spans="1:4" ht="12.75">
      <c r="A316" s="8"/>
      <c r="B316" s="8"/>
      <c r="C316" s="8"/>
      <c r="D316" s="8"/>
    </row>
    <row r="317" spans="1:4" ht="12.75">
      <c r="A317" s="8"/>
      <c r="B317" s="8"/>
      <c r="C317" s="8"/>
      <c r="D317" s="8"/>
    </row>
    <row r="318" spans="1:4" ht="12.75">
      <c r="A318" s="8"/>
      <c r="B318" s="8"/>
      <c r="C318" s="8"/>
      <c r="D318" s="8"/>
    </row>
    <row r="319" spans="1:4" ht="12.75">
      <c r="A319" s="8"/>
      <c r="B319" s="8"/>
      <c r="C319" s="8"/>
      <c r="D319" s="8"/>
    </row>
    <row r="320" spans="1:4" ht="12.75">
      <c r="A320" s="8"/>
      <c r="B320" s="8"/>
      <c r="C320" s="8"/>
      <c r="D320" s="8"/>
    </row>
    <row r="321" spans="1:4" ht="12.75">
      <c r="A321" s="8"/>
      <c r="B321" s="8"/>
      <c r="C321" s="8"/>
      <c r="D321" s="8"/>
    </row>
    <row r="322" spans="1:4" ht="12.75">
      <c r="A322" s="8"/>
      <c r="B322" s="8"/>
      <c r="C322" s="8"/>
      <c r="D322" s="8"/>
    </row>
    <row r="323" spans="1:4" ht="12.75">
      <c r="A323" s="8"/>
      <c r="B323" s="8"/>
      <c r="C323" s="8"/>
      <c r="D323" s="8"/>
    </row>
    <row r="324" spans="1:4" ht="12.75">
      <c r="A324" s="8"/>
      <c r="B324" s="8"/>
      <c r="C324" s="8"/>
      <c r="D324" s="8"/>
    </row>
    <row r="325" spans="1:4" ht="12.75">
      <c r="A325" s="8"/>
      <c r="B325" s="8"/>
      <c r="C325" s="8"/>
      <c r="D325" s="8"/>
    </row>
    <row r="326" spans="1:4" ht="12.75">
      <c r="A326" s="8"/>
      <c r="B326" s="8"/>
      <c r="C326" s="8"/>
      <c r="D326" s="8"/>
    </row>
    <row r="327" spans="1:4" ht="12.75">
      <c r="A327" s="8"/>
      <c r="B327" s="8"/>
      <c r="C327" s="8"/>
      <c r="D327" s="8"/>
    </row>
    <row r="328" spans="1:4" ht="12.75">
      <c r="A328" s="8"/>
      <c r="B328" s="8"/>
      <c r="C328" s="8"/>
      <c r="D328" s="8"/>
    </row>
    <row r="329" spans="1:4" ht="12.75">
      <c r="A329" s="8"/>
      <c r="B329" s="8"/>
      <c r="C329" s="8"/>
      <c r="D329" s="8"/>
    </row>
    <row r="330" spans="1:4" ht="12.75">
      <c r="A330" s="8"/>
      <c r="B330" s="8"/>
      <c r="C330" s="8"/>
      <c r="D330" s="8"/>
    </row>
    <row r="331" spans="1:4" ht="12.75">
      <c r="A331" s="8"/>
      <c r="B331" s="8"/>
      <c r="C331" s="8"/>
      <c r="D331" s="8"/>
    </row>
    <row r="332" spans="1:4" ht="12.75">
      <c r="A332" s="8"/>
      <c r="B332" s="8"/>
      <c r="C332" s="8"/>
      <c r="D332" s="8"/>
    </row>
    <row r="333" spans="1:4" ht="12.75">
      <c r="A333" s="8"/>
      <c r="B333" s="8"/>
      <c r="C333" s="8"/>
      <c r="D333" s="8"/>
    </row>
    <row r="334" spans="1:4" ht="12.75">
      <c r="A334" s="8"/>
      <c r="B334" s="8"/>
      <c r="C334" s="8"/>
      <c r="D334" s="8"/>
    </row>
    <row r="335" spans="1:4" ht="12.75">
      <c r="A335" s="8"/>
      <c r="B335" s="8"/>
      <c r="C335" s="8"/>
      <c r="D335" s="8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</sheetData>
  <sheetProtection/>
  <mergeCells count="12">
    <mergeCell ref="A4:D4"/>
    <mergeCell ref="A101:D101"/>
    <mergeCell ref="A3:D3"/>
    <mergeCell ref="A5:D5"/>
    <mergeCell ref="A6:D6"/>
    <mergeCell ref="A9:D9"/>
    <mergeCell ref="C130:D130"/>
    <mergeCell ref="A128:B128"/>
    <mergeCell ref="A129:B129"/>
    <mergeCell ref="C128:D128"/>
    <mergeCell ref="C129:D129"/>
    <mergeCell ref="A72:D72"/>
  </mergeCells>
  <printOptions horizontalCentered="1"/>
  <pageMargins left="0.708661417322835" right="0.78740157480315" top="0" bottom="0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9">
      <selection activeCell="C58" sqref="C58"/>
    </sheetView>
  </sheetViews>
  <sheetFormatPr defaultColWidth="11.421875" defaultRowHeight="12.75"/>
  <cols>
    <col min="1" max="1" width="7.8515625" style="0" customWidth="1"/>
    <col min="2" max="2" width="46.7109375" style="0" customWidth="1"/>
    <col min="3" max="3" width="21.7109375" style="0" customWidth="1"/>
    <col min="4" max="4" width="24.00390625" style="0" customWidth="1"/>
    <col min="6" max="6" width="13.8515625" style="0" bestFit="1" customWidth="1"/>
  </cols>
  <sheetData>
    <row r="1" spans="1:5" ht="19.5">
      <c r="A1" s="94" t="s">
        <v>0</v>
      </c>
      <c r="B1" s="94"/>
      <c r="C1" s="94"/>
      <c r="D1" s="94"/>
      <c r="E1" s="6"/>
    </row>
    <row r="2" spans="1:5" ht="19.5">
      <c r="A2" s="91" t="s">
        <v>98</v>
      </c>
      <c r="B2" s="91"/>
      <c r="C2" s="91"/>
      <c r="D2" s="91"/>
      <c r="E2" s="6"/>
    </row>
    <row r="3" spans="1:5" ht="19.5">
      <c r="A3" s="94" t="s">
        <v>88</v>
      </c>
      <c r="B3" s="94"/>
      <c r="C3" s="94"/>
      <c r="D3" s="94"/>
      <c r="E3" s="6"/>
    </row>
    <row r="4" spans="1:5" ht="19.5">
      <c r="A4" s="91" t="s">
        <v>119</v>
      </c>
      <c r="B4" s="91"/>
      <c r="C4" s="91"/>
      <c r="D4" s="91"/>
      <c r="E4" s="6"/>
    </row>
    <row r="5" spans="1:5" ht="15.75">
      <c r="A5" s="9"/>
      <c r="B5" s="9"/>
      <c r="C5" s="9"/>
      <c r="D5" s="9"/>
      <c r="E5" s="6"/>
    </row>
    <row r="6" spans="1:5" ht="15.75">
      <c r="A6" s="9"/>
      <c r="B6" s="9"/>
      <c r="C6" s="9"/>
      <c r="D6" s="9"/>
      <c r="E6" s="6"/>
    </row>
    <row r="7" spans="1:5" ht="9.75" customHeight="1">
      <c r="A7" s="9"/>
      <c r="B7" s="9"/>
      <c r="C7" s="9"/>
      <c r="D7" s="9"/>
      <c r="E7" s="6"/>
    </row>
    <row r="8" spans="1:5" ht="9.75" customHeight="1">
      <c r="A8" s="7"/>
      <c r="B8" s="7"/>
      <c r="C8" s="11"/>
      <c r="D8" s="12"/>
      <c r="E8" s="6"/>
    </row>
    <row r="9" spans="1:5" ht="15.75">
      <c r="A9" s="22">
        <v>4</v>
      </c>
      <c r="B9" s="22" t="s">
        <v>55</v>
      </c>
      <c r="C9" s="11"/>
      <c r="D9" s="14"/>
      <c r="E9" s="6"/>
    </row>
    <row r="10" spans="1:5" ht="7.5" customHeight="1">
      <c r="A10" s="13"/>
      <c r="B10" s="10"/>
      <c r="C10" s="11"/>
      <c r="D10" s="14"/>
      <c r="E10" s="6"/>
    </row>
    <row r="11" spans="1:5" ht="13.5" customHeight="1">
      <c r="A11" s="22">
        <v>41</v>
      </c>
      <c r="B11" s="15" t="s">
        <v>47</v>
      </c>
      <c r="C11" s="70"/>
      <c r="D11" s="51">
        <f>SUM(C12:C13)</f>
        <v>2541831925.2</v>
      </c>
      <c r="E11" s="6"/>
    </row>
    <row r="12" spans="1:6" ht="13.5" customHeight="1">
      <c r="A12" s="13">
        <v>4105</v>
      </c>
      <c r="B12" s="7" t="s">
        <v>1</v>
      </c>
      <c r="C12" s="70">
        <v>2041265634</v>
      </c>
      <c r="D12" s="14"/>
      <c r="E12" s="6"/>
      <c r="F12" s="82"/>
    </row>
    <row r="13" spans="1:5" ht="13.5" customHeight="1">
      <c r="A13" s="13">
        <v>4110</v>
      </c>
      <c r="B13" s="7" t="s">
        <v>2</v>
      </c>
      <c r="C13" s="71">
        <v>500566291.2</v>
      </c>
      <c r="D13" s="14"/>
      <c r="E13" s="6"/>
    </row>
    <row r="14" spans="1:5" ht="9.75" customHeight="1">
      <c r="A14" s="13"/>
      <c r="B14" s="7"/>
      <c r="C14" s="70"/>
      <c r="D14" s="14"/>
      <c r="E14" s="6"/>
    </row>
    <row r="15" spans="1:5" ht="13.5" customHeight="1">
      <c r="A15" s="13"/>
      <c r="B15" s="7"/>
      <c r="C15" s="70"/>
      <c r="D15" s="14"/>
      <c r="E15" s="6"/>
    </row>
    <row r="16" spans="1:5" ht="13.5" customHeight="1">
      <c r="A16" s="22">
        <v>44</v>
      </c>
      <c r="B16" s="15" t="s">
        <v>50</v>
      </c>
      <c r="C16" s="70"/>
      <c r="D16" s="51">
        <f>SUM(C17:C20)</f>
        <v>21927233917.09</v>
      </c>
      <c r="E16" s="6"/>
    </row>
    <row r="17" spans="1:5" ht="13.5" customHeight="1">
      <c r="A17" s="13">
        <v>4408</v>
      </c>
      <c r="B17" s="7" t="s">
        <v>45</v>
      </c>
      <c r="C17" s="72">
        <v>13999489954.8</v>
      </c>
      <c r="D17" s="51"/>
      <c r="E17" s="6"/>
    </row>
    <row r="18" spans="1:5" ht="13.5" customHeight="1">
      <c r="A18" s="13">
        <v>4413</v>
      </c>
      <c r="B18" s="7" t="s">
        <v>116</v>
      </c>
      <c r="C18" s="72">
        <v>134331207</v>
      </c>
      <c r="D18" s="51"/>
      <c r="E18" s="6"/>
    </row>
    <row r="19" spans="1:5" ht="13.5" customHeight="1">
      <c r="A19" s="13">
        <v>4421</v>
      </c>
      <c r="B19" s="7" t="s">
        <v>86</v>
      </c>
      <c r="C19" s="72">
        <v>7084610475.48</v>
      </c>
      <c r="D19" s="52"/>
      <c r="E19" s="6"/>
    </row>
    <row r="20" spans="1:5" ht="13.5" customHeight="1">
      <c r="A20" s="13">
        <v>4428</v>
      </c>
      <c r="B20" s="7" t="s">
        <v>91</v>
      </c>
      <c r="C20" s="73">
        <v>708802279.81</v>
      </c>
      <c r="D20" s="52"/>
      <c r="E20" s="6"/>
    </row>
    <row r="21" spans="1:5" ht="9.75" customHeight="1">
      <c r="A21" s="13"/>
      <c r="B21" s="7"/>
      <c r="C21" s="70"/>
      <c r="D21" s="51"/>
      <c r="E21" s="6"/>
    </row>
    <row r="22" spans="1:5" ht="13.5" customHeight="1">
      <c r="A22" s="22">
        <v>48</v>
      </c>
      <c r="B22" s="15" t="s">
        <v>48</v>
      </c>
      <c r="C22" s="70"/>
      <c r="D22" s="51">
        <f>SUM(C23:C25)</f>
        <v>-331637820.21</v>
      </c>
      <c r="E22" s="6"/>
    </row>
    <row r="23" spans="1:5" ht="13.5" customHeight="1">
      <c r="A23" s="13">
        <v>4805</v>
      </c>
      <c r="B23" s="7" t="s">
        <v>3</v>
      </c>
      <c r="C23" s="70">
        <v>133322853.79</v>
      </c>
      <c r="D23" s="51"/>
      <c r="E23" s="6"/>
    </row>
    <row r="24" spans="1:5" ht="13.5" customHeight="1">
      <c r="A24" s="13">
        <v>4810</v>
      </c>
      <c r="B24" s="7" t="s">
        <v>122</v>
      </c>
      <c r="C24" s="70">
        <v>1232</v>
      </c>
      <c r="D24" s="51"/>
      <c r="E24" s="6"/>
    </row>
    <row r="25" spans="1:5" ht="13.5" customHeight="1">
      <c r="A25" s="13">
        <v>4815</v>
      </c>
      <c r="B25" s="7" t="s">
        <v>14</v>
      </c>
      <c r="C25" s="71">
        <v>-464961906</v>
      </c>
      <c r="D25" s="53"/>
      <c r="E25" s="6"/>
    </row>
    <row r="26" spans="1:5" ht="4.5" customHeight="1">
      <c r="A26" s="13"/>
      <c r="B26" s="7"/>
      <c r="C26" s="74"/>
      <c r="D26" s="51"/>
      <c r="E26" s="6"/>
    </row>
    <row r="27" spans="1:5" ht="13.5" customHeight="1">
      <c r="A27" s="13"/>
      <c r="B27" s="15" t="s">
        <v>4</v>
      </c>
      <c r="C27" s="74"/>
      <c r="D27" s="54">
        <f>SUM(D11:D22)</f>
        <v>24137428022.08</v>
      </c>
      <c r="E27" s="6"/>
    </row>
    <row r="28" spans="1:5" ht="7.5" customHeight="1">
      <c r="A28" s="13"/>
      <c r="B28" s="7"/>
      <c r="C28" s="74"/>
      <c r="D28" s="17"/>
      <c r="E28" s="6"/>
    </row>
    <row r="29" spans="1:5" ht="13.5" customHeight="1">
      <c r="A29" s="13"/>
      <c r="B29" s="22" t="s">
        <v>5</v>
      </c>
      <c r="C29" s="74"/>
      <c r="D29" s="19"/>
      <c r="E29" s="6"/>
    </row>
    <row r="30" spans="1:5" ht="7.5" customHeight="1">
      <c r="A30" s="13"/>
      <c r="B30" s="7"/>
      <c r="C30" s="70"/>
      <c r="D30" s="55"/>
      <c r="E30" s="6"/>
    </row>
    <row r="31" spans="1:5" ht="13.5" customHeight="1">
      <c r="A31" s="22">
        <v>51</v>
      </c>
      <c r="B31" s="15" t="s">
        <v>49</v>
      </c>
      <c r="C31" s="70"/>
      <c r="D31" s="55">
        <f>SUM(C32:C36)</f>
        <v>4275050695.86</v>
      </c>
      <c r="E31" s="6"/>
    </row>
    <row r="32" spans="1:5" ht="13.5" customHeight="1">
      <c r="A32" s="13">
        <v>5101</v>
      </c>
      <c r="B32" s="7" t="s">
        <v>6</v>
      </c>
      <c r="C32" s="70">
        <v>1151778876</v>
      </c>
      <c r="D32" s="55"/>
      <c r="E32" s="6"/>
    </row>
    <row r="33" spans="1:5" ht="13.5" customHeight="1">
      <c r="A33" s="13">
        <v>5102</v>
      </c>
      <c r="B33" s="7" t="s">
        <v>112</v>
      </c>
      <c r="C33" s="70">
        <v>2764790563</v>
      </c>
      <c r="D33" s="55"/>
      <c r="E33" s="6"/>
    </row>
    <row r="34" spans="1:5" ht="13.5" customHeight="1">
      <c r="A34" s="13">
        <v>5103</v>
      </c>
      <c r="B34" s="7" t="s">
        <v>7</v>
      </c>
      <c r="C34" s="70">
        <v>125961830</v>
      </c>
      <c r="D34" s="55"/>
      <c r="E34" s="6"/>
    </row>
    <row r="35" spans="1:5" ht="13.5" customHeight="1">
      <c r="A35" s="13">
        <v>5104</v>
      </c>
      <c r="B35" s="7" t="s">
        <v>8</v>
      </c>
      <c r="C35" s="70">
        <v>19989539</v>
      </c>
      <c r="D35" s="55"/>
      <c r="E35" s="6"/>
    </row>
    <row r="36" spans="1:5" ht="13.5" customHeight="1">
      <c r="A36" s="13">
        <v>5111</v>
      </c>
      <c r="B36" s="7" t="s">
        <v>9</v>
      </c>
      <c r="C36" s="73">
        <v>212529887.86</v>
      </c>
      <c r="D36" s="55"/>
      <c r="E36" s="6"/>
    </row>
    <row r="37" spans="1:5" ht="13.5" customHeight="1">
      <c r="A37" s="13"/>
      <c r="B37" s="7"/>
      <c r="C37" s="72"/>
      <c r="D37" s="55"/>
      <c r="E37" s="6"/>
    </row>
    <row r="38" spans="1:5" ht="13.5" customHeight="1">
      <c r="A38" s="22">
        <v>53</v>
      </c>
      <c r="B38" s="76" t="s">
        <v>106</v>
      </c>
      <c r="C38" s="72"/>
      <c r="D38" s="55">
        <f>C39</f>
        <v>3618329458.67</v>
      </c>
      <c r="E38" s="6"/>
    </row>
    <row r="39" spans="1:5" ht="13.5" customHeight="1">
      <c r="A39" s="13">
        <v>5314</v>
      </c>
      <c r="B39" s="7" t="s">
        <v>76</v>
      </c>
      <c r="C39" s="73">
        <v>3618329458.67</v>
      </c>
      <c r="D39" s="55"/>
      <c r="E39" s="6"/>
    </row>
    <row r="40" spans="1:5" ht="13.5" customHeight="1">
      <c r="A40" s="13"/>
      <c r="B40" s="7"/>
      <c r="C40" s="72"/>
      <c r="D40" s="55"/>
      <c r="E40" s="6"/>
    </row>
    <row r="41" spans="1:5" ht="13.5" customHeight="1">
      <c r="A41" s="22">
        <v>55</v>
      </c>
      <c r="B41" s="15" t="s">
        <v>79</v>
      </c>
      <c r="C41" s="70"/>
      <c r="D41" s="55">
        <f>SUM(C42:C50)</f>
        <v>19633868116.1</v>
      </c>
      <c r="E41" s="6"/>
    </row>
    <row r="42" spans="1:5" ht="13.5" customHeight="1">
      <c r="A42" s="13">
        <v>5501</v>
      </c>
      <c r="B42" s="7" t="s">
        <v>10</v>
      </c>
      <c r="C42" s="70">
        <v>1050914570.68</v>
      </c>
      <c r="D42" s="55"/>
      <c r="E42" s="6"/>
    </row>
    <row r="43" spans="1:5" ht="13.5" customHeight="1">
      <c r="A43" s="13">
        <v>5502</v>
      </c>
      <c r="B43" s="7" t="s">
        <v>93</v>
      </c>
      <c r="C43" s="70">
        <v>15353694581.42</v>
      </c>
      <c r="D43" s="14"/>
      <c r="E43" s="6"/>
    </row>
    <row r="44" spans="1:5" ht="13.5" customHeight="1">
      <c r="A44" s="13">
        <v>5503</v>
      </c>
      <c r="B44" s="7" t="s">
        <v>11</v>
      </c>
      <c r="C44" s="70">
        <v>443489179</v>
      </c>
      <c r="D44" s="14"/>
      <c r="E44" s="6"/>
    </row>
    <row r="45" spans="1:5" ht="13.5" customHeight="1">
      <c r="A45" s="13">
        <v>5504</v>
      </c>
      <c r="B45" s="7" t="s">
        <v>94</v>
      </c>
      <c r="C45" s="70">
        <v>170774000</v>
      </c>
      <c r="D45" s="14"/>
      <c r="E45" s="6"/>
    </row>
    <row r="46" spans="1:5" ht="13.5" customHeight="1">
      <c r="A46" s="13">
        <v>5505</v>
      </c>
      <c r="B46" s="7" t="s">
        <v>54</v>
      </c>
      <c r="C46" s="70">
        <v>95782591</v>
      </c>
      <c r="D46" s="14"/>
      <c r="E46" s="6"/>
    </row>
    <row r="47" spans="1:5" ht="13.5" customHeight="1">
      <c r="A47" s="13">
        <v>5506</v>
      </c>
      <c r="B47" s="7" t="s">
        <v>12</v>
      </c>
      <c r="C47" s="70">
        <v>319257858</v>
      </c>
      <c r="D47" s="14"/>
      <c r="E47" s="6"/>
    </row>
    <row r="48" spans="1:5" ht="13.5" customHeight="1">
      <c r="A48" s="13">
        <v>5507</v>
      </c>
      <c r="B48" s="7" t="s">
        <v>13</v>
      </c>
      <c r="C48" s="39">
        <v>1941958841</v>
      </c>
      <c r="D48" s="14"/>
      <c r="E48" s="6"/>
    </row>
    <row r="49" spans="1:5" ht="13.5" customHeight="1">
      <c r="A49" s="13">
        <v>5508</v>
      </c>
      <c r="B49" s="7" t="s">
        <v>103</v>
      </c>
      <c r="C49" s="39">
        <v>128762904</v>
      </c>
      <c r="D49" s="14"/>
      <c r="E49" s="6"/>
    </row>
    <row r="50" spans="1:5" ht="13.5" customHeight="1">
      <c r="A50" s="13">
        <v>5550</v>
      </c>
      <c r="B50" s="7" t="s">
        <v>92</v>
      </c>
      <c r="C50" s="40">
        <v>129233591</v>
      </c>
      <c r="D50" s="14"/>
      <c r="E50" s="6"/>
    </row>
    <row r="51" spans="1:5" ht="9.75" customHeight="1">
      <c r="A51" s="13"/>
      <c r="B51" s="7"/>
      <c r="C51" s="16"/>
      <c r="D51" s="14"/>
      <c r="E51" s="6"/>
    </row>
    <row r="52" spans="1:5" ht="13.5" customHeight="1">
      <c r="A52" s="13"/>
      <c r="B52" s="7"/>
      <c r="C52" s="16"/>
      <c r="D52" s="14"/>
      <c r="E52" s="6"/>
    </row>
    <row r="53" spans="1:5" ht="13.5" customHeight="1">
      <c r="A53" s="22">
        <v>58</v>
      </c>
      <c r="B53" s="15" t="s">
        <v>51</v>
      </c>
      <c r="C53" s="51"/>
      <c r="D53" s="51">
        <f>SUM(C54:C57)</f>
        <v>-136496748.35</v>
      </c>
      <c r="E53" s="6"/>
    </row>
    <row r="54" spans="1:5" ht="13.5" customHeight="1">
      <c r="A54" s="13">
        <v>5801</v>
      </c>
      <c r="B54" s="7" t="s">
        <v>87</v>
      </c>
      <c r="C54" s="51">
        <v>11092369</v>
      </c>
      <c r="D54" s="16"/>
      <c r="E54" s="6"/>
    </row>
    <row r="55" spans="1:5" ht="13.5" customHeight="1">
      <c r="A55" s="13">
        <v>5802</v>
      </c>
      <c r="B55" s="7" t="s">
        <v>113</v>
      </c>
      <c r="C55" s="51">
        <v>7351999.65</v>
      </c>
      <c r="D55" s="16"/>
      <c r="E55" s="6"/>
    </row>
    <row r="56" spans="1:5" ht="13.5" customHeight="1">
      <c r="A56" s="13">
        <v>5810</v>
      </c>
      <c r="B56" s="7" t="s">
        <v>122</v>
      </c>
      <c r="C56" s="51">
        <v>1705</v>
      </c>
      <c r="D56" s="16"/>
      <c r="E56" s="6"/>
    </row>
    <row r="57" spans="1:5" ht="13.5" customHeight="1">
      <c r="A57" s="13">
        <v>5815</v>
      </c>
      <c r="B57" s="7" t="s">
        <v>95</v>
      </c>
      <c r="C57" s="48">
        <v>-154942822</v>
      </c>
      <c r="D57" s="16"/>
      <c r="E57" s="6"/>
    </row>
    <row r="58" spans="1:5" ht="13.5" customHeight="1">
      <c r="A58" s="13"/>
      <c r="B58" s="7"/>
      <c r="C58" s="56"/>
      <c r="D58" s="57"/>
      <c r="E58" s="6"/>
    </row>
    <row r="59" spans="1:5" ht="4.5" customHeight="1">
      <c r="A59" s="13"/>
      <c r="B59" s="7"/>
      <c r="C59" s="17"/>
      <c r="D59" s="55"/>
      <c r="E59" s="6"/>
    </row>
    <row r="60" spans="1:5" ht="13.5" customHeight="1">
      <c r="A60" s="7"/>
      <c r="B60" s="15" t="s">
        <v>15</v>
      </c>
      <c r="C60" s="16"/>
      <c r="D60" s="58">
        <f>SUM(D31:D53)</f>
        <v>27390751522.28</v>
      </c>
      <c r="E60" s="6"/>
    </row>
    <row r="61" spans="1:6" ht="30" customHeight="1" thickBot="1">
      <c r="A61" s="7" t="s">
        <v>16</v>
      </c>
      <c r="B61" s="15" t="s">
        <v>17</v>
      </c>
      <c r="C61" s="16"/>
      <c r="D61" s="59">
        <f>D27-D60</f>
        <v>-3253323500.199997</v>
      </c>
      <c r="E61" s="6"/>
      <c r="F61" s="77"/>
    </row>
    <row r="62" spans="1:5" ht="19.5" customHeight="1" thickTop="1">
      <c r="A62" s="7"/>
      <c r="B62" s="15"/>
      <c r="C62" s="16"/>
      <c r="D62" s="60"/>
      <c r="E62" s="6"/>
    </row>
    <row r="63" spans="1:5" ht="19.5" customHeight="1">
      <c r="A63" s="7"/>
      <c r="B63" s="15"/>
      <c r="C63" s="16"/>
      <c r="D63" s="20"/>
      <c r="E63" s="6"/>
    </row>
    <row r="64" spans="1:5" ht="19.5" customHeight="1">
      <c r="A64" s="7"/>
      <c r="B64" s="15"/>
      <c r="C64" s="16"/>
      <c r="D64" s="20"/>
      <c r="E64" s="6"/>
    </row>
    <row r="65" spans="1:5" ht="19.5" customHeight="1">
      <c r="A65" s="7"/>
      <c r="B65" s="7"/>
      <c r="C65" s="11"/>
      <c r="D65" s="14"/>
      <c r="E65" s="6"/>
    </row>
    <row r="66" spans="1:5" s="2" customFormat="1" ht="15">
      <c r="A66" s="95" t="s">
        <v>115</v>
      </c>
      <c r="B66" s="95"/>
      <c r="C66" s="95" t="s">
        <v>105</v>
      </c>
      <c r="D66" s="95"/>
      <c r="E66" s="97"/>
    </row>
    <row r="67" spans="1:5" s="2" customFormat="1" ht="15.75">
      <c r="A67" s="96" t="s">
        <v>80</v>
      </c>
      <c r="B67" s="96"/>
      <c r="C67" s="98" t="s">
        <v>101</v>
      </c>
      <c r="D67" s="98"/>
      <c r="E67" s="99"/>
    </row>
    <row r="68" spans="1:5" ht="15.75">
      <c r="A68" s="18"/>
      <c r="B68" s="18"/>
      <c r="C68" s="93" t="s">
        <v>118</v>
      </c>
      <c r="D68" s="93"/>
      <c r="E68" s="6"/>
    </row>
    <row r="69" spans="1:5" ht="15.75">
      <c r="A69" s="7" t="s">
        <v>117</v>
      </c>
      <c r="B69" s="18"/>
      <c r="C69" s="18"/>
      <c r="D69" s="18"/>
      <c r="E69" s="6"/>
    </row>
    <row r="70" spans="1:5" ht="15.75">
      <c r="A70" s="18"/>
      <c r="B70" s="18"/>
      <c r="C70" s="18"/>
      <c r="D70" s="18"/>
      <c r="E70" s="6"/>
    </row>
    <row r="71" spans="1:5" ht="15.75">
      <c r="A71" s="18"/>
      <c r="B71" s="18"/>
      <c r="C71" s="18"/>
      <c r="D71" s="18"/>
      <c r="E71" s="6"/>
    </row>
    <row r="72" spans="1:5" ht="15.75">
      <c r="A72" s="18"/>
      <c r="B72" s="18"/>
      <c r="C72" s="18"/>
      <c r="D72" s="18"/>
      <c r="E72" s="6"/>
    </row>
    <row r="73" spans="1:5" ht="15.75">
      <c r="A73" s="18"/>
      <c r="B73" s="18"/>
      <c r="C73" s="18"/>
      <c r="D73" s="18"/>
      <c r="E73" s="6"/>
    </row>
    <row r="74" spans="1:5" ht="15.75">
      <c r="A74" s="18"/>
      <c r="B74" s="18"/>
      <c r="C74" s="18"/>
      <c r="D74" s="18"/>
      <c r="E74" s="6"/>
    </row>
    <row r="75" spans="1:4" ht="15.75">
      <c r="A75" s="18"/>
      <c r="B75" s="18"/>
      <c r="C75" s="18"/>
      <c r="D75" s="18"/>
    </row>
    <row r="76" spans="1:4" ht="15.75">
      <c r="A76" s="18"/>
      <c r="B76" s="18"/>
      <c r="C76" s="18"/>
      <c r="D76" s="18"/>
    </row>
    <row r="77" spans="1:4" ht="15.75">
      <c r="A77" s="18"/>
      <c r="B77" s="18"/>
      <c r="C77" s="18"/>
      <c r="D77" s="18"/>
    </row>
    <row r="78" spans="1:4" ht="15.75">
      <c r="A78" s="18"/>
      <c r="B78" s="18"/>
      <c r="C78" s="18"/>
      <c r="D78" s="18"/>
    </row>
    <row r="79" spans="1:4" ht="15.75">
      <c r="A79" s="18"/>
      <c r="B79" s="18"/>
      <c r="C79" s="18"/>
      <c r="D79" s="18"/>
    </row>
    <row r="80" spans="1:4" ht="15.75">
      <c r="A80" s="18"/>
      <c r="B80" s="18"/>
      <c r="C80" s="18"/>
      <c r="D80" s="18"/>
    </row>
    <row r="81" spans="1:4" ht="15">
      <c r="A81" s="21"/>
      <c r="B81" s="21"/>
      <c r="C81" s="21"/>
      <c r="D81" s="21"/>
    </row>
    <row r="82" spans="1:4" ht="15">
      <c r="A82" s="21"/>
      <c r="B82" s="21"/>
      <c r="C82" s="21"/>
      <c r="D82" s="21"/>
    </row>
    <row r="83" spans="1:4" ht="15">
      <c r="A83" s="21"/>
      <c r="B83" s="21"/>
      <c r="C83" s="21"/>
      <c r="D83" s="21"/>
    </row>
    <row r="84" spans="1:4" ht="15">
      <c r="A84" s="21"/>
      <c r="B84" s="21"/>
      <c r="C84" s="21"/>
      <c r="D84" s="21"/>
    </row>
    <row r="85" spans="1:4" ht="15">
      <c r="A85" s="21"/>
      <c r="B85" s="21"/>
      <c r="C85" s="21"/>
      <c r="D85" s="21"/>
    </row>
    <row r="86" spans="1:4" ht="15">
      <c r="A86" s="21"/>
      <c r="B86" s="21"/>
      <c r="C86" s="21"/>
      <c r="D86" s="21"/>
    </row>
    <row r="87" spans="1:4" ht="15">
      <c r="A87" s="21"/>
      <c r="B87" s="21"/>
      <c r="C87" s="21"/>
      <c r="D87" s="21"/>
    </row>
    <row r="88" spans="1:4" ht="15">
      <c r="A88" s="21"/>
      <c r="B88" s="21"/>
      <c r="C88" s="21"/>
      <c r="D88" s="21"/>
    </row>
    <row r="89" spans="1:4" ht="15">
      <c r="A89" s="21"/>
      <c r="B89" s="21"/>
      <c r="C89" s="21"/>
      <c r="D89" s="21"/>
    </row>
    <row r="90" spans="1:4" ht="15">
      <c r="A90" s="21"/>
      <c r="B90" s="21"/>
      <c r="C90" s="21"/>
      <c r="D90" s="21"/>
    </row>
    <row r="91" spans="1:4" ht="15">
      <c r="A91" s="21"/>
      <c r="B91" s="21"/>
      <c r="C91" s="21"/>
      <c r="D91" s="21"/>
    </row>
    <row r="92" spans="1:4" ht="15">
      <c r="A92" s="21"/>
      <c r="B92" s="21"/>
      <c r="C92" s="21"/>
      <c r="D92" s="21"/>
    </row>
    <row r="93" spans="1:4" ht="15">
      <c r="A93" s="21"/>
      <c r="B93" s="21"/>
      <c r="C93" s="21"/>
      <c r="D93" s="21"/>
    </row>
    <row r="94" spans="1:4" ht="15">
      <c r="A94" s="21"/>
      <c r="B94" s="21"/>
      <c r="C94" s="21"/>
      <c r="D94" s="21"/>
    </row>
    <row r="95" spans="1:4" ht="15">
      <c r="A95" s="21"/>
      <c r="B95" s="21"/>
      <c r="C95" s="21"/>
      <c r="D95" s="21"/>
    </row>
    <row r="96" spans="1:4" ht="15">
      <c r="A96" s="21"/>
      <c r="B96" s="21"/>
      <c r="C96" s="21"/>
      <c r="D96" s="21"/>
    </row>
    <row r="97" spans="1:4" ht="15">
      <c r="A97" s="21"/>
      <c r="B97" s="21"/>
      <c r="C97" s="21"/>
      <c r="D97" s="21"/>
    </row>
    <row r="98" spans="1:4" ht="15">
      <c r="A98" s="21"/>
      <c r="B98" s="21"/>
      <c r="C98" s="21"/>
      <c r="D98" s="21"/>
    </row>
    <row r="99" spans="1:4" ht="15">
      <c r="A99" s="21"/>
      <c r="B99" s="21"/>
      <c r="C99" s="21"/>
      <c r="D99" s="21"/>
    </row>
    <row r="100" spans="1:4" ht="15">
      <c r="A100" s="21"/>
      <c r="B100" s="21"/>
      <c r="C100" s="21"/>
      <c r="D100" s="21"/>
    </row>
    <row r="101" spans="1:4" ht="15">
      <c r="A101" s="21"/>
      <c r="B101" s="21"/>
      <c r="C101" s="21"/>
      <c r="D101" s="21"/>
    </row>
    <row r="102" spans="1:4" ht="15">
      <c r="A102" s="21"/>
      <c r="B102" s="21"/>
      <c r="C102" s="21"/>
      <c r="D102" s="21"/>
    </row>
    <row r="103" spans="1:4" ht="15">
      <c r="A103" s="21"/>
      <c r="B103" s="21"/>
      <c r="C103" s="21"/>
      <c r="D103" s="21"/>
    </row>
    <row r="104" spans="1:4" ht="15">
      <c r="A104" s="21"/>
      <c r="B104" s="21"/>
      <c r="C104" s="21"/>
      <c r="D104" s="21"/>
    </row>
    <row r="105" spans="1:4" ht="15">
      <c r="A105" s="21"/>
      <c r="B105" s="21"/>
      <c r="C105" s="21"/>
      <c r="D105" s="21"/>
    </row>
    <row r="106" spans="1:4" ht="15">
      <c r="A106" s="21"/>
      <c r="B106" s="21"/>
      <c r="C106" s="21"/>
      <c r="D106" s="21"/>
    </row>
    <row r="107" spans="1:4" ht="15">
      <c r="A107" s="21"/>
      <c r="B107" s="21"/>
      <c r="C107" s="21"/>
      <c r="D107" s="21"/>
    </row>
    <row r="108" spans="1:4" ht="15">
      <c r="A108" s="21"/>
      <c r="B108" s="21"/>
      <c r="C108" s="21"/>
      <c r="D108" s="21"/>
    </row>
    <row r="109" spans="1:4" ht="15">
      <c r="A109" s="21"/>
      <c r="B109" s="21"/>
      <c r="C109" s="21"/>
      <c r="D109" s="21"/>
    </row>
    <row r="110" spans="1:4" ht="15">
      <c r="A110" s="21"/>
      <c r="B110" s="21"/>
      <c r="C110" s="21"/>
      <c r="D110" s="21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</sheetData>
  <sheetProtection/>
  <mergeCells count="9">
    <mergeCell ref="C68:D68"/>
    <mergeCell ref="A1:D1"/>
    <mergeCell ref="A3:D3"/>
    <mergeCell ref="A4:D4"/>
    <mergeCell ref="A66:B66"/>
    <mergeCell ref="A67:B67"/>
    <mergeCell ref="C66:E66"/>
    <mergeCell ref="C67:E67"/>
    <mergeCell ref="A2:D2"/>
  </mergeCells>
  <printOptions horizontalCentered="1"/>
  <pageMargins left="1.1811023622047245" right="0.7874015748031497" top="0.3937007874015748" bottom="0.3937007874015748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ONE</dc:creator>
  <cp:keywords/>
  <dc:description/>
  <cp:lastModifiedBy>José Hebert Riascos Riascos</cp:lastModifiedBy>
  <cp:lastPrinted>2012-08-07T21:49:50Z</cp:lastPrinted>
  <dcterms:created xsi:type="dcterms:W3CDTF">2002-11-04T18:53:47Z</dcterms:created>
  <dcterms:modified xsi:type="dcterms:W3CDTF">2013-04-24T11:24:16Z</dcterms:modified>
  <cp:category/>
  <cp:version/>
  <cp:contentType/>
  <cp:contentStatus/>
</cp:coreProperties>
</file>