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ER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<sst xmlns="http://schemas.openxmlformats.org/spreadsheetml/2006/main" count="56" uniqueCount="52">
  <si>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       MUNICIPIO DE CORINTO CAUCA</t>
  </si>
  <si>
    <t xml:space="preserve">   NIT. 891.501.283-0</t>
  </si>
  <si>
    <t xml:space="preserve">                         ESTADO DE ACTIVIDAD ECONOMICA, FINANCIERA, SOCIAL Y AMBIENTAL</t>
  </si>
  <si>
    <t>INGRESOS</t>
  </si>
  <si>
    <t xml:space="preserve">TRIBUTARIOS </t>
  </si>
  <si>
    <t xml:space="preserve">NO TRIBUTARIOS </t>
  </si>
  <si>
    <t>TOTAL INGRESOS OPERACIONALES</t>
  </si>
  <si>
    <t>SISTEMA GENERAL DE PARTICIPACIONES (SGP)</t>
  </si>
  <si>
    <t xml:space="preserve">SISTEMA  GENERAL DE SEGURIDAD SOCIAL EN SALUD </t>
  </si>
  <si>
    <t xml:space="preserve">OTRAS TRANSFERENCIAS </t>
  </si>
  <si>
    <t>TOTAL INGRESOS POR TRANSFERENCIAS</t>
  </si>
  <si>
    <t>TOTAL INGRESOS BRUTOS</t>
  </si>
  <si>
    <t>GASTOS</t>
  </si>
  <si>
    <t xml:space="preserve">SUELDOS Y SALARIOS </t>
  </si>
  <si>
    <t xml:space="preserve">CONTRIBUCIONES IMPUTADAS </t>
  </si>
  <si>
    <t xml:space="preserve">CONTRIBUCIONES EFECTIVAS </t>
  </si>
  <si>
    <t xml:space="preserve">APORTES SOBRE LA NÓMINA </t>
  </si>
  <si>
    <t xml:space="preserve">GENERALES </t>
  </si>
  <si>
    <t xml:space="preserve">IMPUESTOS, CONTRIBUCIONES Y TASAS </t>
  </si>
  <si>
    <t>TOTAL GASTOS DE ADMINISTRACIÓN</t>
  </si>
  <si>
    <t xml:space="preserve">EDUCACIÓN </t>
  </si>
  <si>
    <t xml:space="preserve">SALUD </t>
  </si>
  <si>
    <t xml:space="preserve">AGUA POTABLE Y SANEAMIENTO BÀSICO </t>
  </si>
  <si>
    <t xml:space="preserve">RECREACIÓN Y DEPORTE </t>
  </si>
  <si>
    <t xml:space="preserve">CULTURA </t>
  </si>
  <si>
    <t xml:space="preserve">DESARROLLO COMUNITARIO Y BIENESTAR SOCIAL </t>
  </si>
  <si>
    <t>TOTAL GASTO PÚBLICO SOCIAL</t>
  </si>
  <si>
    <t>TOTAL GASTOS</t>
  </si>
  <si>
    <t xml:space="preserve">(+)OTROS INGRESOS </t>
  </si>
  <si>
    <t xml:space="preserve">FINANCIEROS </t>
  </si>
  <si>
    <t>TOTAL OTROS INGRESOS</t>
  </si>
  <si>
    <t xml:space="preserve">COMISIONES </t>
  </si>
  <si>
    <t>TOTAL OTROS GASTOS</t>
  </si>
  <si>
    <t>REPRESENTANTE LEGAL</t>
  </si>
  <si>
    <t>TESORERO</t>
  </si>
  <si>
    <t>JOSE CAMILO POLANIA FLOREZ</t>
  </si>
  <si>
    <t>CONTADOR PUBLICO</t>
  </si>
  <si>
    <t>T.P. 114.720-T</t>
  </si>
  <si>
    <t>INTERESES</t>
  </si>
  <si>
    <t>SUBSIDIOS ASIGNADOS</t>
  </si>
  <si>
    <t>OTROS GASTOS ORDINARIOS</t>
  </si>
  <si>
    <t>EXTRAORDINARIOS</t>
  </si>
  <si>
    <t>AJUSTES DE EJERCICIOS ANTERIORES</t>
  </si>
  <si>
    <t>ORIGINAL FIRMADO</t>
  </si>
  <si>
    <t>OSCAR QUINTERO ADARVE</t>
  </si>
  <si>
    <t>DIEGO RAMIREZ QUINTERO</t>
  </si>
  <si>
    <t xml:space="preserve">                           DE 01 DE ENERO A 31 DE DICIEMBRE DE 2012</t>
  </si>
  <si>
    <t>REGALÍAS</t>
  </si>
  <si>
    <t>MEDIO AMBIENTE</t>
  </si>
  <si>
    <t>UTILIDAD DEL EJERCICIO</t>
  </si>
  <si>
    <t>UTILIDAD OPERACIONAL</t>
  </si>
  <si>
    <t>OTROS INGRESOS ORDINARIOS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</si>
</sst>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 * #,##0_ ;_ * \-#,##0_ ;_ * &quot;-&quot;??_ ;_ @_ "/>
    <numFmt numFmtId="195" formatCode="##,##0.00_);[Red]\(#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Verdana   "/>
      <family val="0"/>
    </font>
    <font>
      <b/>
      <sz val="12"/>
      <name val="Franklin Gothic Medium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31" borderId="5" applyNumberFormat="0" applyFon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194" fontId="0" fillId="0" borderId="0" xfId="55" applyNumberFormat="1" applyFont="1" applyFill="1" applyBorder="1" applyAlignment="1">
      <alignment/>
    </xf>
    <xf numFmtId="194" fontId="0" fillId="0" borderId="0" xfId="55" applyNumberFormat="1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194" fontId="0" fillId="0" borderId="0" xfId="55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94" fontId="2" fillId="0" borderId="10" xfId="55" applyNumberFormat="1" applyFont="1" applyFill="1" applyBorder="1" applyAlignment="1">
      <alignment horizontal="right" wrapText="1"/>
    </xf>
    <xf numFmtId="194" fontId="0" fillId="0" borderId="0" xfId="0" applyNumberFormat="1" applyFont="1" applyAlignment="1">
      <alignment/>
    </xf>
    <xf numFmtId="194" fontId="2" fillId="0" borderId="0" xfId="55" applyNumberFormat="1" applyFont="1" applyFill="1" applyBorder="1" applyAlignment="1">
      <alignment horizontal="right" wrapText="1"/>
    </xf>
    <xf numFmtId="194" fontId="2" fillId="0" borderId="10" xfId="55" applyNumberFormat="1" applyFont="1" applyFill="1" applyBorder="1" applyAlignment="1">
      <alignment/>
    </xf>
    <xf numFmtId="194" fontId="2" fillId="0" borderId="0" xfId="55" applyNumberFormat="1" applyFont="1" applyFill="1" applyBorder="1" applyAlignment="1">
      <alignment/>
    </xf>
    <xf numFmtId="194" fontId="2" fillId="0" borderId="11" xfId="55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94" fontId="2" fillId="0" borderId="11" xfId="5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94" fontId="0" fillId="0" borderId="0" xfId="5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94" fontId="3" fillId="0" borderId="0" xfId="55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94" fontId="2" fillId="0" borderId="0" xfId="5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95" fontId="4" fillId="0" borderId="0" xfId="60" applyNumberFormat="1" applyBorder="1">
      <alignment/>
      <protection/>
    </xf>
    <xf numFmtId="194" fontId="0" fillId="0" borderId="12" xfId="55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95" fontId="4" fillId="0" borderId="0" xfId="60" applyNumberFormat="1" applyFill="1" applyBorder="1">
      <alignment/>
      <protection/>
    </xf>
    <xf numFmtId="0" fontId="0" fillId="0" borderId="14" xfId="0" applyFont="1" applyBorder="1" applyAlignment="1">
      <alignment/>
    </xf>
    <xf numFmtId="194" fontId="0" fillId="0" borderId="12" xfId="5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/>
    </xf>
    <xf numFmtId="194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5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3 2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3 2" xfId="35"/>
    <cellStyle name="60% - Énfasis4" xfId="36"/>
    <cellStyle name="60% - Énfasis4 2" xfId="37"/>
    <cellStyle name="60% - Énfasis5" xfId="38"/>
    <cellStyle name="60% - Énfasis6" xfId="39"/>
    <cellStyle name="60% - Énfasis6 2" xfId="40"/>
    <cellStyle name="Buena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1057275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5274" b="9173"/>
        <a:stretch>
          <a:fillRect/>
        </a:stretch>
      </xdr:blipFill>
      <xdr:spPr>
        <a:xfrm>
          <a:off x="581025" y="0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11</xdr:row>
      <xdr:rowOff>66675</xdr:rowOff>
    </xdr:from>
    <xdr:to>
      <xdr:col>1</xdr:col>
      <xdr:colOff>2171700</xdr:colOff>
      <xdr:row>12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438150" y="2095500"/>
          <a:ext cx="2143125" cy="19050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(+)INGRESOS</a:t>
          </a:r>
          <a:r>
            <a:rPr lang="en-US" cap="none" sz="900" b="1" i="1" u="none" baseline="0">
              <a:solidFill>
                <a:srgbClr val="000000"/>
              </a:solidFill>
            </a:rPr>
            <a:t> POR TRANSFERENCIAS</a:t>
          </a:r>
        </a:p>
      </xdr:txBody>
    </xdr:sp>
    <xdr:clientData/>
  </xdr:twoCellAnchor>
  <xdr:twoCellAnchor>
    <xdr:from>
      <xdr:col>1</xdr:col>
      <xdr:colOff>28575</xdr:colOff>
      <xdr:row>5</xdr:row>
      <xdr:rowOff>114300</xdr:rowOff>
    </xdr:from>
    <xdr:to>
      <xdr:col>1</xdr:col>
      <xdr:colOff>2171700</xdr:colOff>
      <xdr:row>6</xdr:row>
      <xdr:rowOff>142875</xdr:rowOff>
    </xdr:to>
    <xdr:sp>
      <xdr:nvSpPr>
        <xdr:cNvPr id="3" name="5 Rectángulo redondeado"/>
        <xdr:cNvSpPr>
          <a:spLocks/>
        </xdr:cNvSpPr>
      </xdr:nvSpPr>
      <xdr:spPr>
        <a:xfrm>
          <a:off x="438150" y="1171575"/>
          <a:ext cx="2143125" cy="19050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INGRESOS</a:t>
          </a:r>
          <a:r>
            <a:rPr lang="en-US" cap="none" sz="900" b="1" i="1" u="none" baseline="0">
              <a:solidFill>
                <a:srgbClr val="000000"/>
              </a:solidFill>
            </a:rPr>
            <a:t> OPERACIONALES</a:t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2162175</xdr:colOff>
      <xdr:row>20</xdr:row>
      <xdr:rowOff>209550</xdr:rowOff>
    </xdr:to>
    <xdr:sp>
      <xdr:nvSpPr>
        <xdr:cNvPr id="4" name="6 Rectángulo redondeado"/>
        <xdr:cNvSpPr>
          <a:spLocks/>
        </xdr:cNvSpPr>
      </xdr:nvSpPr>
      <xdr:spPr>
        <a:xfrm>
          <a:off x="428625" y="3552825"/>
          <a:ext cx="2143125" cy="20955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(-)GASTOS</a:t>
          </a:r>
          <a:r>
            <a:rPr lang="en-US" cap="none" sz="900" b="1" i="1" u="none" baseline="0">
              <a:solidFill>
                <a:srgbClr val="000000"/>
              </a:solidFill>
            </a:rPr>
            <a:t> DE ADMINISTRACION</a:t>
          </a:r>
        </a:p>
      </xdr:txBody>
    </xdr:sp>
    <xdr:clientData/>
  </xdr:twoCellAnchor>
  <xdr:twoCellAnchor>
    <xdr:from>
      <xdr:col>1</xdr:col>
      <xdr:colOff>19050</xdr:colOff>
      <xdr:row>28</xdr:row>
      <xdr:rowOff>85725</xdr:rowOff>
    </xdr:from>
    <xdr:to>
      <xdr:col>1</xdr:col>
      <xdr:colOff>2162175</xdr:colOff>
      <xdr:row>29</xdr:row>
      <xdr:rowOff>133350</xdr:rowOff>
    </xdr:to>
    <xdr:sp>
      <xdr:nvSpPr>
        <xdr:cNvPr id="5" name="7 Rectángulo redondeado"/>
        <xdr:cNvSpPr>
          <a:spLocks/>
        </xdr:cNvSpPr>
      </xdr:nvSpPr>
      <xdr:spPr>
        <a:xfrm>
          <a:off x="428625" y="5029200"/>
          <a:ext cx="2143125" cy="20955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(-)GASTOS</a:t>
          </a:r>
          <a:r>
            <a:rPr lang="en-US" cap="none" sz="900" b="1" i="1" u="none" baseline="0">
              <a:solidFill>
                <a:srgbClr val="000000"/>
              </a:solidFill>
            </a:rPr>
            <a:t> PUBLICO SOCIAL</a:t>
          </a:r>
        </a:p>
      </xdr:txBody>
    </xdr:sp>
    <xdr:clientData/>
  </xdr:twoCellAnchor>
  <xdr:twoCellAnchor>
    <xdr:from>
      <xdr:col>1</xdr:col>
      <xdr:colOff>19050</xdr:colOff>
      <xdr:row>41</xdr:row>
      <xdr:rowOff>114300</xdr:rowOff>
    </xdr:from>
    <xdr:to>
      <xdr:col>1</xdr:col>
      <xdr:colOff>2162175</xdr:colOff>
      <xdr:row>42</xdr:row>
      <xdr:rowOff>152400</xdr:rowOff>
    </xdr:to>
    <xdr:sp>
      <xdr:nvSpPr>
        <xdr:cNvPr id="6" name="8 Rectángulo redondeado"/>
        <xdr:cNvSpPr>
          <a:spLocks/>
        </xdr:cNvSpPr>
      </xdr:nvSpPr>
      <xdr:spPr>
        <a:xfrm>
          <a:off x="428625" y="7200900"/>
          <a:ext cx="2143125" cy="20955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(+)OTROS INGRESOS</a:t>
          </a:r>
        </a:p>
      </xdr:txBody>
    </xdr:sp>
    <xdr:clientData/>
  </xdr:twoCellAnchor>
  <xdr:twoCellAnchor>
    <xdr:from>
      <xdr:col>1</xdr:col>
      <xdr:colOff>19050</xdr:colOff>
      <xdr:row>48</xdr:row>
      <xdr:rowOff>104775</xdr:rowOff>
    </xdr:from>
    <xdr:to>
      <xdr:col>1</xdr:col>
      <xdr:colOff>2162175</xdr:colOff>
      <xdr:row>49</xdr:row>
      <xdr:rowOff>152400</xdr:rowOff>
    </xdr:to>
    <xdr:sp>
      <xdr:nvSpPr>
        <xdr:cNvPr id="7" name="9 Rectángulo redondeado"/>
        <xdr:cNvSpPr>
          <a:spLocks/>
        </xdr:cNvSpPr>
      </xdr:nvSpPr>
      <xdr:spPr>
        <a:xfrm>
          <a:off x="428625" y="8334375"/>
          <a:ext cx="2143125" cy="20955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(+)OTROS GASTOS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Layout" workbookViewId="0" topLeftCell="A1">
      <selection activeCell="B10" sqref="B10"/>
    </sheetView>
  </sheetViews>
  <sheetFormatPr defaultColWidth="11.421875" defaultRowHeight="12.75"/>
  <cols>
    <col min="1" max="1" width="6.140625" style="1" customWidth="1"/>
    <col min="2" max="2" width="54.00390625" style="7" customWidth="1"/>
    <col min="3" max="3" width="15.421875" style="2" customWidth="1"/>
    <col min="4" max="4" width="28.8515625" style="3" customWidth="1"/>
    <col min="5" max="5" width="5.00390625" style="1" customWidth="1"/>
    <col min="6" max="16384" width="11.421875" style="1" customWidth="1"/>
  </cols>
  <sheetData>
    <row r="1" spans="1:5" ht="16.5">
      <c r="A1" s="33"/>
      <c r="B1" s="38" t="s">
        <v>0</v>
      </c>
      <c r="C1" s="38"/>
      <c r="D1" s="38"/>
      <c r="E1" s="32"/>
    </row>
    <row r="2" spans="1:5" ht="16.5">
      <c r="A2" s="33"/>
      <c r="B2" s="38" t="s">
        <v>1</v>
      </c>
      <c r="C2" s="38"/>
      <c r="D2" s="38"/>
      <c r="E2" s="32"/>
    </row>
    <row r="3" spans="1:5" ht="16.5">
      <c r="A3" s="33"/>
      <c r="B3" s="38" t="s">
        <v>2</v>
      </c>
      <c r="C3" s="38"/>
      <c r="D3" s="38"/>
      <c r="E3" s="32"/>
    </row>
    <row r="4" spans="1:5" ht="17.25" thickBot="1">
      <c r="A4" s="33"/>
      <c r="B4" s="39" t="s">
        <v>46</v>
      </c>
      <c r="C4" s="39"/>
      <c r="D4" s="39"/>
      <c r="E4" s="32"/>
    </row>
    <row r="5" spans="1:5" ht="16.5" thickTop="1">
      <c r="A5" s="33"/>
      <c r="B5" s="35" t="s">
        <v>3</v>
      </c>
      <c r="C5" s="23"/>
      <c r="D5" s="22"/>
      <c r="E5" s="32"/>
    </row>
    <row r="6" spans="1:5" ht="12.75">
      <c r="A6" s="33"/>
      <c r="B6" s="1"/>
      <c r="D6" s="2"/>
      <c r="E6" s="32"/>
    </row>
    <row r="7" spans="1:5" ht="12.75">
      <c r="A7" s="33"/>
      <c r="B7" s="4"/>
      <c r="C7" s="5"/>
      <c r="D7" s="2"/>
      <c r="E7" s="32"/>
    </row>
    <row r="8" spans="1:5" ht="12.75">
      <c r="A8" s="33"/>
      <c r="B8" s="6" t="s">
        <v>4</v>
      </c>
      <c r="C8" s="17"/>
      <c r="D8" s="24">
        <v>798964185</v>
      </c>
      <c r="E8" s="32"/>
    </row>
    <row r="9" spans="1:5" ht="12.75">
      <c r="A9" s="33"/>
      <c r="B9" s="6" t="s">
        <v>5</v>
      </c>
      <c r="C9" s="17"/>
      <c r="D9" s="24">
        <v>266309265</v>
      </c>
      <c r="E9" s="32"/>
    </row>
    <row r="10" spans="1:5" ht="12.75">
      <c r="A10" s="33"/>
      <c r="B10" s="14" t="s">
        <v>47</v>
      </c>
      <c r="C10" s="17"/>
      <c r="D10" s="24">
        <v>2743607.46</v>
      </c>
      <c r="E10" s="32"/>
    </row>
    <row r="11" spans="1:5" ht="12.75">
      <c r="A11" s="33"/>
      <c r="B11" s="4" t="s">
        <v>6</v>
      </c>
      <c r="C11" s="17"/>
      <c r="D11" s="8">
        <f>+SUM(D8:D10)</f>
        <v>1068017057.46</v>
      </c>
      <c r="E11" s="36"/>
    </row>
    <row r="12" spans="1:5" ht="12.75">
      <c r="A12" s="33"/>
      <c r="B12" s="4"/>
      <c r="C12" s="17"/>
      <c r="D12" s="10"/>
      <c r="E12" s="36"/>
    </row>
    <row r="13" spans="1:5" ht="12.75">
      <c r="A13" s="33"/>
      <c r="B13" s="4"/>
      <c r="C13" s="17"/>
      <c r="D13" s="5"/>
      <c r="E13" s="32"/>
    </row>
    <row r="14" spans="1:5" ht="12.75">
      <c r="A14" s="33"/>
      <c r="B14" s="6" t="s">
        <v>7</v>
      </c>
      <c r="C14" s="17"/>
      <c r="D14" s="24">
        <v>12545009844.79</v>
      </c>
      <c r="E14" s="32"/>
    </row>
    <row r="15" spans="1:5" ht="12.75">
      <c r="A15" s="33"/>
      <c r="B15" s="6" t="s">
        <v>8</v>
      </c>
      <c r="C15" s="17"/>
      <c r="D15" s="24">
        <v>4238286507.88</v>
      </c>
      <c r="E15" s="32"/>
    </row>
    <row r="16" spans="1:5" ht="12.75">
      <c r="A16" s="33"/>
      <c r="B16" s="6" t="s">
        <v>9</v>
      </c>
      <c r="C16" s="17"/>
      <c r="D16" s="24">
        <v>1534929352.99</v>
      </c>
      <c r="E16" s="32"/>
    </row>
    <row r="17" spans="1:5" ht="12.75">
      <c r="A17" s="33"/>
      <c r="B17" s="4" t="s">
        <v>10</v>
      </c>
      <c r="C17" s="17"/>
      <c r="D17" s="8">
        <f>SUM(D14:D16)</f>
        <v>18318225705.660004</v>
      </c>
      <c r="E17" s="36"/>
    </row>
    <row r="18" spans="1:5" ht="15">
      <c r="A18" s="33"/>
      <c r="B18" s="30" t="s">
        <v>11</v>
      </c>
      <c r="C18" s="17"/>
      <c r="D18" s="11">
        <f>+D11+D17</f>
        <v>19386242763.120003</v>
      </c>
      <c r="E18" s="36"/>
    </row>
    <row r="19" spans="1:5" ht="12.75">
      <c r="A19" s="33"/>
      <c r="B19" s="4"/>
      <c r="C19" s="17"/>
      <c r="D19" s="12"/>
      <c r="E19" s="32"/>
    </row>
    <row r="20" spans="1:5" ht="15.75">
      <c r="A20" s="33"/>
      <c r="B20" s="35" t="s">
        <v>12</v>
      </c>
      <c r="C20" s="17"/>
      <c r="D20" s="2"/>
      <c r="E20" s="32"/>
    </row>
    <row r="21" spans="1:5" ht="20.25" customHeight="1">
      <c r="A21" s="33"/>
      <c r="B21" s="4"/>
      <c r="C21" s="17"/>
      <c r="D21" s="5"/>
      <c r="E21" s="32"/>
    </row>
    <row r="22" spans="1:5" ht="12.75">
      <c r="A22" s="33"/>
      <c r="B22" s="6" t="s">
        <v>13</v>
      </c>
      <c r="D22" s="24">
        <v>1194758805.37</v>
      </c>
      <c r="E22" s="32"/>
    </row>
    <row r="23" spans="1:5" ht="12.75">
      <c r="A23" s="33"/>
      <c r="B23" s="6" t="s">
        <v>14</v>
      </c>
      <c r="D23" s="27">
        <v>917362423.01</v>
      </c>
      <c r="E23" s="32"/>
    </row>
    <row r="24" spans="1:5" ht="12.75">
      <c r="A24" s="33"/>
      <c r="B24" s="6" t="s">
        <v>15</v>
      </c>
      <c r="D24" s="24">
        <v>201781856.84</v>
      </c>
      <c r="E24" s="32"/>
    </row>
    <row r="25" spans="1:5" ht="12.75">
      <c r="A25" s="33"/>
      <c r="B25" s="6" t="s">
        <v>16</v>
      </c>
      <c r="D25" s="24">
        <v>36456200</v>
      </c>
      <c r="E25" s="32"/>
    </row>
    <row r="26" spans="1:5" ht="12.75">
      <c r="A26" s="33"/>
      <c r="B26" s="6" t="s">
        <v>17</v>
      </c>
      <c r="D26" s="24">
        <v>770457637</v>
      </c>
      <c r="E26" s="32"/>
    </row>
    <row r="27" spans="1:5" ht="12.75">
      <c r="A27" s="33"/>
      <c r="B27" s="6" t="s">
        <v>18</v>
      </c>
      <c r="D27" s="24">
        <v>7998112</v>
      </c>
      <c r="E27" s="32"/>
    </row>
    <row r="28" spans="1:5" ht="12.75">
      <c r="A28" s="33"/>
      <c r="B28" s="4" t="s">
        <v>19</v>
      </c>
      <c r="D28" s="8">
        <f>SUM(D22:D27)</f>
        <v>3128815034.22</v>
      </c>
      <c r="E28" s="32"/>
    </row>
    <row r="29" spans="1:5" ht="12.75">
      <c r="A29" s="33"/>
      <c r="B29" s="4"/>
      <c r="D29" s="10"/>
      <c r="E29" s="32"/>
    </row>
    <row r="30" spans="1:5" ht="12.75">
      <c r="A30" s="33"/>
      <c r="B30" s="4"/>
      <c r="D30" s="5"/>
      <c r="E30" s="32"/>
    </row>
    <row r="31" spans="1:5" ht="12.75">
      <c r="A31" s="33"/>
      <c r="B31" s="6" t="s">
        <v>20</v>
      </c>
      <c r="D31" s="24">
        <v>775400785</v>
      </c>
      <c r="E31" s="32"/>
    </row>
    <row r="32" spans="1:5" ht="12.75">
      <c r="A32" s="33"/>
      <c r="B32" s="6" t="s">
        <v>21</v>
      </c>
      <c r="D32" s="24">
        <v>8693826564.56</v>
      </c>
      <c r="E32" s="32"/>
    </row>
    <row r="33" spans="1:5" ht="12.75">
      <c r="A33" s="33"/>
      <c r="B33" s="6" t="s">
        <v>22</v>
      </c>
      <c r="D33" s="24">
        <v>841038081</v>
      </c>
      <c r="E33" s="32"/>
    </row>
    <row r="34" spans="1:5" ht="12.75">
      <c r="A34" s="33"/>
      <c r="B34" s="6" t="s">
        <v>23</v>
      </c>
      <c r="D34" s="24">
        <v>66666077</v>
      </c>
      <c r="E34" s="32"/>
    </row>
    <row r="35" spans="1:5" ht="12.75">
      <c r="A35" s="33"/>
      <c r="B35" s="6" t="s">
        <v>24</v>
      </c>
      <c r="D35" s="24">
        <v>138356965</v>
      </c>
      <c r="E35" s="32"/>
    </row>
    <row r="36" spans="1:5" ht="12.75">
      <c r="A36" s="33"/>
      <c r="B36" s="6" t="s">
        <v>25</v>
      </c>
      <c r="D36" s="24">
        <v>1305515222</v>
      </c>
      <c r="E36" s="32"/>
    </row>
    <row r="37" spans="1:5" ht="12.75">
      <c r="A37" s="33"/>
      <c r="B37" s="14" t="s">
        <v>48</v>
      </c>
      <c r="D37" s="24">
        <v>125955655</v>
      </c>
      <c r="E37" s="32"/>
    </row>
    <row r="38" spans="1:5" ht="12.75">
      <c r="A38" s="33"/>
      <c r="B38" s="6" t="s">
        <v>39</v>
      </c>
      <c r="D38" s="24">
        <v>504261665</v>
      </c>
      <c r="E38" s="32"/>
    </row>
    <row r="39" spans="1:7" ht="12.75">
      <c r="A39" s="33"/>
      <c r="B39" s="4" t="s">
        <v>26</v>
      </c>
      <c r="D39" s="8">
        <f>SUM(D31:D38)</f>
        <v>12451021014.56</v>
      </c>
      <c r="E39" s="32"/>
      <c r="G39" s="9"/>
    </row>
    <row r="40" spans="1:8" ht="15">
      <c r="A40" s="33"/>
      <c r="B40" s="30" t="s">
        <v>27</v>
      </c>
      <c r="D40" s="10">
        <f>+D39+D28</f>
        <v>15579836048.779999</v>
      </c>
      <c r="E40" s="36"/>
      <c r="H40" s="9"/>
    </row>
    <row r="41" spans="1:5" ht="13.5" thickBot="1">
      <c r="A41" s="33"/>
      <c r="B41" s="4" t="s">
        <v>50</v>
      </c>
      <c r="D41" s="13">
        <f>+D18-D40</f>
        <v>3806406714.340004</v>
      </c>
      <c r="E41" s="32"/>
    </row>
    <row r="42" spans="1:5" ht="13.5" thickTop="1">
      <c r="A42" s="33"/>
      <c r="B42" s="4"/>
      <c r="D42" s="5"/>
      <c r="E42" s="32"/>
    </row>
    <row r="43" spans="1:5" ht="12.75">
      <c r="A43" s="33"/>
      <c r="B43" s="4" t="s">
        <v>28</v>
      </c>
      <c r="D43" s="5"/>
      <c r="E43" s="32"/>
    </row>
    <row r="44" spans="1:5" ht="12.75">
      <c r="A44" s="33"/>
      <c r="B44" s="6" t="s">
        <v>29</v>
      </c>
      <c r="D44" s="27">
        <v>30573619.16</v>
      </c>
      <c r="E44" s="32"/>
    </row>
    <row r="45" spans="1:5" ht="12.75">
      <c r="A45" s="33"/>
      <c r="B45" s="14" t="s">
        <v>51</v>
      </c>
      <c r="D45" s="27">
        <v>143466991</v>
      </c>
      <c r="E45" s="32"/>
    </row>
    <row r="46" spans="1:5" ht="12.75">
      <c r="A46" s="33"/>
      <c r="B46" s="14" t="s">
        <v>41</v>
      </c>
      <c r="D46" s="27">
        <v>62405558.85</v>
      </c>
      <c r="E46" s="32"/>
    </row>
    <row r="47" spans="1:7" ht="12.75">
      <c r="A47" s="33"/>
      <c r="B47" s="14" t="s">
        <v>42</v>
      </c>
      <c r="D47" s="27">
        <v>8502568358.93</v>
      </c>
      <c r="E47" s="32"/>
      <c r="G47" s="9"/>
    </row>
    <row r="48" spans="1:5" ht="12.75">
      <c r="A48" s="33"/>
      <c r="B48" s="4" t="s">
        <v>30</v>
      </c>
      <c r="D48" s="8">
        <f>+SUM(D44:D47)</f>
        <v>8739014527.94</v>
      </c>
      <c r="E48" s="36"/>
    </row>
    <row r="49" spans="1:5" ht="12.75">
      <c r="A49" s="33"/>
      <c r="B49" s="4"/>
      <c r="D49" s="10"/>
      <c r="E49" s="32"/>
    </row>
    <row r="50" spans="1:5" ht="12.75">
      <c r="A50" s="33"/>
      <c r="B50" s="4"/>
      <c r="D50" s="5"/>
      <c r="E50" s="32"/>
    </row>
    <row r="51" spans="1:5" ht="12.75">
      <c r="A51" s="33"/>
      <c r="B51" s="21" t="s">
        <v>38</v>
      </c>
      <c r="D51" s="24">
        <v>17001904</v>
      </c>
      <c r="E51" s="32"/>
    </row>
    <row r="52" spans="1:5" ht="12.75">
      <c r="A52" s="33"/>
      <c r="B52" s="6" t="s">
        <v>31</v>
      </c>
      <c r="D52" s="24">
        <v>12082902</v>
      </c>
      <c r="E52" s="32"/>
    </row>
    <row r="53" spans="1:5" ht="12.75">
      <c r="A53" s="33"/>
      <c r="B53" s="14" t="s">
        <v>40</v>
      </c>
      <c r="D53" s="24">
        <v>22832705</v>
      </c>
      <c r="E53" s="32"/>
    </row>
    <row r="54" spans="1:5" ht="12.75">
      <c r="A54" s="33"/>
      <c r="B54" s="14" t="s">
        <v>41</v>
      </c>
      <c r="D54" s="24">
        <v>5155.55</v>
      </c>
      <c r="E54" s="32"/>
    </row>
    <row r="55" spans="1:5" ht="12.75">
      <c r="A55" s="33"/>
      <c r="B55" s="14" t="s">
        <v>42</v>
      </c>
      <c r="D55" s="27">
        <v>190616819</v>
      </c>
      <c r="E55" s="32"/>
    </row>
    <row r="56" spans="1:5" ht="12.75">
      <c r="A56" s="33"/>
      <c r="B56" s="4" t="s">
        <v>32</v>
      </c>
      <c r="D56" s="11">
        <f>+SUM(D51:D55)</f>
        <v>242539485.55</v>
      </c>
      <c r="E56" s="36"/>
    </row>
    <row r="57" spans="1:5" ht="12.75">
      <c r="A57" s="33"/>
      <c r="B57" s="17"/>
      <c r="C57" s="17"/>
      <c r="D57" s="2"/>
      <c r="E57" s="36"/>
    </row>
    <row r="58" spans="1:6" ht="13.5" thickBot="1">
      <c r="A58" s="33"/>
      <c r="B58" s="19" t="s">
        <v>49</v>
      </c>
      <c r="C58" s="12"/>
      <c r="D58" s="15">
        <f>+D41+D48-D56</f>
        <v>12302881756.730005</v>
      </c>
      <c r="E58" s="32"/>
      <c r="F58" s="9"/>
    </row>
    <row r="59" spans="1:5" ht="13.5" thickTop="1">
      <c r="A59" s="33"/>
      <c r="B59" s="19"/>
      <c r="C59" s="12"/>
      <c r="D59" s="12"/>
      <c r="E59" s="32"/>
    </row>
    <row r="60" spans="1:5" ht="10.5" customHeight="1">
      <c r="A60" s="33"/>
      <c r="B60" s="16"/>
      <c r="C60" s="17"/>
      <c r="D60" s="5"/>
      <c r="E60" s="32"/>
    </row>
    <row r="61" spans="1:5" ht="12.75">
      <c r="A61" s="33"/>
      <c r="B61" s="20" t="s">
        <v>43</v>
      </c>
      <c r="C61" s="20"/>
      <c r="D61" s="20" t="s">
        <v>43</v>
      </c>
      <c r="E61" s="37"/>
    </row>
    <row r="62" spans="1:5" ht="12.75">
      <c r="A62" s="33"/>
      <c r="B62" s="19" t="s">
        <v>44</v>
      </c>
      <c r="C62" s="18"/>
      <c r="D62" s="12" t="s">
        <v>45</v>
      </c>
      <c r="E62" s="32"/>
    </row>
    <row r="63" spans="1:5" ht="12.75">
      <c r="A63" s="33"/>
      <c r="B63" s="16" t="s">
        <v>33</v>
      </c>
      <c r="C63" s="18"/>
      <c r="D63" s="18" t="s">
        <v>34</v>
      </c>
      <c r="E63" s="32"/>
    </row>
    <row r="64" spans="1:5" ht="12.75">
      <c r="A64" s="33"/>
      <c r="B64" s="16"/>
      <c r="C64" s="18"/>
      <c r="D64" s="5"/>
      <c r="E64" s="34"/>
    </row>
    <row r="65" spans="1:5" ht="12.75">
      <c r="A65" s="33"/>
      <c r="B65" s="16"/>
      <c r="C65" s="18"/>
      <c r="D65" s="2"/>
      <c r="E65" s="32"/>
    </row>
    <row r="66" spans="1:5" ht="14.25" customHeight="1">
      <c r="A66" s="33"/>
      <c r="B66" s="20" t="s">
        <v>43</v>
      </c>
      <c r="C66" s="18"/>
      <c r="D66" s="2"/>
      <c r="E66" s="32"/>
    </row>
    <row r="67" spans="1:5" ht="12.75">
      <c r="A67" s="33"/>
      <c r="B67" s="19" t="s">
        <v>35</v>
      </c>
      <c r="C67" s="18"/>
      <c r="D67" s="2"/>
      <c r="E67" s="32"/>
    </row>
    <row r="68" spans="1:5" ht="12.75">
      <c r="A68" s="33"/>
      <c r="B68" s="17" t="s">
        <v>36</v>
      </c>
      <c r="C68" s="18"/>
      <c r="D68" s="2"/>
      <c r="E68" s="32"/>
    </row>
    <row r="69" spans="1:5" ht="12.75">
      <c r="A69" s="33"/>
      <c r="B69" s="17" t="s">
        <v>37</v>
      </c>
      <c r="C69" s="18"/>
      <c r="D69" s="2"/>
      <c r="E69" s="32"/>
    </row>
    <row r="70" spans="1:5" ht="13.5" thickBot="1">
      <c r="A70" s="26"/>
      <c r="B70" s="31"/>
      <c r="C70" s="25"/>
      <c r="D70" s="29"/>
      <c r="E70" s="28"/>
    </row>
  </sheetData>
  <sheetProtection/>
  <mergeCells count="4">
    <mergeCell ref="B1:D1"/>
    <mergeCell ref="B2:D2"/>
    <mergeCell ref="B3:D3"/>
    <mergeCell ref="B4:D4"/>
  </mergeCells>
  <printOptions horizontalCentered="1" verticalCentered="1"/>
  <pageMargins left="0.7874015748031497" right="0.7874015748031497" top="0.3937007874015748" bottom="0.5905511811023623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José Hebert Riascos Riascos</cp:lastModifiedBy>
  <cp:lastPrinted>2013-02-24T21:04:11Z</cp:lastPrinted>
  <dcterms:created xsi:type="dcterms:W3CDTF">2010-02-26T11:24:30Z</dcterms:created>
  <dcterms:modified xsi:type="dcterms:W3CDTF">2013-04-24T12:07:01Z</dcterms:modified>
  <cp:category/>
  <cp:version/>
  <cp:contentType/>
  <cp:contentStatus/>
</cp:coreProperties>
</file>