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BG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<sst xmlns="http://schemas.openxmlformats.org/spreadsheetml/2006/main" count="69" uniqueCount="67">
  <si>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MUNICIPIO DE CORINTO CAUCA</t>
  </si>
  <si>
    <t>NIT. 891.501.283-0</t>
  </si>
  <si>
    <t xml:space="preserve">BALANCE GENERAL </t>
  </si>
  <si>
    <t>ACTIVO</t>
  </si>
  <si>
    <t>PASIVO</t>
  </si>
  <si>
    <t>ACTIVO CORRIENTE</t>
  </si>
  <si>
    <t>PASIVO CORRIENTE</t>
  </si>
  <si>
    <t>CAJA</t>
  </si>
  <si>
    <t>DEPÓSITOS EN INSTITUCIONES FINANCIERAS</t>
  </si>
  <si>
    <t xml:space="preserve">ACREEDORES </t>
  </si>
  <si>
    <t>RENTAS POR COBRAR VIGENCIA ACTUAL</t>
  </si>
  <si>
    <t>RENTAS POR COBRAR VIGENCIA ANTERIOR</t>
  </si>
  <si>
    <t xml:space="preserve">SALARIOS Y PRESTACIONES SOCIALES </t>
  </si>
  <si>
    <t xml:space="preserve">TRANSFERENCIAS POR COBRAR </t>
  </si>
  <si>
    <t xml:space="preserve">RECAUDOS A FAVOR DE TERCEROS </t>
  </si>
  <si>
    <t>TOTAL PASIVO CORRIENTE</t>
  </si>
  <si>
    <t>DEPOSITOS ENTREGADOS EN GARANTIA</t>
  </si>
  <si>
    <t>OTROS DEUDORES</t>
  </si>
  <si>
    <t>TOTAL ACTIVO CORRIENTE</t>
  </si>
  <si>
    <t>PASIVO NO CORRIENTE</t>
  </si>
  <si>
    <t>ACTIVO NO CORRIENTE</t>
  </si>
  <si>
    <t>INVERSIONES PATRIMONIALES</t>
  </si>
  <si>
    <t>OPERAC. DE FINANCIAMIENTO DE LARGO PLAZO</t>
  </si>
  <si>
    <t>TERRENOS</t>
  </si>
  <si>
    <t>PROVISION PARA PENSIONES</t>
  </si>
  <si>
    <t>TOTAL PASIVO NO CORRIENTE</t>
  </si>
  <si>
    <t>EDIFICACIONES</t>
  </si>
  <si>
    <t>TOTAL PASIVO</t>
  </si>
  <si>
    <t>PLANTAS Y DUCTOS</t>
  </si>
  <si>
    <t>REDES LINEAS Y CABLES</t>
  </si>
  <si>
    <t>PATRIMONIO</t>
  </si>
  <si>
    <t>MAQUINARIA Y EQUIPO</t>
  </si>
  <si>
    <t xml:space="preserve">CAPITAL FISCAL </t>
  </si>
  <si>
    <t>EQUIPO MEDICO Y CIENTIFICO</t>
  </si>
  <si>
    <t xml:space="preserve">RESULTADO DEL EJERCICIO </t>
  </si>
  <si>
    <t>MUEBLES,ENSERES Y EQUIPOS DE OFICINA</t>
  </si>
  <si>
    <t>EQUIPO DE COMUCACIÓN Y COMPUTACIÓN</t>
  </si>
  <si>
    <t xml:space="preserve">SUPERAVIT POR VALORIZACION </t>
  </si>
  <si>
    <t>EQUIPO DE TRANSPORTE</t>
  </si>
  <si>
    <t>SUPERAVIT POR EL MÉTODO DE PARTICIPACIÓN P.</t>
  </si>
  <si>
    <t>EQUIPO DE COMEDOR Y DESPENSA</t>
  </si>
  <si>
    <t xml:space="preserve">PROPIEDADES DE INVERSION </t>
  </si>
  <si>
    <t>DEPRECIACION ACUMULADA</t>
  </si>
  <si>
    <t xml:space="preserve">BIENES DE BENEFICIO HISTORICOS Y CULTURALES </t>
  </si>
  <si>
    <t xml:space="preserve">BIENES DE USO PUBLICO EN SERVICIO </t>
  </si>
  <si>
    <t>TOTAL PATRIMONIO</t>
  </si>
  <si>
    <t>BIENES HISTORICOS Y CULTURALES</t>
  </si>
  <si>
    <t>RESERVA FINANCIERA ACTUARIAL</t>
  </si>
  <si>
    <t>INTANGIBLES</t>
  </si>
  <si>
    <t xml:space="preserve">VALORIZACIONES </t>
  </si>
  <si>
    <t>TOTAL ACTIVO NO CORRIENTE</t>
  </si>
  <si>
    <t>TOTAL ACTIVOS</t>
  </si>
  <si>
    <t>TOTAL PASIVO MAS PATRIMONIO</t>
  </si>
  <si>
    <t>REPRESENTANTE LEGAL</t>
  </si>
  <si>
    <t>TESORERO</t>
  </si>
  <si>
    <t>JOSE CAMILO POLANIA FLOREZ</t>
  </si>
  <si>
    <t>CONTADOR PUBLICO</t>
  </si>
  <si>
    <t>T.P. 114.720-T</t>
  </si>
  <si>
    <t>BIENES ENTREGADOS A TERCEROS</t>
  </si>
  <si>
    <t>PROVISIONES, AGOTAMIENTOS, DEPRECIACION Y A.</t>
  </si>
  <si>
    <t xml:space="preserve">ADMON Y PRESTACION DE SERVICIOS DE SALUD                       </t>
  </si>
  <si>
    <t>IMPUESTOS, CONT. Y TASAS POR PAGAR</t>
  </si>
  <si>
    <t>ORIGINAL FIRMADO</t>
  </si>
  <si>
    <t>A 31 DE DICIEMBRE DE 2012</t>
  </si>
  <si>
    <t>RETENCION EN LA FUENTE E IMPTO DE TIMBRE</t>
  </si>
  <si>
    <t>OSCAR QUINTERO ADARVE</t>
  </si>
  <si>
    <t>DIEGO RAMIREZ QUINTERO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</si>
</sst>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 * #,##0_ ;_ * \-#,##0_ ;_ * &quot;-&quot;??_ ;_ @_ "/>
    <numFmt numFmtId="195" formatCode="_ * #,##0.0_ ;_ * \-#,##0.0_ ;_ * &quot;-&quot;??_ ;_ @_ "/>
    <numFmt numFmtId="196" formatCode="_ * #,##0.000_ ;_ * \-#,##0.000_ ;_ * &quot;-&quot;??_ ;_ @_ "/>
    <numFmt numFmtId="197" formatCode="_ * #,##0.0000_ ;_ * \-#,##0.0000_ ;_ * &quot;-&quot;??_ ;_ @_ "/>
    <numFmt numFmtId="198" formatCode="##,##0.00_);[Red]\(##,##0.00\)"/>
    <numFmt numFmtId="199" formatCode="##,##0.0_);[Red]\(##,##0.0\)"/>
    <numFmt numFmtId="200" formatCode="##,##0_);[Red]\(##,##0\)"/>
    <numFmt numFmtId="201" formatCode="_ * #,##0.00000_ ;_ * \-#,##0.00000_ ;_ * &quot;-&quot;??_ ;_ @_ "/>
    <numFmt numFmtId="202" formatCode="_ * #,##0.000000_ ;_ * \-#,##0.000000_ ;_ * &quot;-&quot;??_ ;_ @_ "/>
    <numFmt numFmtId="203" formatCode="_ * #,##0.0000000_ ;_ * \-#,##0.0000000_ ;_ * &quot;-&quot;??_ ;_ @_ "/>
    <numFmt numFmtId="204" formatCode="_ * #,##0.00000000_ ;_ * \-#,##0.00000000_ ;_ * &quot;-&quot;??_ ;_ @_ "/>
    <numFmt numFmtId="205" formatCode="_ * #,##0.000000000_ ;_ * \-#,##0.000000000_ ;_ * &quot;-&quot;??_ ;_ @_ "/>
    <numFmt numFmtId="206" formatCode="_ * #,##0.0000000000_ ;_ * \-#,##0.0000000000_ ;_ * &quot;-&quot;??_ ;_ @_ "/>
    <numFmt numFmtId="207" formatCode="_ * #,##0.00000000000_ ;_ * \-#,##0.00000000000_ ;_ * &quot;-&quot;??_ ;_ @_ "/>
    <numFmt numFmtId="208" formatCode="_ * #,##0.000000000000_ ;_ * \-#,##0.00000000000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0"/>
      <name val="Verdana   "/>
      <family val="0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double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1" fillId="31" borderId="5" applyNumberFormat="0" applyFon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wrapText="1"/>
    </xf>
    <xf numFmtId="194" fontId="0" fillId="0" borderId="0" xfId="55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94" fontId="2" fillId="0" borderId="10" xfId="55" applyNumberFormat="1" applyFont="1" applyFill="1" applyBorder="1" applyAlignment="1">
      <alignment horizontal="right" wrapText="1"/>
    </xf>
    <xf numFmtId="194" fontId="0" fillId="0" borderId="0" xfId="55" applyNumberFormat="1" applyFont="1" applyFill="1" applyBorder="1" applyAlignment="1">
      <alignment/>
    </xf>
    <xf numFmtId="194" fontId="2" fillId="0" borderId="10" xfId="55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194" fontId="0" fillId="0" borderId="0" xfId="55" applyNumberFormat="1" applyFont="1" applyAlignment="1">
      <alignment/>
    </xf>
    <xf numFmtId="0" fontId="0" fillId="0" borderId="0" xfId="0" applyFont="1" applyAlignment="1">
      <alignment/>
    </xf>
    <xf numFmtId="194" fontId="0" fillId="0" borderId="0" xfId="55" applyNumberFormat="1" applyFont="1" applyAlignment="1">
      <alignment/>
    </xf>
    <xf numFmtId="0" fontId="2" fillId="0" borderId="0" xfId="0" applyFont="1" applyBorder="1" applyAlignment="1">
      <alignment/>
    </xf>
    <xf numFmtId="194" fontId="2" fillId="0" borderId="10" xfId="55" applyNumberFormat="1" applyFont="1" applyBorder="1" applyAlignment="1">
      <alignment/>
    </xf>
    <xf numFmtId="194" fontId="0" fillId="0" borderId="0" xfId="55" applyNumberFormat="1" applyFont="1" applyBorder="1" applyAlignment="1">
      <alignment/>
    </xf>
    <xf numFmtId="194" fontId="2" fillId="0" borderId="11" xfId="55" applyNumberFormat="1" applyFont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194" fontId="0" fillId="0" borderId="0" xfId="55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4" fontId="0" fillId="0" borderId="14" xfId="55" applyNumberFormat="1" applyFont="1" applyBorder="1" applyAlignment="1">
      <alignment/>
    </xf>
    <xf numFmtId="194" fontId="0" fillId="0" borderId="10" xfId="55" applyNumberFormat="1" applyFont="1" applyBorder="1" applyAlignment="1">
      <alignment/>
    </xf>
    <xf numFmtId="197" fontId="0" fillId="0" borderId="15" xfId="0" applyNumberFormat="1" applyBorder="1" applyAlignment="1">
      <alignment/>
    </xf>
    <xf numFmtId="194" fontId="0" fillId="0" borderId="16" xfId="55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/>
    </xf>
    <xf numFmtId="194" fontId="0" fillId="0" borderId="16" xfId="55" applyNumberFormat="1" applyFont="1" applyBorder="1" applyAlignment="1">
      <alignment/>
    </xf>
    <xf numFmtId="194" fontId="0" fillId="0" borderId="14" xfId="55" applyNumberFormat="1" applyFont="1" applyBorder="1" applyAlignment="1">
      <alignment/>
    </xf>
    <xf numFmtId="194" fontId="2" fillId="0" borderId="18" xfId="55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Fill="1" applyBorder="1" applyAlignment="1">
      <alignment/>
    </xf>
    <xf numFmtId="194" fontId="0" fillId="0" borderId="15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194" fontId="0" fillId="0" borderId="0" xfId="55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Fill="1" applyBorder="1" applyAlignment="1">
      <alignment/>
    </xf>
    <xf numFmtId="194" fontId="0" fillId="0" borderId="18" xfId="55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94" fontId="0" fillId="0" borderId="18" xfId="5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200" fontId="0" fillId="0" borderId="0" xfId="0" applyNumberFormat="1" applyBorder="1" applyAlignment="1">
      <alignment/>
    </xf>
    <xf numFmtId="200" fontId="5" fillId="0" borderId="0" xfId="60" applyNumberFormat="1" applyBorder="1">
      <alignment/>
      <protection/>
    </xf>
    <xf numFmtId="200" fontId="2" fillId="0" borderId="10" xfId="55" applyNumberFormat="1" applyFont="1" applyFill="1" applyBorder="1" applyAlignment="1">
      <alignment/>
    </xf>
    <xf numFmtId="200" fontId="2" fillId="0" borderId="10" xfId="55" applyNumberFormat="1" applyFont="1" applyBorder="1" applyAlignment="1">
      <alignment/>
    </xf>
    <xf numFmtId="194" fontId="5" fillId="0" borderId="0" xfId="55" applyNumberFormat="1" applyFont="1" applyBorder="1" applyAlignment="1">
      <alignment/>
    </xf>
    <xf numFmtId="194" fontId="5" fillId="0" borderId="0" xfId="55" applyNumberFormat="1" applyFont="1" applyFill="1" applyBorder="1" applyAlignment="1">
      <alignment/>
    </xf>
    <xf numFmtId="179" fontId="0" fillId="0" borderId="0" xfId="55" applyFont="1" applyBorder="1" applyAlignment="1">
      <alignment/>
    </xf>
    <xf numFmtId="194" fontId="0" fillId="0" borderId="0" xfId="0" applyNumberFormat="1" applyAlignment="1">
      <alignment/>
    </xf>
    <xf numFmtId="194" fontId="0" fillId="0" borderId="0" xfId="55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</cellXfs>
  <cellStyles count="5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3 2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3 2" xfId="35"/>
    <cellStyle name="60% - Énfasis4" xfId="36"/>
    <cellStyle name="60% - Énfasis4 2" xfId="37"/>
    <cellStyle name="60% - Énfasis5" xfId="38"/>
    <cellStyle name="60% - Énfasis6" xfId="39"/>
    <cellStyle name="60% - Énfasis6 2" xfId="40"/>
    <cellStyle name="Buena" xfId="41"/>
    <cellStyle name="Cálculo" xfId="42"/>
    <cellStyle name="Celda de comprobación" xfId="43"/>
    <cellStyle name="Celda vinculada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 2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1771650</xdr:colOff>
      <xdr:row>1</xdr:row>
      <xdr:rowOff>9525</xdr:rowOff>
    </xdr:from>
    <xdr:to>
      <xdr:col>1</xdr:col>
      <xdr:colOff>3019425</xdr:colOff>
      <xdr:row>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5274" b="9173"/>
        <a:stretch>
          <a:fillRect/>
        </a:stretch>
      </xdr:blipFill>
      <xdr:spPr>
        <a:xfrm>
          <a:off x="2028825" y="171450"/>
          <a:ext cx="12477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11</xdr:row>
      <xdr:rowOff>152400</xdr:rowOff>
    </xdr:from>
    <xdr:to>
      <xdr:col>1</xdr:col>
      <xdr:colOff>2790825</xdr:colOff>
      <xdr:row>12</xdr:row>
      <xdr:rowOff>295275</xdr:rowOff>
    </xdr:to>
    <xdr:sp>
      <xdr:nvSpPr>
        <xdr:cNvPr id="2" name="9 Rectángulo redondeado"/>
        <xdr:cNvSpPr>
          <a:spLocks/>
        </xdr:cNvSpPr>
      </xdr:nvSpPr>
      <xdr:spPr>
        <a:xfrm>
          <a:off x="238125" y="2505075"/>
          <a:ext cx="2809875" cy="304800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ACTIVO CORRIENTE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2819400</xdr:colOff>
      <xdr:row>13</xdr:row>
      <xdr:rowOff>0</xdr:rowOff>
    </xdr:to>
    <xdr:sp>
      <xdr:nvSpPr>
        <xdr:cNvPr id="3" name="11 Rectángulo redondeado"/>
        <xdr:cNvSpPr>
          <a:spLocks/>
        </xdr:cNvSpPr>
      </xdr:nvSpPr>
      <xdr:spPr>
        <a:xfrm>
          <a:off x="5314950" y="2514600"/>
          <a:ext cx="2819400" cy="314325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PASIVO CORRIENTE</a:t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1</xdr:col>
      <xdr:colOff>2790825</xdr:colOff>
      <xdr:row>23</xdr:row>
      <xdr:rowOff>0</xdr:rowOff>
    </xdr:to>
    <xdr:sp>
      <xdr:nvSpPr>
        <xdr:cNvPr id="4" name="12 Rectángulo redondeado"/>
        <xdr:cNvSpPr>
          <a:spLocks/>
        </xdr:cNvSpPr>
      </xdr:nvSpPr>
      <xdr:spPr>
        <a:xfrm>
          <a:off x="238125" y="5657850"/>
          <a:ext cx="2809875" cy="314325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ACTIVO NO CORRIENTE</a:t>
          </a:r>
        </a:p>
      </xdr:txBody>
    </xdr:sp>
    <xdr:clientData/>
  </xdr:twoCellAnchor>
  <xdr:twoCellAnchor>
    <xdr:from>
      <xdr:col>3</xdr:col>
      <xdr:colOff>523875</xdr:colOff>
      <xdr:row>21</xdr:row>
      <xdr:rowOff>295275</xdr:rowOff>
    </xdr:from>
    <xdr:to>
      <xdr:col>4</xdr:col>
      <xdr:colOff>2771775</xdr:colOff>
      <xdr:row>22</xdr:row>
      <xdr:rowOff>295275</xdr:rowOff>
    </xdr:to>
    <xdr:sp>
      <xdr:nvSpPr>
        <xdr:cNvPr id="5" name="13 Rectángulo redondeado"/>
        <xdr:cNvSpPr>
          <a:spLocks/>
        </xdr:cNvSpPr>
      </xdr:nvSpPr>
      <xdr:spPr>
        <a:xfrm>
          <a:off x="5276850" y="5638800"/>
          <a:ext cx="2809875" cy="314325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PASIVO NO CORRIENTE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="89" zoomScaleNormal="89" zoomScalePageLayoutView="60" workbookViewId="0" topLeftCell="A1">
      <selection activeCell="F33" sqref="F33"/>
    </sheetView>
  </sheetViews>
  <sheetFormatPr defaultColWidth="11.421875" defaultRowHeight="12.75"/>
  <cols>
    <col min="1" max="1" width="3.8515625" style="0" customWidth="1"/>
    <col min="2" max="2" width="49.421875" style="0" customWidth="1"/>
    <col min="3" max="3" width="18.00390625" style="8" customWidth="1"/>
    <col min="4" max="4" width="8.421875" style="9" customWidth="1"/>
    <col min="5" max="5" width="49.28125" style="9" bestFit="1" customWidth="1"/>
    <col min="6" max="6" width="20.421875" style="10" customWidth="1"/>
    <col min="7" max="7" width="3.00390625" style="0" customWidth="1"/>
    <col min="8" max="8" width="13.8515625" style="0" bestFit="1" customWidth="1"/>
  </cols>
  <sheetData>
    <row r="1" spans="1:7" ht="12.75">
      <c r="A1" s="36"/>
      <c r="B1" s="22"/>
      <c r="C1" s="23"/>
      <c r="D1" s="31"/>
      <c r="E1" s="31"/>
      <c r="F1" s="33"/>
      <c r="G1" s="39"/>
    </row>
    <row r="2" spans="1:7" ht="12.75">
      <c r="A2" s="21"/>
      <c r="B2" s="18"/>
      <c r="C2" s="13"/>
      <c r="D2" s="16"/>
      <c r="E2" s="16"/>
      <c r="F2" s="17"/>
      <c r="G2" s="35"/>
    </row>
    <row r="3" spans="1:7" ht="19.5">
      <c r="A3" s="21"/>
      <c r="B3" s="60" t="s">
        <v>0</v>
      </c>
      <c r="C3" s="60"/>
      <c r="D3" s="60"/>
      <c r="E3" s="60"/>
      <c r="F3" s="60"/>
      <c r="G3" s="35"/>
    </row>
    <row r="4" spans="1:7" ht="19.5">
      <c r="A4" s="21"/>
      <c r="B4" s="60" t="s">
        <v>1</v>
      </c>
      <c r="C4" s="60"/>
      <c r="D4" s="60"/>
      <c r="E4" s="60"/>
      <c r="F4" s="60"/>
      <c r="G4" s="35"/>
    </row>
    <row r="5" spans="1:7" ht="19.5">
      <c r="A5" s="21"/>
      <c r="B5" s="60" t="s">
        <v>2</v>
      </c>
      <c r="C5" s="60"/>
      <c r="D5" s="60"/>
      <c r="E5" s="60"/>
      <c r="F5" s="60"/>
      <c r="G5" s="35"/>
    </row>
    <row r="6" spans="1:7" ht="19.5">
      <c r="A6" s="21"/>
      <c r="B6" s="60" t="s">
        <v>63</v>
      </c>
      <c r="C6" s="60"/>
      <c r="D6" s="60"/>
      <c r="E6" s="60"/>
      <c r="F6" s="60"/>
      <c r="G6" s="35"/>
    </row>
    <row r="7" spans="1:7" ht="13.5" thickBot="1">
      <c r="A7" s="21"/>
      <c r="B7" s="45"/>
      <c r="C7" s="46"/>
      <c r="D7" s="47"/>
      <c r="E7" s="47"/>
      <c r="F7" s="48"/>
      <c r="G7" s="35"/>
    </row>
    <row r="8" spans="1:7" ht="13.5" thickTop="1">
      <c r="A8" s="21"/>
      <c r="B8" s="27"/>
      <c r="C8" s="5"/>
      <c r="D8" s="41"/>
      <c r="E8" s="41"/>
      <c r="F8" s="42"/>
      <c r="G8" s="35"/>
    </row>
    <row r="9" spans="1:7" ht="24" customHeight="1">
      <c r="A9" s="21"/>
      <c r="B9" s="27"/>
      <c r="C9" s="5"/>
      <c r="D9" s="41"/>
      <c r="E9" s="41"/>
      <c r="F9" s="42"/>
      <c r="G9" s="35"/>
    </row>
    <row r="10" spans="1:7" ht="12.75">
      <c r="A10" s="21"/>
      <c r="B10" s="27"/>
      <c r="C10" s="5"/>
      <c r="D10" s="41"/>
      <c r="E10" s="41"/>
      <c r="F10" s="42"/>
      <c r="G10" s="35"/>
    </row>
    <row r="11" spans="1:7" ht="18">
      <c r="A11" s="21"/>
      <c r="B11" s="49" t="s">
        <v>3</v>
      </c>
      <c r="C11" s="5"/>
      <c r="D11" s="41"/>
      <c r="E11" s="50" t="s">
        <v>4</v>
      </c>
      <c r="F11" s="2"/>
      <c r="G11" s="35"/>
    </row>
    <row r="12" spans="1:7" ht="12.75">
      <c r="A12" s="21"/>
      <c r="B12" s="27"/>
      <c r="C12" s="5"/>
      <c r="D12" s="41"/>
      <c r="E12" s="41"/>
      <c r="F12" s="42"/>
      <c r="G12" s="35"/>
    </row>
    <row r="13" spans="1:7" ht="24.75" customHeight="1">
      <c r="A13" s="21"/>
      <c r="B13" s="20" t="s">
        <v>5</v>
      </c>
      <c r="C13" s="5"/>
      <c r="D13" s="41"/>
      <c r="E13" s="1" t="s">
        <v>6</v>
      </c>
      <c r="F13" s="2"/>
      <c r="G13" s="35"/>
    </row>
    <row r="14" spans="1:7" ht="24.75" customHeight="1">
      <c r="A14" s="21"/>
      <c r="B14" s="27" t="s">
        <v>7</v>
      </c>
      <c r="C14" s="51">
        <v>193334252.02</v>
      </c>
      <c r="D14" s="41"/>
      <c r="E14" s="3" t="s">
        <v>9</v>
      </c>
      <c r="F14" s="56">
        <f>2126852639.46+0.55</f>
        <v>2126852640.01</v>
      </c>
      <c r="G14" s="35"/>
    </row>
    <row r="15" spans="1:7" ht="24.75" customHeight="1">
      <c r="A15" s="21"/>
      <c r="B15" s="27" t="s">
        <v>8</v>
      </c>
      <c r="C15" s="51">
        <v>3501384915.57</v>
      </c>
      <c r="D15" s="41"/>
      <c r="E15" s="7" t="s">
        <v>64</v>
      </c>
      <c r="F15" s="55">
        <f>15747262.2</f>
        <v>15747262.2</v>
      </c>
      <c r="G15" s="35"/>
    </row>
    <row r="16" spans="1:7" ht="24.75" customHeight="1">
      <c r="A16" s="21"/>
      <c r="B16" s="27" t="s">
        <v>10</v>
      </c>
      <c r="C16" s="51">
        <v>234945135</v>
      </c>
      <c r="D16" s="41"/>
      <c r="E16" s="7" t="s">
        <v>61</v>
      </c>
      <c r="F16" s="55">
        <v>5022000</v>
      </c>
      <c r="G16" s="35"/>
    </row>
    <row r="17" spans="1:9" ht="24.75" customHeight="1">
      <c r="A17" s="21"/>
      <c r="B17" s="27" t="s">
        <v>11</v>
      </c>
      <c r="C17" s="51">
        <v>2422243111</v>
      </c>
      <c r="D17" s="41"/>
      <c r="E17" s="29" t="s">
        <v>60</v>
      </c>
      <c r="F17" s="55">
        <v>86616916.38</v>
      </c>
      <c r="G17" s="35"/>
      <c r="H17" s="7"/>
      <c r="I17" s="55"/>
    </row>
    <row r="18" spans="1:7" ht="24.75" customHeight="1">
      <c r="A18" s="21"/>
      <c r="B18" s="27" t="s">
        <v>13</v>
      </c>
      <c r="C18" s="51">
        <v>663356782.28</v>
      </c>
      <c r="D18" s="41"/>
      <c r="E18" s="3" t="s">
        <v>12</v>
      </c>
      <c r="F18" s="55">
        <v>321633606.84</v>
      </c>
      <c r="G18" s="35"/>
    </row>
    <row r="19" spans="1:7" ht="24.75" customHeight="1">
      <c r="A19" s="21"/>
      <c r="B19" s="27" t="s">
        <v>16</v>
      </c>
      <c r="C19" s="52">
        <v>11994584</v>
      </c>
      <c r="D19" s="41"/>
      <c r="E19" s="3" t="s">
        <v>14</v>
      </c>
      <c r="F19" s="55">
        <v>1361384543.59</v>
      </c>
      <c r="G19" s="35"/>
    </row>
    <row r="20" spans="1:7" ht="24.75" customHeight="1">
      <c r="A20" s="21"/>
      <c r="B20" s="27" t="s">
        <v>17</v>
      </c>
      <c r="C20" s="52">
        <v>869065</v>
      </c>
      <c r="D20" s="41"/>
      <c r="E20" s="1" t="s">
        <v>15</v>
      </c>
      <c r="F20" s="4">
        <f>SUM(F14:F19)</f>
        <v>3917256969.0200005</v>
      </c>
      <c r="G20" s="35"/>
    </row>
    <row r="21" spans="1:7" ht="24.75" customHeight="1">
      <c r="A21" s="21"/>
      <c r="B21" s="20" t="s">
        <v>18</v>
      </c>
      <c r="C21" s="53">
        <f>SUM(C14:C20)</f>
        <v>7028127844.87</v>
      </c>
      <c r="D21" s="41"/>
      <c r="E21" s="16"/>
      <c r="F21" s="17"/>
      <c r="G21" s="35"/>
    </row>
    <row r="22" spans="1:7" ht="24.75" customHeight="1">
      <c r="A22" s="21"/>
      <c r="B22" s="27"/>
      <c r="C22" s="5"/>
      <c r="D22" s="41"/>
      <c r="E22" s="16"/>
      <c r="F22" s="17"/>
      <c r="G22" s="35"/>
    </row>
    <row r="23" spans="1:8" ht="24.75" customHeight="1">
      <c r="A23" s="21"/>
      <c r="B23" s="20" t="s">
        <v>20</v>
      </c>
      <c r="C23" s="59"/>
      <c r="D23" s="41"/>
      <c r="E23" s="20" t="s">
        <v>19</v>
      </c>
      <c r="F23" s="42"/>
      <c r="G23" s="35"/>
      <c r="H23" s="58"/>
    </row>
    <row r="24" spans="1:7" ht="24.75" customHeight="1">
      <c r="A24" s="21"/>
      <c r="B24" s="27" t="s">
        <v>21</v>
      </c>
      <c r="C24" s="51">
        <v>295101380</v>
      </c>
      <c r="D24" s="41"/>
      <c r="E24" s="3" t="s">
        <v>22</v>
      </c>
      <c r="F24" s="55">
        <f>106749972+29685987</f>
        <v>136435959</v>
      </c>
      <c r="G24" s="35"/>
    </row>
    <row r="25" spans="1:7" ht="24.75" customHeight="1">
      <c r="A25" s="21"/>
      <c r="B25" s="27" t="s">
        <v>23</v>
      </c>
      <c r="C25" s="52">
        <v>622909254</v>
      </c>
      <c r="D25" s="41"/>
      <c r="E25" s="41" t="s">
        <v>24</v>
      </c>
      <c r="F25" s="55">
        <v>4020646526.4</v>
      </c>
      <c r="G25" s="35"/>
    </row>
    <row r="26" spans="1:7" ht="24.75" customHeight="1">
      <c r="A26" s="21"/>
      <c r="B26" s="27" t="s">
        <v>26</v>
      </c>
      <c r="C26" s="52">
        <v>4105309937</v>
      </c>
      <c r="D26" s="41"/>
      <c r="E26" s="20" t="s">
        <v>25</v>
      </c>
      <c r="F26" s="6">
        <f>+F24+F25</f>
        <v>4157082485.4</v>
      </c>
      <c r="G26" s="35"/>
    </row>
    <row r="27" spans="1:7" ht="24.75" customHeight="1">
      <c r="A27" s="21"/>
      <c r="B27" s="27" t="s">
        <v>28</v>
      </c>
      <c r="C27" s="52">
        <v>2631791060</v>
      </c>
      <c r="D27" s="41"/>
      <c r="E27" s="20"/>
      <c r="F27" s="42"/>
      <c r="G27" s="35"/>
    </row>
    <row r="28" spans="1:7" ht="24.75" customHeight="1">
      <c r="A28" s="21"/>
      <c r="B28" s="27" t="s">
        <v>29</v>
      </c>
      <c r="C28" s="52">
        <v>2949371357</v>
      </c>
      <c r="D28" s="41"/>
      <c r="E28" s="37" t="s">
        <v>27</v>
      </c>
      <c r="F28" s="6">
        <f>+F20+F26</f>
        <v>8074339454.42</v>
      </c>
      <c r="G28" s="35"/>
    </row>
    <row r="29" spans="1:7" ht="24.75" customHeight="1">
      <c r="A29" s="21"/>
      <c r="B29" s="27" t="s">
        <v>31</v>
      </c>
      <c r="C29" s="52">
        <v>71174071</v>
      </c>
      <c r="D29" s="41"/>
      <c r="E29" s="16"/>
      <c r="F29" s="17"/>
      <c r="G29" s="35"/>
    </row>
    <row r="30" spans="1:7" ht="24.75" customHeight="1">
      <c r="A30" s="21"/>
      <c r="B30" s="27" t="s">
        <v>33</v>
      </c>
      <c r="C30" s="52">
        <v>97016071</v>
      </c>
      <c r="D30" s="41"/>
      <c r="E30" s="16"/>
      <c r="F30" s="17"/>
      <c r="G30" s="35"/>
    </row>
    <row r="31" spans="1:7" ht="24.75" customHeight="1">
      <c r="A31" s="21"/>
      <c r="B31" s="27" t="s">
        <v>35</v>
      </c>
      <c r="C31" s="52">
        <v>257704123</v>
      </c>
      <c r="D31" s="41"/>
      <c r="E31" s="49" t="s">
        <v>30</v>
      </c>
      <c r="F31" s="17"/>
      <c r="G31" s="35"/>
    </row>
    <row r="32" spans="1:7" ht="24.75" customHeight="1">
      <c r="A32" s="21"/>
      <c r="B32" s="27" t="s">
        <v>36</v>
      </c>
      <c r="C32" s="52">
        <v>192153731.16</v>
      </c>
      <c r="D32" s="41"/>
      <c r="E32" s="7" t="s">
        <v>32</v>
      </c>
      <c r="F32" s="55">
        <v>7119801563.07</v>
      </c>
      <c r="G32" s="35"/>
    </row>
    <row r="33" spans="1:8" ht="24.75" customHeight="1">
      <c r="A33" s="21"/>
      <c r="B33" s="27" t="s">
        <v>38</v>
      </c>
      <c r="C33" s="52">
        <v>762655018</v>
      </c>
      <c r="D33" s="41"/>
      <c r="E33" s="7" t="s">
        <v>34</v>
      </c>
      <c r="F33" s="55">
        <v>12302881756.54</v>
      </c>
      <c r="G33" s="35"/>
      <c r="H33" s="58"/>
    </row>
    <row r="34" spans="1:7" ht="24.75" customHeight="1">
      <c r="A34" s="21"/>
      <c r="B34" s="27" t="s">
        <v>40</v>
      </c>
      <c r="C34" s="52">
        <v>8801562</v>
      </c>
      <c r="D34" s="41"/>
      <c r="E34" s="7" t="s">
        <v>37</v>
      </c>
      <c r="F34" s="55">
        <v>2045347664.78</v>
      </c>
      <c r="G34" s="38"/>
    </row>
    <row r="35" spans="1:7" ht="24.75" customHeight="1">
      <c r="A35" s="21"/>
      <c r="B35" s="27" t="s">
        <v>41</v>
      </c>
      <c r="C35" s="52">
        <v>87268475</v>
      </c>
      <c r="D35" s="41"/>
      <c r="E35" s="7" t="s">
        <v>39</v>
      </c>
      <c r="F35" s="55">
        <v>295101380</v>
      </c>
      <c r="G35" s="25"/>
    </row>
    <row r="36" spans="1:7" ht="24.75" customHeight="1">
      <c r="A36" s="21"/>
      <c r="B36" s="18" t="s">
        <v>42</v>
      </c>
      <c r="C36" s="52">
        <v>-3181187419.54</v>
      </c>
      <c r="D36" s="41"/>
      <c r="E36" s="7" t="s">
        <v>59</v>
      </c>
      <c r="F36" s="55">
        <v>-1382026250.54</v>
      </c>
      <c r="G36" s="35"/>
    </row>
    <row r="37" spans="1:7" ht="24.75" customHeight="1">
      <c r="A37" s="21"/>
      <c r="B37" s="18" t="s">
        <v>43</v>
      </c>
      <c r="C37" s="52">
        <v>139921770</v>
      </c>
      <c r="D37" s="41"/>
      <c r="E37" s="16"/>
      <c r="F37" s="17"/>
      <c r="G37" s="35"/>
    </row>
    <row r="38" spans="1:7" ht="24.75" customHeight="1">
      <c r="A38" s="21"/>
      <c r="B38" s="18" t="s">
        <v>44</v>
      </c>
      <c r="C38" s="52">
        <v>706035852</v>
      </c>
      <c r="D38" s="41"/>
      <c r="E38" s="28" t="s">
        <v>45</v>
      </c>
      <c r="F38" s="12">
        <f>SUM(F32:F36)</f>
        <v>20381106113.85</v>
      </c>
      <c r="G38" s="35"/>
    </row>
    <row r="39" spans="1:7" ht="24.75" customHeight="1">
      <c r="A39" s="21"/>
      <c r="B39" s="18" t="s">
        <v>46</v>
      </c>
      <c r="C39" s="52">
        <v>2620522</v>
      </c>
      <c r="D39" s="41"/>
      <c r="E39" s="16"/>
      <c r="F39" s="17"/>
      <c r="G39" s="35"/>
    </row>
    <row r="40" spans="1:7" ht="24.75" customHeight="1">
      <c r="A40" s="21"/>
      <c r="B40" s="18" t="s">
        <v>47</v>
      </c>
      <c r="C40" s="52">
        <v>9436798295</v>
      </c>
      <c r="D40" s="41"/>
      <c r="E40" s="16"/>
      <c r="F40" s="17"/>
      <c r="G40" s="35"/>
    </row>
    <row r="41" spans="1:7" ht="24.75" customHeight="1">
      <c r="A41" s="21"/>
      <c r="B41" s="18" t="s">
        <v>58</v>
      </c>
      <c r="C41" s="52">
        <v>193725000</v>
      </c>
      <c r="D41" s="16"/>
      <c r="E41" s="16"/>
      <c r="F41" s="57">
        <f>+C46-F46</f>
        <v>0</v>
      </c>
      <c r="G41" s="35"/>
    </row>
    <row r="42" spans="1:7" ht="24.75" customHeight="1">
      <c r="A42" s="21"/>
      <c r="B42" s="18" t="s">
        <v>48</v>
      </c>
      <c r="C42" s="52">
        <v>2800000</v>
      </c>
      <c r="D42" s="16"/>
      <c r="E42" s="16"/>
      <c r="F42" s="17"/>
      <c r="G42" s="35"/>
    </row>
    <row r="43" spans="1:7" ht="24.75" customHeight="1">
      <c r="A43" s="21"/>
      <c r="B43" s="18" t="s">
        <v>49</v>
      </c>
      <c r="C43" s="52">
        <v>2045347664.78</v>
      </c>
      <c r="D43" s="16"/>
      <c r="E43" s="16"/>
      <c r="F43" s="17"/>
      <c r="G43" s="35"/>
    </row>
    <row r="44" spans="1:7" ht="24.75" customHeight="1">
      <c r="A44" s="21"/>
      <c r="B44" s="11" t="s">
        <v>50</v>
      </c>
      <c r="C44" s="54">
        <f>SUM(C24:C43)</f>
        <v>21427317723.399998</v>
      </c>
      <c r="D44" s="16"/>
      <c r="E44" s="16"/>
      <c r="F44" s="17"/>
      <c r="G44" s="35"/>
    </row>
    <row r="45" spans="1:7" ht="24.75" customHeight="1">
      <c r="A45" s="21"/>
      <c r="B45" s="18"/>
      <c r="C45" s="24"/>
      <c r="D45" s="16"/>
      <c r="E45" s="16"/>
      <c r="F45" s="17"/>
      <c r="G45" s="35"/>
    </row>
    <row r="46" spans="1:7" ht="24.75" customHeight="1" thickBot="1">
      <c r="A46" s="21"/>
      <c r="B46" s="28" t="s">
        <v>51</v>
      </c>
      <c r="C46" s="34">
        <f>+C21+C44</f>
        <v>28455445568.269997</v>
      </c>
      <c r="D46" s="16"/>
      <c r="E46" s="28" t="s">
        <v>52</v>
      </c>
      <c r="F46" s="14">
        <f>+F28+F38</f>
        <v>28455445568.269997</v>
      </c>
      <c r="G46" s="35"/>
    </row>
    <row r="47" spans="1:7" ht="24.75" customHeight="1" thickTop="1">
      <c r="A47" s="21"/>
      <c r="B47" s="18"/>
      <c r="C47" s="13"/>
      <c r="D47" s="16"/>
      <c r="E47" s="16"/>
      <c r="F47" s="17"/>
      <c r="G47" s="35"/>
    </row>
    <row r="48" spans="1:7" s="18" customFormat="1" ht="12.75">
      <c r="A48" s="21"/>
      <c r="C48" s="13"/>
      <c r="D48" s="15"/>
      <c r="E48" s="16"/>
      <c r="F48" s="17"/>
      <c r="G48" s="35"/>
    </row>
    <row r="49" spans="1:7" s="18" customFormat="1" ht="29.25" customHeight="1">
      <c r="A49" s="21"/>
      <c r="C49" s="13"/>
      <c r="D49" s="15"/>
      <c r="E49" s="16"/>
      <c r="F49" s="17"/>
      <c r="G49" s="35"/>
    </row>
    <row r="50" spans="1:7" s="18" customFormat="1" ht="12.75">
      <c r="A50" s="21"/>
      <c r="B50" s="19" t="s">
        <v>62</v>
      </c>
      <c r="C50" s="13"/>
      <c r="D50" s="15"/>
      <c r="E50" s="19" t="s">
        <v>62</v>
      </c>
      <c r="F50" s="17"/>
      <c r="G50" s="35"/>
    </row>
    <row r="51" spans="1:7" s="18" customFormat="1" ht="12.75">
      <c r="A51" s="21"/>
      <c r="B51" s="11" t="s">
        <v>65</v>
      </c>
      <c r="C51" s="13"/>
      <c r="D51" s="15"/>
      <c r="E51" s="11" t="s">
        <v>66</v>
      </c>
      <c r="F51" s="17"/>
      <c r="G51" s="35"/>
    </row>
    <row r="52" spans="1:7" s="18" customFormat="1" ht="12.75">
      <c r="A52" s="21"/>
      <c r="B52" s="18" t="s">
        <v>53</v>
      </c>
      <c r="C52" s="13"/>
      <c r="D52" s="15"/>
      <c r="E52" s="18" t="s">
        <v>54</v>
      </c>
      <c r="F52" s="17"/>
      <c r="G52" s="35"/>
    </row>
    <row r="53" spans="1:7" s="18" customFormat="1" ht="12.75">
      <c r="A53" s="21"/>
      <c r="C53" s="13"/>
      <c r="D53" s="15"/>
      <c r="F53" s="17"/>
      <c r="G53" s="35"/>
    </row>
    <row r="54" spans="1:7" ht="12.75">
      <c r="A54" s="21"/>
      <c r="B54" s="18"/>
      <c r="C54" s="13"/>
      <c r="D54" s="41"/>
      <c r="E54" s="16"/>
      <c r="F54" s="17"/>
      <c r="G54" s="35"/>
    </row>
    <row r="55" spans="1:7" ht="12.75">
      <c r="A55" s="21"/>
      <c r="B55" s="18"/>
      <c r="C55" s="13"/>
      <c r="D55" s="16"/>
      <c r="E55" s="16"/>
      <c r="F55" s="17"/>
      <c r="G55" s="35"/>
    </row>
    <row r="56" spans="1:7" ht="12.75">
      <c r="A56" s="21"/>
      <c r="B56" s="18"/>
      <c r="C56" s="13"/>
      <c r="D56" s="16"/>
      <c r="E56" s="16"/>
      <c r="F56" s="17"/>
      <c r="G56" s="35"/>
    </row>
    <row r="57" spans="1:7" ht="12.75">
      <c r="A57" s="21"/>
      <c r="B57" s="19" t="s">
        <v>62</v>
      </c>
      <c r="C57" s="13"/>
      <c r="D57" s="16"/>
      <c r="E57" s="16"/>
      <c r="F57" s="17"/>
      <c r="G57" s="35"/>
    </row>
    <row r="58" spans="1:7" ht="12.75">
      <c r="A58" s="21"/>
      <c r="B58" s="11" t="s">
        <v>55</v>
      </c>
      <c r="C58" s="13"/>
      <c r="D58" s="16"/>
      <c r="E58" s="16"/>
      <c r="F58" s="17"/>
      <c r="G58" s="35"/>
    </row>
    <row r="59" spans="1:7" ht="12.75">
      <c r="A59" s="21"/>
      <c r="B59" s="16" t="s">
        <v>56</v>
      </c>
      <c r="C59" s="13"/>
      <c r="D59" s="16"/>
      <c r="E59" s="16"/>
      <c r="F59" s="17"/>
      <c r="G59" s="35"/>
    </row>
    <row r="60" spans="1:7" ht="12.75">
      <c r="A60" s="21"/>
      <c r="B60" s="16" t="s">
        <v>57</v>
      </c>
      <c r="C60" s="13"/>
      <c r="D60" s="16"/>
      <c r="E60" s="16"/>
      <c r="F60" s="17"/>
      <c r="G60" s="35"/>
    </row>
    <row r="61" spans="1:7" ht="13.5" thickBot="1">
      <c r="A61" s="30"/>
      <c r="B61" s="40"/>
      <c r="C61" s="32"/>
      <c r="D61" s="43"/>
      <c r="E61" s="43"/>
      <c r="F61" s="26"/>
      <c r="G61" s="44"/>
    </row>
  </sheetData>
  <sheetProtection/>
  <mergeCells count="4">
    <mergeCell ref="B3:F3"/>
    <mergeCell ref="B4:F4"/>
    <mergeCell ref="B5:F5"/>
    <mergeCell ref="B6:F6"/>
  </mergeCells>
  <printOptions horizontalCentered="1"/>
  <pageMargins left="0.7874015748031497" right="0.5905511811023623" top="0.5905511811023623" bottom="0.5905511811023623" header="0" footer="0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José Hebert Riascos Riascos</cp:lastModifiedBy>
  <cp:lastPrinted>2012-01-21T02:21:44Z</cp:lastPrinted>
  <dcterms:created xsi:type="dcterms:W3CDTF">2010-02-26T11:19:49Z</dcterms:created>
  <dcterms:modified xsi:type="dcterms:W3CDTF">2013-04-24T12:06:35Z</dcterms:modified>
  <cp:category/>
  <cp:version/>
  <cp:contentType/>
  <cp:contentStatus/>
</cp:coreProperties>
</file>