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8780" windowHeight="8580" activeTab="1"/>
  </bookViews>
  <sheets>
    <sheet name="ACUERDO" sheetId="1" r:id="rId1"/>
    <sheet name="PLAN FINANCIERO" sheetId="2" r:id="rId2"/>
    <sheet name="Hoja1" sheetId="3" r:id="rId3"/>
    <sheet name="Hoja2" sheetId="4" r:id="rId4"/>
    <sheet name="Hoja3" sheetId="5" r:id="rId5"/>
  </sheets>
  <definedNames/>
  <calcPr fullCalcOnLoad="1"/>
</workbook>
</file>

<file path=xl/comments2.xml><?xml version="1.0" encoding="utf-8"?>
<comments xmlns="http://schemas.openxmlformats.org/spreadsheetml/2006/main">
  <authors>
    <author>Jos? Sidney Chamorro G?mez</author>
  </authors>
  <commentList>
    <comment ref="A394" authorId="0">
      <text>
        <r>
          <rPr>
            <b/>
            <sz val="9"/>
            <rFont val="Calibri"/>
            <family val="2"/>
          </rPr>
          <t xml:space="preserve">JORNALES DE TRABAJO PARA MANTENIMIENTO DE LIMPIEZA DE VIAS.
SE CAMBIO LA DENIMNACION
</t>
        </r>
      </text>
    </comment>
  </commentList>
</comments>
</file>

<file path=xl/sharedStrings.xml><?xml version="1.0" encoding="utf-8"?>
<sst xmlns="http://schemas.openxmlformats.org/spreadsheetml/2006/main" count="650" uniqueCount="438">
  <si>
    <t>PROYECTO DE ACUERDO NÚMERO_______</t>
  </si>
  <si>
    <t>( NOVIEMBRE DE 2012 )</t>
  </si>
  <si>
    <t>Por el cual se fija el el presupuesto de ingresos, gastos e inversión para la vigencia fiscal del 1 de enero al 31 de diciembre de 2013</t>
  </si>
  <si>
    <t>EL CONCEJO MUNICIPAL DE CALOTO, en uso de sus atribuciones legales y constitucionales, y en especial las que le confiere el artículo 313 de la Constitución Política,</t>
  </si>
  <si>
    <t>A C U E R D A :</t>
  </si>
  <si>
    <t>ARTÍCULO PRIMERO.- El presupuesto de INGRESOS del Municipio de Caloto para la vigencia fiscal del 2013 quedará establecido en la suma de DIESISIETE MIL SETECIENTOS NOVENTA Y NUEVE MILLONES CIENTO SETENTA Y NUEVE MIL DOSCIENTOS  PESO MONEDA CORRIENTE ($17.</t>
  </si>
  <si>
    <t>INGRESOS TOTALES</t>
  </si>
  <si>
    <t>INGRESOS CORRIENTES</t>
  </si>
  <si>
    <t>INGRESOS TRIBUTARIOS</t>
  </si>
  <si>
    <t>INGRESOS NO TRIBUTARIOS</t>
  </si>
  <si>
    <t>DERECHOS DE EXPLOTACIÓN DE JUEGOS DE SUERTE Y AZAR</t>
  </si>
  <si>
    <t>TASAS Y TARIFAS</t>
  </si>
  <si>
    <t>RENTAS CONTRACTUALES</t>
  </si>
  <si>
    <t>RENTAS OCASIONALES</t>
  </si>
  <si>
    <t>MULTAS Y SANCIONES</t>
  </si>
  <si>
    <t>INTERESES MORATORIOS</t>
  </si>
  <si>
    <t>CONTRIBUCIONES</t>
  </si>
  <si>
    <t>RECAUDO DE TERCEROS</t>
  </si>
  <si>
    <t>TRANSFERENCIAS</t>
  </si>
  <si>
    <t>TRANSFERENCIAS PARA FUNCIONAMIENTO</t>
  </si>
  <si>
    <t>TRANSFERENCIAS PARA INVERSIÓN</t>
  </si>
  <si>
    <t>DEL NIVEL NACIONAL</t>
  </si>
  <si>
    <t>SISTEMA GENERAL DE PARTICIPACIONES</t>
  </si>
  <si>
    <t>SISTEMA GENERAL DE REGALIAS -SGR-</t>
  </si>
  <si>
    <t>FONDO DE SOLIDARIDAD Y GARANTÍAS -FOSYGA-</t>
  </si>
  <si>
    <t>EMPRESA TERRITORIAL PARA LA SALUD -ETESA -75 % - INVERSIÓN EN SALUD, ART 60 DE LA LEY 715/2001</t>
  </si>
  <si>
    <t>DEL NIVEL DEPARTAMENTAL</t>
  </si>
  <si>
    <t>OTROS INGRESOS NO TRIBUTARIOS</t>
  </si>
  <si>
    <t>INGRESOS DE CAPITAL</t>
  </si>
  <si>
    <t>ARTÍCULO SEGUNDO.- El presupuesto de GASTOS del Municipio de Caloto para la vigencia fiscal del 2013 quedará establecido en la suma de DIESISIETE MIL SETECIENTOS NOVENTA Y NUEVE MILLONES CIENTO SETENTA Y NUEVE MIL DOSCIENTOS  PESO MONEDA CORRIENTE ($17.79</t>
  </si>
  <si>
    <t>GASTOS TOTALES</t>
  </si>
  <si>
    <t>TOTAL GASTOS DE  FUNCIONAMIENTO</t>
  </si>
  <si>
    <t xml:space="preserve">TOTAL GASTOS DEL CONCEJO </t>
  </si>
  <si>
    <t>TOTAL GASTOS PERSONERIA</t>
  </si>
  <si>
    <t>GASTOS FUNCIONAMIENTO ALCALDIA</t>
  </si>
  <si>
    <t>GASTOS DE INVERSION</t>
  </si>
  <si>
    <t>INVERSIONES CON RECURSOS PROPIOS</t>
  </si>
  <si>
    <t>INVERSIONES CON RECURSOS DEL SISTEMA</t>
  </si>
  <si>
    <t>EDUCACION</t>
  </si>
  <si>
    <t>SUBSIDIO MATRICULA ESTUDIANTES SISBEN 1 Y 2</t>
  </si>
  <si>
    <t>CALIDAD</t>
  </si>
  <si>
    <t>ALIMENTACION ESCOLAR</t>
  </si>
  <si>
    <t>FONDO LOCAL DE SALUD</t>
  </si>
  <si>
    <t>AGUA POTABLE Y SANEAMIENTO BASICO</t>
  </si>
  <si>
    <t>PRIMERA INFANCIA</t>
  </si>
  <si>
    <t>DEPORTE Y RECREACIÓN</t>
  </si>
  <si>
    <t>CULTURA Y TURISMO</t>
  </si>
  <si>
    <t>SECTOR OTROS SECTORES</t>
  </si>
  <si>
    <t>FONPET</t>
  </si>
  <si>
    <t>INVERSION CON RECURSOS SISTEMA GENERAL DE REGALIAS - SGR</t>
  </si>
  <si>
    <t>INVERSION CON OTRAS FUENTES DE FINANCIACION</t>
  </si>
  <si>
    <t>SERVICIO DE LA DEUDA</t>
  </si>
  <si>
    <t>ARTÍCULO TERCERO.- Las disposiciones generales quedarán así:</t>
  </si>
  <si>
    <t>ARTICULO 7.- El presente Acuerdo rige a partir de su publicación y surte efectos fiscales a partir del 1 de enero de 2013.</t>
  </si>
  <si>
    <t>El presente proyecto de acuerdo es presentado a iniciativa del Alcalde Municipal a los 01 días del mes de noviembre de 2012,</t>
  </si>
  <si>
    <t>JORGE EDILSON ARIAS GRANADA</t>
  </si>
  <si>
    <t xml:space="preserve">Alcalde Municipal,                                                                                           </t>
  </si>
  <si>
    <t>PRELACIÓN DE LOS GASTOS.- La Oficina de Tesorerìa del Municipio cumplirá estrictamente en orden de prelación de los gastos de acuerdo con el vencimiento de las obligaciones legales exigibles así: Pensionados, servicios personales, transferencias, aportes, prestaciones sociales, servicio de la deuda pública, inversiones y gastos generales.</t>
  </si>
  <si>
    <t>CUPLIMIENTO DE NORMAS SOBRE OPTIMIZACION DEL RECAUDO Y RECUPERACION DE CARTERA: La Secretaria Administrativa y Financiera y la Tesoreria Municipal haran cumplir las normas legales y reglamentarias sobre la optimizacion del recaudo de los bienes y derechos del Municipio de Caloto</t>
  </si>
  <si>
    <t>AUTORIZACIÓN PARA CONTRATAR.-Con el fin de dar cumplimiento a todos los actos que genere la ejecución del presente acuerdo, de dar celeridad a la gestion municipal, autorizase al Ejecutivo Municipal para ceblebrar, firmar contratos, convenios, acuerdos de pago, con entidades Gubernamentales y No Gubernamentales, ONG, hacer emprestitos, encargos fiduciarios y realizar operaciones de compra de cartera con entidades financieras del orden Nacional e Internacional, realizar operaciones de leasing, permutar, enajenar, transferir, donar bienes muebles de propiedad del Municipio a Entidades Oficiales y a Entidades sin Animo de Lucro; asi mismo para garantizar la cofinanciacion de proyectos de inversion social que se desprenden del presente acuerdo. En ejercicio de estas facultades el Alcalde Municipal informara al presidente del Concejo Municipal y presentara el informe respectivo al Concejo Municipal dentro del periodo siguiente de sesiones.</t>
  </si>
  <si>
    <t>CONVENIOS.- El Alcalde de CALOTO durante la vigencia del presente Acuerdo podrá contratar con entidades de diferente orden y convertir al Municipio en entidad ejecutora de proyectos al tenor de las normas que rigen el manejo de los recursos provenientes de la entidad aportante.</t>
  </si>
  <si>
    <t>PRINCIPIOS PRESUPUESTALES.- El presupuesto Municipal de CALOTO, se regirá por los principios consagrados por la ley 38 de 1988, ley 179 de 1994, ley 225 de 1995, decreto 111 de 1996, acuerdo 29 de 1996, decreto 896 de 1997 y la ley 819 de 2003 y sus reglamentarios.</t>
  </si>
  <si>
    <t>CUMPLIMIENTO DE LAS NORMAS SOBRE EL GASTO PÚBLICO.- Las dependencias  municipales de Secretaria Administrativa y Financiera, Oficina de Planeación Municipal y la Secretaria de Infraestructura y Medio Ambiente, harán cumplir las normas legales y reglamentarias sobre el gasto público e inversión y velarán por el uso eficiente y oportuno del gasto público.</t>
  </si>
  <si>
    <t>ARTICULO 4.- Todos los proyectos de inversión deberán ser radicados y declarados viables por la Oficina Asesora de Planeación a través del banco de programas y proyectos de la Alcaldía de Caloto; la Secretaría administrativa y financiera se abstendrá de emitir disponibilidades presupuestales si la solicitud no es acompañada del certificado de registro y viabilidad del proyecto en el banco de programas y proyectos de inversión municipal.</t>
  </si>
  <si>
    <t>ARTICULO 5.- Cualquier modificación al presupuesto para la vigencia fiscal del 2013 resultante del decreto de liquidación del presupuesto que tenga que ver con el presupuesto participativo concertado y acordado con las diferentes comunidades, correspondiente a los ejes temáticos de educación, saneamiento básico e infraestructura, deben ser acordados con las respectivas comunidades, presentando al Concejo Municipal las correspondientes actas de concertación.</t>
  </si>
  <si>
    <t>ARTICULO 6.- La distribución de las partidas de inversión se realizarán teniendo en cuenta los proyectos radicados y declarados viables por la Secretaría de Planeación Municipal; La Secretaría Administrativa y Financiera se abstendrá de emitir disponibilidades presupuestales si la solicitud no es acompañada del certificado de registro y viabilidad del proyecto en el banco de programas y proyectos de inversión municipal.</t>
  </si>
  <si>
    <t>DEPARTAMENTO DEL CAUCA</t>
  </si>
  <si>
    <t>MUNICIPIO NUEVA SEGOVIA SAN ESTEBAN DE CALOTO</t>
  </si>
  <si>
    <t>MARCO FISCAL DE MEDIANO PLAZO</t>
  </si>
  <si>
    <t>PLAN FINANCIERO 2013 - 2022</t>
  </si>
  <si>
    <t xml:space="preserve">Nombre </t>
  </si>
  <si>
    <t>VEHÍCULOS AUTOMOTORES</t>
  </si>
  <si>
    <t xml:space="preserve">CIRCULACION Y TRANSITO VIGENCIA ACTUAL </t>
  </si>
  <si>
    <t>CRICULACION Y TRANSITO VIGENCIAS ANTERIORES</t>
  </si>
  <si>
    <t>IMPUESTO PREDIAL UNIFICADO</t>
  </si>
  <si>
    <t>IMPUESTO PREDIAL UNIFICADO VIGENCIA ACTUAL</t>
  </si>
  <si>
    <t>IMPUESTO PREDIAL UNIFICADO VIGENCIA ANTERIORES</t>
  </si>
  <si>
    <t>COMPENSACIÓN PREDIAL POR RESGUARDOS INDÍGENAS VIGENCIA ACTUAL</t>
  </si>
  <si>
    <t>COMPENSACIÓN PREDIAL POR RESGUARDOS INDÍGENAS VIGENCIA ANTERIOR</t>
  </si>
  <si>
    <t>IMPUESTO DE INDUSTRIA Y COMERCIO</t>
  </si>
  <si>
    <t>IMPUESTO DE INDUSTRIA Y COMERCIO DE LA VIGENCIA ACTUAL</t>
  </si>
  <si>
    <t>IMPUESTO DE INDUSTRIA Y COMERCIO DE LA VIGENCIA ANTERIOR</t>
  </si>
  <si>
    <t>AVISOS Y TABLEROS</t>
  </si>
  <si>
    <t>AVISOS Y TABLEROS VIGENCIA ACTUAL</t>
  </si>
  <si>
    <t>AVISOS Y TABLEROS VIGENCIAS ANTERIORES</t>
  </si>
  <si>
    <t>IMPUESTO DE DELINEACIÓN</t>
  </si>
  <si>
    <t>LICENCIAS DE CONTRUCCION Y APROBACION DE PLANOS</t>
  </si>
  <si>
    <t>IMPUESTOS DE ESPECTACULOS PUBLICOS</t>
  </si>
  <si>
    <t>IMPUESTO DE ESPECTACULOS PUBLICOS MUNICIPAL</t>
  </si>
  <si>
    <t>DEGÜELLO DE GANADO MENOR</t>
  </si>
  <si>
    <t>SOBRETASAS</t>
  </si>
  <si>
    <t>SOBRETASA BOMBERIL</t>
  </si>
  <si>
    <t>SOBRETASA A LA GASOLINA</t>
  </si>
  <si>
    <t>ESTAMPILLAS</t>
  </si>
  <si>
    <t>PRO DOTACIÓN Y FUNCIONAMIENTO DE CENTROS BIENESTAR DEL ANCIANO</t>
  </si>
  <si>
    <t>PRO CULTURA</t>
  </si>
  <si>
    <t>IMPUESTO SOBRE EL SERVICIO DE ALUMBRADO PÚBLICO</t>
  </si>
  <si>
    <t xml:space="preserve">CONTRIBUCIÓN SOBRE CONTRATOS DE OBRAS </t>
  </si>
  <si>
    <t>CONTRIBUCIÓN SOBRE CONTRATOS DE OBRAS PÚBLICAS</t>
  </si>
  <si>
    <t>IMPUESTO DE TRANSPORTE POR OLEODUCTOS Y GASODUCTOS</t>
  </si>
  <si>
    <t>OTROS INGRESOS TRIBUTARIOS</t>
  </si>
  <si>
    <t>RIFAS</t>
  </si>
  <si>
    <t>JUEGO DE LOTERÍAS</t>
  </si>
  <si>
    <t>ASEO</t>
  </si>
  <si>
    <t>PLAZA DE MERCADO</t>
  </si>
  <si>
    <t>MATADERO PÚBLICO</t>
  </si>
  <si>
    <t>CERTIFICADOS Y CONSTANCIAS</t>
  </si>
  <si>
    <t>FORMULARIOS ESPECIES</t>
  </si>
  <si>
    <t>TASAS POR EL DERECHO DE PARQUEO SOBRE LAS VÍAS PÚBLICAS</t>
  </si>
  <si>
    <t>OTRAS TASAS Y TARIFAS</t>
  </si>
  <si>
    <t>ARRENDAMIENTOS</t>
  </si>
  <si>
    <t>ALQUILER DE MAQUINARIA Y EQUIPOS</t>
  </si>
  <si>
    <t>OTRAS RENTAS CONTRACTUALES</t>
  </si>
  <si>
    <t>REINTEGROS</t>
  </si>
  <si>
    <t>PUBLICAIONES Y AVISOS</t>
  </si>
  <si>
    <t>TRÁNSITO Y TRANSPORTE</t>
  </si>
  <si>
    <t>GOBIERNO</t>
  </si>
  <si>
    <t>MULTAS DE PLANEACION</t>
  </si>
  <si>
    <t>MULTAS DE HACIENDA Y TESORERIA</t>
  </si>
  <si>
    <t>MULTAS ESTABLECIDAS EN EL CÓDIGO NACIONAL DE POLICÍA</t>
  </si>
  <si>
    <t>OTRAS MULTAS DE GOBIERNO</t>
  </si>
  <si>
    <t>PREDIAL</t>
  </si>
  <si>
    <t>INDUSTRIA Y COMERCIO</t>
  </si>
  <si>
    <t>IMPUESTO SOBRETASA A LA GASOLINA</t>
  </si>
  <si>
    <t>CONTRIBUCIÓN DE VALORIZACION</t>
  </si>
  <si>
    <t>CONTRIBUCIÓN DE VALORIZACIÓN VIGENCIA ACTUAL</t>
  </si>
  <si>
    <t>CONTRIBUCIÓN DE VALORIZACIÓN VIGENCIAS ANTERIORES</t>
  </si>
  <si>
    <t>OTRAS CONTRIBUCIONES</t>
  </si>
  <si>
    <t>SGP: LIBRE DESTINACIÓN DE PARTICIPACIÓN DE PROPÓSITO GENERAL MUNICIPIOS CATEGORÍAS 4, 5 Y 6</t>
  </si>
  <si>
    <t>OTRAS TRANSFERENCIAS DEL NIVEL CENTRAL NACIONAL PARA FUNCIONAMIENTO</t>
  </si>
  <si>
    <t>DE VEHÍCULOS AUTOMOTORES</t>
  </si>
  <si>
    <t>DEGÜELLO GANADO MAYOR (EN LOS TÉRMINOS QUE LO DEFINA LA ORDENANZA)</t>
  </si>
  <si>
    <t>OTRAS TRANSFERENCIAS DEL NIVEL DEPARTAMENTAL</t>
  </si>
  <si>
    <t>CUOTAS PARTES PENSIONALES</t>
  </si>
  <si>
    <t>TRANSFERENCIA SECTOR ELÉCTRICO (SOLO EL 10% AUTORIZADO PARA LIBRE DESTINACIÓN)</t>
  </si>
  <si>
    <t>EMPRESAS DEL ORDEN NACIONAL</t>
  </si>
  <si>
    <t>EMPRESAS DEL ORDEN DEPARTAMENTAL</t>
  </si>
  <si>
    <t>SISTEMA GENERAL DE PARTICIPACIONES -EDUCACIÓN</t>
  </si>
  <si>
    <t>S G P EDUCACIÓN - RECURSOS DE CALIDAD</t>
  </si>
  <si>
    <t>CALIDAD POR MATRÍCULA</t>
  </si>
  <si>
    <t>CALIDAD POR GRATUIDAD</t>
  </si>
  <si>
    <t>SISTEMA GENERAL DE PARTICIPACIONES - ALIMENTACIÓN ESCOLAR</t>
  </si>
  <si>
    <t>SISTEMA GENERAL DE PARTICIPACIONES -SALUD-</t>
  </si>
  <si>
    <t>S G P SALUD - RÉGIMEN SUBSIDIADO</t>
  </si>
  <si>
    <t>S G P SALUD - RÉGIMEN SUBSIDIADO CONTINUIDAD</t>
  </si>
  <si>
    <t>S G P SALUD - RÉGIMEN SUBSIDIADO AMPLIACIÓN</t>
  </si>
  <si>
    <t>S G P SALUD - SALUD PUBLICA</t>
  </si>
  <si>
    <t>PARTICIPACIÓN PARA  AGUA POTABLE Y SANEAMIENTO BÁSICO</t>
  </si>
  <si>
    <t>SISTEMA GENERAL FORZOSA INVERSIÓN DE PARTICIPACIÓN PROPÓSITO GENERAL</t>
  </si>
  <si>
    <t>CULTURA</t>
  </si>
  <si>
    <t>RESTO LIBRE INVERSIÓN</t>
  </si>
  <si>
    <t>LIBRE INVERSIÓN MENORES DE 25000 HABITANTES</t>
  </si>
  <si>
    <t>OPERACIONES COMERCIALES</t>
  </si>
  <si>
    <t>OTROS</t>
  </si>
  <si>
    <t>RECURSOS DEL CRÉDITO</t>
  </si>
  <si>
    <t>INTERNO</t>
  </si>
  <si>
    <t>BANCA COMERCIAL PUBLICA</t>
  </si>
  <si>
    <t>BANCA COMERCIAL PRIVADA</t>
  </si>
  <si>
    <t>TÍTULOS DE DEUDA PUBLICA</t>
  </si>
  <si>
    <t>CRÉDITO DE LA NACIÓN SUSCEPTIBLE DE CONDONACIÓN</t>
  </si>
  <si>
    <t>DE OTRAS ENTIDADES DEL SECTOR NO FINANCIERO</t>
  </si>
  <si>
    <t>RECUPERACIÓN DE CARTERA (DIFERENTES A TRIBUTARIOS)</t>
  </si>
  <si>
    <t>RENDIMIENTOS POR OPERACIONES FINANCIERAS</t>
  </si>
  <si>
    <t>PROVENIENTES DE RECURSOS LIBRE DESTINACIÓN</t>
  </si>
  <si>
    <t>PROVENIENTES DE RECURSOS CON DESTINACIÓN ESPECIFICA</t>
  </si>
  <si>
    <t>PROVENIENTES DE RECURSOS SGP CON DESTINACIÓN ESPECIFICA - EDUCACIÓN</t>
  </si>
  <si>
    <t>PROVENIENTES DE RECURSOS SGP CON DESTINACIÓN ESPECIFICA - SALUD</t>
  </si>
  <si>
    <t>PROVENIENTES DE RECURSOS SGP CON DESTINACIÓN ESPECIFICA - SALUD: RÉGIMEN SUBSIDIADO</t>
  </si>
  <si>
    <t>PROVENIENTES DE RECURSOS SGP CON DESTINACIÓN ESPECIFICA - SALUD:  PÚBLICA</t>
  </si>
  <si>
    <t>RECURSOS SGP CON DESTINACIÓN ESPECIFICA - SALUD, SERVICIOS A LA POBLACIÓN POBRE NO AFILIADA</t>
  </si>
  <si>
    <t>PROVENIENTES DE RECURSOS SGP CON DESTINACIÓN ESPECIFICA - ALIMENTACIÓN ESCOLAR</t>
  </si>
  <si>
    <t>OTROS RECURSOS DIFERENTES AL SGP CON DESTINACION ESPECIFICA</t>
  </si>
  <si>
    <t>RECURSOS DE BANCOS</t>
  </si>
  <si>
    <t>COFINANCIACIÓN</t>
  </si>
  <si>
    <t>COFINANCIACIÓN NACIONAL - NIVEL CENTRAL</t>
  </si>
  <si>
    <t>PROGRAMAS DE SALUD</t>
  </si>
  <si>
    <t>PROGRAMAS DE EDUCACIÓN</t>
  </si>
  <si>
    <t>PROGRAMAS DE AGUA POTABLE Y SANEAMIENTO BÁSICO</t>
  </si>
  <si>
    <t>PROGRAMAS DE INFRAESTRUCTURA</t>
  </si>
  <si>
    <t>PROGRAMAS OTROS SECTORES</t>
  </si>
  <si>
    <t>COFINANCIACIÓN DEPARTAMENTAL - NIVEL CENTRAL</t>
  </si>
  <si>
    <t>OTROS INGRESOS DE CAPITAL</t>
  </si>
  <si>
    <t>GASTOS DE PERSONAL</t>
  </si>
  <si>
    <t xml:space="preserve">SERVICIOS PERSONALES </t>
  </si>
  <si>
    <t xml:space="preserve">SUELDOS DE PERSONAL DE </t>
  </si>
  <si>
    <t>PRIMA DE SERVICIOS</t>
  </si>
  <si>
    <t>PRIMA DE NAVIDAD</t>
  </si>
  <si>
    <t>VACACIONES</t>
  </si>
  <si>
    <t>PRIMA VACACIONAL</t>
  </si>
  <si>
    <t>BONIFICACIÓN ESPECIAL PARA LA RECREACIÓN</t>
  </si>
  <si>
    <t>APORTES DE PREVISIÓN SOCIAL</t>
  </si>
  <si>
    <t>APORTES PARA SALUD</t>
  </si>
  <si>
    <t>APORTES PARA PENSIÓN</t>
  </si>
  <si>
    <t>APORTES ARP</t>
  </si>
  <si>
    <t>APORTES PARA CESANTÍAS</t>
  </si>
  <si>
    <t>CESANTÍAS</t>
  </si>
  <si>
    <t>INTERESES A LAS CESANTÍAS</t>
  </si>
  <si>
    <t>APORTES PARAFISCALES</t>
  </si>
  <si>
    <t>SENA</t>
  </si>
  <si>
    <t>ICBF</t>
  </si>
  <si>
    <t>ESAP</t>
  </si>
  <si>
    <t xml:space="preserve">CAJAS DE COMPENSACIÓN </t>
  </si>
  <si>
    <t>INSTITUTOS TÉCNICOS</t>
  </si>
  <si>
    <t>GASTOS GENERALES</t>
  </si>
  <si>
    <t xml:space="preserve">HONORARIOS DE LOS </t>
  </si>
  <si>
    <t xml:space="preserve">COMUNICACIONES Y </t>
  </si>
  <si>
    <t>MATERIALES Y SUMINISTROS</t>
  </si>
  <si>
    <t>VIATICOS Y GASTOS DE VIAJE</t>
  </si>
  <si>
    <t>CAPACITACIÓN Y SEMINARIOS</t>
  </si>
  <si>
    <t>FOTOCOPIAS CORREOS</t>
  </si>
  <si>
    <t>DOTACION Y MANTENIMINETO DE EQUIPOS DE OFICINA</t>
  </si>
  <si>
    <t>TOTAL GASTOS DE FUNCIONAMIENTO</t>
  </si>
  <si>
    <t>PRIMA VOCACIONAL</t>
  </si>
  <si>
    <t>SUELDOS DE PERSONAL DE NOMINA</t>
  </si>
  <si>
    <t>INDEMNIZACIÓN POR VACACIONES</t>
  </si>
  <si>
    <t>DE LA VIGENCIA</t>
  </si>
  <si>
    <t>DE VIGENCIAS ANTERIORES</t>
  </si>
  <si>
    <t>PRIMAS LEGALES</t>
  </si>
  <si>
    <t>DE SERVICIOS</t>
  </si>
  <si>
    <t>DE NAVIDAD</t>
  </si>
  <si>
    <t>BONIFICACIÓN DE DIRECCIÓN</t>
  </si>
  <si>
    <t>DOTACIÓN</t>
  </si>
  <si>
    <t xml:space="preserve">OTROS GASTOS DE PERSONAL </t>
  </si>
  <si>
    <t>PRIMA DE VACACIONES</t>
  </si>
  <si>
    <t xml:space="preserve">OTROS SERVICIOS PERSONALES </t>
  </si>
  <si>
    <t>PRESTACION DE SERVICIOS</t>
  </si>
  <si>
    <t>CONTRIBUCIONES INHERENTES A LA NOMINA</t>
  </si>
  <si>
    <t>AL SECTOR PÚBLICO</t>
  </si>
  <si>
    <t>DE FUNCIONARIOS</t>
  </si>
  <si>
    <t>DE CONCEJALES (MUNICIPIOS DE CATEGORÍA 4, 5 Y 6, A PARTIR DE LA VIGENCIA DE LA LEY)</t>
  </si>
  <si>
    <t>AL SECTOR PRIVADO</t>
  </si>
  <si>
    <t>APORTES PENSIÓN</t>
  </si>
  <si>
    <t>OTROS DEFICIT POR</t>
  </si>
  <si>
    <t>SENTENCIAS JUDICIALES</t>
  </si>
  <si>
    <t>CONCILIACIONES</t>
  </si>
  <si>
    <t>LAUDOS ARBITRALES</t>
  </si>
  <si>
    <t>ADQUISICIÓN DE BIENES Y SERVICIOS</t>
  </si>
  <si>
    <t>OTROS GASTOS ADQUISICIÓN DE BIENES</t>
  </si>
  <si>
    <t xml:space="preserve">ADQUISICIÓN DE SERVICIOS </t>
  </si>
  <si>
    <t>IMPRESOS Y PUBLICACIONES</t>
  </si>
  <si>
    <t>SEGUROS</t>
  </si>
  <si>
    <t>SEGUROS DE BIENES MUEBLES E INMUEBLES</t>
  </si>
  <si>
    <t>SEGUROS DE VIDA</t>
  </si>
  <si>
    <t>DE ALCALDE</t>
  </si>
  <si>
    <t xml:space="preserve">DE CONCEJALES </t>
  </si>
  <si>
    <t>SERVICIOS PÚBLICOS</t>
  </si>
  <si>
    <t>ENERGÍA</t>
  </si>
  <si>
    <t>COMUNICACIONES</t>
  </si>
  <si>
    <t>ACUEDUCTO, ALCANTARILLADO Y ASEO</t>
  </si>
  <si>
    <t>VIÁTICOS Y GASTOS DE VIAJE</t>
  </si>
  <si>
    <t>TRANSPORTE CONCEJALES</t>
  </si>
  <si>
    <t>OTROS GASTOS ADQUISICIÓN DE</t>
  </si>
  <si>
    <t xml:space="preserve">OTROS GASTOS ADQUISICIÓN DE SERVICIOS </t>
  </si>
  <si>
    <t>MANTENIMIENTO Y REPARACIONES</t>
  </si>
  <si>
    <t>GASTOS FINANCIEROS</t>
  </si>
  <si>
    <t>GASTOS BANCARIOS</t>
  </si>
  <si>
    <t xml:space="preserve">GASTOS DE BIENESTAR SOCIAL </t>
  </si>
  <si>
    <t>GASTOS DE BIENESTAR SOCIAL Y SALUD OCUPACIONAL</t>
  </si>
  <si>
    <t>OTROS GASTOS GENERALES</t>
  </si>
  <si>
    <t>TRANSFERENCIAS CORRIENTES</t>
  </si>
  <si>
    <t>MESADAS PENSIONALES</t>
  </si>
  <si>
    <t>CUOTAS PARTES DE MESADA PENSIONAL</t>
  </si>
  <si>
    <t>A  ENTIDAD DESENTRALIZADA INCADER</t>
  </si>
  <si>
    <t>A FEDERACION NACIONAL DE MUNCIPIOS</t>
  </si>
  <si>
    <t>BOMBEROS VOLUNTARIOS</t>
  </si>
  <si>
    <t>PAGO DEFICIT DE VIGENCIAS ANTERIORES</t>
  </si>
  <si>
    <t>VIGENCIAS ANTERIORES</t>
  </si>
  <si>
    <t>PREINVERSIÓN: ESTUDIOS, DISEÑOS, CONSULTORIAS, ASESORIAS E INTERVENTORIAS</t>
  </si>
  <si>
    <t>CONSTRUCCIÓN AMPLIACIÓN, ADECUACIÓN Y MANTENIMIENTO DE</t>
  </si>
  <si>
    <t>DOTACIÓN DE INFRAESTRUCTURA EDUCATIVA: DOTACION DE MATERIALES, MOBILIARIO, EQUIPOS</t>
  </si>
  <si>
    <t>CAPACITACION  Y ACTUALIZACION DE  DOCENTES EN LOS PROYECTOS EDUCATIVOS INSTITUCIONALES</t>
  </si>
  <si>
    <t>CONVENIOS INSTITUCIONES TECNICAS Y DE EDUCACION SUPERIOR</t>
  </si>
  <si>
    <t>COSNTRUCCION, DOTACION Y ACONDICIONAMIENTO DE RESTAURANTES ESCOLARES</t>
  </si>
  <si>
    <t>SUBSIDIO DE TRANSPORTE A ESTUDIANTES DE BASICA PRIMARIA Y BASICA</t>
  </si>
  <si>
    <t>PROMOVER Y APOYAR PROCESOS DE INNOVACION PEDAGOCICA Y FOMENTO DEL DESARROLLO DE LA</t>
  </si>
  <si>
    <t xml:space="preserve">CONSTRUCION Y/O ADECUACION DE BIBLIOTECA MUNICIPAL </t>
  </si>
  <si>
    <t>PAGO DE SERVICIOS PÚBLICOS A LAS INSTITUCIONES</t>
  </si>
  <si>
    <t xml:space="preserve">PROYECTO DE MODERNIZACIÓN DE LA SECRETARIA DE </t>
  </si>
  <si>
    <t xml:space="preserve">SUBCUENTA DEL RÉGIMEN </t>
  </si>
  <si>
    <t xml:space="preserve">AFILIACIÓN AL RÉGIMEN </t>
  </si>
  <si>
    <t>AFILIACIÓN AL RÉGIMEN SUBSIDIADO AMPLIACION</t>
  </si>
  <si>
    <t>SERVICIOS DE INTERVENTORIA</t>
  </si>
  <si>
    <t>TRANSFERENCIA A LA SUPERINTENDENCIA DE SALUD</t>
  </si>
  <si>
    <t xml:space="preserve">SUBCUENTA PRESTACIÓN DE </t>
  </si>
  <si>
    <t>PRESTACIÓN DE SERVICIOS EN SALUD A POBLACIÓN POBRE</t>
  </si>
  <si>
    <t>PRESTACIÓN DE SERVICIOS EN SALUD A POBLACIÓN EN LO NO CUBIERTO POR EL POS</t>
  </si>
  <si>
    <t>PRESTACIÓN DE SERVICIOS EN SALUD A POBLACIÓN ESPECIAL</t>
  </si>
  <si>
    <t>SUBCUENTA DE LA SALUD</t>
  </si>
  <si>
    <t xml:space="preserve">FINANCIACIÓN DEL PLAN DE INTERVENCIONES COLECTIVAS </t>
  </si>
  <si>
    <t>FINANCIACIÓN DE ACCIONES A LA SALUD INFANTIL</t>
  </si>
  <si>
    <t>FINANCIACIÓN DE ACCIONES DE DESNUTRICIÓN</t>
  </si>
  <si>
    <t xml:space="preserve">SUCUENTA DE OTROS GASTOS </t>
  </si>
  <si>
    <t>FINANCIAMIENTO  DE OTRAS ACCIONES EN SALUD</t>
  </si>
  <si>
    <t>FINANCIAMIENTO DE PROYECTOS DE INVESTIGACIÓN</t>
  </si>
  <si>
    <t>FINANCIAMIENTO DE DIRECCIÓN EN SALUD</t>
  </si>
  <si>
    <t>FINANCIAMIENTO DE PROYECTOS DIFERENTES A LOS CONTEMPLADOS</t>
  </si>
  <si>
    <t>FINANCIAMIENTO EN LA REORGANIZACIÓN DE REDES DE PRESTACIÓN DE SERVICIOS</t>
  </si>
  <si>
    <t>FINANCIAMIENTO DE INVERSIONES EN ACCIONES EN SALUD DIFERENTES A LAS</t>
  </si>
  <si>
    <t>REGIMEN SUBSIDIADO</t>
  </si>
  <si>
    <t xml:space="preserve">AGUA POTABLE Y SANEAMIENTO </t>
  </si>
  <si>
    <t>SERVICIO DE ACUEDUCTO</t>
  </si>
  <si>
    <t>ADQUISICION DE AREAS DE INTERES PARA ACUEDUCTOS (Ley 99 del 93)</t>
  </si>
  <si>
    <t>PREINVERSIÓN EN DISEÑO, INTERVENTORIAS Y FORTALECIMIENTO</t>
  </si>
  <si>
    <t>CONSTRUCCIÓN AMPLIACION DE SISTEMAS DE ACUEDUCTO (EXCEPTO OBRAS PARA EL TRATAMIENTO DE AGUA)</t>
  </si>
  <si>
    <t>CONSTRUCCIÓN DE SISTEMAS DE POTABILIZACIÓN DEL AGUA</t>
  </si>
  <si>
    <t>SERVICIO DE ALCANTARILLADO</t>
  </si>
  <si>
    <t xml:space="preserve">CONSTRUCCIÓN DE SISTEMAS DE DISPOSICIÓN DE AGUAS </t>
  </si>
  <si>
    <t xml:space="preserve">CONSTRUCCIÓN, AMPLIACIÓN </t>
  </si>
  <si>
    <t>CONSTRUCCIÓN, AMPLIACIÓN SISTEMAS DE ALCANTARILLADO</t>
  </si>
  <si>
    <t>SERVICIO DE ASEO</t>
  </si>
  <si>
    <t>RECOLECCIÓN, TRATAMIENTO Y DISPOSICIÓN FINAL DE RESIDUOS SÓLIDOS</t>
  </si>
  <si>
    <t>CONSTRUCCIÓN DE NUEVOS SISTEMAS DE DISPOSICIÓN FINAL Y GESTION INTEGRAL DE RESIDUOS SOLIDOS</t>
  </si>
  <si>
    <t>CONSTRUCCIÓN NUEVOS SISTEMAS DE DISPOSICIÓN FINAL DE RESIDUOS SÓLIDOS</t>
  </si>
  <si>
    <t xml:space="preserve">RECURSOS POR CRECIMIENTO </t>
  </si>
  <si>
    <t>FOMENTO, DESARROLLO Y PRACTICA DEL DEPORTE , LA RECREACION Y EL APROVECHAMIENTO DEL TIEMPO LIBRE</t>
  </si>
  <si>
    <t>PREINVERSION EN INFRAESTRUCTURA PARA ESCENARIOS DEPORTIVOS Y RECREATIVOS</t>
  </si>
  <si>
    <t>CONSTRUCCION, MATENIMENTOE Y/O ADECUACION DE ESCENARIOS</t>
  </si>
  <si>
    <t>COFINANCIACION PROGRAMAS Y PROYECTOS DEL SECTOR</t>
  </si>
  <si>
    <t xml:space="preserve">TRANSFERENCIAS AL ENTE DEPORTIVO INCADER </t>
  </si>
  <si>
    <t>FOMENTO, APOYO Y DIFUSIÓN DE EVENTOS Y EXPRESIONES ARTÍSTICAS, CULTURALES Y AUTOCTONAS DEL MUNICIPIO</t>
  </si>
  <si>
    <t>XI FESTIVAL DE MUSICA CAMPESINA GONZALO VERGARA</t>
  </si>
  <si>
    <t>IDENTIFICACION Y PROMOCION DE SITIOS TURISTICOS Y DE PATRIMONIO</t>
  </si>
  <si>
    <t>DOTACION ESCENARIOS CULTURALES</t>
  </si>
  <si>
    <t>CONSTRUCCIÓN, MANTENIMIENTO Y ADECUACIÓN DE LA INFRAESTRUCTURA ARTÍSTICA Y CULTURAL</t>
  </si>
  <si>
    <t>CREACIÓN Y DOTACIÓN DE GRUPOS ARTÍSTICOS Y</t>
  </si>
  <si>
    <t xml:space="preserve">SERVICIOS PUBLICOS </t>
  </si>
  <si>
    <t>PREINVERSION INFRAESTRUCTURA ELECTRICA</t>
  </si>
  <si>
    <t xml:space="preserve">CONSTRUCCION, AMPLIACION REDES ELECTRICAS SECTOR </t>
  </si>
  <si>
    <t>COFINANCIACION, CONSTRUCCION, ADECUACION Y MANTENIMIENTO DE INFRAESTRUCTURA DE</t>
  </si>
  <si>
    <t>PREINVESRSION E INVERSION PARA EL ASCESO AL GAS</t>
  </si>
  <si>
    <t>ALUMBRADO PÚBLICO</t>
  </si>
  <si>
    <t>VIVIENDA</t>
  </si>
  <si>
    <t>PLANES Y PROYECTOS DE MEJORAMIENTO DE VIVIENDA Y SANEAMIENTO BÁSICO</t>
  </si>
  <si>
    <t>SUBSIDIO DE  PLANES Y PROYECTOS DE VIVIENDA DE INTERES SOCIAL</t>
  </si>
  <si>
    <t>AGROPECUARIO</t>
  </si>
  <si>
    <t>DESARROLLO DE PROGRAMAS Y PROYECTOS PRODUCTIVOS EN EL MARCO DEL PLAN</t>
  </si>
  <si>
    <t xml:space="preserve">PERSONAL DE ASISTENCIA </t>
  </si>
  <si>
    <t>DESARROLLO RURAL</t>
  </si>
  <si>
    <t>TRANSPORTE</t>
  </si>
  <si>
    <t>CONSTRUCCION DE VIAS</t>
  </si>
  <si>
    <t>MEJORAMIENTO, PAVIMENTACION DE VIAS</t>
  </si>
  <si>
    <t>MEJORAMIENTO, PAVIMENTACION VIAS URBANAS</t>
  </si>
  <si>
    <t xml:space="preserve"> MANTENIMIENTO DE VIAS</t>
  </si>
  <si>
    <t>PREINVERSION INFRAESTRUCTURA VIAL</t>
  </si>
  <si>
    <t>AMBIENTAL</t>
  </si>
  <si>
    <t>PROGRAMAS Y PROYECTOS DE RECUPERACION Y MANTENIMIENTO AMBIENTAL, DISPOSICIÓN, ELIMINACIÓN</t>
  </si>
  <si>
    <t>ADQUISICIÓN DE AREAS INTERES HIDRICO</t>
  </si>
  <si>
    <t>CENTROS DE RECLUSIÓN</t>
  </si>
  <si>
    <t>PAGO DEL PERSONAL DE LA GUARDIA PENITENCIARIA Y ATENCION AL RECLUSO</t>
  </si>
  <si>
    <t>GESTION DEL RIESGO</t>
  </si>
  <si>
    <t xml:space="preserve">FORTALECIMIENTO DE PLANES DE PREVENCION  Y PROTECCION EN LOS CENTROS EDUCATIVOS  PARA MINIMIZAR LOS </t>
  </si>
  <si>
    <t xml:space="preserve">REUBICACION DE ASENTAMIENTOS EN ZONAS DE </t>
  </si>
  <si>
    <t>ATENCIÓN DE DESASTRES</t>
  </si>
  <si>
    <t>CONOCIMIENTO DEL RIESGO</t>
  </si>
  <si>
    <t>REDUCCION DEL RIESGO</t>
  </si>
  <si>
    <t>MANEJO DE DESASTRES</t>
  </si>
  <si>
    <t>RECUPERACION</t>
  </si>
  <si>
    <t>PROTECCION FINANCIERA</t>
  </si>
  <si>
    <t>PROMOCION DEL DESARROLLO</t>
  </si>
  <si>
    <t xml:space="preserve">PROMOCION Y CAPACITACION PARA EL EMPLEO EQUIDAD Y </t>
  </si>
  <si>
    <t>EJE DE GESTION PARA ELABORACION DE PROYECTOS</t>
  </si>
  <si>
    <t>APOYO DE PROGRAMAS Y PROYECTOS DE LA MUJER, GENERO Y EQUIDAD</t>
  </si>
  <si>
    <t xml:space="preserve">ATENCIÓN A GRUPOS </t>
  </si>
  <si>
    <t xml:space="preserve">PROTECCION INTEGRAL DE LA NIÑEZ </t>
  </si>
  <si>
    <t xml:space="preserve">ATENCION  INTEGRAL A LA ADOLESCENCIA </t>
  </si>
  <si>
    <t>PERSONAL DE ASISTENCIA A LOS PROGRAMAS DE GRUPOS VULNERABLES</t>
  </si>
  <si>
    <t>ATENCIÓN AL ADULTO MAYOR</t>
  </si>
  <si>
    <t>PROGRAMAS DE DISCAPACIDAD</t>
  </si>
  <si>
    <t>GESTIÓN SOCIAL AL DESPLAZADO</t>
  </si>
  <si>
    <t xml:space="preserve">APOYO Y ATENCIÓN A LA POBLACIÓN POBRE Y </t>
  </si>
  <si>
    <t>EQUIPAMIENTO MUNICIPAL.</t>
  </si>
  <si>
    <t>CONSTRUCCION  DEPENDENCIAS DE LA ADMINISTRACION</t>
  </si>
  <si>
    <t>CONSTRUCCION DE ANDENES, PLAZAS, Y MOBILIARIO DEL ESPACIO PUBLICO</t>
  </si>
  <si>
    <t>COSNTRUCCION DE CASA DEL ADULTO MAYOR</t>
  </si>
  <si>
    <t xml:space="preserve">ADQUISICIÓN DE BIENES </t>
  </si>
  <si>
    <t>CONSTRUCCION CENTRO DE CONVIVENCIA CIUDADANA</t>
  </si>
  <si>
    <t>DESARROLLO COMUNITARIO</t>
  </si>
  <si>
    <t>PROGRAMAS DE CAPACITACIÓN,  ASESORÍA Y ASISTENCIA TÉCNICA PARA CONSOLIDAR PROCESOS DE PARTICIPACIÓN</t>
  </si>
  <si>
    <t>FORTALECIMIENTO A MICROEMPRESAS MUNICIPALES</t>
  </si>
  <si>
    <t xml:space="preserve">PROCESOS DE ELECCION DE LOS CIUDADANOS A LOS ESPACIOS DE PARTICIPACION </t>
  </si>
  <si>
    <t>FORTALECIMIENTO INSTITUCIONAL</t>
  </si>
  <si>
    <t xml:space="preserve">PROCESOS INTEGRALES DE EVALUACIÓN INSTITUCIONAL Y REORGANIZACIÓN </t>
  </si>
  <si>
    <t>ELABORACION PLAN DE DESARROLLO MUNICIPAL</t>
  </si>
  <si>
    <t>ACTUALIZACION ESTUDIO ESTRACTIFICACION SOCIOECONOMICA</t>
  </si>
  <si>
    <t xml:space="preserve">PROYECTOS DE CONSOLIDACIÓN DEL TERRITORIO (DECRETO 2933 DE </t>
  </si>
  <si>
    <t>JUSTICIA</t>
  </si>
  <si>
    <t>FONDO TERRITORIAL DE SEGURIDAD (LEY 1106 DE 2006)</t>
  </si>
  <si>
    <t>CAPACITACION Y FORMACION PERMANENTE EN PLANEACIÓN DE ACCIÓN DE LOS DERECHOS HUMANOS</t>
  </si>
  <si>
    <t>ACCIONES PARA PRESERVAR EL ORDEN PÚBLICO</t>
  </si>
  <si>
    <t xml:space="preserve">CONSTRUCCIÓN AMPLIACIÓN, ADECUACIÓN Y MANTENIMIENTO DE </t>
  </si>
  <si>
    <t xml:space="preserve">DOTACIÓN DE INFRAESTRUCTURA EDUCATIVA: DOTACION DE MATERIALES, MOBILIARIO, EQUIPOS </t>
  </si>
  <si>
    <t xml:space="preserve">CAPACITACION Y ACTUALIZACION DE  DOCENTES EN LOS PROYECTOS EDUCATIVOS INSTITUCIONALES </t>
  </si>
  <si>
    <t xml:space="preserve">CONSTRUCCION, DOTACION Y ACONDICIONAMIENTO DE RESTAURANTES ESCOLARES </t>
  </si>
  <si>
    <t xml:space="preserve">PROMOVER Y APOYAR PROCESOS DE INNOVACION PEDAGOCICA Y FOMENTO DEL DESARROLLO DE LA </t>
  </si>
  <si>
    <t xml:space="preserve">PAGO DE SERVICIOS PÚBLICOS A LAS INSTITUCIONES </t>
  </si>
  <si>
    <t>RECURSOS SGP</t>
  </si>
  <si>
    <t>RECURSOS FOSYGA</t>
  </si>
  <si>
    <t>RENTAS CEDIDAS DEL DEPARTAMENTO</t>
  </si>
  <si>
    <t>RECURSOS ETESA</t>
  </si>
  <si>
    <t>PLAN DE INTERVENCIONES COLECTIVAS</t>
  </si>
  <si>
    <t>REGALÍAS</t>
  </si>
  <si>
    <t xml:space="preserve">SERVICIO DE INTERVENTORIA </t>
  </si>
  <si>
    <t xml:space="preserve">SUBCUENTA DE OTROS GASTOS </t>
  </si>
  <si>
    <t xml:space="preserve">FINANCIAMIENTO DE PROYECTOS DE INVESTIGACIÓN  </t>
  </si>
  <si>
    <t xml:space="preserve">FINANCIAMIENTO DE PROYECTOS DIFERENTES A LOS CONTEMPLADOS </t>
  </si>
  <si>
    <t xml:space="preserve">FINANCIAMIENTO DE INVERSIONES EN ACCIONES EN SALUD DIFERENTES A LAS </t>
  </si>
  <si>
    <t>PREINVERSIÓN EN DISEÑO,INTERVENTORIAS Y FORTALECIMIENTO</t>
  </si>
  <si>
    <t>CONSTRUCCIÓN  AMPLIACION DE  SISTEMAS DE ACUEDUCTO (EXCEPTO OBRAS PARA EL TRATAMIENTO DE AGUA)</t>
  </si>
  <si>
    <t>TRANSFERENCIAS PLAN DEPARTAMENTAL DE AGUAS</t>
  </si>
  <si>
    <t>TRANSFERENCIAS PLAN CARRASQUILLA</t>
  </si>
  <si>
    <t>CONTRIBUCIÓN PARA SUBSIDIOS ESTRATOS 1,2,3</t>
  </si>
  <si>
    <t xml:space="preserve">PREINVERSIÓN EN DISEÑO, INTERVENTORIAS Y FORTALECIMIENTO </t>
  </si>
  <si>
    <t>CONSTRUCCIÓN  AMPLIACION DE  SISTEMAS DE ALCANTARILLADO (EXCEPTO OBRAS PARA EL TRATAMIENTO DE AGUA)</t>
  </si>
  <si>
    <t>TRANSFERENCIAS AL ENTE DEPORTIVO INCADER</t>
  </si>
  <si>
    <t>IDENTIFICAION Y PROMOCION DE SITIOS TURISTICOS Y DE PATRIMONIO</t>
  </si>
  <si>
    <t xml:space="preserve">CREACIÓN Y DOTACIÓN DE GRUPOS ARTÍSTICOS Y </t>
  </si>
  <si>
    <t xml:space="preserve">COFINANCIACION CONSTRUCCION, ADECUACION Y MANTENIMIENTO DE INFRAESTRUCTURA DE </t>
  </si>
  <si>
    <t>PREINVERSION E INVERSION DE ACCESO AL GAS DOMICILIARIO</t>
  </si>
  <si>
    <t>PLANES Y PROYECTOS DE CONSTRUCCIÓN DE VIVIENDA EN  SITIO PROPIO</t>
  </si>
  <si>
    <t xml:space="preserve">MEJORAMIENTO, PAVIMENTACION DE VIAS </t>
  </si>
  <si>
    <t>JORNALES DE TRABAJO PARA MANTENIMIENTO DE LIMPIEZA DE VIAS</t>
  </si>
  <si>
    <t xml:space="preserve">PROGRAMAS Y PROYECTOS DE RECUPERACION Y MANTENIMIENTO AMBIENTAL, DISPOSICIÓN, ELIMINACIÓN Y </t>
  </si>
  <si>
    <t>CENTROS DE RECLUSION</t>
  </si>
  <si>
    <t xml:space="preserve">PREVENCIÓN Y ATENCIÓN DE </t>
  </si>
  <si>
    <t xml:space="preserve">FORTALECIMIENTO DE PLANES DE PREVENCION  Y PROTECCION EN LOS CENTROS EDUCATIVOS PARA MINIMIZAR LOS </t>
  </si>
  <si>
    <t>PROGRAMAS Y DISEÑOS PARA LA SUPERACIÓN DE LA POBREZA  EXTREMA, RED JUNTOS Y FAMILIAS EN ACCIÓN</t>
  </si>
  <si>
    <t>CONSTRUCCION CASA DEL ADULTO MAYOR</t>
  </si>
  <si>
    <t>CONSTRUCCION DE ANDENES, PLAZAS, Y MOVILIARIO DEL ESPACIO PUBLICO</t>
  </si>
  <si>
    <t xml:space="preserve">ADQUISICION BIENES </t>
  </si>
  <si>
    <t>FORTALECIMIENTO DE MICROEMPRESAS MUNICIPALES</t>
  </si>
  <si>
    <t xml:space="preserve">CAPACITACION Y FORMACION PERMANENTE EN PLANEACIÓN DE ACCIÓN DE LOS DERECHOS HUMANOS </t>
  </si>
  <si>
    <t>CONSTRUCCION CENTRIO DE RECREACION Y CULTURA</t>
  </si>
  <si>
    <t>A CAPITAL</t>
  </si>
  <si>
    <t>A INTERESES</t>
  </si>
  <si>
    <t>TOTAL GASTOS</t>
  </si>
  <si>
    <t>INGRESOS</t>
  </si>
  <si>
    <t>GASTOS</t>
  </si>
  <si>
    <t>SUPERAVIT PRIMARIO</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</si>
</sst>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_(* #,##0_);_(* \(#,##0\);_(* &quot;-&quot;??_);_(@_)"/>
    <numFmt numFmtId="185" formatCode="#,##0.0"/>
    <numFmt numFmtId="186" formatCode="_(* #,##0.0_);_(* \(#,##0.0\);_(* &quot;-&quot;??_);_(@_)"/>
    <numFmt numFmtId="187" formatCode="&quot;$&quot;\ #,##0.00"/>
    <numFmt numFmtId="188" formatCode="#,##0.00;[Red]#,##0.00"/>
    <numFmt numFmtId="189" formatCode="[$$-240A]\ #,##0.00;[Red][$$-240A]\ #,##0.00"/>
    <numFmt numFmtId="190" formatCode="_(* #,##0.000_);_(* \(#,##0.000\);_(* &quot;-&quot;??_);_(@_)"/>
    <numFmt numFmtId="191" formatCode="_ * #,##0_ ;_ * \-#,##0_ ;_ * &quot;-&quot;??_ ;_ @_ "/>
  </numFmts>
  <fonts count="32">
    <font>
      <sz val="10"/>
      <name val="Arial"/>
      <family val="0"/>
    </font>
    <font>
      <sz val="8"/>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i/>
      <sz val="11"/>
      <color indexed="23"/>
      <name val="Calibri"/>
      <family val="2"/>
    </font>
    <font>
      <u val="single"/>
      <sz val="12"/>
      <color indexed="39"/>
      <name val="Calibri"/>
      <family val="2"/>
    </font>
    <font>
      <u val="single"/>
      <sz val="12"/>
      <color indexed="36"/>
      <name val="Calibri"/>
      <family val="2"/>
    </font>
    <font>
      <sz val="11"/>
      <color indexed="14"/>
      <name val="Calibri"/>
      <family val="2"/>
    </font>
    <font>
      <sz val="12"/>
      <color indexed="8"/>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8"/>
      <name val="Calibri"/>
      <family val="2"/>
    </font>
    <font>
      <sz val="12"/>
      <name val="Arial"/>
      <family val="0"/>
    </font>
    <font>
      <b/>
      <sz val="12"/>
      <color indexed="8"/>
      <name val="Arial"/>
      <family val="0"/>
    </font>
    <font>
      <sz val="12"/>
      <color indexed="8"/>
      <name val="Arial"/>
      <family val="0"/>
    </font>
    <font>
      <b/>
      <sz val="12"/>
      <name val="Arial"/>
      <family val="2"/>
    </font>
    <font>
      <b/>
      <sz val="12"/>
      <color indexed="8"/>
      <name val="Calibri"/>
      <family val="2"/>
    </font>
    <font>
      <b/>
      <sz val="14"/>
      <color indexed="8"/>
      <name val="Calibri"/>
      <family val="2"/>
    </font>
    <font>
      <sz val="14"/>
      <color indexed="8"/>
      <name val="Calibri"/>
      <family val="0"/>
    </font>
    <font>
      <b/>
      <sz val="9"/>
      <name val="Calibri"/>
      <family val="2"/>
    </font>
    <font>
      <b/>
      <sz val="8"/>
      <name val="Arial"/>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55"/>
        <bgColor indexed="64"/>
      </patternFill>
    </fill>
    <fill>
      <patternFill patternType="solid">
        <fgColor indexed="42"/>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medium"/>
      <top>
        <color indexed="63"/>
      </top>
      <bottom>
        <color indexed="63"/>
      </bottom>
    </border>
    <border>
      <left style="medium"/>
      <right style="medium"/>
      <top style="medium"/>
      <bottom>
        <color indexed="63"/>
      </bottom>
    </border>
    <border>
      <left style="medium"/>
      <right style="medium"/>
      <top style="medium"/>
      <bottom style="medium"/>
    </border>
    <border>
      <left style="medium"/>
      <right style="thin"/>
      <top>
        <color indexed="63"/>
      </top>
      <bottom style="thin"/>
    </border>
    <border>
      <left style="thin"/>
      <right style="thin"/>
      <top>
        <color indexed="63"/>
      </top>
      <bottom style="thin"/>
    </border>
    <border>
      <left style="thin"/>
      <right style="thin"/>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4" fillId="0" borderId="0" applyNumberFormat="0" applyFill="0" applyBorder="0" applyAlignment="0" applyProtection="0"/>
    <xf numFmtId="0" fontId="5" fillId="2" borderId="1" applyNumberFormat="0" applyAlignment="0" applyProtection="0"/>
    <xf numFmtId="0" fontId="6" fillId="11" borderId="2" applyNumberFormat="0" applyAlignment="0" applyProtection="0"/>
    <xf numFmtId="0" fontId="7" fillId="0" borderId="3" applyNumberFormat="0" applyFill="0" applyAlignment="0" applyProtection="0"/>
    <xf numFmtId="0" fontId="8" fillId="12" borderId="0" applyNumberFormat="0" applyBorder="0" applyAlignment="0" applyProtection="0"/>
    <xf numFmtId="0" fontId="9" fillId="0" borderId="4" applyNumberFormat="0" applyFill="0" applyAlignment="0" applyProtection="0"/>
    <xf numFmtId="0" fontId="10" fillId="0" borderId="5" applyNumberFormat="0" applyFill="0" applyAlignment="0" applyProtection="0"/>
    <xf numFmtId="0" fontId="11" fillId="0" borderId="6" applyNumberFormat="0" applyFill="0" applyAlignment="0" applyProtection="0"/>
    <xf numFmtId="0" fontId="11" fillId="0" borderId="0" applyNumberFormat="0" applyFill="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0" borderId="0" applyNumberFormat="0" applyBorder="0" applyAlignment="0" applyProtection="0"/>
    <xf numFmtId="0" fontId="3" fillId="15" borderId="0" applyNumberFormat="0" applyBorder="0" applyAlignment="0" applyProtection="0"/>
    <xf numFmtId="0" fontId="12" fillId="3" borderId="1"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16"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8" borderId="0" applyNumberFormat="0" applyBorder="0" applyAlignment="0" applyProtection="0"/>
    <xf numFmtId="0" fontId="17" fillId="0" borderId="0">
      <alignment/>
      <protection/>
    </xf>
    <xf numFmtId="0" fontId="17" fillId="4" borderId="7" applyNumberFormat="0" applyFont="0" applyAlignment="0" applyProtection="0"/>
    <xf numFmtId="9" fontId="0" fillId="0" borderId="0" applyFont="0" applyFill="0" applyBorder="0" applyAlignment="0" applyProtection="0"/>
    <xf numFmtId="0" fontId="19" fillId="2" borderId="8" applyNumberFormat="0" applyAlignment="0" applyProtection="0"/>
    <xf numFmtId="0" fontId="20" fillId="0" borderId="0" applyNumberFormat="0" applyFill="0" applyBorder="0" applyAlignment="0" applyProtection="0"/>
    <xf numFmtId="0" fontId="21" fillId="0" borderId="9" applyNumberFormat="0" applyFill="0" applyAlignment="0" applyProtection="0"/>
  </cellStyleXfs>
  <cellXfs count="72">
    <xf numFmtId="0" fontId="0" fillId="0" borderId="0" xfId="0" applyAlignment="1">
      <alignment/>
    </xf>
    <xf numFmtId="3" fontId="23" fillId="0" borderId="0" xfId="58" applyNumberFormat="1" applyFont="1" applyFill="1" applyBorder="1" applyAlignment="1">
      <alignment horizontal="center"/>
      <protection/>
    </xf>
    <xf numFmtId="0" fontId="17" fillId="0" borderId="0" xfId="58">
      <alignment/>
      <protection/>
    </xf>
    <xf numFmtId="3" fontId="23" fillId="0" borderId="0" xfId="58" applyNumberFormat="1" applyFont="1" applyFill="1" applyBorder="1" applyAlignment="1">
      <alignment horizontal="justify" vertical="justify" wrapText="1"/>
      <protection/>
    </xf>
    <xf numFmtId="3" fontId="23" fillId="0" borderId="0" xfId="58" applyNumberFormat="1" applyFont="1" applyFill="1" applyBorder="1" applyAlignment="1">
      <alignment horizontal="center" vertical="justify" wrapText="1"/>
      <protection/>
    </xf>
    <xf numFmtId="0" fontId="24" fillId="0" borderId="10" xfId="58" applyFont="1" applyBorder="1" applyAlignment="1">
      <alignment vertical="center" wrapText="1"/>
      <protection/>
    </xf>
    <xf numFmtId="3" fontId="24" fillId="0" borderId="10" xfId="58" applyNumberFormat="1" applyFont="1" applyBorder="1" applyAlignment="1">
      <alignment horizontal="right" vertical="center"/>
      <protection/>
    </xf>
    <xf numFmtId="0" fontId="25" fillId="0" borderId="11" xfId="58" applyFont="1" applyBorder="1" applyAlignment="1">
      <alignment vertical="center" wrapText="1"/>
      <protection/>
    </xf>
    <xf numFmtId="3" fontId="24" fillId="0" borderId="12" xfId="58" applyNumberFormat="1" applyFont="1" applyBorder="1" applyAlignment="1">
      <alignment horizontal="right" vertical="center"/>
      <protection/>
    </xf>
    <xf numFmtId="0" fontId="24" fillId="0" borderId="12" xfId="58" applyFont="1" applyBorder="1" applyAlignment="1">
      <alignment horizontal="right" vertical="center"/>
      <protection/>
    </xf>
    <xf numFmtId="0" fontId="24" fillId="0" borderId="11" xfId="58" applyFont="1" applyBorder="1" applyAlignment="1">
      <alignment vertical="center"/>
      <protection/>
    </xf>
    <xf numFmtId="0" fontId="25" fillId="0" borderId="11" xfId="58" applyFont="1" applyBorder="1" applyAlignment="1">
      <alignment vertical="center"/>
      <protection/>
    </xf>
    <xf numFmtId="0" fontId="25" fillId="0" borderId="11" xfId="58" applyFont="1" applyFill="1" applyBorder="1" applyAlignment="1">
      <alignment vertical="center" wrapText="1"/>
      <protection/>
    </xf>
    <xf numFmtId="3" fontId="24" fillId="0" borderId="12" xfId="58" applyNumberFormat="1" applyFont="1" applyFill="1" applyBorder="1" applyAlignment="1">
      <alignment horizontal="right" vertical="center"/>
      <protection/>
    </xf>
    <xf numFmtId="0" fontId="17" fillId="0" borderId="0" xfId="58" applyFill="1">
      <alignment/>
      <protection/>
    </xf>
    <xf numFmtId="0" fontId="25" fillId="0" borderId="13" xfId="58" applyFont="1" applyBorder="1" applyAlignment="1">
      <alignment vertical="center" wrapText="1"/>
      <protection/>
    </xf>
    <xf numFmtId="3" fontId="24" fillId="0" borderId="14" xfId="58" applyNumberFormat="1" applyFont="1" applyBorder="1" applyAlignment="1">
      <alignment horizontal="right" vertical="center"/>
      <protection/>
    </xf>
    <xf numFmtId="0" fontId="25" fillId="0" borderId="10" xfId="58" applyFont="1" applyBorder="1" applyAlignment="1">
      <alignment vertical="center" wrapText="1"/>
      <protection/>
    </xf>
    <xf numFmtId="3" fontId="23" fillId="0" borderId="0" xfId="58" applyNumberFormat="1" applyFont="1" applyFill="1" applyBorder="1" applyAlignment="1">
      <alignment horizontal="left" vertical="justify" wrapText="1"/>
      <protection/>
    </xf>
    <xf numFmtId="3" fontId="23" fillId="0" borderId="0" xfId="58" applyNumberFormat="1" applyFont="1" applyBorder="1">
      <alignment/>
      <protection/>
    </xf>
    <xf numFmtId="3" fontId="23" fillId="0" borderId="0" xfId="0" applyNumberFormat="1" applyFont="1" applyFill="1" applyBorder="1" applyAlignment="1">
      <alignment horizontal="left" vertical="justify" wrapText="1"/>
    </xf>
    <xf numFmtId="3" fontId="23" fillId="0" borderId="0" xfId="0" applyNumberFormat="1" applyFont="1" applyFill="1" applyBorder="1" applyAlignment="1">
      <alignment horizontal="center"/>
    </xf>
    <xf numFmtId="3" fontId="23" fillId="0" borderId="0" xfId="0" applyNumberFormat="1" applyFont="1" applyFill="1" applyBorder="1" applyAlignment="1">
      <alignment horizontal="justify" vertical="justify" wrapText="1"/>
    </xf>
    <xf numFmtId="3" fontId="23" fillId="0" borderId="0" xfId="0" applyNumberFormat="1" applyFont="1" applyFill="1" applyBorder="1" applyAlignment="1">
      <alignment horizontal="justify" vertical="justify" wrapText="1"/>
    </xf>
    <xf numFmtId="3" fontId="23" fillId="0" borderId="0" xfId="0" applyNumberFormat="1" applyFont="1" applyFill="1" applyBorder="1" applyAlignment="1">
      <alignment horizontal="center" vertical="justify" wrapText="1"/>
    </xf>
    <xf numFmtId="3" fontId="26" fillId="0" borderId="0" xfId="0" applyNumberFormat="1" applyFont="1" applyFill="1" applyBorder="1" applyAlignment="1">
      <alignment horizontal="justify" vertical="justify" wrapText="1"/>
    </xf>
    <xf numFmtId="3" fontId="23" fillId="0" borderId="0" xfId="0" applyNumberFormat="1" applyFont="1" applyBorder="1" applyAlignment="1">
      <alignment/>
    </xf>
    <xf numFmtId="0" fontId="24" fillId="0" borderId="15" xfId="58" applyFont="1" applyBorder="1" applyAlignment="1">
      <alignment/>
      <protection/>
    </xf>
    <xf numFmtId="3" fontId="17" fillId="0" borderId="0" xfId="58" applyNumberFormat="1" applyFont="1">
      <alignment/>
      <protection/>
    </xf>
    <xf numFmtId="0" fontId="17" fillId="0" borderId="0" xfId="58" applyFont="1">
      <alignment/>
      <protection/>
    </xf>
    <xf numFmtId="0" fontId="24" fillId="0" borderId="16" xfId="58" applyFont="1" applyBorder="1" applyAlignment="1">
      <alignment/>
      <protection/>
    </xf>
    <xf numFmtId="0" fontId="24" fillId="0" borderId="17" xfId="58" applyFont="1" applyBorder="1" applyAlignment="1">
      <alignment horizontal="center" vertical="center"/>
      <protection/>
    </xf>
    <xf numFmtId="0" fontId="24" fillId="0" borderId="18" xfId="58" applyFont="1" applyFill="1" applyBorder="1" applyAlignment="1">
      <alignment horizontal="center" vertical="center"/>
      <protection/>
    </xf>
    <xf numFmtId="3" fontId="27" fillId="0" borderId="19" xfId="58" applyNumberFormat="1" applyFont="1" applyBorder="1">
      <alignment/>
      <protection/>
    </xf>
    <xf numFmtId="0" fontId="27" fillId="0" borderId="0" xfId="58" applyFont="1">
      <alignment/>
      <protection/>
    </xf>
    <xf numFmtId="0" fontId="24" fillId="0" borderId="20" xfId="58" applyFont="1" applyFill="1" applyBorder="1" applyAlignment="1">
      <alignment horizontal="left" vertical="center" wrapText="1"/>
      <protection/>
    </xf>
    <xf numFmtId="3" fontId="28" fillId="0" borderId="20" xfId="58" applyNumberFormat="1" applyFont="1" applyBorder="1">
      <alignment/>
      <protection/>
    </xf>
    <xf numFmtId="3" fontId="29" fillId="0" borderId="0" xfId="58" applyNumberFormat="1" applyFont="1">
      <alignment/>
      <protection/>
    </xf>
    <xf numFmtId="0" fontId="29" fillId="0" borderId="0" xfId="58" applyFont="1">
      <alignment/>
      <protection/>
    </xf>
    <xf numFmtId="0" fontId="28" fillId="0" borderId="0" xfId="58" applyFont="1">
      <alignment/>
      <protection/>
    </xf>
    <xf numFmtId="0" fontId="24" fillId="0" borderId="21" xfId="58" applyFont="1" applyFill="1" applyBorder="1" applyAlignment="1">
      <alignment horizontal="left" vertical="center" wrapText="1"/>
      <protection/>
    </xf>
    <xf numFmtId="3" fontId="29" fillId="0" borderId="22" xfId="58" applyNumberFormat="1" applyFont="1" applyBorder="1">
      <alignment/>
      <protection/>
    </xf>
    <xf numFmtId="3" fontId="29" fillId="0" borderId="10" xfId="58" applyNumberFormat="1" applyFont="1" applyBorder="1">
      <alignment/>
      <protection/>
    </xf>
    <xf numFmtId="3" fontId="29" fillId="0" borderId="12" xfId="58" applyNumberFormat="1" applyFont="1" applyBorder="1">
      <alignment/>
      <protection/>
    </xf>
    <xf numFmtId="0" fontId="24" fillId="0" borderId="11" xfId="58" applyFont="1" applyFill="1" applyBorder="1" applyAlignment="1">
      <alignment horizontal="left" vertical="center" wrapText="1"/>
      <protection/>
    </xf>
    <xf numFmtId="0" fontId="25" fillId="0" borderId="11" xfId="58" applyFont="1" applyFill="1" applyBorder="1" applyAlignment="1">
      <alignment horizontal="left" vertical="center" wrapText="1"/>
      <protection/>
    </xf>
    <xf numFmtId="3" fontId="28" fillId="0" borderId="10" xfId="58" applyNumberFormat="1" applyFont="1" applyBorder="1">
      <alignment/>
      <protection/>
    </xf>
    <xf numFmtId="3" fontId="28" fillId="0" borderId="12" xfId="58" applyNumberFormat="1" applyFont="1" applyBorder="1">
      <alignment/>
      <protection/>
    </xf>
    <xf numFmtId="3" fontId="27" fillId="0" borderId="0" xfId="58" applyNumberFormat="1" applyFont="1">
      <alignment/>
      <protection/>
    </xf>
    <xf numFmtId="3" fontId="27" fillId="0" borderId="0" xfId="58" applyNumberFormat="1" applyFont="1" applyFill="1">
      <alignment/>
      <protection/>
    </xf>
    <xf numFmtId="0" fontId="27" fillId="0" borderId="0" xfId="58" applyFont="1" applyFill="1">
      <alignment/>
      <protection/>
    </xf>
    <xf numFmtId="3" fontId="24" fillId="0" borderId="11" xfId="58" applyNumberFormat="1" applyFont="1" applyFill="1" applyBorder="1">
      <alignment/>
      <protection/>
    </xf>
    <xf numFmtId="3" fontId="24" fillId="0" borderId="11" xfId="58" applyNumberFormat="1" applyFont="1" applyFill="1" applyBorder="1" applyAlignment="1">
      <alignment vertical="center"/>
      <protection/>
    </xf>
    <xf numFmtId="3" fontId="25" fillId="0" borderId="11" xfId="58" applyNumberFormat="1" applyFont="1" applyFill="1" applyBorder="1" applyAlignment="1">
      <alignment vertical="center"/>
      <protection/>
    </xf>
    <xf numFmtId="3" fontId="25" fillId="0" borderId="11" xfId="58" applyNumberFormat="1" applyFont="1" applyFill="1" applyBorder="1" applyAlignment="1">
      <alignment horizontal="left" vertical="center" wrapText="1"/>
      <protection/>
    </xf>
    <xf numFmtId="3" fontId="23" fillId="0" borderId="11" xfId="58" applyNumberFormat="1" applyFont="1" applyFill="1" applyBorder="1">
      <alignment/>
      <protection/>
    </xf>
    <xf numFmtId="3" fontId="24" fillId="0" borderId="11" xfId="58" applyNumberFormat="1" applyFont="1" applyFill="1" applyBorder="1" applyAlignment="1">
      <alignment horizontal="left" vertical="center" wrapText="1"/>
      <protection/>
    </xf>
    <xf numFmtId="3" fontId="24" fillId="0" borderId="11" xfId="58" applyNumberFormat="1" applyFont="1" applyFill="1" applyBorder="1" applyAlignment="1">
      <alignment horizontal="left" vertical="center"/>
      <protection/>
    </xf>
    <xf numFmtId="3" fontId="23" fillId="0" borderId="11" xfId="58" applyNumberFormat="1" applyFont="1" applyFill="1" applyBorder="1" applyAlignment="1">
      <alignment horizontal="left" vertical="center" wrapText="1"/>
      <protection/>
    </xf>
    <xf numFmtId="3" fontId="25" fillId="0" borderId="13" xfId="58" applyNumberFormat="1" applyFont="1" applyFill="1" applyBorder="1" applyAlignment="1">
      <alignment horizontal="left" vertical="center" wrapText="1"/>
      <protection/>
    </xf>
    <xf numFmtId="3" fontId="29" fillId="0" borderId="23" xfId="58" applyNumberFormat="1" applyFont="1" applyBorder="1">
      <alignment/>
      <protection/>
    </xf>
    <xf numFmtId="3" fontId="29" fillId="0" borderId="14" xfId="58" applyNumberFormat="1" applyFont="1" applyBorder="1">
      <alignment/>
      <protection/>
    </xf>
    <xf numFmtId="3" fontId="24" fillId="0" borderId="20" xfId="58" applyNumberFormat="1" applyFont="1" applyFill="1" applyBorder="1">
      <alignment/>
      <protection/>
    </xf>
    <xf numFmtId="0" fontId="17" fillId="0" borderId="15" xfId="58" applyBorder="1">
      <alignment/>
      <protection/>
    </xf>
    <xf numFmtId="3" fontId="17" fillId="0" borderId="24" xfId="58" applyNumberFormat="1" applyFont="1" applyBorder="1">
      <alignment/>
      <protection/>
    </xf>
    <xf numFmtId="3" fontId="17" fillId="0" borderId="25" xfId="58" applyNumberFormat="1" applyFont="1" applyBorder="1">
      <alignment/>
      <protection/>
    </xf>
    <xf numFmtId="0" fontId="27" fillId="0" borderId="16" xfId="58" applyFont="1" applyBorder="1">
      <alignment/>
      <protection/>
    </xf>
    <xf numFmtId="3" fontId="27" fillId="0" borderId="0" xfId="58" applyNumberFormat="1" applyFont="1" applyBorder="1">
      <alignment/>
      <protection/>
    </xf>
    <xf numFmtId="3" fontId="27" fillId="0" borderId="26" xfId="58" applyNumberFormat="1" applyFont="1" applyBorder="1">
      <alignment/>
      <protection/>
    </xf>
    <xf numFmtId="0" fontId="27" fillId="0" borderId="17" xfId="58" applyFont="1" applyBorder="1">
      <alignment/>
      <protection/>
    </xf>
    <xf numFmtId="3" fontId="27" fillId="0" borderId="27" xfId="58" applyNumberFormat="1" applyFont="1" applyBorder="1">
      <alignment/>
      <protection/>
    </xf>
    <xf numFmtId="3" fontId="27" fillId="0" borderId="28" xfId="58" applyNumberFormat="1" applyFont="1" applyBorder="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Hyperlink" xfId="50"/>
    <cellStyle name="Followed Hyperlink" xfId="51"/>
    <cellStyle name="Incorrecto" xfId="52"/>
    <cellStyle name="Comma" xfId="53"/>
    <cellStyle name="Comma [0]" xfId="54"/>
    <cellStyle name="Currency" xfId="55"/>
    <cellStyle name="Currency [0]" xfId="56"/>
    <cellStyle name="Neutral" xfId="57"/>
    <cellStyle name="Normal_presupuesto 2013-2-1" xfId="58"/>
    <cellStyle name="Nota" xfId="59"/>
    <cellStyle name="Percent" xfId="60"/>
    <cellStyle name="Salida" xfId="61"/>
    <cellStyle name="Título" xfId="62"/>
    <cellStyle name="Total"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98"/>
  <sheetViews>
    <sheetView workbookViewId="0" topLeftCell="A86">
      <selection activeCell="A92" sqref="A92:B92"/>
    </sheetView>
  </sheetViews>
  <sheetFormatPr defaultColWidth="11.421875" defaultRowHeight="12.75"/>
  <cols>
    <col min="1" max="1" width="54.421875" style="2" customWidth="1"/>
    <col min="2" max="2" width="82.8515625" style="2" customWidth="1"/>
    <col min="3" max="16384" width="12.57421875" style="2" customWidth="1"/>
  </cols>
  <sheetData>
    <row r="1" spans="1:2" ht="15.75">
      <c r="A1" s="1" t="s">
        <v>0</v>
      </c>
      <c r="B1" s="1"/>
    </row>
    <row r="2" spans="1:2" ht="15.75">
      <c r="A2" s="1" t="s">
        <v>1</v>
      </c>
      <c r="B2" s="1"/>
    </row>
    <row r="3" spans="1:2" ht="15.75">
      <c r="A3" s="1"/>
      <c r="B3" s="1"/>
    </row>
    <row r="4" spans="1:2" ht="18.75" customHeight="1">
      <c r="A4" s="3" t="s">
        <v>2</v>
      </c>
      <c r="B4" s="3"/>
    </row>
    <row r="5" spans="1:2" ht="15.75">
      <c r="A5" s="1"/>
      <c r="B5" s="1"/>
    </row>
    <row r="6" spans="1:2" ht="31.5" customHeight="1">
      <c r="A6" s="3" t="s">
        <v>3</v>
      </c>
      <c r="B6" s="3"/>
    </row>
    <row r="7" spans="1:2" ht="15.75">
      <c r="A7" s="4"/>
      <c r="B7" s="4"/>
    </row>
    <row r="8" spans="1:2" ht="15.75">
      <c r="A8" s="1" t="s">
        <v>4</v>
      </c>
      <c r="B8" s="1"/>
    </row>
    <row r="9" spans="1:2" ht="15.75">
      <c r="A9" s="4"/>
      <c r="B9" s="4"/>
    </row>
    <row r="10" spans="1:2" ht="70.5" customHeight="1">
      <c r="A10" s="3" t="s">
        <v>5</v>
      </c>
      <c r="B10" s="3"/>
    </row>
    <row r="11" spans="1:2" ht="15.75">
      <c r="A11" s="5" t="s">
        <v>6</v>
      </c>
      <c r="B11" s="6">
        <f>+B12+B33</f>
        <v>17799179200</v>
      </c>
    </row>
    <row r="12" spans="1:2" ht="15.75">
      <c r="A12" s="7" t="s">
        <v>7</v>
      </c>
      <c r="B12" s="8">
        <f>+B13+B14</f>
        <v>17404863200</v>
      </c>
    </row>
    <row r="13" spans="1:2" ht="15.75">
      <c r="A13" s="7" t="s">
        <v>8</v>
      </c>
      <c r="B13" s="8">
        <v>5435000000</v>
      </c>
    </row>
    <row r="14" spans="1:2" ht="15.75">
      <c r="A14" s="7" t="s">
        <v>9</v>
      </c>
      <c r="B14" s="8">
        <f>+B15+B16+B17+B18+B19+B20+B21+B22+B23+B32</f>
        <v>11969863200</v>
      </c>
    </row>
    <row r="15" spans="1:2" ht="30">
      <c r="A15" s="7" t="s">
        <v>10</v>
      </c>
      <c r="B15" s="9">
        <v>0</v>
      </c>
    </row>
    <row r="16" spans="1:2" ht="15.75">
      <c r="A16" s="7" t="s">
        <v>11</v>
      </c>
      <c r="B16" s="8">
        <v>55000000</v>
      </c>
    </row>
    <row r="17" spans="1:2" ht="15.75">
      <c r="A17" s="7" t="s">
        <v>12</v>
      </c>
      <c r="B17" s="8">
        <v>15000000</v>
      </c>
    </row>
    <row r="18" spans="1:2" ht="15.75">
      <c r="A18" s="7" t="s">
        <v>13</v>
      </c>
      <c r="B18" s="8">
        <v>5000000</v>
      </c>
    </row>
    <row r="19" spans="1:2" ht="15.75">
      <c r="A19" s="7" t="s">
        <v>14</v>
      </c>
      <c r="B19" s="8">
        <v>30000000</v>
      </c>
    </row>
    <row r="20" spans="1:2" ht="15.75">
      <c r="A20" s="7" t="s">
        <v>15</v>
      </c>
      <c r="B20" s="8">
        <v>2000000</v>
      </c>
    </row>
    <row r="21" spans="1:2" ht="15.75">
      <c r="A21" s="7" t="s">
        <v>16</v>
      </c>
      <c r="B21" s="9">
        <v>0</v>
      </c>
    </row>
    <row r="22" spans="1:2" ht="15.75">
      <c r="A22" s="7" t="s">
        <v>17</v>
      </c>
      <c r="B22" s="9">
        <v>0</v>
      </c>
    </row>
    <row r="23" spans="1:2" ht="15.75">
      <c r="A23" s="7" t="s">
        <v>18</v>
      </c>
      <c r="B23" s="8">
        <f>+B24+B25</f>
        <v>11862863200</v>
      </c>
    </row>
    <row r="24" spans="1:2" ht="15.75">
      <c r="A24" s="7" t="s">
        <v>19</v>
      </c>
      <c r="B24" s="8">
        <v>907844454</v>
      </c>
    </row>
    <row r="25" spans="1:2" ht="15.75">
      <c r="A25" s="7" t="s">
        <v>20</v>
      </c>
      <c r="B25" s="8">
        <f>+B26+B31</f>
        <v>10955018746</v>
      </c>
    </row>
    <row r="26" spans="1:2" ht="15.75">
      <c r="A26" s="7" t="s">
        <v>21</v>
      </c>
      <c r="B26" s="8">
        <f>+B27+B28+B29+B30</f>
        <v>10731018746</v>
      </c>
    </row>
    <row r="27" spans="1:2" ht="15.75">
      <c r="A27" s="7" t="s">
        <v>22</v>
      </c>
      <c r="B27" s="8">
        <v>7314518746</v>
      </c>
    </row>
    <row r="28" spans="1:2" ht="15.75">
      <c r="A28" s="7" t="s">
        <v>23</v>
      </c>
      <c r="B28" s="8">
        <v>0</v>
      </c>
    </row>
    <row r="29" spans="1:2" ht="30">
      <c r="A29" s="7" t="s">
        <v>24</v>
      </c>
      <c r="B29" s="8">
        <v>3400000000</v>
      </c>
    </row>
    <row r="30" spans="1:2" ht="45">
      <c r="A30" s="7" t="s">
        <v>25</v>
      </c>
      <c r="B30" s="8">
        <v>16500000</v>
      </c>
    </row>
    <row r="31" spans="1:2" ht="15.75">
      <c r="A31" s="7" t="s">
        <v>26</v>
      </c>
      <c r="B31" s="8">
        <v>224000000</v>
      </c>
    </row>
    <row r="32" spans="1:2" ht="15.75">
      <c r="A32" s="7" t="s">
        <v>27</v>
      </c>
      <c r="B32" s="9">
        <v>0</v>
      </c>
    </row>
    <row r="33" spans="1:2" ht="15.75">
      <c r="A33" s="7" t="s">
        <v>28</v>
      </c>
      <c r="B33" s="8">
        <v>394316000</v>
      </c>
    </row>
    <row r="34" spans="1:2" ht="51.75" customHeight="1">
      <c r="A34" s="3" t="s">
        <v>29</v>
      </c>
      <c r="B34" s="3"/>
    </row>
    <row r="35" spans="1:2" ht="15.75">
      <c r="A35" s="10" t="s">
        <v>30</v>
      </c>
      <c r="B35" s="8">
        <f>+B36+B40+B56</f>
        <v>17799179200</v>
      </c>
    </row>
    <row r="36" spans="1:2" ht="15.75">
      <c r="A36" s="11" t="s">
        <v>31</v>
      </c>
      <c r="B36" s="8">
        <f>+B37+B38+B39</f>
        <v>5065442832</v>
      </c>
    </row>
    <row r="37" spans="1:2" ht="15.75">
      <c r="A37" s="11" t="s">
        <v>32</v>
      </c>
      <c r="B37" s="8">
        <v>188000000</v>
      </c>
    </row>
    <row r="38" spans="1:2" ht="15.75">
      <c r="A38" s="11" t="s">
        <v>33</v>
      </c>
      <c r="B38" s="8">
        <v>87000000</v>
      </c>
    </row>
    <row r="39" spans="1:2" ht="15.75">
      <c r="A39" s="11" t="s">
        <v>34</v>
      </c>
      <c r="B39" s="8">
        <v>4790442832</v>
      </c>
    </row>
    <row r="40" spans="1:2" ht="15.75">
      <c r="A40" s="11" t="s">
        <v>35</v>
      </c>
      <c r="B40" s="8">
        <f>+B41+B42+B54+B55</f>
        <v>11555032189</v>
      </c>
    </row>
    <row r="41" spans="1:2" ht="15.75">
      <c r="A41" s="11" t="s">
        <v>36</v>
      </c>
      <c r="B41" s="8">
        <v>188698245</v>
      </c>
    </row>
    <row r="42" spans="1:2" s="14" customFormat="1" ht="15.75">
      <c r="A42" s="12" t="s">
        <v>37</v>
      </c>
      <c r="B42" s="13">
        <f>+B43+B46+B47+B48+B49+B50+B51+B52+B53</f>
        <v>10972018944</v>
      </c>
    </row>
    <row r="43" spans="1:2" ht="15.75">
      <c r="A43" s="7" t="s">
        <v>38</v>
      </c>
      <c r="B43" s="8">
        <f>+B44+B45</f>
        <v>1018303006</v>
      </c>
    </row>
    <row r="44" spans="1:2" ht="30">
      <c r="A44" s="7" t="s">
        <v>39</v>
      </c>
      <c r="B44" s="8">
        <v>391704030</v>
      </c>
    </row>
    <row r="45" spans="1:2" ht="15.75">
      <c r="A45" s="7" t="s">
        <v>40</v>
      </c>
      <c r="B45" s="8">
        <v>626598976</v>
      </c>
    </row>
    <row r="46" spans="1:2" ht="15.75">
      <c r="A46" s="7" t="s">
        <v>41</v>
      </c>
      <c r="B46" s="8">
        <v>137276303</v>
      </c>
    </row>
    <row r="47" spans="1:2" ht="15.75">
      <c r="A47" s="7" t="s">
        <v>42</v>
      </c>
      <c r="B47" s="8">
        <v>7009450278</v>
      </c>
    </row>
    <row r="48" spans="1:2" ht="15.75">
      <c r="A48" s="7" t="s">
        <v>43</v>
      </c>
      <c r="B48" s="8">
        <v>731277299</v>
      </c>
    </row>
    <row r="49" spans="1:2" ht="15.75">
      <c r="A49" s="7" t="s">
        <v>44</v>
      </c>
      <c r="B49" s="8">
        <v>0</v>
      </c>
    </row>
    <row r="50" spans="1:2" ht="15.75">
      <c r="A50" s="7" t="s">
        <v>45</v>
      </c>
      <c r="B50" s="8">
        <v>57932826</v>
      </c>
    </row>
    <row r="51" spans="1:2" ht="15.75">
      <c r="A51" s="7" t="s">
        <v>46</v>
      </c>
      <c r="B51" s="8">
        <v>43449623</v>
      </c>
    </row>
    <row r="52" spans="1:2" ht="15.75">
      <c r="A52" s="7" t="s">
        <v>47</v>
      </c>
      <c r="B52" s="8">
        <v>1921594030</v>
      </c>
    </row>
    <row r="53" spans="1:2" ht="15.75">
      <c r="A53" s="7" t="s">
        <v>48</v>
      </c>
      <c r="B53" s="8">
        <v>52735579</v>
      </c>
    </row>
    <row r="54" spans="1:2" ht="30">
      <c r="A54" s="7" t="s">
        <v>49</v>
      </c>
      <c r="B54" s="8">
        <v>0</v>
      </c>
    </row>
    <row r="55" spans="1:2" ht="30">
      <c r="A55" s="15" t="s">
        <v>50</v>
      </c>
      <c r="B55" s="16">
        <v>394315000</v>
      </c>
    </row>
    <row r="56" spans="1:2" ht="15.75">
      <c r="A56" s="17" t="s">
        <v>51</v>
      </c>
      <c r="B56" s="6">
        <v>1178704179</v>
      </c>
    </row>
    <row r="58" spans="1:2" ht="15.75" customHeight="1">
      <c r="A58" s="20" t="s">
        <v>52</v>
      </c>
      <c r="B58" s="20"/>
    </row>
    <row r="59" spans="1:2" ht="15.75">
      <c r="A59" s="21"/>
      <c r="B59" s="21"/>
    </row>
    <row r="60" spans="1:2" ht="46.5" customHeight="1">
      <c r="A60" s="22" t="s">
        <v>57</v>
      </c>
      <c r="B60" s="22"/>
    </row>
    <row r="61" spans="1:2" ht="15.75">
      <c r="A61" s="23"/>
      <c r="B61" s="23"/>
    </row>
    <row r="62" spans="1:2" ht="46.5" customHeight="1">
      <c r="A62" s="22" t="s">
        <v>58</v>
      </c>
      <c r="B62" s="22"/>
    </row>
    <row r="63" spans="1:2" ht="15.75">
      <c r="A63" s="24"/>
      <c r="B63" s="24"/>
    </row>
    <row r="64" spans="1:2" ht="126.75" customHeight="1">
      <c r="A64" s="22" t="s">
        <v>59</v>
      </c>
      <c r="B64" s="22"/>
    </row>
    <row r="65" spans="1:2" ht="15.75">
      <c r="A65" s="20"/>
      <c r="B65" s="20"/>
    </row>
    <row r="66" spans="1:2" ht="48" customHeight="1">
      <c r="A66" s="22" t="s">
        <v>60</v>
      </c>
      <c r="B66" s="22"/>
    </row>
    <row r="67" spans="1:2" ht="15.75">
      <c r="A67" s="24"/>
      <c r="B67" s="24"/>
    </row>
    <row r="68" spans="1:2" ht="48" customHeight="1">
      <c r="A68" s="22" t="s">
        <v>61</v>
      </c>
      <c r="B68" s="22"/>
    </row>
    <row r="69" spans="1:2" ht="15.75">
      <c r="A69" s="22"/>
      <c r="B69" s="22"/>
    </row>
    <row r="70" spans="1:2" ht="52.5" customHeight="1">
      <c r="A70" s="22" t="s">
        <v>62</v>
      </c>
      <c r="B70" s="22"/>
    </row>
    <row r="71" spans="1:2" ht="15.75">
      <c r="A71" s="23"/>
      <c r="B71" s="23"/>
    </row>
    <row r="72" spans="1:2" ht="68.25" customHeight="1">
      <c r="A72" s="22" t="s">
        <v>63</v>
      </c>
      <c r="B72" s="22"/>
    </row>
    <row r="73" spans="1:2" ht="15.75">
      <c r="A73" s="23"/>
      <c r="B73" s="23"/>
    </row>
    <row r="74" spans="1:2" ht="63.75" customHeight="1">
      <c r="A74" s="22" t="s">
        <v>64</v>
      </c>
      <c r="B74" s="22"/>
    </row>
    <row r="75" spans="1:2" ht="15.75">
      <c r="A75" s="23"/>
      <c r="B75" s="23"/>
    </row>
    <row r="76" spans="1:2" ht="63.75" customHeight="1">
      <c r="A76" s="22" t="s">
        <v>65</v>
      </c>
      <c r="B76" s="22"/>
    </row>
    <row r="77" spans="1:2" ht="15.75">
      <c r="A77" s="24"/>
      <c r="B77" s="24"/>
    </row>
    <row r="78" spans="1:2" ht="15.75" customHeight="1">
      <c r="A78" s="22" t="s">
        <v>53</v>
      </c>
      <c r="B78" s="22"/>
    </row>
    <row r="79" spans="1:2" ht="15.75">
      <c r="A79" s="22"/>
      <c r="B79" s="22"/>
    </row>
    <row r="80" spans="1:2" ht="15.75" customHeight="1">
      <c r="A80" s="22" t="s">
        <v>54</v>
      </c>
      <c r="B80" s="22"/>
    </row>
    <row r="81" spans="1:2" ht="15.75">
      <c r="A81" s="23"/>
      <c r="B81" s="23"/>
    </row>
    <row r="82" spans="1:2" ht="15.75">
      <c r="A82" s="23"/>
      <c r="B82" s="23"/>
    </row>
    <row r="83" spans="1:2" ht="15.75">
      <c r="A83" s="23"/>
      <c r="B83" s="23"/>
    </row>
    <row r="84" spans="1:2" ht="15.75">
      <c r="A84" s="23"/>
      <c r="B84" s="23"/>
    </row>
    <row r="85" spans="1:2" ht="15.75">
      <c r="A85" s="23"/>
      <c r="B85" s="23"/>
    </row>
    <row r="86" spans="1:2" ht="15.75">
      <c r="A86" s="25" t="s">
        <v>55</v>
      </c>
      <c r="B86" s="23"/>
    </row>
    <row r="87" spans="1:2" ht="15.75">
      <c r="A87" s="20" t="s">
        <v>56</v>
      </c>
      <c r="B87" s="20"/>
    </row>
    <row r="88" spans="1:2" ht="15.75">
      <c r="A88" s="26"/>
      <c r="B88" s="26"/>
    </row>
    <row r="89" spans="1:2" ht="15.75">
      <c r="A89" s="19"/>
      <c r="B89" s="19"/>
    </row>
    <row r="90" spans="1:2" ht="15.75">
      <c r="A90" s="19"/>
      <c r="B90" s="19"/>
    </row>
    <row r="91" spans="1:2" ht="15.75">
      <c r="A91" s="19"/>
      <c r="B91" s="19"/>
    </row>
    <row r="92" spans="1:2" ht="15.75">
      <c r="A92" s="18"/>
      <c r="B92" s="18"/>
    </row>
    <row r="93" spans="1:2" ht="15.75">
      <c r="A93" s="19"/>
      <c r="B93" s="19"/>
    </row>
    <row r="94" spans="1:2" ht="15.75">
      <c r="A94" s="19"/>
      <c r="B94" s="19"/>
    </row>
    <row r="95" spans="1:2" ht="15.75">
      <c r="A95" s="19"/>
      <c r="B95" s="19"/>
    </row>
    <row r="96" spans="1:2" ht="15.75">
      <c r="A96" s="19"/>
      <c r="B96" s="19"/>
    </row>
    <row r="97" spans="1:2" ht="15.75">
      <c r="A97" s="19"/>
      <c r="B97" s="19"/>
    </row>
    <row r="98" spans="1:2" ht="15.75">
      <c r="A98" s="19"/>
      <c r="B98" s="19"/>
    </row>
    <row r="102" ht="15.75" customHeight="1"/>
    <row r="107" ht="15.75" customHeight="1"/>
    <row r="114" ht="15.75" customHeight="1"/>
    <row r="117" ht="15.75" customHeight="1"/>
  </sheetData>
  <sheetProtection/>
  <mergeCells count="32">
    <mergeCell ref="A1:B1"/>
    <mergeCell ref="A2:B2"/>
    <mergeCell ref="A3:B3"/>
    <mergeCell ref="A4:B4"/>
    <mergeCell ref="A5:B5"/>
    <mergeCell ref="A6:B6"/>
    <mergeCell ref="A7:B7"/>
    <mergeCell ref="A8:B8"/>
    <mergeCell ref="A9:B9"/>
    <mergeCell ref="A10:B10"/>
    <mergeCell ref="A34:B34"/>
    <mergeCell ref="A59:B59"/>
    <mergeCell ref="A74:B74"/>
    <mergeCell ref="A60:B60"/>
    <mergeCell ref="A63:B63"/>
    <mergeCell ref="A64:B64"/>
    <mergeCell ref="A65:B65"/>
    <mergeCell ref="A66:B66"/>
    <mergeCell ref="A62:B62"/>
    <mergeCell ref="A87:B87"/>
    <mergeCell ref="A67:B67"/>
    <mergeCell ref="A68:B68"/>
    <mergeCell ref="A69:B69"/>
    <mergeCell ref="A70:B70"/>
    <mergeCell ref="A72:B72"/>
    <mergeCell ref="A77:B77"/>
    <mergeCell ref="A78:B78"/>
    <mergeCell ref="A79:B79"/>
    <mergeCell ref="A80:B80"/>
    <mergeCell ref="A58:B58"/>
    <mergeCell ref="A92:B92"/>
    <mergeCell ref="A76:B76"/>
  </mergeCells>
  <printOptions/>
  <pageMargins left="0.7874015748031497" right="0.7874015748031497" top="0.984251968503937" bottom="0.984251968503937" header="0.5118110236220472" footer="0.5118110236220472"/>
  <pageSetup orientation="portrait" paperSize="119" scale="65" r:id="rId1"/>
</worksheet>
</file>

<file path=xl/worksheets/sheet2.xml><?xml version="1.0" encoding="utf-8"?>
<worksheet xmlns="http://schemas.openxmlformats.org/spreadsheetml/2006/main" xmlns:r="http://schemas.openxmlformats.org/officeDocument/2006/relationships">
  <dimension ref="A1:AD586"/>
  <sheetViews>
    <sheetView tabSelected="1" workbookViewId="0" topLeftCell="A1">
      <selection activeCell="B8" sqref="B8"/>
    </sheetView>
  </sheetViews>
  <sheetFormatPr defaultColWidth="11.421875" defaultRowHeight="12.75"/>
  <cols>
    <col min="1" max="1" width="57.140625" style="2" customWidth="1"/>
    <col min="2" max="18" width="12.421875" style="28" customWidth="1"/>
    <col min="19" max="30" width="12.421875" style="29" customWidth="1"/>
    <col min="31" max="16384" width="12.57421875" style="2" customWidth="1"/>
  </cols>
  <sheetData>
    <row r="1" ht="15.75">
      <c r="A1" s="27" t="s">
        <v>66</v>
      </c>
    </row>
    <row r="2" ht="15.75">
      <c r="A2" s="30" t="s">
        <v>67</v>
      </c>
    </row>
    <row r="3" ht="15.75">
      <c r="A3" s="30" t="s">
        <v>68</v>
      </c>
    </row>
    <row r="4" ht="15" customHeight="1">
      <c r="A4" s="30" t="s">
        <v>69</v>
      </c>
    </row>
    <row r="5" ht="16.5" thickBot="1">
      <c r="A5" s="31"/>
    </row>
    <row r="6" spans="1:30" s="34" customFormat="1" ht="16.5" thickBot="1">
      <c r="A6" s="32" t="s">
        <v>70</v>
      </c>
      <c r="B6" s="33">
        <v>2013</v>
      </c>
      <c r="C6" s="33">
        <v>2014</v>
      </c>
      <c r="D6" s="33">
        <v>2015</v>
      </c>
      <c r="E6" s="33">
        <v>2016</v>
      </c>
      <c r="F6" s="33">
        <v>2017</v>
      </c>
      <c r="G6" s="33">
        <v>2018</v>
      </c>
      <c r="H6" s="33">
        <v>2019</v>
      </c>
      <c r="I6" s="33">
        <v>2020</v>
      </c>
      <c r="J6" s="33">
        <v>2021</v>
      </c>
      <c r="K6" s="33">
        <v>2022</v>
      </c>
      <c r="L6" s="28"/>
      <c r="M6" s="28"/>
      <c r="N6" s="28"/>
      <c r="O6" s="28"/>
      <c r="P6" s="28"/>
      <c r="Q6" s="28"/>
      <c r="R6" s="28"/>
      <c r="S6" s="29"/>
      <c r="T6" s="29"/>
      <c r="U6" s="29"/>
      <c r="V6" s="29"/>
      <c r="W6" s="29"/>
      <c r="X6" s="29"/>
      <c r="Y6" s="29"/>
      <c r="Z6" s="29"/>
      <c r="AA6" s="29"/>
      <c r="AB6" s="29"/>
      <c r="AC6" s="29"/>
      <c r="AD6" s="29"/>
    </row>
    <row r="7" spans="1:30" s="39" customFormat="1" ht="19.5" thickBot="1">
      <c r="A7" s="35" t="s">
        <v>6</v>
      </c>
      <c r="B7" s="36">
        <v>17800.1792</v>
      </c>
      <c r="C7" s="36">
        <v>18423.185471999997</v>
      </c>
      <c r="D7" s="36">
        <v>19067.996963519996</v>
      </c>
      <c r="E7" s="36">
        <v>19735.376857243195</v>
      </c>
      <c r="F7" s="36">
        <v>20426.115047246705</v>
      </c>
      <c r="G7" s="36">
        <v>21141.02907390034</v>
      </c>
      <c r="H7" s="36">
        <v>21880.96509148685</v>
      </c>
      <c r="I7" s="36">
        <v>22646.79886968889</v>
      </c>
      <c r="J7" s="36">
        <v>23439.436830127997</v>
      </c>
      <c r="K7" s="36">
        <v>24259.817119182477</v>
      </c>
      <c r="L7" s="37"/>
      <c r="M7" s="37"/>
      <c r="N7" s="37"/>
      <c r="O7" s="37"/>
      <c r="P7" s="37"/>
      <c r="Q7" s="37"/>
      <c r="R7" s="37"/>
      <c r="S7" s="38"/>
      <c r="T7" s="38"/>
      <c r="U7" s="38"/>
      <c r="V7" s="38"/>
      <c r="W7" s="38"/>
      <c r="X7" s="38"/>
      <c r="Y7" s="38"/>
      <c r="Z7" s="38"/>
      <c r="AA7" s="38"/>
      <c r="AB7" s="38"/>
      <c r="AC7" s="38"/>
      <c r="AD7" s="38"/>
    </row>
    <row r="8" spans="1:11" ht="18.75">
      <c r="A8" s="40" t="s">
        <v>7</v>
      </c>
      <c r="B8" s="41">
        <v>17405.8632</v>
      </c>
      <c r="C8" s="41">
        <v>18015.068411999997</v>
      </c>
      <c r="D8" s="42">
        <v>18645.595806419995</v>
      </c>
      <c r="E8" s="42">
        <v>19298.191659644694</v>
      </c>
      <c r="F8" s="42">
        <v>19973.628367732257</v>
      </c>
      <c r="G8" s="42">
        <v>20672.705360602886</v>
      </c>
      <c r="H8" s="42">
        <v>21396.250048223985</v>
      </c>
      <c r="I8" s="42">
        <v>22145.118799911823</v>
      </c>
      <c r="J8" s="42">
        <v>22920.197957908735</v>
      </c>
      <c r="K8" s="43">
        <v>23722.40488643554</v>
      </c>
    </row>
    <row r="9" spans="1:11" ht="18.75">
      <c r="A9" s="44" t="s">
        <v>8</v>
      </c>
      <c r="B9" s="42">
        <v>5435</v>
      </c>
      <c r="C9" s="42">
        <v>5625.224999999999</v>
      </c>
      <c r="D9" s="42">
        <v>5822.107874999999</v>
      </c>
      <c r="E9" s="42">
        <v>6025.881650624999</v>
      </c>
      <c r="F9" s="42">
        <v>6236.787508396873</v>
      </c>
      <c r="G9" s="42">
        <v>6455.075071190763</v>
      </c>
      <c r="H9" s="42">
        <v>6681.00269868244</v>
      </c>
      <c r="I9" s="42">
        <v>6914.837793136325</v>
      </c>
      <c r="J9" s="42">
        <v>7156.857115896096</v>
      </c>
      <c r="K9" s="43">
        <v>7407.3471149524585</v>
      </c>
    </row>
    <row r="10" spans="1:11" ht="18.75" hidden="1">
      <c r="A10" s="44" t="s">
        <v>71</v>
      </c>
      <c r="B10" s="42">
        <v>40</v>
      </c>
      <c r="C10" s="42">
        <v>41.4</v>
      </c>
      <c r="D10" s="42">
        <v>42.849</v>
      </c>
      <c r="E10" s="42">
        <v>44.34871499999999</v>
      </c>
      <c r="F10" s="42">
        <v>45.90092002499999</v>
      </c>
      <c r="G10" s="42">
        <v>47.507452225874985</v>
      </c>
      <c r="H10" s="42">
        <v>49.17021305378061</v>
      </c>
      <c r="I10" s="42">
        <v>50.891170510662924</v>
      </c>
      <c r="J10" s="42">
        <v>52.672361478536125</v>
      </c>
      <c r="K10" s="43">
        <v>54.515894130284885</v>
      </c>
    </row>
    <row r="11" spans="1:11" ht="18.75" hidden="1">
      <c r="A11" s="45" t="s">
        <v>72</v>
      </c>
      <c r="B11" s="42">
        <v>40</v>
      </c>
      <c r="C11" s="42">
        <v>41.4</v>
      </c>
      <c r="D11" s="42">
        <v>42.849</v>
      </c>
      <c r="E11" s="42">
        <v>44.34871499999999</v>
      </c>
      <c r="F11" s="42">
        <v>45.90092002499999</v>
      </c>
      <c r="G11" s="42">
        <v>47.507452225874985</v>
      </c>
      <c r="H11" s="42">
        <v>49.17021305378061</v>
      </c>
      <c r="I11" s="42">
        <v>50.891170510662924</v>
      </c>
      <c r="J11" s="42">
        <v>52.672361478536125</v>
      </c>
      <c r="K11" s="43">
        <v>54.515894130284885</v>
      </c>
    </row>
    <row r="12" spans="1:11" ht="30" hidden="1">
      <c r="A12" s="45" t="s">
        <v>73</v>
      </c>
      <c r="B12" s="42">
        <v>0</v>
      </c>
      <c r="C12" s="42">
        <v>0</v>
      </c>
      <c r="D12" s="42">
        <v>0</v>
      </c>
      <c r="E12" s="42">
        <v>0</v>
      </c>
      <c r="F12" s="42">
        <v>0</v>
      </c>
      <c r="G12" s="42">
        <v>0</v>
      </c>
      <c r="H12" s="42">
        <v>0</v>
      </c>
      <c r="I12" s="42">
        <v>0</v>
      </c>
      <c r="J12" s="42">
        <v>0</v>
      </c>
      <c r="K12" s="43">
        <v>0</v>
      </c>
    </row>
    <row r="13" spans="1:11" ht="18.75" hidden="1">
      <c r="A13" s="44" t="s">
        <v>74</v>
      </c>
      <c r="B13" s="42">
        <v>900</v>
      </c>
      <c r="C13" s="42">
        <v>931.4999999999999</v>
      </c>
      <c r="D13" s="42">
        <v>964.1024999999998</v>
      </c>
      <c r="E13" s="42">
        <v>997.8460874999997</v>
      </c>
      <c r="F13" s="42">
        <v>1032.7707005624995</v>
      </c>
      <c r="G13" s="42">
        <v>1068.9176750821869</v>
      </c>
      <c r="H13" s="42">
        <v>1106.3297937100633</v>
      </c>
      <c r="I13" s="42">
        <v>1145.0513364899155</v>
      </c>
      <c r="J13" s="42">
        <v>1185.1281332670624</v>
      </c>
      <c r="K13" s="43">
        <v>1226.6076179314095</v>
      </c>
    </row>
    <row r="14" spans="1:11" ht="30" hidden="1">
      <c r="A14" s="45" t="s">
        <v>75</v>
      </c>
      <c r="B14" s="42">
        <v>500</v>
      </c>
      <c r="C14" s="42">
        <v>517.5</v>
      </c>
      <c r="D14" s="42">
        <v>535.6125</v>
      </c>
      <c r="E14" s="42">
        <v>554.3589374999999</v>
      </c>
      <c r="F14" s="42">
        <v>573.7615003124998</v>
      </c>
      <c r="G14" s="42">
        <v>593.8431528234373</v>
      </c>
      <c r="H14" s="42">
        <v>614.6276631722576</v>
      </c>
      <c r="I14" s="42">
        <v>636.1396313832865</v>
      </c>
      <c r="J14" s="42">
        <v>658.4045184817015</v>
      </c>
      <c r="K14" s="43">
        <v>681.448676628561</v>
      </c>
    </row>
    <row r="15" spans="1:11" ht="30" hidden="1">
      <c r="A15" s="45" t="s">
        <v>76</v>
      </c>
      <c r="B15" s="42">
        <v>50</v>
      </c>
      <c r="C15" s="42">
        <v>51.74999999999999</v>
      </c>
      <c r="D15" s="42">
        <v>53.56124999999999</v>
      </c>
      <c r="E15" s="42">
        <v>55.435893749999984</v>
      </c>
      <c r="F15" s="42">
        <v>57.37615003124998</v>
      </c>
      <c r="G15" s="42">
        <v>59.38431528234372</v>
      </c>
      <c r="H15" s="42">
        <v>61.46276631722574</v>
      </c>
      <c r="I15" s="42">
        <v>63.613963138328636</v>
      </c>
      <c r="J15" s="42">
        <v>65.84045184817013</v>
      </c>
      <c r="K15" s="43">
        <v>68.14486766285609</v>
      </c>
    </row>
    <row r="16" spans="1:11" ht="30" hidden="1">
      <c r="A16" s="45" t="s">
        <v>77</v>
      </c>
      <c r="B16" s="42">
        <v>350</v>
      </c>
      <c r="C16" s="42">
        <v>362.25</v>
      </c>
      <c r="D16" s="42">
        <v>374.92875</v>
      </c>
      <c r="E16" s="42">
        <v>388.05125624999994</v>
      </c>
      <c r="F16" s="42">
        <v>401.63305021874993</v>
      </c>
      <c r="G16" s="42">
        <v>415.69020697640616</v>
      </c>
      <c r="H16" s="42">
        <v>430.23936422058034</v>
      </c>
      <c r="I16" s="42">
        <v>445.2977419683006</v>
      </c>
      <c r="J16" s="42">
        <v>460.8831629371911</v>
      </c>
      <c r="K16" s="43">
        <v>477.0140736399928</v>
      </c>
    </row>
    <row r="17" spans="1:11" ht="30" hidden="1">
      <c r="A17" s="45" t="s">
        <v>78</v>
      </c>
      <c r="B17" s="42">
        <v>0</v>
      </c>
      <c r="C17" s="42">
        <v>0</v>
      </c>
      <c r="D17" s="42">
        <v>0</v>
      </c>
      <c r="E17" s="42">
        <v>0</v>
      </c>
      <c r="F17" s="42">
        <v>0</v>
      </c>
      <c r="G17" s="42">
        <v>0</v>
      </c>
      <c r="H17" s="42">
        <v>0</v>
      </c>
      <c r="I17" s="42">
        <v>0</v>
      </c>
      <c r="J17" s="42">
        <v>0</v>
      </c>
      <c r="K17" s="43">
        <v>0</v>
      </c>
    </row>
    <row r="18" spans="1:11" ht="18.75" hidden="1">
      <c r="A18" s="44" t="s">
        <v>79</v>
      </c>
      <c r="B18" s="42">
        <v>3800</v>
      </c>
      <c r="C18" s="42">
        <v>3932.9999999999995</v>
      </c>
      <c r="D18" s="42">
        <v>4070.6549999999993</v>
      </c>
      <c r="E18" s="42">
        <v>4213.127924999999</v>
      </c>
      <c r="F18" s="42">
        <v>4360.587402374998</v>
      </c>
      <c r="G18" s="42">
        <v>4513.2079614581235</v>
      </c>
      <c r="H18" s="42">
        <v>4671.170240109157</v>
      </c>
      <c r="I18" s="42">
        <v>4834.6611985129775</v>
      </c>
      <c r="J18" s="42">
        <v>5003.874340460931</v>
      </c>
      <c r="K18" s="43">
        <v>5179.009942377063</v>
      </c>
    </row>
    <row r="19" spans="1:11" ht="30" hidden="1">
      <c r="A19" s="45" t="s">
        <v>80</v>
      </c>
      <c r="B19" s="42">
        <v>3500</v>
      </c>
      <c r="C19" s="42">
        <v>3622.4999999999995</v>
      </c>
      <c r="D19" s="42">
        <v>3749.2874999999995</v>
      </c>
      <c r="E19" s="42">
        <v>3880.512562499999</v>
      </c>
      <c r="F19" s="42">
        <v>4016.330502187499</v>
      </c>
      <c r="G19" s="42">
        <v>4156.902069764061</v>
      </c>
      <c r="H19" s="42">
        <v>4302.393642205802</v>
      </c>
      <c r="I19" s="42">
        <v>4452.977419683005</v>
      </c>
      <c r="J19" s="42">
        <v>4608.83162937191</v>
      </c>
      <c r="K19" s="43">
        <v>4770.140736399926</v>
      </c>
    </row>
    <row r="20" spans="1:11" ht="30" hidden="1">
      <c r="A20" s="45" t="s">
        <v>81</v>
      </c>
      <c r="B20" s="42">
        <v>300</v>
      </c>
      <c r="C20" s="42">
        <v>310.5</v>
      </c>
      <c r="D20" s="42">
        <v>321.36749999999995</v>
      </c>
      <c r="E20" s="42">
        <v>332.61536249999995</v>
      </c>
      <c r="F20" s="42">
        <v>344.2569001874999</v>
      </c>
      <c r="G20" s="42">
        <v>356.3058916940624</v>
      </c>
      <c r="H20" s="42">
        <v>368.7765979033545</v>
      </c>
      <c r="I20" s="42">
        <v>381.6837788299719</v>
      </c>
      <c r="J20" s="42">
        <v>395.0427110890209</v>
      </c>
      <c r="K20" s="43">
        <v>408.8692059771366</v>
      </c>
    </row>
    <row r="21" spans="1:11" ht="18.75" hidden="1">
      <c r="A21" s="44" t="s">
        <v>82</v>
      </c>
      <c r="B21" s="42">
        <v>50</v>
      </c>
      <c r="C21" s="42">
        <v>51.74999999999999</v>
      </c>
      <c r="D21" s="42">
        <v>53.56124999999999</v>
      </c>
      <c r="E21" s="42">
        <v>55.435893749999984</v>
      </c>
      <c r="F21" s="42">
        <v>57.37615003124998</v>
      </c>
      <c r="G21" s="42">
        <v>59.38431528234372</v>
      </c>
      <c r="H21" s="42">
        <v>61.46276631722574</v>
      </c>
      <c r="I21" s="42">
        <v>63.613963138328636</v>
      </c>
      <c r="J21" s="42">
        <v>65.84045184817013</v>
      </c>
      <c r="K21" s="43">
        <v>68.14486766285609</v>
      </c>
    </row>
    <row r="22" spans="1:11" ht="18.75" hidden="1">
      <c r="A22" s="45" t="s">
        <v>83</v>
      </c>
      <c r="B22" s="42">
        <v>50</v>
      </c>
      <c r="C22" s="42">
        <v>51.74999999999999</v>
      </c>
      <c r="D22" s="42">
        <v>53.56124999999999</v>
      </c>
      <c r="E22" s="42">
        <v>55.435893749999984</v>
      </c>
      <c r="F22" s="42">
        <v>57.37615003124998</v>
      </c>
      <c r="G22" s="42">
        <v>59.38431528234372</v>
      </c>
      <c r="H22" s="42">
        <v>61.46276631722574</v>
      </c>
      <c r="I22" s="42">
        <v>63.613963138328636</v>
      </c>
      <c r="J22" s="42">
        <v>65.84045184817013</v>
      </c>
      <c r="K22" s="43">
        <v>68.14486766285609</v>
      </c>
    </row>
    <row r="23" spans="1:11" ht="18.75" hidden="1">
      <c r="A23" s="45" t="s">
        <v>84</v>
      </c>
      <c r="B23" s="42">
        <v>0</v>
      </c>
      <c r="C23" s="42">
        <v>0</v>
      </c>
      <c r="D23" s="42">
        <v>0</v>
      </c>
      <c r="E23" s="42">
        <v>0</v>
      </c>
      <c r="F23" s="42">
        <v>0</v>
      </c>
      <c r="G23" s="42">
        <v>0</v>
      </c>
      <c r="H23" s="42">
        <v>0</v>
      </c>
      <c r="I23" s="42">
        <v>0</v>
      </c>
      <c r="J23" s="42">
        <v>0</v>
      </c>
      <c r="K23" s="43">
        <v>0</v>
      </c>
    </row>
    <row r="24" spans="1:11" ht="18.75" hidden="1">
      <c r="A24" s="44" t="s">
        <v>85</v>
      </c>
      <c r="B24" s="42">
        <v>2</v>
      </c>
      <c r="C24" s="42">
        <v>2.07</v>
      </c>
      <c r="D24" s="42">
        <v>2.1424499999999997</v>
      </c>
      <c r="E24" s="42">
        <v>2.2174357499999995</v>
      </c>
      <c r="F24" s="42">
        <v>2.2950460012499994</v>
      </c>
      <c r="G24" s="42">
        <v>2.375372611293749</v>
      </c>
      <c r="H24" s="42">
        <v>2.45851065268903</v>
      </c>
      <c r="I24" s="42">
        <v>2.5445585255331458</v>
      </c>
      <c r="J24" s="42">
        <v>2.633618073926806</v>
      </c>
      <c r="K24" s="43">
        <v>2.7257947065142436</v>
      </c>
    </row>
    <row r="25" spans="1:11" ht="30" hidden="1">
      <c r="A25" s="45" t="s">
        <v>86</v>
      </c>
      <c r="B25" s="42">
        <v>1</v>
      </c>
      <c r="C25" s="42">
        <v>1.035</v>
      </c>
      <c r="D25" s="42">
        <v>1.0712249999999999</v>
      </c>
      <c r="E25" s="42">
        <v>1.1087178749999997</v>
      </c>
      <c r="F25" s="42">
        <v>1.1475230006249997</v>
      </c>
      <c r="G25" s="42">
        <v>1.1876863056468745</v>
      </c>
      <c r="H25" s="42">
        <v>1.229255326344515</v>
      </c>
      <c r="I25" s="42">
        <v>1.2722792627665729</v>
      </c>
      <c r="J25" s="42">
        <v>1.316809036963403</v>
      </c>
      <c r="K25" s="43">
        <v>1.3628973532571218</v>
      </c>
    </row>
    <row r="26" spans="1:11" ht="18.75" hidden="1">
      <c r="A26" s="45" t="s">
        <v>85</v>
      </c>
      <c r="B26" s="42">
        <v>1</v>
      </c>
      <c r="C26" s="42">
        <v>1.035</v>
      </c>
      <c r="D26" s="42">
        <v>1.0712249999999999</v>
      </c>
      <c r="E26" s="42">
        <v>1.1087178749999997</v>
      </c>
      <c r="F26" s="42">
        <v>1.1475230006249997</v>
      </c>
      <c r="G26" s="42">
        <v>1.1876863056468745</v>
      </c>
      <c r="H26" s="42">
        <v>1.229255326344515</v>
      </c>
      <c r="I26" s="42">
        <v>1.2722792627665729</v>
      </c>
      <c r="J26" s="42">
        <v>1.316809036963403</v>
      </c>
      <c r="K26" s="43">
        <v>1.3628973532571218</v>
      </c>
    </row>
    <row r="27" spans="1:11" ht="18.75" hidden="1">
      <c r="A27" s="44" t="s">
        <v>87</v>
      </c>
      <c r="B27" s="42">
        <v>1</v>
      </c>
      <c r="C27" s="42">
        <v>1.035</v>
      </c>
      <c r="D27" s="42">
        <v>1.0712249999999999</v>
      </c>
      <c r="E27" s="42">
        <v>1.1087178749999997</v>
      </c>
      <c r="F27" s="42">
        <v>1.1475230006249997</v>
      </c>
      <c r="G27" s="42">
        <v>1.1876863056468745</v>
      </c>
      <c r="H27" s="42">
        <v>1.229255326344515</v>
      </c>
      <c r="I27" s="42">
        <v>1.2722792627665729</v>
      </c>
      <c r="J27" s="42">
        <v>1.316809036963403</v>
      </c>
      <c r="K27" s="43">
        <v>1.3628973532571218</v>
      </c>
    </row>
    <row r="28" spans="1:11" ht="30" hidden="1">
      <c r="A28" s="45" t="s">
        <v>88</v>
      </c>
      <c r="B28" s="42">
        <v>1</v>
      </c>
      <c r="C28" s="42">
        <v>1.035</v>
      </c>
      <c r="D28" s="42">
        <v>1.0712249999999999</v>
      </c>
      <c r="E28" s="42">
        <v>1.1087178749999997</v>
      </c>
      <c r="F28" s="42">
        <v>1.1475230006249997</v>
      </c>
      <c r="G28" s="42">
        <v>1.1876863056468745</v>
      </c>
      <c r="H28" s="42">
        <v>1.229255326344515</v>
      </c>
      <c r="I28" s="42">
        <v>1.2722792627665729</v>
      </c>
      <c r="J28" s="42">
        <v>1.316809036963403</v>
      </c>
      <c r="K28" s="43">
        <v>1.3628973532571218</v>
      </c>
    </row>
    <row r="29" spans="1:11" ht="18.75" hidden="1">
      <c r="A29" s="44" t="s">
        <v>89</v>
      </c>
      <c r="B29" s="42">
        <v>0</v>
      </c>
      <c r="C29" s="42">
        <v>0</v>
      </c>
      <c r="D29" s="42">
        <v>0</v>
      </c>
      <c r="E29" s="42">
        <v>0</v>
      </c>
      <c r="F29" s="42">
        <v>0</v>
      </c>
      <c r="G29" s="42">
        <v>0</v>
      </c>
      <c r="H29" s="42">
        <v>0</v>
      </c>
      <c r="I29" s="42">
        <v>0</v>
      </c>
      <c r="J29" s="42">
        <v>0</v>
      </c>
      <c r="K29" s="43">
        <v>0</v>
      </c>
    </row>
    <row r="30" spans="1:11" ht="18.75" hidden="1">
      <c r="A30" s="45" t="s">
        <v>89</v>
      </c>
      <c r="B30" s="42">
        <v>0</v>
      </c>
      <c r="C30" s="42">
        <v>0</v>
      </c>
      <c r="D30" s="42">
        <v>0</v>
      </c>
      <c r="E30" s="42">
        <v>0</v>
      </c>
      <c r="F30" s="42">
        <v>0</v>
      </c>
      <c r="G30" s="42">
        <v>0</v>
      </c>
      <c r="H30" s="42">
        <v>0</v>
      </c>
      <c r="I30" s="42">
        <v>0</v>
      </c>
      <c r="J30" s="42">
        <v>0</v>
      </c>
      <c r="K30" s="43">
        <v>0</v>
      </c>
    </row>
    <row r="31" spans="1:11" ht="18.75" hidden="1">
      <c r="A31" s="44" t="s">
        <v>90</v>
      </c>
      <c r="B31" s="42">
        <v>512</v>
      </c>
      <c r="C31" s="42">
        <v>529.92</v>
      </c>
      <c r="D31" s="42">
        <v>548.4671999999999</v>
      </c>
      <c r="E31" s="42">
        <v>567.6635519999999</v>
      </c>
      <c r="F31" s="42">
        <v>587.5317763199998</v>
      </c>
      <c r="G31" s="42">
        <v>608.0953884911997</v>
      </c>
      <c r="H31" s="42">
        <v>629.3787270883917</v>
      </c>
      <c r="I31" s="42">
        <v>651.4069825364853</v>
      </c>
      <c r="J31" s="42">
        <v>674.2062269252623</v>
      </c>
      <c r="K31" s="43">
        <v>697.8034448676464</v>
      </c>
    </row>
    <row r="32" spans="1:11" ht="18.75" hidden="1">
      <c r="A32" s="45" t="s">
        <v>91</v>
      </c>
      <c r="B32" s="42">
        <v>12</v>
      </c>
      <c r="C32" s="42">
        <v>12.419999999999998</v>
      </c>
      <c r="D32" s="42">
        <v>12.854699999999998</v>
      </c>
      <c r="E32" s="42">
        <v>13.304614499999996</v>
      </c>
      <c r="F32" s="42">
        <v>13.770276007499994</v>
      </c>
      <c r="G32" s="42">
        <v>14.252235667762493</v>
      </c>
      <c r="H32" s="42">
        <v>14.751063916134179</v>
      </c>
      <c r="I32" s="42">
        <v>15.267351153198874</v>
      </c>
      <c r="J32" s="42">
        <v>15.801708443560834</v>
      </c>
      <c r="K32" s="43">
        <v>16.354768239085463</v>
      </c>
    </row>
    <row r="33" spans="1:11" ht="18.75" hidden="1">
      <c r="A33" s="45" t="s">
        <v>92</v>
      </c>
      <c r="B33" s="42">
        <v>500</v>
      </c>
      <c r="C33" s="42">
        <v>517.5</v>
      </c>
      <c r="D33" s="42">
        <v>535.6125</v>
      </c>
      <c r="E33" s="42">
        <v>554.3589374999999</v>
      </c>
      <c r="F33" s="42">
        <v>573.7615003124998</v>
      </c>
      <c r="G33" s="42">
        <v>593.8431528234373</v>
      </c>
      <c r="H33" s="42">
        <v>614.6276631722576</v>
      </c>
      <c r="I33" s="42">
        <v>636.1396313832865</v>
      </c>
      <c r="J33" s="42">
        <v>658.4045184817015</v>
      </c>
      <c r="K33" s="43">
        <v>681.448676628561</v>
      </c>
    </row>
    <row r="34" spans="1:11" ht="18.75" hidden="1">
      <c r="A34" s="44" t="s">
        <v>93</v>
      </c>
      <c r="B34" s="42">
        <v>80</v>
      </c>
      <c r="C34" s="42">
        <v>82.8</v>
      </c>
      <c r="D34" s="42">
        <v>85.698</v>
      </c>
      <c r="E34" s="42">
        <v>88.69742999999998</v>
      </c>
      <c r="F34" s="42">
        <v>91.80184004999998</v>
      </c>
      <c r="G34" s="42">
        <v>95.01490445174997</v>
      </c>
      <c r="H34" s="42">
        <v>98.34042610756121</v>
      </c>
      <c r="I34" s="42">
        <v>101.78234102132585</v>
      </c>
      <c r="J34" s="42">
        <v>105.34472295707225</v>
      </c>
      <c r="K34" s="43">
        <v>109.03178826056977</v>
      </c>
    </row>
    <row r="35" spans="1:11" ht="30" hidden="1">
      <c r="A35" s="45" t="s">
        <v>94</v>
      </c>
      <c r="B35" s="42">
        <v>50</v>
      </c>
      <c r="C35" s="42">
        <v>51.74999999999999</v>
      </c>
      <c r="D35" s="42">
        <v>53.56124999999999</v>
      </c>
      <c r="E35" s="42">
        <v>55.435893749999984</v>
      </c>
      <c r="F35" s="42">
        <v>57.37615003124998</v>
      </c>
      <c r="G35" s="42">
        <v>59.38431528234372</v>
      </c>
      <c r="H35" s="42">
        <v>61.46276631722574</v>
      </c>
      <c r="I35" s="42">
        <v>63.613963138328636</v>
      </c>
      <c r="J35" s="42">
        <v>65.84045184817013</v>
      </c>
      <c r="K35" s="43">
        <v>68.14486766285609</v>
      </c>
    </row>
    <row r="36" spans="1:11" ht="18.75" hidden="1">
      <c r="A36" s="45" t="s">
        <v>95</v>
      </c>
      <c r="B36" s="42">
        <v>30</v>
      </c>
      <c r="C36" s="42">
        <v>31.049999999999997</v>
      </c>
      <c r="D36" s="42">
        <v>32.13674999999999</v>
      </c>
      <c r="E36" s="42">
        <v>33.26153624999999</v>
      </c>
      <c r="F36" s="42">
        <v>34.42569001874999</v>
      </c>
      <c r="G36" s="42">
        <v>35.630589169406235</v>
      </c>
      <c r="H36" s="42">
        <v>36.87765979033545</v>
      </c>
      <c r="I36" s="42">
        <v>38.168377882997184</v>
      </c>
      <c r="J36" s="42">
        <v>39.50427110890208</v>
      </c>
      <c r="K36" s="43">
        <v>40.886920597713655</v>
      </c>
    </row>
    <row r="37" spans="1:11" ht="31.5" hidden="1">
      <c r="A37" s="44" t="s">
        <v>96</v>
      </c>
      <c r="B37" s="42">
        <v>0</v>
      </c>
      <c r="C37" s="42">
        <v>0</v>
      </c>
      <c r="D37" s="42">
        <v>0</v>
      </c>
      <c r="E37" s="42">
        <v>0</v>
      </c>
      <c r="F37" s="42">
        <v>0</v>
      </c>
      <c r="G37" s="42">
        <v>0</v>
      </c>
      <c r="H37" s="42">
        <v>0</v>
      </c>
      <c r="I37" s="42">
        <v>0</v>
      </c>
      <c r="J37" s="42">
        <v>0</v>
      </c>
      <c r="K37" s="43">
        <v>0</v>
      </c>
    </row>
    <row r="38" spans="1:11" ht="30" hidden="1">
      <c r="A38" s="45" t="s">
        <v>96</v>
      </c>
      <c r="B38" s="42">
        <v>0</v>
      </c>
      <c r="C38" s="42">
        <v>0</v>
      </c>
      <c r="D38" s="42">
        <v>0</v>
      </c>
      <c r="E38" s="42">
        <v>0</v>
      </c>
      <c r="F38" s="42">
        <v>0</v>
      </c>
      <c r="G38" s="42">
        <v>0</v>
      </c>
      <c r="H38" s="42">
        <v>0</v>
      </c>
      <c r="I38" s="42">
        <v>0</v>
      </c>
      <c r="J38" s="42">
        <v>0</v>
      </c>
      <c r="K38" s="43">
        <v>0</v>
      </c>
    </row>
    <row r="39" spans="1:11" ht="18.75" hidden="1">
      <c r="A39" s="44" t="s">
        <v>97</v>
      </c>
      <c r="B39" s="42">
        <v>50</v>
      </c>
      <c r="C39" s="42">
        <v>51.74999999999999</v>
      </c>
      <c r="D39" s="42">
        <v>53.56124999999999</v>
      </c>
      <c r="E39" s="42">
        <v>55.435893749999984</v>
      </c>
      <c r="F39" s="42">
        <v>57.37615003124998</v>
      </c>
      <c r="G39" s="42">
        <v>59.38431528234372</v>
      </c>
      <c r="H39" s="42">
        <v>61.46276631722574</v>
      </c>
      <c r="I39" s="42">
        <v>63.613963138328636</v>
      </c>
      <c r="J39" s="42">
        <v>65.84045184817013</v>
      </c>
      <c r="K39" s="43">
        <v>68.14486766285609</v>
      </c>
    </row>
    <row r="40" spans="1:11" ht="30" hidden="1">
      <c r="A40" s="45" t="s">
        <v>98</v>
      </c>
      <c r="B40" s="42">
        <v>50</v>
      </c>
      <c r="C40" s="42">
        <v>51.74999999999999</v>
      </c>
      <c r="D40" s="42">
        <v>53.56124999999999</v>
      </c>
      <c r="E40" s="42">
        <v>55.435893749999984</v>
      </c>
      <c r="F40" s="42">
        <v>57.37615003124998</v>
      </c>
      <c r="G40" s="42">
        <v>59.38431528234372</v>
      </c>
      <c r="H40" s="42">
        <v>61.46276631722574</v>
      </c>
      <c r="I40" s="42">
        <v>63.613963138328636</v>
      </c>
      <c r="J40" s="42">
        <v>65.84045184817013</v>
      </c>
      <c r="K40" s="43">
        <v>68.14486766285609</v>
      </c>
    </row>
    <row r="41" spans="1:11" ht="31.5" hidden="1">
      <c r="A41" s="44" t="s">
        <v>99</v>
      </c>
      <c r="B41" s="42">
        <v>0</v>
      </c>
      <c r="C41" s="42">
        <v>0</v>
      </c>
      <c r="D41" s="42">
        <v>0</v>
      </c>
      <c r="E41" s="42">
        <v>0</v>
      </c>
      <c r="F41" s="42">
        <v>0</v>
      </c>
      <c r="G41" s="42">
        <v>0</v>
      </c>
      <c r="H41" s="42">
        <v>0</v>
      </c>
      <c r="I41" s="42">
        <v>0</v>
      </c>
      <c r="J41" s="42">
        <v>0</v>
      </c>
      <c r="K41" s="43">
        <v>0</v>
      </c>
    </row>
    <row r="42" spans="1:11" ht="30" hidden="1">
      <c r="A42" s="45" t="s">
        <v>99</v>
      </c>
      <c r="B42" s="42">
        <v>0</v>
      </c>
      <c r="C42" s="42">
        <v>0</v>
      </c>
      <c r="D42" s="42">
        <v>0</v>
      </c>
      <c r="E42" s="42">
        <v>0</v>
      </c>
      <c r="F42" s="42">
        <v>0</v>
      </c>
      <c r="G42" s="42">
        <v>0</v>
      </c>
      <c r="H42" s="42">
        <v>0</v>
      </c>
      <c r="I42" s="42">
        <v>0</v>
      </c>
      <c r="J42" s="42">
        <v>0</v>
      </c>
      <c r="K42" s="43">
        <v>0</v>
      </c>
    </row>
    <row r="43" spans="1:11" ht="18.75" hidden="1">
      <c r="A43" s="44" t="s">
        <v>100</v>
      </c>
      <c r="B43" s="42">
        <v>0</v>
      </c>
      <c r="C43" s="42">
        <v>0</v>
      </c>
      <c r="D43" s="42">
        <v>0</v>
      </c>
      <c r="E43" s="42">
        <v>0</v>
      </c>
      <c r="F43" s="42">
        <v>0</v>
      </c>
      <c r="G43" s="42">
        <v>0</v>
      </c>
      <c r="H43" s="42">
        <v>0</v>
      </c>
      <c r="I43" s="42">
        <v>0</v>
      </c>
      <c r="J43" s="42">
        <v>0</v>
      </c>
      <c r="K43" s="43">
        <v>0</v>
      </c>
    </row>
    <row r="44" spans="1:11" ht="18.75" hidden="1">
      <c r="A44" s="45" t="s">
        <v>100</v>
      </c>
      <c r="B44" s="42">
        <v>0</v>
      </c>
      <c r="C44" s="42">
        <v>0</v>
      </c>
      <c r="D44" s="42">
        <v>0</v>
      </c>
      <c r="E44" s="42">
        <v>0</v>
      </c>
      <c r="F44" s="42">
        <v>0</v>
      </c>
      <c r="G44" s="42">
        <v>0</v>
      </c>
      <c r="H44" s="42">
        <v>0</v>
      </c>
      <c r="I44" s="42">
        <v>0</v>
      </c>
      <c r="J44" s="42">
        <v>0</v>
      </c>
      <c r="K44" s="43">
        <v>0</v>
      </c>
    </row>
    <row r="45" spans="1:11" ht="18.75">
      <c r="A45" s="44" t="s">
        <v>9</v>
      </c>
      <c r="B45" s="42">
        <v>11970.8632</v>
      </c>
      <c r="C45" s="42">
        <v>12389.843411999998</v>
      </c>
      <c r="D45" s="42">
        <v>12823.487931419997</v>
      </c>
      <c r="E45" s="42">
        <v>13272.310009019697</v>
      </c>
      <c r="F45" s="42">
        <v>13736.840859335385</v>
      </c>
      <c r="G45" s="42">
        <v>14217.630289412122</v>
      </c>
      <c r="H45" s="42">
        <v>14715.247349541545</v>
      </c>
      <c r="I45" s="42">
        <v>15230.281006775498</v>
      </c>
      <c r="J45" s="42">
        <v>15763.34084201264</v>
      </c>
      <c r="K45" s="43">
        <v>16315.057771483082</v>
      </c>
    </row>
    <row r="46" spans="1:11" ht="31.5">
      <c r="A46" s="44" t="s">
        <v>10</v>
      </c>
      <c r="B46" s="42">
        <v>0</v>
      </c>
      <c r="C46" s="42">
        <v>0</v>
      </c>
      <c r="D46" s="42">
        <v>0</v>
      </c>
      <c r="E46" s="42">
        <v>0</v>
      </c>
      <c r="F46" s="42">
        <v>0</v>
      </c>
      <c r="G46" s="42">
        <v>0</v>
      </c>
      <c r="H46" s="42">
        <v>0</v>
      </c>
      <c r="I46" s="42">
        <v>0</v>
      </c>
      <c r="J46" s="42">
        <v>0</v>
      </c>
      <c r="K46" s="43">
        <v>0</v>
      </c>
    </row>
    <row r="47" spans="1:11" ht="18.75" hidden="1">
      <c r="A47" s="45" t="s">
        <v>101</v>
      </c>
      <c r="B47" s="42">
        <v>0</v>
      </c>
      <c r="C47" s="42">
        <v>0</v>
      </c>
      <c r="D47" s="42">
        <v>0</v>
      </c>
      <c r="E47" s="42">
        <v>0</v>
      </c>
      <c r="F47" s="42">
        <v>0</v>
      </c>
      <c r="G47" s="42">
        <v>0</v>
      </c>
      <c r="H47" s="42">
        <v>0</v>
      </c>
      <c r="I47" s="42">
        <v>0</v>
      </c>
      <c r="J47" s="42">
        <v>0</v>
      </c>
      <c r="K47" s="43">
        <v>0</v>
      </c>
    </row>
    <row r="48" spans="1:11" ht="18.75" hidden="1">
      <c r="A48" s="45" t="s">
        <v>102</v>
      </c>
      <c r="B48" s="42">
        <v>0</v>
      </c>
      <c r="C48" s="42">
        <v>0</v>
      </c>
      <c r="D48" s="42">
        <v>0</v>
      </c>
      <c r="E48" s="42">
        <v>0</v>
      </c>
      <c r="F48" s="42">
        <v>0</v>
      </c>
      <c r="G48" s="42">
        <v>0</v>
      </c>
      <c r="H48" s="42">
        <v>0</v>
      </c>
      <c r="I48" s="42">
        <v>0</v>
      </c>
      <c r="J48" s="42">
        <v>0</v>
      </c>
      <c r="K48" s="43">
        <v>0</v>
      </c>
    </row>
    <row r="49" spans="1:11" ht="18.75">
      <c r="A49" s="44" t="s">
        <v>11</v>
      </c>
      <c r="B49" s="42">
        <v>55</v>
      </c>
      <c r="C49" s="42">
        <v>56.925</v>
      </c>
      <c r="D49" s="42">
        <v>58.91737499999999</v>
      </c>
      <c r="E49" s="42">
        <v>60.97948312499999</v>
      </c>
      <c r="F49" s="42">
        <v>63.113765034374985</v>
      </c>
      <c r="G49" s="42">
        <v>65.32274681057811</v>
      </c>
      <c r="H49" s="42">
        <v>67.60904294894834</v>
      </c>
      <c r="I49" s="42">
        <v>69.97535945216153</v>
      </c>
      <c r="J49" s="42">
        <v>72.42449703298718</v>
      </c>
      <c r="K49" s="43">
        <v>74.95935442914173</v>
      </c>
    </row>
    <row r="50" spans="1:11" ht="18.75" hidden="1">
      <c r="A50" s="45" t="s">
        <v>103</v>
      </c>
      <c r="B50" s="42">
        <v>50</v>
      </c>
      <c r="C50" s="42">
        <v>51.74999999999999</v>
      </c>
      <c r="D50" s="42">
        <v>53.56124999999999</v>
      </c>
      <c r="E50" s="42">
        <v>55.435893749999984</v>
      </c>
      <c r="F50" s="42">
        <v>57.37615003124998</v>
      </c>
      <c r="G50" s="42">
        <v>59.38431528234372</v>
      </c>
      <c r="H50" s="42">
        <v>61.46276631722574</v>
      </c>
      <c r="I50" s="42">
        <v>63.613963138328636</v>
      </c>
      <c r="J50" s="42">
        <v>65.84045184817013</v>
      </c>
      <c r="K50" s="43">
        <v>68.14486766285609</v>
      </c>
    </row>
    <row r="51" spans="1:11" ht="18.75" hidden="1">
      <c r="A51" s="45" t="s">
        <v>104</v>
      </c>
      <c r="B51" s="42">
        <v>5</v>
      </c>
      <c r="C51" s="42">
        <v>5.175</v>
      </c>
      <c r="D51" s="42">
        <v>5.356125</v>
      </c>
      <c r="E51" s="42">
        <v>5.543589374999999</v>
      </c>
      <c r="F51" s="42">
        <v>5.737615003124999</v>
      </c>
      <c r="G51" s="42">
        <v>5.938431528234373</v>
      </c>
      <c r="H51" s="42">
        <v>6.146276631722576</v>
      </c>
      <c r="I51" s="42">
        <v>6.3613963138328655</v>
      </c>
      <c r="J51" s="42">
        <v>6.584045184817016</v>
      </c>
      <c r="K51" s="43">
        <v>6.814486766285611</v>
      </c>
    </row>
    <row r="52" spans="1:11" ht="18.75" hidden="1">
      <c r="A52" s="45" t="s">
        <v>105</v>
      </c>
      <c r="B52" s="42">
        <v>0</v>
      </c>
      <c r="C52" s="42">
        <v>0</v>
      </c>
      <c r="D52" s="42">
        <v>0</v>
      </c>
      <c r="E52" s="42">
        <v>0</v>
      </c>
      <c r="F52" s="42">
        <v>0</v>
      </c>
      <c r="G52" s="42">
        <v>0</v>
      </c>
      <c r="H52" s="42">
        <v>0</v>
      </c>
      <c r="I52" s="42">
        <v>0</v>
      </c>
      <c r="J52" s="42">
        <v>0</v>
      </c>
      <c r="K52" s="43">
        <v>0</v>
      </c>
    </row>
    <row r="53" spans="1:11" ht="18.75" hidden="1">
      <c r="A53" s="45" t="s">
        <v>106</v>
      </c>
      <c r="B53" s="42">
        <v>0</v>
      </c>
      <c r="C53" s="42">
        <v>0</v>
      </c>
      <c r="D53" s="42">
        <v>0</v>
      </c>
      <c r="E53" s="42">
        <v>0</v>
      </c>
      <c r="F53" s="42">
        <v>0</v>
      </c>
      <c r="G53" s="42">
        <v>0</v>
      </c>
      <c r="H53" s="42">
        <v>0</v>
      </c>
      <c r="I53" s="42">
        <v>0</v>
      </c>
      <c r="J53" s="42">
        <v>0</v>
      </c>
      <c r="K53" s="43">
        <v>0</v>
      </c>
    </row>
    <row r="54" spans="1:11" ht="18.75" hidden="1">
      <c r="A54" s="45" t="s">
        <v>107</v>
      </c>
      <c r="B54" s="42">
        <v>0</v>
      </c>
      <c r="C54" s="42">
        <v>0</v>
      </c>
      <c r="D54" s="42">
        <v>0</v>
      </c>
      <c r="E54" s="42">
        <v>0</v>
      </c>
      <c r="F54" s="42">
        <v>0</v>
      </c>
      <c r="G54" s="42">
        <v>0</v>
      </c>
      <c r="H54" s="42">
        <v>0</v>
      </c>
      <c r="I54" s="42">
        <v>0</v>
      </c>
      <c r="J54" s="42">
        <v>0</v>
      </c>
      <c r="K54" s="43">
        <v>0</v>
      </c>
    </row>
    <row r="55" spans="1:11" ht="30" hidden="1">
      <c r="A55" s="45" t="s">
        <v>108</v>
      </c>
      <c r="B55" s="42">
        <v>0</v>
      </c>
      <c r="C55" s="42">
        <v>0</v>
      </c>
      <c r="D55" s="42">
        <v>0</v>
      </c>
      <c r="E55" s="42">
        <v>0</v>
      </c>
      <c r="F55" s="42">
        <v>0</v>
      </c>
      <c r="G55" s="42">
        <v>0</v>
      </c>
      <c r="H55" s="42">
        <v>0</v>
      </c>
      <c r="I55" s="42">
        <v>0</v>
      </c>
      <c r="J55" s="42">
        <v>0</v>
      </c>
      <c r="K55" s="43">
        <v>0</v>
      </c>
    </row>
    <row r="56" spans="1:11" ht="18.75" hidden="1">
      <c r="A56" s="45" t="s">
        <v>109</v>
      </c>
      <c r="B56" s="42">
        <v>0</v>
      </c>
      <c r="C56" s="42">
        <v>0</v>
      </c>
      <c r="D56" s="42">
        <v>0</v>
      </c>
      <c r="E56" s="42">
        <v>0</v>
      </c>
      <c r="F56" s="42">
        <v>0</v>
      </c>
      <c r="G56" s="42">
        <v>0</v>
      </c>
      <c r="H56" s="42">
        <v>0</v>
      </c>
      <c r="I56" s="42">
        <v>0</v>
      </c>
      <c r="J56" s="42">
        <v>0</v>
      </c>
      <c r="K56" s="43">
        <v>0</v>
      </c>
    </row>
    <row r="57" spans="1:11" ht="18.75">
      <c r="A57" s="44" t="s">
        <v>12</v>
      </c>
      <c r="B57" s="42">
        <v>15</v>
      </c>
      <c r="C57" s="42">
        <v>15.524999999999999</v>
      </c>
      <c r="D57" s="42">
        <v>16.068374999999996</v>
      </c>
      <c r="E57" s="42">
        <v>16.630768124999996</v>
      </c>
      <c r="F57" s="42">
        <v>17.212845009374995</v>
      </c>
      <c r="G57" s="42">
        <v>17.815294584703118</v>
      </c>
      <c r="H57" s="42">
        <v>18.438829895167725</v>
      </c>
      <c r="I57" s="42">
        <v>19.084188941498592</v>
      </c>
      <c r="J57" s="42">
        <v>19.75213555445104</v>
      </c>
      <c r="K57" s="43">
        <v>20.443460298856827</v>
      </c>
    </row>
    <row r="58" spans="1:11" ht="18.75" hidden="1">
      <c r="A58" s="45" t="s">
        <v>110</v>
      </c>
      <c r="B58" s="42">
        <v>15</v>
      </c>
      <c r="C58" s="42">
        <v>15.524999999999999</v>
      </c>
      <c r="D58" s="42">
        <v>16.068374999999996</v>
      </c>
      <c r="E58" s="42">
        <v>16.630768124999996</v>
      </c>
      <c r="F58" s="42">
        <v>17.212845009374995</v>
      </c>
      <c r="G58" s="42">
        <v>17.815294584703118</v>
      </c>
      <c r="H58" s="42">
        <v>18.438829895167725</v>
      </c>
      <c r="I58" s="42">
        <v>19.084188941498592</v>
      </c>
      <c r="J58" s="42">
        <v>19.75213555445104</v>
      </c>
      <c r="K58" s="43">
        <v>20.443460298856827</v>
      </c>
    </row>
    <row r="59" spans="1:11" ht="18.75" hidden="1">
      <c r="A59" s="45" t="s">
        <v>111</v>
      </c>
      <c r="B59" s="42">
        <v>0</v>
      </c>
      <c r="C59" s="42">
        <v>0</v>
      </c>
      <c r="D59" s="42">
        <v>0</v>
      </c>
      <c r="E59" s="42">
        <v>0</v>
      </c>
      <c r="F59" s="42">
        <v>0</v>
      </c>
      <c r="G59" s="42">
        <v>0</v>
      </c>
      <c r="H59" s="42">
        <v>0</v>
      </c>
      <c r="I59" s="42">
        <v>0</v>
      </c>
      <c r="J59" s="42">
        <v>0</v>
      </c>
      <c r="K59" s="43">
        <v>0</v>
      </c>
    </row>
    <row r="60" spans="1:11" ht="18.75" hidden="1">
      <c r="A60" s="45" t="s">
        <v>112</v>
      </c>
      <c r="B60" s="42">
        <v>0</v>
      </c>
      <c r="C60" s="42">
        <v>0</v>
      </c>
      <c r="D60" s="42">
        <v>0</v>
      </c>
      <c r="E60" s="42">
        <v>0</v>
      </c>
      <c r="F60" s="42">
        <v>0</v>
      </c>
      <c r="G60" s="42">
        <v>0</v>
      </c>
      <c r="H60" s="42">
        <v>0</v>
      </c>
      <c r="I60" s="42">
        <v>0</v>
      </c>
      <c r="J60" s="42">
        <v>0</v>
      </c>
      <c r="K60" s="43">
        <v>0</v>
      </c>
    </row>
    <row r="61" spans="1:11" ht="18.75">
      <c r="A61" s="44" t="s">
        <v>13</v>
      </c>
      <c r="B61" s="42">
        <v>5</v>
      </c>
      <c r="C61" s="42">
        <v>5.175</v>
      </c>
      <c r="D61" s="42">
        <v>5.356125</v>
      </c>
      <c r="E61" s="42">
        <v>5.543589374999999</v>
      </c>
      <c r="F61" s="42">
        <v>5.737615003124999</v>
      </c>
      <c r="G61" s="42">
        <v>5.938431528234373</v>
      </c>
      <c r="H61" s="42">
        <v>6.146276631722576</v>
      </c>
      <c r="I61" s="42">
        <v>6.3613963138328655</v>
      </c>
      <c r="J61" s="42">
        <v>6.584045184817016</v>
      </c>
      <c r="K61" s="43">
        <v>6.814486766285611</v>
      </c>
    </row>
    <row r="62" spans="1:11" ht="18.75" hidden="1">
      <c r="A62" s="45" t="s">
        <v>113</v>
      </c>
      <c r="B62" s="42">
        <v>5</v>
      </c>
      <c r="C62" s="42">
        <v>5.175</v>
      </c>
      <c r="D62" s="42">
        <v>5.356125</v>
      </c>
      <c r="E62" s="42">
        <v>5.543589374999999</v>
      </c>
      <c r="F62" s="42">
        <v>5.737615003124999</v>
      </c>
      <c r="G62" s="42">
        <v>5.938431528234373</v>
      </c>
      <c r="H62" s="42">
        <v>6.146276631722576</v>
      </c>
      <c r="I62" s="42">
        <v>6.3613963138328655</v>
      </c>
      <c r="J62" s="42">
        <v>6.584045184817016</v>
      </c>
      <c r="K62" s="43">
        <v>6.814486766285611</v>
      </c>
    </row>
    <row r="63" spans="1:11" ht="18.75" hidden="1">
      <c r="A63" s="45" t="s">
        <v>114</v>
      </c>
      <c r="B63" s="42">
        <v>0</v>
      </c>
      <c r="C63" s="42">
        <v>0</v>
      </c>
      <c r="D63" s="42">
        <v>0</v>
      </c>
      <c r="E63" s="42">
        <v>0</v>
      </c>
      <c r="F63" s="42">
        <v>0</v>
      </c>
      <c r="G63" s="42">
        <v>0</v>
      </c>
      <c r="H63" s="42">
        <v>0</v>
      </c>
      <c r="I63" s="42">
        <v>0</v>
      </c>
      <c r="J63" s="42">
        <v>0</v>
      </c>
      <c r="K63" s="43">
        <v>0</v>
      </c>
    </row>
    <row r="64" spans="1:11" ht="18.75">
      <c r="A64" s="44" t="s">
        <v>14</v>
      </c>
      <c r="B64" s="42">
        <v>30</v>
      </c>
      <c r="C64" s="42">
        <v>31.049999999999997</v>
      </c>
      <c r="D64" s="42">
        <v>32.13674999999999</v>
      </c>
      <c r="E64" s="42">
        <v>33.26153624999999</v>
      </c>
      <c r="F64" s="42">
        <v>34.42569001874999</v>
      </c>
      <c r="G64" s="42">
        <v>35.630589169406235</v>
      </c>
      <c r="H64" s="42">
        <v>36.87765979033545</v>
      </c>
      <c r="I64" s="42">
        <v>38.168377882997184</v>
      </c>
      <c r="J64" s="42">
        <v>39.50427110890208</v>
      </c>
      <c r="K64" s="43">
        <v>40.886920597713655</v>
      </c>
    </row>
    <row r="65" spans="1:11" ht="18.75" hidden="1">
      <c r="A65" s="45" t="s">
        <v>115</v>
      </c>
      <c r="B65" s="42">
        <v>20</v>
      </c>
      <c r="C65" s="42">
        <v>20.7</v>
      </c>
      <c r="D65" s="42">
        <v>21.4245</v>
      </c>
      <c r="E65" s="42">
        <v>22.174357499999996</v>
      </c>
      <c r="F65" s="42">
        <v>22.950460012499995</v>
      </c>
      <c r="G65" s="42">
        <v>23.753726112937493</v>
      </c>
      <c r="H65" s="42">
        <v>24.585106526890304</v>
      </c>
      <c r="I65" s="42">
        <v>25.445585255331462</v>
      </c>
      <c r="J65" s="42">
        <v>26.336180739268062</v>
      </c>
      <c r="K65" s="43">
        <v>27.257947065142442</v>
      </c>
    </row>
    <row r="66" spans="1:11" ht="18.75" hidden="1">
      <c r="A66" s="45" t="s">
        <v>116</v>
      </c>
      <c r="B66" s="42">
        <v>0</v>
      </c>
      <c r="C66" s="42">
        <v>0</v>
      </c>
      <c r="D66" s="42">
        <v>0</v>
      </c>
      <c r="E66" s="42">
        <v>0</v>
      </c>
      <c r="F66" s="42">
        <v>0</v>
      </c>
      <c r="G66" s="42">
        <v>0</v>
      </c>
      <c r="H66" s="42">
        <v>0</v>
      </c>
      <c r="I66" s="42">
        <v>0</v>
      </c>
      <c r="J66" s="42">
        <v>0</v>
      </c>
      <c r="K66" s="43">
        <v>0</v>
      </c>
    </row>
    <row r="67" spans="1:11" ht="18.75" hidden="1">
      <c r="A67" s="45" t="s">
        <v>117</v>
      </c>
      <c r="B67" s="42">
        <v>0</v>
      </c>
      <c r="C67" s="42">
        <v>0</v>
      </c>
      <c r="D67" s="42">
        <v>0</v>
      </c>
      <c r="E67" s="42">
        <v>0</v>
      </c>
      <c r="F67" s="42">
        <v>0</v>
      </c>
      <c r="G67" s="42">
        <v>0</v>
      </c>
      <c r="H67" s="42">
        <v>0</v>
      </c>
      <c r="I67" s="42">
        <v>0</v>
      </c>
      <c r="J67" s="42">
        <v>0</v>
      </c>
      <c r="K67" s="43">
        <v>0</v>
      </c>
    </row>
    <row r="68" spans="1:11" ht="18.75" hidden="1">
      <c r="A68" s="45" t="s">
        <v>118</v>
      </c>
      <c r="B68" s="42">
        <v>5</v>
      </c>
      <c r="C68" s="42">
        <v>5.175</v>
      </c>
      <c r="D68" s="42">
        <v>5.356125</v>
      </c>
      <c r="E68" s="42">
        <v>5.543589374999999</v>
      </c>
      <c r="F68" s="42">
        <v>5.737615003124999</v>
      </c>
      <c r="G68" s="42">
        <v>5.938431528234373</v>
      </c>
      <c r="H68" s="42">
        <v>6.146276631722576</v>
      </c>
      <c r="I68" s="42">
        <v>6.3613963138328655</v>
      </c>
      <c r="J68" s="42">
        <v>6.584045184817016</v>
      </c>
      <c r="K68" s="43">
        <v>6.814486766285611</v>
      </c>
    </row>
    <row r="69" spans="1:11" ht="30" hidden="1">
      <c r="A69" s="45" t="s">
        <v>119</v>
      </c>
      <c r="B69" s="42">
        <v>0</v>
      </c>
      <c r="C69" s="42">
        <v>0</v>
      </c>
      <c r="D69" s="42">
        <v>0</v>
      </c>
      <c r="E69" s="42">
        <v>0</v>
      </c>
      <c r="F69" s="42">
        <v>0</v>
      </c>
      <c r="G69" s="42">
        <v>0</v>
      </c>
      <c r="H69" s="42">
        <v>0</v>
      </c>
      <c r="I69" s="42">
        <v>0</v>
      </c>
      <c r="J69" s="42">
        <v>0</v>
      </c>
      <c r="K69" s="43">
        <v>0</v>
      </c>
    </row>
    <row r="70" spans="1:11" ht="18.75" hidden="1">
      <c r="A70" s="45" t="s">
        <v>120</v>
      </c>
      <c r="B70" s="42">
        <v>5</v>
      </c>
      <c r="C70" s="42">
        <v>5.175</v>
      </c>
      <c r="D70" s="42">
        <v>5.356125</v>
      </c>
      <c r="E70" s="42">
        <v>5.543589374999999</v>
      </c>
      <c r="F70" s="42">
        <v>5.737615003124999</v>
      </c>
      <c r="G70" s="42">
        <v>5.938431528234373</v>
      </c>
      <c r="H70" s="42">
        <v>6.146276631722576</v>
      </c>
      <c r="I70" s="42">
        <v>6.3613963138328655</v>
      </c>
      <c r="J70" s="42">
        <v>6.584045184817016</v>
      </c>
      <c r="K70" s="43">
        <v>6.814486766285611</v>
      </c>
    </row>
    <row r="71" spans="1:11" ht="18.75">
      <c r="A71" s="44" t="s">
        <v>15</v>
      </c>
      <c r="B71" s="42">
        <v>2</v>
      </c>
      <c r="C71" s="42">
        <v>2.07</v>
      </c>
      <c r="D71" s="42">
        <v>2.1424499999999997</v>
      </c>
      <c r="E71" s="42">
        <v>2.2174357499999995</v>
      </c>
      <c r="F71" s="42">
        <v>2.2950460012499994</v>
      </c>
      <c r="G71" s="42">
        <v>2.375372611293749</v>
      </c>
      <c r="H71" s="42">
        <v>2.45851065268903</v>
      </c>
      <c r="I71" s="42">
        <v>2.5445585255331458</v>
      </c>
      <c r="J71" s="42">
        <v>2.633618073926806</v>
      </c>
      <c r="K71" s="43">
        <v>2.7257947065142436</v>
      </c>
    </row>
    <row r="72" spans="1:11" ht="18.75" hidden="1">
      <c r="A72" s="45" t="s">
        <v>121</v>
      </c>
      <c r="B72" s="42">
        <v>1</v>
      </c>
      <c r="C72" s="42">
        <v>1.035</v>
      </c>
      <c r="D72" s="42">
        <v>1.0712249999999999</v>
      </c>
      <c r="E72" s="42">
        <v>1.1087178749999997</v>
      </c>
      <c r="F72" s="42">
        <v>1.1475230006249997</v>
      </c>
      <c r="G72" s="42">
        <v>1.1876863056468745</v>
      </c>
      <c r="H72" s="42">
        <v>1.229255326344515</v>
      </c>
      <c r="I72" s="42">
        <v>1.2722792627665729</v>
      </c>
      <c r="J72" s="42">
        <v>1.316809036963403</v>
      </c>
      <c r="K72" s="43">
        <v>1.3628973532571218</v>
      </c>
    </row>
    <row r="73" spans="1:11" ht="18.75" hidden="1">
      <c r="A73" s="45" t="s">
        <v>122</v>
      </c>
      <c r="B73" s="42">
        <v>1</v>
      </c>
      <c r="C73" s="42">
        <v>1.035</v>
      </c>
      <c r="D73" s="42">
        <v>1.0712249999999999</v>
      </c>
      <c r="E73" s="42">
        <v>1.1087178749999997</v>
      </c>
      <c r="F73" s="42">
        <v>1.1475230006249997</v>
      </c>
      <c r="G73" s="42">
        <v>1.1876863056468745</v>
      </c>
      <c r="H73" s="42">
        <v>1.229255326344515</v>
      </c>
      <c r="I73" s="42">
        <v>1.2722792627665729</v>
      </c>
      <c r="J73" s="42">
        <v>1.316809036963403</v>
      </c>
      <c r="K73" s="43">
        <v>1.3628973532571218</v>
      </c>
    </row>
    <row r="74" spans="1:11" ht="18.75" hidden="1">
      <c r="A74" s="45" t="s">
        <v>123</v>
      </c>
      <c r="B74" s="42">
        <v>0</v>
      </c>
      <c r="C74" s="42">
        <v>0</v>
      </c>
      <c r="D74" s="42">
        <v>0</v>
      </c>
      <c r="E74" s="42">
        <v>0</v>
      </c>
      <c r="F74" s="42">
        <v>0</v>
      </c>
      <c r="G74" s="42">
        <v>0</v>
      </c>
      <c r="H74" s="42">
        <v>0</v>
      </c>
      <c r="I74" s="42">
        <v>0</v>
      </c>
      <c r="J74" s="42">
        <v>0</v>
      </c>
      <c r="K74" s="43">
        <v>0</v>
      </c>
    </row>
    <row r="75" spans="1:11" ht="18.75">
      <c r="A75" s="44" t="s">
        <v>16</v>
      </c>
      <c r="B75" s="42">
        <v>0</v>
      </c>
      <c r="C75" s="42">
        <v>0</v>
      </c>
      <c r="D75" s="42">
        <v>0</v>
      </c>
      <c r="E75" s="42">
        <v>0</v>
      </c>
      <c r="F75" s="42">
        <v>0</v>
      </c>
      <c r="G75" s="42">
        <v>0</v>
      </c>
      <c r="H75" s="42">
        <v>0</v>
      </c>
      <c r="I75" s="42">
        <v>0</v>
      </c>
      <c r="J75" s="42">
        <v>0</v>
      </c>
      <c r="K75" s="43">
        <v>0</v>
      </c>
    </row>
    <row r="76" spans="1:11" ht="18.75">
      <c r="A76" s="44" t="s">
        <v>124</v>
      </c>
      <c r="B76" s="42">
        <v>0</v>
      </c>
      <c r="C76" s="42">
        <v>0</v>
      </c>
      <c r="D76" s="42">
        <v>0</v>
      </c>
      <c r="E76" s="42">
        <v>0</v>
      </c>
      <c r="F76" s="42">
        <v>0</v>
      </c>
      <c r="G76" s="42">
        <v>0</v>
      </c>
      <c r="H76" s="42">
        <v>0</v>
      </c>
      <c r="I76" s="42">
        <v>0</v>
      </c>
      <c r="J76" s="42">
        <v>0</v>
      </c>
      <c r="K76" s="43">
        <v>0</v>
      </c>
    </row>
    <row r="77" spans="1:11" ht="30" hidden="1">
      <c r="A77" s="45" t="s">
        <v>125</v>
      </c>
      <c r="B77" s="42">
        <v>0</v>
      </c>
      <c r="C77" s="42">
        <v>0</v>
      </c>
      <c r="D77" s="42">
        <v>0</v>
      </c>
      <c r="E77" s="42">
        <v>0</v>
      </c>
      <c r="F77" s="42">
        <v>0</v>
      </c>
      <c r="G77" s="42">
        <v>0</v>
      </c>
      <c r="H77" s="42">
        <v>0</v>
      </c>
      <c r="I77" s="42">
        <v>0</v>
      </c>
      <c r="J77" s="42">
        <v>0</v>
      </c>
      <c r="K77" s="43">
        <v>0</v>
      </c>
    </row>
    <row r="78" spans="1:11" ht="30" hidden="1">
      <c r="A78" s="45" t="s">
        <v>126</v>
      </c>
      <c r="B78" s="42">
        <v>0</v>
      </c>
      <c r="C78" s="42">
        <v>0</v>
      </c>
      <c r="D78" s="42">
        <v>0</v>
      </c>
      <c r="E78" s="42">
        <v>0</v>
      </c>
      <c r="F78" s="42">
        <v>0</v>
      </c>
      <c r="G78" s="42">
        <v>0</v>
      </c>
      <c r="H78" s="42">
        <v>0</v>
      </c>
      <c r="I78" s="42">
        <v>0</v>
      </c>
      <c r="J78" s="42">
        <v>0</v>
      </c>
      <c r="K78" s="43">
        <v>0</v>
      </c>
    </row>
    <row r="79" spans="1:11" ht="18.75" hidden="1">
      <c r="A79" s="45" t="s">
        <v>127</v>
      </c>
      <c r="B79" s="42">
        <v>0</v>
      </c>
      <c r="C79" s="42">
        <v>0</v>
      </c>
      <c r="D79" s="42">
        <v>0</v>
      </c>
      <c r="E79" s="42">
        <v>0</v>
      </c>
      <c r="F79" s="42">
        <v>0</v>
      </c>
      <c r="G79" s="42">
        <v>0</v>
      </c>
      <c r="H79" s="42">
        <v>0</v>
      </c>
      <c r="I79" s="42">
        <v>0</v>
      </c>
      <c r="J79" s="42">
        <v>0</v>
      </c>
      <c r="K79" s="43">
        <v>0</v>
      </c>
    </row>
    <row r="80" spans="1:11" ht="18.75">
      <c r="A80" s="44" t="s">
        <v>17</v>
      </c>
      <c r="B80" s="42">
        <v>0</v>
      </c>
      <c r="C80" s="42">
        <v>0</v>
      </c>
      <c r="D80" s="42">
        <v>0</v>
      </c>
      <c r="E80" s="42">
        <v>0</v>
      </c>
      <c r="F80" s="42">
        <v>0</v>
      </c>
      <c r="G80" s="42">
        <v>0</v>
      </c>
      <c r="H80" s="42">
        <v>0</v>
      </c>
      <c r="I80" s="42">
        <v>0</v>
      </c>
      <c r="J80" s="42">
        <v>0</v>
      </c>
      <c r="K80" s="43">
        <v>0</v>
      </c>
    </row>
    <row r="81" spans="1:11" ht="18.75" hidden="1">
      <c r="A81" s="45" t="s">
        <v>17</v>
      </c>
      <c r="B81" s="42">
        <v>0</v>
      </c>
      <c r="C81" s="42">
        <v>0</v>
      </c>
      <c r="D81" s="42">
        <v>0</v>
      </c>
      <c r="E81" s="42">
        <v>0</v>
      </c>
      <c r="F81" s="42">
        <v>0</v>
      </c>
      <c r="G81" s="42">
        <v>0</v>
      </c>
      <c r="H81" s="42">
        <v>0</v>
      </c>
      <c r="I81" s="42">
        <v>0</v>
      </c>
      <c r="J81" s="42">
        <v>0</v>
      </c>
      <c r="K81" s="43">
        <v>0</v>
      </c>
    </row>
    <row r="82" spans="1:11" ht="18.75">
      <c r="A82" s="44" t="s">
        <v>18</v>
      </c>
      <c r="B82" s="42">
        <v>11863.8632</v>
      </c>
      <c r="C82" s="42">
        <v>12279.098412</v>
      </c>
      <c r="D82" s="42">
        <v>12708.866856419998</v>
      </c>
      <c r="E82" s="42">
        <v>13153.677196394698</v>
      </c>
      <c r="F82" s="42">
        <v>13614.05589826851</v>
      </c>
      <c r="G82" s="42">
        <v>14090.547854707907</v>
      </c>
      <c r="H82" s="42">
        <v>14583.717029622683</v>
      </c>
      <c r="I82" s="42">
        <v>15094.147125659476</v>
      </c>
      <c r="J82" s="42">
        <v>15622.442275057556</v>
      </c>
      <c r="K82" s="43">
        <v>16169.227754684569</v>
      </c>
    </row>
    <row r="83" spans="1:11" ht="18.75">
      <c r="A83" s="44" t="s">
        <v>19</v>
      </c>
      <c r="B83" s="42">
        <v>907.844454</v>
      </c>
      <c r="C83" s="42">
        <v>939.6190098899999</v>
      </c>
      <c r="D83" s="42">
        <v>972.5056752361498</v>
      </c>
      <c r="E83" s="42">
        <v>1006.5433738694151</v>
      </c>
      <c r="F83" s="42">
        <v>1041.7723919548446</v>
      </c>
      <c r="G83" s="42">
        <v>1078.234425673264</v>
      </c>
      <c r="H83" s="42">
        <v>1115.9726305718282</v>
      </c>
      <c r="I83" s="42">
        <v>1155.031672641842</v>
      </c>
      <c r="J83" s="42">
        <v>1195.4577811843064</v>
      </c>
      <c r="K83" s="43">
        <v>1237.298803525757</v>
      </c>
    </row>
    <row r="84" spans="1:11" ht="18.75" hidden="1">
      <c r="A84" s="44" t="s">
        <v>21</v>
      </c>
      <c r="B84" s="42">
        <v>907.844454</v>
      </c>
      <c r="C84" s="42">
        <v>939.6190098899999</v>
      </c>
      <c r="D84" s="42">
        <v>972.5056752361498</v>
      </c>
      <c r="E84" s="42">
        <v>1006.5433738694151</v>
      </c>
      <c r="F84" s="42">
        <v>1041.7723919548446</v>
      </c>
      <c r="G84" s="42">
        <v>1078.234425673264</v>
      </c>
      <c r="H84" s="42">
        <v>1115.9726305718282</v>
      </c>
      <c r="I84" s="42">
        <v>1155.031672641842</v>
      </c>
      <c r="J84" s="42">
        <v>1195.4577811843064</v>
      </c>
      <c r="K84" s="43">
        <v>1237.298803525757</v>
      </c>
    </row>
    <row r="85" spans="1:11" ht="45" hidden="1">
      <c r="A85" s="45" t="s">
        <v>128</v>
      </c>
      <c r="B85" s="42">
        <v>907.844454</v>
      </c>
      <c r="C85" s="42">
        <v>939.6190098899999</v>
      </c>
      <c r="D85" s="42">
        <v>972.5056752361498</v>
      </c>
      <c r="E85" s="42">
        <v>1006.5433738694151</v>
      </c>
      <c r="F85" s="42">
        <v>1041.7723919548446</v>
      </c>
      <c r="G85" s="42">
        <v>1078.234425673264</v>
      </c>
      <c r="H85" s="42">
        <v>1115.9726305718282</v>
      </c>
      <c r="I85" s="42">
        <v>1155.031672641842</v>
      </c>
      <c r="J85" s="42">
        <v>1195.4577811843064</v>
      </c>
      <c r="K85" s="43">
        <v>1237.298803525757</v>
      </c>
    </row>
    <row r="86" spans="1:11" ht="30" hidden="1">
      <c r="A86" s="45" t="s">
        <v>129</v>
      </c>
      <c r="B86" s="42">
        <v>0</v>
      </c>
      <c r="C86" s="42">
        <v>0</v>
      </c>
      <c r="D86" s="42">
        <v>0</v>
      </c>
      <c r="E86" s="42">
        <v>0</v>
      </c>
      <c r="F86" s="42">
        <v>0</v>
      </c>
      <c r="G86" s="42">
        <v>0</v>
      </c>
      <c r="H86" s="42">
        <v>0</v>
      </c>
      <c r="I86" s="42">
        <v>0</v>
      </c>
      <c r="J86" s="42">
        <v>0</v>
      </c>
      <c r="K86" s="43">
        <v>0</v>
      </c>
    </row>
    <row r="87" spans="1:11" ht="18.75" hidden="1">
      <c r="A87" s="44" t="s">
        <v>26</v>
      </c>
      <c r="B87" s="42">
        <v>0</v>
      </c>
      <c r="C87" s="42">
        <v>0</v>
      </c>
      <c r="D87" s="42">
        <v>0</v>
      </c>
      <c r="E87" s="42">
        <v>0</v>
      </c>
      <c r="F87" s="42">
        <v>0</v>
      </c>
      <c r="G87" s="42">
        <v>0</v>
      </c>
      <c r="H87" s="42">
        <v>0</v>
      </c>
      <c r="I87" s="42">
        <v>0</v>
      </c>
      <c r="J87" s="42">
        <v>0</v>
      </c>
      <c r="K87" s="43">
        <v>0</v>
      </c>
    </row>
    <row r="88" spans="1:11" ht="18.75" hidden="1">
      <c r="A88" s="45" t="s">
        <v>130</v>
      </c>
      <c r="B88" s="42">
        <v>0</v>
      </c>
      <c r="C88" s="42">
        <v>0</v>
      </c>
      <c r="D88" s="42">
        <v>0</v>
      </c>
      <c r="E88" s="42">
        <v>0</v>
      </c>
      <c r="F88" s="42">
        <v>0</v>
      </c>
      <c r="G88" s="42">
        <v>0</v>
      </c>
      <c r="H88" s="42">
        <v>0</v>
      </c>
      <c r="I88" s="42">
        <v>0</v>
      </c>
      <c r="J88" s="42">
        <v>0</v>
      </c>
      <c r="K88" s="43">
        <v>0</v>
      </c>
    </row>
    <row r="89" spans="1:11" ht="30" hidden="1">
      <c r="A89" s="45" t="s">
        <v>131</v>
      </c>
      <c r="B89" s="42">
        <v>0</v>
      </c>
      <c r="C89" s="42">
        <v>0</v>
      </c>
      <c r="D89" s="42">
        <v>0</v>
      </c>
      <c r="E89" s="42">
        <v>0</v>
      </c>
      <c r="F89" s="42">
        <v>0</v>
      </c>
      <c r="G89" s="42">
        <v>0</v>
      </c>
      <c r="H89" s="42">
        <v>0</v>
      </c>
      <c r="I89" s="42">
        <v>0</v>
      </c>
      <c r="J89" s="42">
        <v>0</v>
      </c>
      <c r="K89" s="43">
        <v>0</v>
      </c>
    </row>
    <row r="90" spans="1:11" ht="30" hidden="1">
      <c r="A90" s="45" t="s">
        <v>132</v>
      </c>
      <c r="B90" s="42">
        <v>0</v>
      </c>
      <c r="C90" s="42">
        <v>0</v>
      </c>
      <c r="D90" s="42">
        <v>0</v>
      </c>
      <c r="E90" s="42">
        <v>0</v>
      </c>
      <c r="F90" s="42">
        <v>0</v>
      </c>
      <c r="G90" s="42">
        <v>0</v>
      </c>
      <c r="H90" s="42">
        <v>0</v>
      </c>
      <c r="I90" s="42">
        <v>0</v>
      </c>
      <c r="J90" s="42">
        <v>0</v>
      </c>
      <c r="K90" s="43">
        <v>0</v>
      </c>
    </row>
    <row r="91" spans="1:11" ht="18.75" hidden="1">
      <c r="A91" s="44" t="s">
        <v>133</v>
      </c>
      <c r="B91" s="42">
        <v>0</v>
      </c>
      <c r="C91" s="42">
        <v>0</v>
      </c>
      <c r="D91" s="42">
        <v>0</v>
      </c>
      <c r="E91" s="42">
        <v>0</v>
      </c>
      <c r="F91" s="42">
        <v>0</v>
      </c>
      <c r="G91" s="42">
        <v>0</v>
      </c>
      <c r="H91" s="42">
        <v>0</v>
      </c>
      <c r="I91" s="42">
        <v>0</v>
      </c>
      <c r="J91" s="42">
        <v>0</v>
      </c>
      <c r="K91" s="43">
        <v>0</v>
      </c>
    </row>
    <row r="92" spans="1:11" ht="47.25" hidden="1">
      <c r="A92" s="44" t="s">
        <v>134</v>
      </c>
      <c r="B92" s="42">
        <v>0</v>
      </c>
      <c r="C92" s="42">
        <v>0</v>
      </c>
      <c r="D92" s="42">
        <v>0</v>
      </c>
      <c r="E92" s="42">
        <v>0</v>
      </c>
      <c r="F92" s="42">
        <v>0</v>
      </c>
      <c r="G92" s="42">
        <v>0</v>
      </c>
      <c r="H92" s="42">
        <v>0</v>
      </c>
      <c r="I92" s="42">
        <v>0</v>
      </c>
      <c r="J92" s="42">
        <v>0</v>
      </c>
      <c r="K92" s="43">
        <v>0</v>
      </c>
    </row>
    <row r="93" spans="1:11" ht="18.75" hidden="1">
      <c r="A93" s="45" t="s">
        <v>135</v>
      </c>
      <c r="B93" s="42">
        <v>0</v>
      </c>
      <c r="C93" s="42">
        <v>0</v>
      </c>
      <c r="D93" s="42">
        <v>0</v>
      </c>
      <c r="E93" s="42">
        <v>0</v>
      </c>
      <c r="F93" s="42">
        <v>0</v>
      </c>
      <c r="G93" s="42">
        <v>0</v>
      </c>
      <c r="H93" s="42">
        <v>0</v>
      </c>
      <c r="I93" s="42">
        <v>0</v>
      </c>
      <c r="J93" s="42">
        <v>0</v>
      </c>
      <c r="K93" s="43">
        <v>0</v>
      </c>
    </row>
    <row r="94" spans="1:11" ht="18.75" hidden="1">
      <c r="A94" s="45" t="s">
        <v>136</v>
      </c>
      <c r="B94" s="42">
        <v>0</v>
      </c>
      <c r="C94" s="42">
        <v>0</v>
      </c>
      <c r="D94" s="42">
        <v>0</v>
      </c>
      <c r="E94" s="42">
        <v>0</v>
      </c>
      <c r="F94" s="42">
        <v>0</v>
      </c>
      <c r="G94" s="42">
        <v>0</v>
      </c>
      <c r="H94" s="42">
        <v>0</v>
      </c>
      <c r="I94" s="42">
        <v>0</v>
      </c>
      <c r="J94" s="42">
        <v>0</v>
      </c>
      <c r="K94" s="43">
        <v>0</v>
      </c>
    </row>
    <row r="95" spans="1:11" ht="18.75">
      <c r="A95" s="44" t="s">
        <v>20</v>
      </c>
      <c r="B95" s="42">
        <v>10956.018746</v>
      </c>
      <c r="C95" s="42">
        <v>11339.479402109999</v>
      </c>
      <c r="D95" s="42">
        <v>11736.361181183847</v>
      </c>
      <c r="E95" s="42">
        <v>12147.13382252528</v>
      </c>
      <c r="F95" s="42">
        <v>12572.283506313664</v>
      </c>
      <c r="G95" s="42">
        <v>13012.313429034642</v>
      </c>
      <c r="H95" s="42">
        <v>13467.744399050855</v>
      </c>
      <c r="I95" s="42">
        <v>13939.115453017634</v>
      </c>
      <c r="J95" s="42">
        <v>14426.98449387325</v>
      </c>
      <c r="K95" s="43">
        <v>14931.928951158812</v>
      </c>
    </row>
    <row r="96" spans="1:11" ht="18.75">
      <c r="A96" s="44" t="s">
        <v>21</v>
      </c>
      <c r="B96" s="42">
        <v>10732.018746</v>
      </c>
      <c r="C96" s="42">
        <v>11107.639402109999</v>
      </c>
      <c r="D96" s="42">
        <v>11496.406781183849</v>
      </c>
      <c r="E96" s="42">
        <v>11898.781018525282</v>
      </c>
      <c r="F96" s="42">
        <v>12315.238354173665</v>
      </c>
      <c r="G96" s="42">
        <v>12746.271696569742</v>
      </c>
      <c r="H96" s="42">
        <v>13192.391205949682</v>
      </c>
      <c r="I96" s="42">
        <v>13654.12489815792</v>
      </c>
      <c r="J96" s="42">
        <v>14132.019269593446</v>
      </c>
      <c r="K96" s="43">
        <v>14626.639944029215</v>
      </c>
    </row>
    <row r="97" spans="1:11" ht="18.75">
      <c r="A97" s="44" t="s">
        <v>22</v>
      </c>
      <c r="B97" s="42">
        <v>7314.518746</v>
      </c>
      <c r="C97" s="42">
        <v>7570.526902109999</v>
      </c>
      <c r="D97" s="42">
        <v>7835.495343683849</v>
      </c>
      <c r="E97" s="42">
        <v>8109.737680712783</v>
      </c>
      <c r="F97" s="42">
        <v>8393.578499537729</v>
      </c>
      <c r="G97" s="42">
        <v>8687.353747021549</v>
      </c>
      <c r="H97" s="42">
        <v>8991.411128167303</v>
      </c>
      <c r="I97" s="42">
        <v>9306.110517653158</v>
      </c>
      <c r="J97" s="42">
        <v>9631.824385771019</v>
      </c>
      <c r="K97" s="43">
        <v>9968.938239273004</v>
      </c>
    </row>
    <row r="98" spans="1:11" ht="31.5">
      <c r="A98" s="44" t="s">
        <v>137</v>
      </c>
      <c r="B98" s="42">
        <v>1018.303008</v>
      </c>
      <c r="C98" s="42">
        <v>1053.94361328</v>
      </c>
      <c r="D98" s="42">
        <v>1090.8316397447998</v>
      </c>
      <c r="E98" s="42">
        <v>1129.0107471358676</v>
      </c>
      <c r="F98" s="42">
        <v>1168.5261232856228</v>
      </c>
      <c r="G98" s="42">
        <v>1209.4245376006195</v>
      </c>
      <c r="H98" s="42">
        <v>1251.7543964166412</v>
      </c>
      <c r="I98" s="42">
        <v>1295.5658002912235</v>
      </c>
      <c r="J98" s="42">
        <v>1340.9106033014161</v>
      </c>
      <c r="K98" s="43">
        <v>1387.8424744169656</v>
      </c>
    </row>
    <row r="99" spans="1:11" ht="18.75">
      <c r="A99" s="44" t="s">
        <v>138</v>
      </c>
      <c r="B99" s="42">
        <v>1018.303008</v>
      </c>
      <c r="C99" s="42">
        <v>1053.94361328</v>
      </c>
      <c r="D99" s="42">
        <v>1090.8316397447998</v>
      </c>
      <c r="E99" s="42">
        <v>1129.0107471358676</v>
      </c>
      <c r="F99" s="42">
        <v>1168.5261232856228</v>
      </c>
      <c r="G99" s="42">
        <v>1209.4245376006195</v>
      </c>
      <c r="H99" s="42">
        <v>1251.7543964166412</v>
      </c>
      <c r="I99" s="42">
        <v>1295.5658002912235</v>
      </c>
      <c r="J99" s="42">
        <v>1340.9106033014161</v>
      </c>
      <c r="K99" s="43">
        <v>1387.8424744169656</v>
      </c>
    </row>
    <row r="100" spans="1:11" ht="18.75" hidden="1">
      <c r="A100" s="45" t="s">
        <v>139</v>
      </c>
      <c r="B100" s="42">
        <v>626.598978</v>
      </c>
      <c r="C100" s="42">
        <v>648.52994223</v>
      </c>
      <c r="D100" s="42">
        <v>671.22849020805</v>
      </c>
      <c r="E100" s="42">
        <v>694.7214873653317</v>
      </c>
      <c r="F100" s="42">
        <v>719.0367394231182</v>
      </c>
      <c r="G100" s="42">
        <v>744.2030253029272</v>
      </c>
      <c r="H100" s="42">
        <v>770.2501311885296</v>
      </c>
      <c r="I100" s="42">
        <v>797.2088857801281</v>
      </c>
      <c r="J100" s="42">
        <v>825.1111967824324</v>
      </c>
      <c r="K100" s="43">
        <v>853.9900886698175</v>
      </c>
    </row>
    <row r="101" spans="1:11" ht="18.75" hidden="1">
      <c r="A101" s="45" t="s">
        <v>140</v>
      </c>
      <c r="B101" s="42">
        <v>391.70403</v>
      </c>
      <c r="C101" s="42">
        <v>405.41367104999995</v>
      </c>
      <c r="D101" s="42">
        <v>419.6031495367499</v>
      </c>
      <c r="E101" s="42">
        <v>434.28925977053615</v>
      </c>
      <c r="F101" s="42">
        <v>449.4893838625049</v>
      </c>
      <c r="G101" s="42">
        <v>465.2215122976925</v>
      </c>
      <c r="H101" s="42">
        <v>481.5042652281117</v>
      </c>
      <c r="I101" s="42">
        <v>498.35691451109557</v>
      </c>
      <c r="J101" s="42">
        <v>515.7994065189839</v>
      </c>
      <c r="K101" s="43">
        <v>533.8523857471483</v>
      </c>
    </row>
    <row r="102" spans="1:11" ht="31.5">
      <c r="A102" s="44" t="s">
        <v>141</v>
      </c>
      <c r="B102" s="42">
        <v>137.276303</v>
      </c>
      <c r="C102" s="42">
        <v>142.080973605</v>
      </c>
      <c r="D102" s="42">
        <v>147.053807681175</v>
      </c>
      <c r="E102" s="42">
        <v>152.2006909500161</v>
      </c>
      <c r="F102" s="42">
        <v>157.52771513326667</v>
      </c>
      <c r="G102" s="42">
        <v>163.041185162931</v>
      </c>
      <c r="H102" s="42">
        <v>168.74762664363357</v>
      </c>
      <c r="I102" s="42">
        <v>174.65379357616072</v>
      </c>
      <c r="J102" s="42">
        <v>180.76667635132634</v>
      </c>
      <c r="K102" s="43">
        <v>187.09351002362274</v>
      </c>
    </row>
    <row r="103" spans="1:11" ht="31.5">
      <c r="A103" s="44" t="s">
        <v>142</v>
      </c>
      <c r="B103" s="42">
        <v>3351.950078</v>
      </c>
      <c r="C103" s="42">
        <v>3469.2683307299994</v>
      </c>
      <c r="D103" s="42">
        <v>3590.692722305549</v>
      </c>
      <c r="E103" s="42">
        <v>3716.366967586243</v>
      </c>
      <c r="F103" s="42">
        <v>3846.439811451761</v>
      </c>
      <c r="G103" s="42">
        <v>3981.0652048525726</v>
      </c>
      <c r="H103" s="42">
        <v>4120.402487022412</v>
      </c>
      <c r="I103" s="42">
        <v>4264.616574068196</v>
      </c>
      <c r="J103" s="42">
        <v>4413.878154160583</v>
      </c>
      <c r="K103" s="43">
        <v>4568.3638895562035</v>
      </c>
    </row>
    <row r="104" spans="1:11" ht="18.75">
      <c r="A104" s="44" t="s">
        <v>143</v>
      </c>
      <c r="B104" s="42">
        <v>3200</v>
      </c>
      <c r="C104" s="42">
        <v>3311.9999999999995</v>
      </c>
      <c r="D104" s="42">
        <v>3427.919999999999</v>
      </c>
      <c r="E104" s="42">
        <v>3547.897199999999</v>
      </c>
      <c r="F104" s="42">
        <v>3672.0736019999986</v>
      </c>
      <c r="G104" s="42">
        <v>3800.596178069998</v>
      </c>
      <c r="H104" s="42">
        <v>3933.6170443024475</v>
      </c>
      <c r="I104" s="42">
        <v>4071.2936408530327</v>
      </c>
      <c r="J104" s="42">
        <v>4213.7889182828885</v>
      </c>
      <c r="K104" s="43">
        <v>4361.2715304227895</v>
      </c>
    </row>
    <row r="105" spans="1:11" ht="30" hidden="1">
      <c r="A105" s="45" t="s">
        <v>144</v>
      </c>
      <c r="B105" s="42">
        <v>3200</v>
      </c>
      <c r="C105" s="42">
        <v>3311.9999999999995</v>
      </c>
      <c r="D105" s="42">
        <v>3427.919999999999</v>
      </c>
      <c r="E105" s="42">
        <v>3547.897199999999</v>
      </c>
      <c r="F105" s="42">
        <v>3672.0736019999986</v>
      </c>
      <c r="G105" s="42">
        <v>3800.596178069998</v>
      </c>
      <c r="H105" s="42">
        <v>3933.6170443024475</v>
      </c>
      <c r="I105" s="42">
        <v>4071.2936408530327</v>
      </c>
      <c r="J105" s="42">
        <v>4213.7889182828885</v>
      </c>
      <c r="K105" s="43">
        <v>4361.2715304227895</v>
      </c>
    </row>
    <row r="106" spans="1:11" ht="30" hidden="1">
      <c r="A106" s="45" t="s">
        <v>145</v>
      </c>
      <c r="B106" s="42">
        <v>0</v>
      </c>
      <c r="C106" s="42">
        <v>0</v>
      </c>
      <c r="D106" s="42">
        <v>0</v>
      </c>
      <c r="E106" s="42">
        <v>0</v>
      </c>
      <c r="F106" s="42">
        <v>0</v>
      </c>
      <c r="G106" s="42">
        <v>0</v>
      </c>
      <c r="H106" s="42">
        <v>0</v>
      </c>
      <c r="I106" s="42">
        <v>0</v>
      </c>
      <c r="J106" s="42">
        <v>0</v>
      </c>
      <c r="K106" s="43">
        <v>0</v>
      </c>
    </row>
    <row r="107" spans="1:11" ht="18.75">
      <c r="A107" s="44" t="s">
        <v>146</v>
      </c>
      <c r="B107" s="42">
        <v>151.950078</v>
      </c>
      <c r="C107" s="42">
        <v>157.26833072999997</v>
      </c>
      <c r="D107" s="42">
        <v>162.77272230554996</v>
      </c>
      <c r="E107" s="42">
        <v>168.4697675862442</v>
      </c>
      <c r="F107" s="42">
        <v>174.36620945176273</v>
      </c>
      <c r="G107" s="42">
        <v>180.46902678257442</v>
      </c>
      <c r="H107" s="42">
        <v>186.78544271996452</v>
      </c>
      <c r="I107" s="42">
        <v>193.32293321516326</v>
      </c>
      <c r="J107" s="42">
        <v>200.08923587769397</v>
      </c>
      <c r="K107" s="43">
        <v>207.09235913341323</v>
      </c>
    </row>
    <row r="108" spans="1:11" ht="31.5">
      <c r="A108" s="44" t="s">
        <v>147</v>
      </c>
      <c r="B108" s="42">
        <v>731.277299</v>
      </c>
      <c r="C108" s="42">
        <v>756.8720044649999</v>
      </c>
      <c r="D108" s="42">
        <v>783.3625246212748</v>
      </c>
      <c r="E108" s="42">
        <v>810.7802129830194</v>
      </c>
      <c r="F108" s="42">
        <v>839.157520437425</v>
      </c>
      <c r="G108" s="42">
        <v>868.5280336527347</v>
      </c>
      <c r="H108" s="42">
        <v>898.9265148305803</v>
      </c>
      <c r="I108" s="42">
        <v>930.3889428496506</v>
      </c>
      <c r="J108" s="42">
        <v>962.9525558493882</v>
      </c>
      <c r="K108" s="43">
        <v>996.6558953041167</v>
      </c>
    </row>
    <row r="109" spans="1:11" ht="18.75">
      <c r="A109" s="44" t="s">
        <v>44</v>
      </c>
      <c r="B109" s="42">
        <v>0</v>
      </c>
      <c r="C109" s="42">
        <v>0</v>
      </c>
      <c r="D109" s="42">
        <v>0</v>
      </c>
      <c r="E109" s="42">
        <v>0</v>
      </c>
      <c r="F109" s="42">
        <v>0</v>
      </c>
      <c r="G109" s="42">
        <v>0</v>
      </c>
      <c r="H109" s="42">
        <v>0</v>
      </c>
      <c r="I109" s="42">
        <v>0</v>
      </c>
      <c r="J109" s="42">
        <v>0</v>
      </c>
      <c r="K109" s="43">
        <v>0</v>
      </c>
    </row>
    <row r="110" spans="1:11" ht="31.5">
      <c r="A110" s="44" t="s">
        <v>148</v>
      </c>
      <c r="B110" s="42">
        <v>2075.712058</v>
      </c>
      <c r="C110" s="42">
        <v>2148.36198003</v>
      </c>
      <c r="D110" s="42">
        <v>2223.55464933105</v>
      </c>
      <c r="E110" s="42">
        <v>2301.3790620576365</v>
      </c>
      <c r="F110" s="42">
        <v>2381.9273292296534</v>
      </c>
      <c r="G110" s="42">
        <v>2465.294785752691</v>
      </c>
      <c r="H110" s="42">
        <v>2551.580103254035</v>
      </c>
      <c r="I110" s="42">
        <v>2640.8854068679257</v>
      </c>
      <c r="J110" s="42">
        <v>2733.316396108303</v>
      </c>
      <c r="K110" s="43">
        <v>2828.982469972093</v>
      </c>
    </row>
    <row r="111" spans="1:18" s="34" customFormat="1" ht="18.75">
      <c r="A111" s="44" t="s">
        <v>45</v>
      </c>
      <c r="B111" s="46">
        <v>57.932826</v>
      </c>
      <c r="C111" s="46">
        <v>59.960474909999995</v>
      </c>
      <c r="D111" s="46">
        <v>62.05909153184999</v>
      </c>
      <c r="E111" s="46">
        <v>64.23115973546473</v>
      </c>
      <c r="F111" s="46">
        <v>66.47925032620599</v>
      </c>
      <c r="G111" s="46">
        <v>68.80602408762319</v>
      </c>
      <c r="H111" s="46">
        <v>71.21423493069</v>
      </c>
      <c r="I111" s="46">
        <v>73.70673315326414</v>
      </c>
      <c r="J111" s="46">
        <v>76.28646881362837</v>
      </c>
      <c r="K111" s="47">
        <v>78.95649522210536</v>
      </c>
      <c r="L111" s="48"/>
      <c r="M111" s="48"/>
      <c r="N111" s="48"/>
      <c r="O111" s="48"/>
      <c r="P111" s="48"/>
      <c r="Q111" s="48"/>
      <c r="R111" s="48"/>
    </row>
    <row r="112" spans="1:18" s="34" customFormat="1" ht="18.75">
      <c r="A112" s="44" t="s">
        <v>149</v>
      </c>
      <c r="B112" s="46">
        <v>43.449623</v>
      </c>
      <c r="C112" s="46">
        <v>44.970359805</v>
      </c>
      <c r="D112" s="46">
        <v>46.544322398175</v>
      </c>
      <c r="E112" s="46">
        <v>48.17337368211112</v>
      </c>
      <c r="F112" s="46">
        <v>49.85944176098501</v>
      </c>
      <c r="G112" s="46">
        <v>51.60452222261948</v>
      </c>
      <c r="H112" s="46">
        <v>53.41068050041116</v>
      </c>
      <c r="I112" s="46">
        <v>55.28005431792555</v>
      </c>
      <c r="J112" s="46">
        <v>57.21485621905293</v>
      </c>
      <c r="K112" s="47">
        <v>59.21737618671978</v>
      </c>
      <c r="L112" s="48"/>
      <c r="M112" s="48"/>
      <c r="N112" s="48"/>
      <c r="O112" s="48"/>
      <c r="P112" s="48"/>
      <c r="Q112" s="48"/>
      <c r="R112" s="48"/>
    </row>
    <row r="113" spans="1:18" s="34" customFormat="1" ht="18.75">
      <c r="A113" s="44" t="s">
        <v>150</v>
      </c>
      <c r="B113" s="46">
        <v>1132.547053</v>
      </c>
      <c r="C113" s="46">
        <v>1172.1861998549998</v>
      </c>
      <c r="D113" s="46">
        <v>1213.2127168499246</v>
      </c>
      <c r="E113" s="46">
        <v>1255.6751619396719</v>
      </c>
      <c r="F113" s="46">
        <v>1299.6237926075603</v>
      </c>
      <c r="G113" s="46">
        <v>1345.110625348825</v>
      </c>
      <c r="H113" s="46">
        <v>1392.1894972360337</v>
      </c>
      <c r="I113" s="46">
        <v>1440.9161296392947</v>
      </c>
      <c r="J113" s="46">
        <v>1491.34819417667</v>
      </c>
      <c r="K113" s="47">
        <v>1543.5453809728533</v>
      </c>
      <c r="L113" s="48"/>
      <c r="M113" s="48"/>
      <c r="N113" s="48"/>
      <c r="O113" s="48"/>
      <c r="P113" s="48"/>
      <c r="Q113" s="48"/>
      <c r="R113" s="48"/>
    </row>
    <row r="114" spans="1:18" s="50" customFormat="1" ht="31.5">
      <c r="A114" s="44" t="s">
        <v>151</v>
      </c>
      <c r="B114" s="46">
        <v>789.046977</v>
      </c>
      <c r="C114" s="46">
        <v>816.6636211949999</v>
      </c>
      <c r="D114" s="46">
        <v>845.2468479368248</v>
      </c>
      <c r="E114" s="46">
        <v>874.8304876146136</v>
      </c>
      <c r="F114" s="46">
        <v>905.449554681125</v>
      </c>
      <c r="G114" s="46">
        <v>937.1402890949644</v>
      </c>
      <c r="H114" s="46">
        <v>969.940199213288</v>
      </c>
      <c r="I114" s="46">
        <v>1003.888106185753</v>
      </c>
      <c r="J114" s="46">
        <v>1039.0241899022544</v>
      </c>
      <c r="K114" s="47">
        <v>1075.3900365488332</v>
      </c>
      <c r="L114" s="49"/>
      <c r="M114" s="49"/>
      <c r="N114" s="49"/>
      <c r="O114" s="49"/>
      <c r="P114" s="49"/>
      <c r="Q114" s="49"/>
      <c r="R114" s="49"/>
    </row>
    <row r="115" spans="1:11" ht="18.75">
      <c r="A115" s="44" t="s">
        <v>48</v>
      </c>
      <c r="B115" s="42">
        <v>52.735579</v>
      </c>
      <c r="C115" s="42">
        <v>54.581324265</v>
      </c>
      <c r="D115" s="42">
        <v>56.491670614274994</v>
      </c>
      <c r="E115" s="42">
        <v>58.46887908577462</v>
      </c>
      <c r="F115" s="42">
        <v>60.51528985377672</v>
      </c>
      <c r="G115" s="42">
        <v>62.6333249986589</v>
      </c>
      <c r="H115" s="42">
        <v>64.82549137361195</v>
      </c>
      <c r="I115" s="42">
        <v>67.09438357168837</v>
      </c>
      <c r="J115" s="42">
        <v>69.44268699669746</v>
      </c>
      <c r="K115" s="43">
        <v>71.87318104158187</v>
      </c>
    </row>
    <row r="116" spans="1:11" ht="18.75">
      <c r="A116" s="44" t="s">
        <v>23</v>
      </c>
      <c r="B116" s="42">
        <v>1</v>
      </c>
      <c r="C116" s="42">
        <v>1.035</v>
      </c>
      <c r="D116" s="42">
        <v>1.0712249999999999</v>
      </c>
      <c r="E116" s="42">
        <v>1.1087178749999997</v>
      </c>
      <c r="F116" s="42">
        <v>1.1475230006249997</v>
      </c>
      <c r="G116" s="42">
        <v>1.1876863056468745</v>
      </c>
      <c r="H116" s="42">
        <v>1.229255326344515</v>
      </c>
      <c r="I116" s="42">
        <v>1.2722792627665729</v>
      </c>
      <c r="J116" s="42">
        <v>1.316809036963403</v>
      </c>
      <c r="K116" s="43">
        <v>1.3628973532571218</v>
      </c>
    </row>
    <row r="117" spans="1:11" ht="31.5">
      <c r="A117" s="44" t="s">
        <v>24</v>
      </c>
      <c r="B117" s="42">
        <v>3400</v>
      </c>
      <c r="C117" s="42">
        <v>3518.9999999999995</v>
      </c>
      <c r="D117" s="42">
        <v>3642.164999999999</v>
      </c>
      <c r="E117" s="42">
        <v>3769.640774999999</v>
      </c>
      <c r="F117" s="42">
        <v>3901.578202124999</v>
      </c>
      <c r="G117" s="42">
        <v>4038.1334391993737</v>
      </c>
      <c r="H117" s="42">
        <v>4179.468109571351</v>
      </c>
      <c r="I117" s="42">
        <v>4325.749493406348</v>
      </c>
      <c r="J117" s="42">
        <v>4477.150725675569</v>
      </c>
      <c r="K117" s="43">
        <v>4633.851001074214</v>
      </c>
    </row>
    <row r="118" spans="1:11" ht="47.25">
      <c r="A118" s="44" t="s">
        <v>25</v>
      </c>
      <c r="B118" s="42">
        <v>16.5</v>
      </c>
      <c r="C118" s="42">
        <v>17.077499999999997</v>
      </c>
      <c r="D118" s="42">
        <v>17.675212499999997</v>
      </c>
      <c r="E118" s="42">
        <v>18.293844937499994</v>
      </c>
      <c r="F118" s="42">
        <v>18.93412951031249</v>
      </c>
      <c r="G118" s="42">
        <v>19.596824043173427</v>
      </c>
      <c r="H118" s="42">
        <v>20.282712884684496</v>
      </c>
      <c r="I118" s="42">
        <v>20.992607835648453</v>
      </c>
      <c r="J118" s="42">
        <v>21.727349109896146</v>
      </c>
      <c r="K118" s="43">
        <v>22.487806328742508</v>
      </c>
    </row>
    <row r="119" spans="1:11" ht="18.75">
      <c r="A119" s="44" t="s">
        <v>26</v>
      </c>
      <c r="B119" s="42">
        <v>224</v>
      </c>
      <c r="C119" s="42">
        <v>231.83999999999997</v>
      </c>
      <c r="D119" s="42">
        <v>239.95439999999996</v>
      </c>
      <c r="E119" s="42">
        <v>248.35280399999994</v>
      </c>
      <c r="F119" s="42">
        <v>257.0451521399999</v>
      </c>
      <c r="G119" s="42">
        <v>266.0417324648999</v>
      </c>
      <c r="H119" s="42">
        <v>275.35319310117137</v>
      </c>
      <c r="I119" s="42">
        <v>284.99055485971235</v>
      </c>
      <c r="J119" s="42">
        <v>294.96522427980227</v>
      </c>
      <c r="K119" s="43">
        <v>305.28900712959535</v>
      </c>
    </row>
    <row r="120" spans="1:11" ht="18.75" hidden="1">
      <c r="A120" s="44" t="s">
        <v>27</v>
      </c>
      <c r="B120" s="42">
        <v>0</v>
      </c>
      <c r="C120" s="42">
        <v>0</v>
      </c>
      <c r="D120" s="42">
        <v>0</v>
      </c>
      <c r="E120" s="42">
        <v>0</v>
      </c>
      <c r="F120" s="42">
        <v>0</v>
      </c>
      <c r="G120" s="42">
        <v>0</v>
      </c>
      <c r="H120" s="42">
        <v>0</v>
      </c>
      <c r="I120" s="42">
        <v>0</v>
      </c>
      <c r="J120" s="42">
        <v>0</v>
      </c>
      <c r="K120" s="43">
        <v>0</v>
      </c>
    </row>
    <row r="121" spans="1:11" ht="18.75" hidden="1">
      <c r="A121" s="45" t="s">
        <v>152</v>
      </c>
      <c r="B121" s="42">
        <v>0</v>
      </c>
      <c r="C121" s="42">
        <v>0</v>
      </c>
      <c r="D121" s="42">
        <v>0</v>
      </c>
      <c r="E121" s="42">
        <v>0</v>
      </c>
      <c r="F121" s="42">
        <v>0</v>
      </c>
      <c r="G121" s="42">
        <v>0</v>
      </c>
      <c r="H121" s="42">
        <v>0</v>
      </c>
      <c r="I121" s="42">
        <v>0</v>
      </c>
      <c r="J121" s="42">
        <v>0</v>
      </c>
      <c r="K121" s="43">
        <v>0</v>
      </c>
    </row>
    <row r="122" spans="1:11" ht="18.75" hidden="1">
      <c r="A122" s="45" t="s">
        <v>153</v>
      </c>
      <c r="B122" s="42">
        <v>0</v>
      </c>
      <c r="C122" s="42">
        <v>0</v>
      </c>
      <c r="D122" s="42">
        <v>0</v>
      </c>
      <c r="E122" s="42">
        <v>0</v>
      </c>
      <c r="F122" s="42">
        <v>0</v>
      </c>
      <c r="G122" s="42">
        <v>0</v>
      </c>
      <c r="H122" s="42">
        <v>0</v>
      </c>
      <c r="I122" s="42">
        <v>0</v>
      </c>
      <c r="J122" s="42">
        <v>0</v>
      </c>
      <c r="K122" s="43">
        <v>0</v>
      </c>
    </row>
    <row r="123" spans="1:11" ht="18.75">
      <c r="A123" s="44" t="s">
        <v>28</v>
      </c>
      <c r="B123" s="42">
        <v>394.316</v>
      </c>
      <c r="C123" s="42">
        <v>408.1170599999999</v>
      </c>
      <c r="D123" s="42">
        <v>422.40115709999986</v>
      </c>
      <c r="E123" s="42">
        <v>437.1851975984998</v>
      </c>
      <c r="F123" s="42">
        <v>452.4866795144473</v>
      </c>
      <c r="G123" s="42">
        <v>468.3237132974529</v>
      </c>
      <c r="H123" s="42">
        <v>484.71504326286373</v>
      </c>
      <c r="I123" s="42">
        <v>501.6800697770639</v>
      </c>
      <c r="J123" s="42">
        <v>519.2388722192611</v>
      </c>
      <c r="K123" s="43">
        <v>537.4122327469352</v>
      </c>
    </row>
    <row r="124" spans="1:11" ht="18.75" hidden="1">
      <c r="A124" s="44" t="s">
        <v>154</v>
      </c>
      <c r="B124" s="42">
        <v>0</v>
      </c>
      <c r="C124" s="42">
        <v>0</v>
      </c>
      <c r="D124" s="42">
        <v>0</v>
      </c>
      <c r="E124" s="42">
        <v>0</v>
      </c>
      <c r="F124" s="42">
        <v>0</v>
      </c>
      <c r="G124" s="42">
        <v>0</v>
      </c>
      <c r="H124" s="42">
        <v>0</v>
      </c>
      <c r="I124" s="42">
        <v>0</v>
      </c>
      <c r="J124" s="42">
        <v>0</v>
      </c>
      <c r="K124" s="43">
        <v>0</v>
      </c>
    </row>
    <row r="125" spans="1:11" ht="18.75" hidden="1">
      <c r="A125" s="44" t="s">
        <v>155</v>
      </c>
      <c r="B125" s="42">
        <v>0</v>
      </c>
      <c r="C125" s="42">
        <v>0</v>
      </c>
      <c r="D125" s="42">
        <v>0</v>
      </c>
      <c r="E125" s="42">
        <v>0</v>
      </c>
      <c r="F125" s="42">
        <v>0</v>
      </c>
      <c r="G125" s="42">
        <v>0</v>
      </c>
      <c r="H125" s="42">
        <v>0</v>
      </c>
      <c r="I125" s="42">
        <v>0</v>
      </c>
      <c r="J125" s="42">
        <v>0</v>
      </c>
      <c r="K125" s="43">
        <v>0</v>
      </c>
    </row>
    <row r="126" spans="1:11" ht="18.75" hidden="1">
      <c r="A126" s="45" t="s">
        <v>156</v>
      </c>
      <c r="B126" s="42">
        <v>0</v>
      </c>
      <c r="C126" s="42">
        <v>0</v>
      </c>
      <c r="D126" s="42">
        <v>0</v>
      </c>
      <c r="E126" s="42">
        <v>0</v>
      </c>
      <c r="F126" s="42">
        <v>0</v>
      </c>
      <c r="G126" s="42">
        <v>0</v>
      </c>
      <c r="H126" s="42">
        <v>0</v>
      </c>
      <c r="I126" s="42">
        <v>0</v>
      </c>
      <c r="J126" s="42">
        <v>0</v>
      </c>
      <c r="K126" s="43">
        <v>0</v>
      </c>
    </row>
    <row r="127" spans="1:11" ht="18.75" hidden="1">
      <c r="A127" s="45" t="s">
        <v>157</v>
      </c>
      <c r="B127" s="42">
        <v>0</v>
      </c>
      <c r="C127" s="42">
        <v>0</v>
      </c>
      <c r="D127" s="42">
        <v>0</v>
      </c>
      <c r="E127" s="42">
        <v>0</v>
      </c>
      <c r="F127" s="42">
        <v>0</v>
      </c>
      <c r="G127" s="42">
        <v>0</v>
      </c>
      <c r="H127" s="42">
        <v>0</v>
      </c>
      <c r="I127" s="42">
        <v>0</v>
      </c>
      <c r="J127" s="42">
        <v>0</v>
      </c>
      <c r="K127" s="43">
        <v>0</v>
      </c>
    </row>
    <row r="128" spans="1:11" ht="18.75" hidden="1">
      <c r="A128" s="45" t="s">
        <v>158</v>
      </c>
      <c r="B128" s="42">
        <v>0</v>
      </c>
      <c r="C128" s="42">
        <v>0</v>
      </c>
      <c r="D128" s="42">
        <v>0</v>
      </c>
      <c r="E128" s="42">
        <v>0</v>
      </c>
      <c r="F128" s="42">
        <v>0</v>
      </c>
      <c r="G128" s="42">
        <v>0</v>
      </c>
      <c r="H128" s="42">
        <v>0</v>
      </c>
      <c r="I128" s="42">
        <v>0</v>
      </c>
      <c r="J128" s="42">
        <v>0</v>
      </c>
      <c r="K128" s="43">
        <v>0</v>
      </c>
    </row>
    <row r="129" spans="1:11" ht="30" hidden="1">
      <c r="A129" s="45" t="s">
        <v>159</v>
      </c>
      <c r="B129" s="42">
        <v>0</v>
      </c>
      <c r="C129" s="42">
        <v>0</v>
      </c>
      <c r="D129" s="42">
        <v>0</v>
      </c>
      <c r="E129" s="42">
        <v>0</v>
      </c>
      <c r="F129" s="42">
        <v>0</v>
      </c>
      <c r="G129" s="42">
        <v>0</v>
      </c>
      <c r="H129" s="42">
        <v>0</v>
      </c>
      <c r="I129" s="42">
        <v>0</v>
      </c>
      <c r="J129" s="42">
        <v>0</v>
      </c>
      <c r="K129" s="43">
        <v>0</v>
      </c>
    </row>
    <row r="130" spans="1:11" ht="30" hidden="1">
      <c r="A130" s="45" t="s">
        <v>160</v>
      </c>
      <c r="B130" s="42">
        <v>0</v>
      </c>
      <c r="C130" s="42">
        <v>0</v>
      </c>
      <c r="D130" s="42">
        <v>0</v>
      </c>
      <c r="E130" s="42">
        <v>0</v>
      </c>
      <c r="F130" s="42">
        <v>0</v>
      </c>
      <c r="G130" s="42">
        <v>0</v>
      </c>
      <c r="H130" s="42">
        <v>0</v>
      </c>
      <c r="I130" s="42">
        <v>0</v>
      </c>
      <c r="J130" s="42">
        <v>0</v>
      </c>
      <c r="K130" s="43">
        <v>0</v>
      </c>
    </row>
    <row r="131" spans="1:11" ht="31.5" hidden="1">
      <c r="A131" s="44" t="s">
        <v>161</v>
      </c>
      <c r="B131" s="42">
        <v>0</v>
      </c>
      <c r="C131" s="42">
        <v>0</v>
      </c>
      <c r="D131" s="42">
        <v>0</v>
      </c>
      <c r="E131" s="42">
        <v>0</v>
      </c>
      <c r="F131" s="42">
        <v>0</v>
      </c>
      <c r="G131" s="42">
        <v>0</v>
      </c>
      <c r="H131" s="42">
        <v>0</v>
      </c>
      <c r="I131" s="42">
        <v>0</v>
      </c>
      <c r="J131" s="42">
        <v>0</v>
      </c>
      <c r="K131" s="43">
        <v>0</v>
      </c>
    </row>
    <row r="132" spans="1:11" ht="31.5" hidden="1">
      <c r="A132" s="44" t="s">
        <v>162</v>
      </c>
      <c r="B132" s="42">
        <v>0</v>
      </c>
      <c r="C132" s="42">
        <v>0</v>
      </c>
      <c r="D132" s="42">
        <v>0</v>
      </c>
      <c r="E132" s="42">
        <v>0</v>
      </c>
      <c r="F132" s="42">
        <v>0</v>
      </c>
      <c r="G132" s="42">
        <v>0</v>
      </c>
      <c r="H132" s="42">
        <v>0</v>
      </c>
      <c r="I132" s="42">
        <v>0</v>
      </c>
      <c r="J132" s="42">
        <v>0</v>
      </c>
      <c r="K132" s="43">
        <v>0</v>
      </c>
    </row>
    <row r="133" spans="1:11" ht="31.5" hidden="1">
      <c r="A133" s="44" t="s">
        <v>163</v>
      </c>
      <c r="B133" s="42">
        <v>0</v>
      </c>
      <c r="C133" s="42">
        <v>0</v>
      </c>
      <c r="D133" s="42">
        <v>0</v>
      </c>
      <c r="E133" s="42">
        <v>0</v>
      </c>
      <c r="F133" s="42">
        <v>0</v>
      </c>
      <c r="G133" s="42">
        <v>0</v>
      </c>
      <c r="H133" s="42">
        <v>0</v>
      </c>
      <c r="I133" s="42">
        <v>0</v>
      </c>
      <c r="J133" s="42">
        <v>0</v>
      </c>
      <c r="K133" s="43">
        <v>0</v>
      </c>
    </row>
    <row r="134" spans="1:11" ht="30" hidden="1">
      <c r="A134" s="45" t="s">
        <v>163</v>
      </c>
      <c r="B134" s="42">
        <v>0</v>
      </c>
      <c r="C134" s="42">
        <v>0</v>
      </c>
      <c r="D134" s="42">
        <v>0</v>
      </c>
      <c r="E134" s="42">
        <v>0</v>
      </c>
      <c r="F134" s="42">
        <v>0</v>
      </c>
      <c r="G134" s="42">
        <v>0</v>
      </c>
      <c r="H134" s="42">
        <v>0</v>
      </c>
      <c r="I134" s="42">
        <v>0</v>
      </c>
      <c r="J134" s="42">
        <v>0</v>
      </c>
      <c r="K134" s="43">
        <v>0</v>
      </c>
    </row>
    <row r="135" spans="1:11" ht="31.5" hidden="1">
      <c r="A135" s="44" t="s">
        <v>164</v>
      </c>
      <c r="B135" s="42">
        <v>0</v>
      </c>
      <c r="C135" s="42">
        <v>0</v>
      </c>
      <c r="D135" s="42">
        <v>0</v>
      </c>
      <c r="E135" s="42">
        <v>0</v>
      </c>
      <c r="F135" s="42">
        <v>0</v>
      </c>
      <c r="G135" s="42">
        <v>0</v>
      </c>
      <c r="H135" s="42">
        <v>0</v>
      </c>
      <c r="I135" s="42">
        <v>0</v>
      </c>
      <c r="J135" s="42">
        <v>0</v>
      </c>
      <c r="K135" s="43">
        <v>0</v>
      </c>
    </row>
    <row r="136" spans="1:11" ht="30" hidden="1">
      <c r="A136" s="45" t="s">
        <v>165</v>
      </c>
      <c r="B136" s="42">
        <v>0</v>
      </c>
      <c r="C136" s="42">
        <v>0</v>
      </c>
      <c r="D136" s="42">
        <v>0</v>
      </c>
      <c r="E136" s="42">
        <v>0</v>
      </c>
      <c r="F136" s="42">
        <v>0</v>
      </c>
      <c r="G136" s="42">
        <v>0</v>
      </c>
      <c r="H136" s="42">
        <v>0</v>
      </c>
      <c r="I136" s="42">
        <v>0</v>
      </c>
      <c r="J136" s="42">
        <v>0</v>
      </c>
      <c r="K136" s="43">
        <v>0</v>
      </c>
    </row>
    <row r="137" spans="1:11" ht="31.5" hidden="1">
      <c r="A137" s="44" t="s">
        <v>166</v>
      </c>
      <c r="B137" s="42">
        <v>0</v>
      </c>
      <c r="C137" s="42">
        <v>0</v>
      </c>
      <c r="D137" s="42">
        <v>0</v>
      </c>
      <c r="E137" s="42">
        <v>0</v>
      </c>
      <c r="F137" s="42">
        <v>0</v>
      </c>
      <c r="G137" s="42">
        <v>0</v>
      </c>
      <c r="H137" s="42">
        <v>0</v>
      </c>
      <c r="I137" s="42">
        <v>0</v>
      </c>
      <c r="J137" s="42">
        <v>0</v>
      </c>
      <c r="K137" s="43">
        <v>0</v>
      </c>
    </row>
    <row r="138" spans="1:11" ht="45" hidden="1">
      <c r="A138" s="45" t="s">
        <v>167</v>
      </c>
      <c r="B138" s="42">
        <v>0</v>
      </c>
      <c r="C138" s="42">
        <v>0</v>
      </c>
      <c r="D138" s="42">
        <v>0</v>
      </c>
      <c r="E138" s="42">
        <v>0</v>
      </c>
      <c r="F138" s="42">
        <v>0</v>
      </c>
      <c r="G138" s="42">
        <v>0</v>
      </c>
      <c r="H138" s="42">
        <v>0</v>
      </c>
      <c r="I138" s="42">
        <v>0</v>
      </c>
      <c r="J138" s="42">
        <v>0</v>
      </c>
      <c r="K138" s="43">
        <v>0</v>
      </c>
    </row>
    <row r="139" spans="1:11" ht="30" hidden="1">
      <c r="A139" s="45" t="s">
        <v>168</v>
      </c>
      <c r="B139" s="42">
        <v>0</v>
      </c>
      <c r="C139" s="42">
        <v>0</v>
      </c>
      <c r="D139" s="42">
        <v>0</v>
      </c>
      <c r="E139" s="42">
        <v>0</v>
      </c>
      <c r="F139" s="42">
        <v>0</v>
      </c>
      <c r="G139" s="42">
        <v>0</v>
      </c>
      <c r="H139" s="42">
        <v>0</v>
      </c>
      <c r="I139" s="42">
        <v>0</v>
      </c>
      <c r="J139" s="42">
        <v>0</v>
      </c>
      <c r="K139" s="43">
        <v>0</v>
      </c>
    </row>
    <row r="140" spans="1:11" ht="45" hidden="1">
      <c r="A140" s="45" t="s">
        <v>169</v>
      </c>
      <c r="B140" s="42">
        <v>0</v>
      </c>
      <c r="C140" s="42">
        <v>0</v>
      </c>
      <c r="D140" s="42">
        <v>0</v>
      </c>
      <c r="E140" s="42">
        <v>0</v>
      </c>
      <c r="F140" s="42">
        <v>0</v>
      </c>
      <c r="G140" s="42">
        <v>0</v>
      </c>
      <c r="H140" s="42">
        <v>0</v>
      </c>
      <c r="I140" s="42">
        <v>0</v>
      </c>
      <c r="J140" s="42">
        <v>0</v>
      </c>
      <c r="K140" s="43">
        <v>0</v>
      </c>
    </row>
    <row r="141" spans="1:11" ht="47.25" hidden="1">
      <c r="A141" s="44" t="s">
        <v>170</v>
      </c>
      <c r="B141" s="42">
        <v>0</v>
      </c>
      <c r="C141" s="42">
        <v>0</v>
      </c>
      <c r="D141" s="42">
        <v>0</v>
      </c>
      <c r="E141" s="42">
        <v>0</v>
      </c>
      <c r="F141" s="42">
        <v>0</v>
      </c>
      <c r="G141" s="42">
        <v>0</v>
      </c>
      <c r="H141" s="42">
        <v>0</v>
      </c>
      <c r="I141" s="42">
        <v>0</v>
      </c>
      <c r="J141" s="42">
        <v>0</v>
      </c>
      <c r="K141" s="43">
        <v>0</v>
      </c>
    </row>
    <row r="142" spans="1:11" ht="45" hidden="1">
      <c r="A142" s="45" t="s">
        <v>170</v>
      </c>
      <c r="B142" s="42">
        <v>0</v>
      </c>
      <c r="C142" s="42">
        <v>0</v>
      </c>
      <c r="D142" s="42">
        <v>0</v>
      </c>
      <c r="E142" s="42">
        <v>0</v>
      </c>
      <c r="F142" s="42">
        <v>0</v>
      </c>
      <c r="G142" s="42">
        <v>0</v>
      </c>
      <c r="H142" s="42">
        <v>0</v>
      </c>
      <c r="I142" s="42">
        <v>0</v>
      </c>
      <c r="J142" s="42">
        <v>0</v>
      </c>
      <c r="K142" s="43">
        <v>0</v>
      </c>
    </row>
    <row r="143" spans="1:11" ht="31.5" hidden="1">
      <c r="A143" s="44" t="s">
        <v>171</v>
      </c>
      <c r="B143" s="42">
        <v>0</v>
      </c>
      <c r="C143" s="42">
        <v>0</v>
      </c>
      <c r="D143" s="42">
        <v>0</v>
      </c>
      <c r="E143" s="42">
        <v>0</v>
      </c>
      <c r="F143" s="42">
        <v>0</v>
      </c>
      <c r="G143" s="42">
        <v>0</v>
      </c>
      <c r="H143" s="42">
        <v>0</v>
      </c>
      <c r="I143" s="42">
        <v>0</v>
      </c>
      <c r="J143" s="42">
        <v>0</v>
      </c>
      <c r="K143" s="43">
        <v>0</v>
      </c>
    </row>
    <row r="144" spans="1:11" ht="30" hidden="1">
      <c r="A144" s="45" t="s">
        <v>171</v>
      </c>
      <c r="B144" s="42">
        <v>0</v>
      </c>
      <c r="C144" s="42">
        <v>0</v>
      </c>
      <c r="D144" s="42">
        <v>0</v>
      </c>
      <c r="E144" s="42">
        <v>0</v>
      </c>
      <c r="F144" s="42">
        <v>0</v>
      </c>
      <c r="G144" s="42">
        <v>0</v>
      </c>
      <c r="H144" s="42">
        <v>0</v>
      </c>
      <c r="I144" s="42">
        <v>0</v>
      </c>
      <c r="J144" s="42">
        <v>0</v>
      </c>
      <c r="K144" s="43">
        <v>0</v>
      </c>
    </row>
    <row r="145" spans="1:11" ht="18.75" hidden="1">
      <c r="A145" s="44" t="s">
        <v>172</v>
      </c>
      <c r="B145" s="42">
        <v>0</v>
      </c>
      <c r="C145" s="42">
        <v>0</v>
      </c>
      <c r="D145" s="42">
        <v>0</v>
      </c>
      <c r="E145" s="42">
        <v>0</v>
      </c>
      <c r="F145" s="42">
        <v>0</v>
      </c>
      <c r="G145" s="42">
        <v>0</v>
      </c>
      <c r="H145" s="42">
        <v>0</v>
      </c>
      <c r="I145" s="42">
        <v>0</v>
      </c>
      <c r="J145" s="42">
        <v>0</v>
      </c>
      <c r="K145" s="43">
        <v>0</v>
      </c>
    </row>
    <row r="146" spans="1:11" ht="18.75" hidden="1">
      <c r="A146" s="45" t="s">
        <v>172</v>
      </c>
      <c r="B146" s="42">
        <v>0</v>
      </c>
      <c r="C146" s="42">
        <v>0</v>
      </c>
      <c r="D146" s="42">
        <v>0</v>
      </c>
      <c r="E146" s="42">
        <v>0</v>
      </c>
      <c r="F146" s="42">
        <v>0</v>
      </c>
      <c r="G146" s="42">
        <v>0</v>
      </c>
      <c r="H146" s="42">
        <v>0</v>
      </c>
      <c r="I146" s="42">
        <v>0</v>
      </c>
      <c r="J146" s="42">
        <v>0</v>
      </c>
      <c r="K146" s="43">
        <v>0</v>
      </c>
    </row>
    <row r="147" spans="1:11" ht="18.75" hidden="1">
      <c r="A147" s="44" t="s">
        <v>173</v>
      </c>
      <c r="B147" s="42">
        <v>394.316</v>
      </c>
      <c r="C147" s="42">
        <v>408.1170599999999</v>
      </c>
      <c r="D147" s="42">
        <v>422.40115709999986</v>
      </c>
      <c r="E147" s="42">
        <v>437.1851975984998</v>
      </c>
      <c r="F147" s="42">
        <v>452.4866795144473</v>
      </c>
      <c r="G147" s="42">
        <v>468.3237132974529</v>
      </c>
      <c r="H147" s="42">
        <v>484.71504326286373</v>
      </c>
      <c r="I147" s="42">
        <v>501.6800697770639</v>
      </c>
      <c r="J147" s="42">
        <v>519.2388722192611</v>
      </c>
      <c r="K147" s="43">
        <v>537.4122327469352</v>
      </c>
    </row>
    <row r="148" spans="1:11" ht="18.75" hidden="1">
      <c r="A148" s="44" t="s">
        <v>174</v>
      </c>
      <c r="B148" s="42">
        <v>0.0005</v>
      </c>
      <c r="C148" s="42">
        <v>0.0005175</v>
      </c>
      <c r="D148" s="42">
        <v>0.0005356124999999999</v>
      </c>
      <c r="E148" s="42">
        <v>0.0005543589374999999</v>
      </c>
      <c r="F148" s="42">
        <v>0.0005737615003124998</v>
      </c>
      <c r="G148" s="42">
        <v>0.0005938431528234372</v>
      </c>
      <c r="H148" s="42">
        <v>0.0006146276631722574</v>
      </c>
      <c r="I148" s="42">
        <v>0.0006361396313832863</v>
      </c>
      <c r="J148" s="42">
        <v>0.0006584045184817013</v>
      </c>
      <c r="K148" s="43">
        <v>0.0006814486766285608</v>
      </c>
    </row>
    <row r="149" spans="1:11" ht="18.75" hidden="1">
      <c r="A149" s="45" t="s">
        <v>175</v>
      </c>
      <c r="B149" s="42">
        <v>0.0001</v>
      </c>
      <c r="C149" s="42">
        <v>0.0001035</v>
      </c>
      <c r="D149" s="42">
        <v>0.00010712249999999999</v>
      </c>
      <c r="E149" s="42">
        <v>0.00011087178749999999</v>
      </c>
      <c r="F149" s="42">
        <v>0.00011475230006249998</v>
      </c>
      <c r="G149" s="42">
        <v>0.00011876863056468747</v>
      </c>
      <c r="H149" s="42">
        <v>0.0001229255326344515</v>
      </c>
      <c r="I149" s="42">
        <v>0.0001272279262766573</v>
      </c>
      <c r="J149" s="42">
        <v>0.00013168090369634032</v>
      </c>
      <c r="K149" s="43">
        <v>0.0001362897353257122</v>
      </c>
    </row>
    <row r="150" spans="1:11" ht="18.75" hidden="1">
      <c r="A150" s="45" t="s">
        <v>176</v>
      </c>
      <c r="B150" s="42">
        <v>0.0001</v>
      </c>
      <c r="C150" s="42">
        <v>0.0001035</v>
      </c>
      <c r="D150" s="42">
        <v>0.00010712249999999999</v>
      </c>
      <c r="E150" s="42">
        <v>0.00011087178749999999</v>
      </c>
      <c r="F150" s="42">
        <v>0.00011475230006249998</v>
      </c>
      <c r="G150" s="42">
        <v>0.00011876863056468747</v>
      </c>
      <c r="H150" s="42">
        <v>0.0001229255326344515</v>
      </c>
      <c r="I150" s="42">
        <v>0.0001272279262766573</v>
      </c>
      <c r="J150" s="42">
        <v>0.00013168090369634032</v>
      </c>
      <c r="K150" s="43">
        <v>0.0001362897353257122</v>
      </c>
    </row>
    <row r="151" spans="1:11" ht="30" hidden="1">
      <c r="A151" s="45" t="s">
        <v>177</v>
      </c>
      <c r="B151" s="42">
        <v>0.0001</v>
      </c>
      <c r="C151" s="42">
        <v>0.0001035</v>
      </c>
      <c r="D151" s="42">
        <v>0.00010712249999999999</v>
      </c>
      <c r="E151" s="42">
        <v>0.00011087178749999999</v>
      </c>
      <c r="F151" s="42">
        <v>0.00011475230006249998</v>
      </c>
      <c r="G151" s="42">
        <v>0.00011876863056468747</v>
      </c>
      <c r="H151" s="42">
        <v>0.0001229255326344515</v>
      </c>
      <c r="I151" s="42">
        <v>0.0001272279262766573</v>
      </c>
      <c r="J151" s="42">
        <v>0.00013168090369634032</v>
      </c>
      <c r="K151" s="43">
        <v>0.0001362897353257122</v>
      </c>
    </row>
    <row r="152" spans="1:11" ht="18.75" hidden="1">
      <c r="A152" s="45" t="s">
        <v>178</v>
      </c>
      <c r="B152" s="42">
        <v>0.0001</v>
      </c>
      <c r="C152" s="42">
        <v>0.0001035</v>
      </c>
      <c r="D152" s="42">
        <v>0.00010712249999999999</v>
      </c>
      <c r="E152" s="42">
        <v>0.00011087178749999999</v>
      </c>
      <c r="F152" s="42">
        <v>0.00011475230006249998</v>
      </c>
      <c r="G152" s="42">
        <v>0.00011876863056468747</v>
      </c>
      <c r="H152" s="42">
        <v>0.0001229255326344515</v>
      </c>
      <c r="I152" s="42">
        <v>0.0001272279262766573</v>
      </c>
      <c r="J152" s="42">
        <v>0.00013168090369634032</v>
      </c>
      <c r="K152" s="43">
        <v>0.0001362897353257122</v>
      </c>
    </row>
    <row r="153" spans="1:11" ht="18.75" hidden="1">
      <c r="A153" s="45" t="s">
        <v>179</v>
      </c>
      <c r="B153" s="42">
        <v>0.0001</v>
      </c>
      <c r="C153" s="42">
        <v>0.0001035</v>
      </c>
      <c r="D153" s="42">
        <v>0.00010712249999999999</v>
      </c>
      <c r="E153" s="42">
        <v>0.00011087178749999999</v>
      </c>
      <c r="F153" s="42">
        <v>0.00011475230006249998</v>
      </c>
      <c r="G153" s="42">
        <v>0.00011876863056468747</v>
      </c>
      <c r="H153" s="42">
        <v>0.0001229255326344515</v>
      </c>
      <c r="I153" s="42">
        <v>0.0001272279262766573</v>
      </c>
      <c r="J153" s="42">
        <v>0.00013168090369634032</v>
      </c>
      <c r="K153" s="43">
        <v>0.0001362897353257122</v>
      </c>
    </row>
    <row r="154" spans="1:11" ht="31.5" hidden="1">
      <c r="A154" s="44" t="s">
        <v>180</v>
      </c>
      <c r="B154" s="42">
        <v>394.3155</v>
      </c>
      <c r="C154" s="42">
        <v>408.1165425</v>
      </c>
      <c r="D154" s="42">
        <v>422.40062148749996</v>
      </c>
      <c r="E154" s="42">
        <v>437.18464323956243</v>
      </c>
      <c r="F154" s="42">
        <v>452.4861057529471</v>
      </c>
      <c r="G154" s="42">
        <v>468.3231194543002</v>
      </c>
      <c r="H154" s="42">
        <v>484.71442863520065</v>
      </c>
      <c r="I154" s="42">
        <v>501.6794336374326</v>
      </c>
      <c r="J154" s="42">
        <v>519.2382138147427</v>
      </c>
      <c r="K154" s="43">
        <v>537.4115512982587</v>
      </c>
    </row>
    <row r="155" spans="1:11" ht="18.75" hidden="1">
      <c r="A155" s="45" t="s">
        <v>175</v>
      </c>
      <c r="B155" s="42">
        <v>0.0001</v>
      </c>
      <c r="C155" s="42">
        <v>0.0001035</v>
      </c>
      <c r="D155" s="42">
        <v>0.00010712249999999999</v>
      </c>
      <c r="E155" s="42">
        <v>0.00011087178749999999</v>
      </c>
      <c r="F155" s="42">
        <v>0.00011475230006249998</v>
      </c>
      <c r="G155" s="42">
        <v>0.00011876863056468747</v>
      </c>
      <c r="H155" s="42">
        <v>0.0001229255326344515</v>
      </c>
      <c r="I155" s="42">
        <v>0.0001272279262766573</v>
      </c>
      <c r="J155" s="42">
        <v>0.00013168090369634032</v>
      </c>
      <c r="K155" s="43">
        <v>0.0001362897353257122</v>
      </c>
    </row>
    <row r="156" spans="1:11" ht="18.75" hidden="1">
      <c r="A156" s="45" t="s">
        <v>176</v>
      </c>
      <c r="B156" s="42">
        <v>0.0001</v>
      </c>
      <c r="C156" s="42">
        <v>0.0001035</v>
      </c>
      <c r="D156" s="42">
        <v>0.00010712249999999999</v>
      </c>
      <c r="E156" s="42">
        <v>0.00011087178749999999</v>
      </c>
      <c r="F156" s="42">
        <v>0.00011475230006249998</v>
      </c>
      <c r="G156" s="42">
        <v>0.00011876863056468747</v>
      </c>
      <c r="H156" s="42">
        <v>0.0001229255326344515</v>
      </c>
      <c r="I156" s="42">
        <v>0.0001272279262766573</v>
      </c>
      <c r="J156" s="42">
        <v>0.00013168090369634032</v>
      </c>
      <c r="K156" s="43">
        <v>0.0001362897353257122</v>
      </c>
    </row>
    <row r="157" spans="1:11" ht="30" hidden="1">
      <c r="A157" s="45" t="s">
        <v>177</v>
      </c>
      <c r="B157" s="42">
        <v>0.0001</v>
      </c>
      <c r="C157" s="42">
        <v>0.0001035</v>
      </c>
      <c r="D157" s="42">
        <v>0.00010712249999999999</v>
      </c>
      <c r="E157" s="42">
        <v>0.00011087178749999999</v>
      </c>
      <c r="F157" s="42">
        <v>0.00011475230006249998</v>
      </c>
      <c r="G157" s="42">
        <v>0.00011876863056468747</v>
      </c>
      <c r="H157" s="42">
        <v>0.0001229255326344515</v>
      </c>
      <c r="I157" s="42">
        <v>0.0001272279262766573</v>
      </c>
      <c r="J157" s="42">
        <v>0.00013168090369634032</v>
      </c>
      <c r="K157" s="43">
        <v>0.0001362897353257122</v>
      </c>
    </row>
    <row r="158" spans="1:11" ht="18.75" hidden="1">
      <c r="A158" s="45" t="s">
        <v>178</v>
      </c>
      <c r="B158" s="42">
        <v>0.0001</v>
      </c>
      <c r="C158" s="42">
        <v>0.0001035</v>
      </c>
      <c r="D158" s="42">
        <v>0.00010712249999999999</v>
      </c>
      <c r="E158" s="42">
        <v>0.00011087178749999999</v>
      </c>
      <c r="F158" s="42">
        <v>0.00011475230006249998</v>
      </c>
      <c r="G158" s="42">
        <v>0.00011876863056468747</v>
      </c>
      <c r="H158" s="42">
        <v>0.0001229255326344515</v>
      </c>
      <c r="I158" s="42">
        <v>0.0001272279262766573</v>
      </c>
      <c r="J158" s="42">
        <v>0.00013168090369634032</v>
      </c>
      <c r="K158" s="43">
        <v>0.0001362897353257122</v>
      </c>
    </row>
    <row r="159" spans="1:11" ht="18.75" hidden="1">
      <c r="A159" s="45" t="s">
        <v>179</v>
      </c>
      <c r="B159" s="42">
        <v>394.3151</v>
      </c>
      <c r="C159" s="42">
        <v>408.11612849999995</v>
      </c>
      <c r="D159" s="42">
        <v>422.4001929974999</v>
      </c>
      <c r="E159" s="42">
        <v>437.1841997524124</v>
      </c>
      <c r="F159" s="42">
        <v>452.48564674374677</v>
      </c>
      <c r="G159" s="42">
        <v>468.3226443797779</v>
      </c>
      <c r="H159" s="42">
        <v>484.7139369330701</v>
      </c>
      <c r="I159" s="42">
        <v>501.67892472572754</v>
      </c>
      <c r="J159" s="42">
        <v>519.237687091128</v>
      </c>
      <c r="K159" s="43">
        <v>537.4110061393175</v>
      </c>
    </row>
    <row r="160" spans="1:11" ht="18.75" hidden="1">
      <c r="A160" s="44" t="s">
        <v>113</v>
      </c>
      <c r="B160" s="42">
        <v>0</v>
      </c>
      <c r="C160" s="42">
        <v>0</v>
      </c>
      <c r="D160" s="42">
        <v>0</v>
      </c>
      <c r="E160" s="42">
        <v>0</v>
      </c>
      <c r="F160" s="42">
        <v>0</v>
      </c>
      <c r="G160" s="42">
        <v>0</v>
      </c>
      <c r="H160" s="42">
        <v>0</v>
      </c>
      <c r="I160" s="42">
        <v>0</v>
      </c>
      <c r="J160" s="42">
        <v>0</v>
      </c>
      <c r="K160" s="43">
        <v>0</v>
      </c>
    </row>
    <row r="161" spans="1:11" ht="18.75" hidden="1">
      <c r="A161" s="44" t="s">
        <v>181</v>
      </c>
      <c r="B161" s="42">
        <v>0</v>
      </c>
      <c r="C161" s="42">
        <v>0</v>
      </c>
      <c r="D161" s="42">
        <v>0</v>
      </c>
      <c r="E161" s="42">
        <v>0</v>
      </c>
      <c r="F161" s="42">
        <v>0</v>
      </c>
      <c r="G161" s="42">
        <v>0</v>
      </c>
      <c r="H161" s="42">
        <v>0</v>
      </c>
      <c r="I161" s="42">
        <v>0</v>
      </c>
      <c r="J161" s="42">
        <v>0</v>
      </c>
      <c r="K161" s="43">
        <v>0</v>
      </c>
    </row>
    <row r="162" spans="1:11" ht="18.75">
      <c r="A162" s="51" t="s">
        <v>30</v>
      </c>
      <c r="B162" s="46">
        <v>17800.179199905</v>
      </c>
      <c r="C162" s="46">
        <v>18423.185471901674</v>
      </c>
      <c r="D162" s="46">
        <v>19067.99696341823</v>
      </c>
      <c r="E162" s="46">
        <v>19735.376857137868</v>
      </c>
      <c r="F162" s="46">
        <v>20426.115047137693</v>
      </c>
      <c r="G162" s="46">
        <v>21141.02907378751</v>
      </c>
      <c r="H162" s="46">
        <v>21880.96509137007</v>
      </c>
      <c r="I162" s="46">
        <v>22646.79886956802</v>
      </c>
      <c r="J162" s="46">
        <v>23439.436830002902</v>
      </c>
      <c r="K162" s="47">
        <v>24259.817119053</v>
      </c>
    </row>
    <row r="163" spans="1:30" s="39" customFormat="1" ht="18.75">
      <c r="A163" s="52" t="s">
        <v>31</v>
      </c>
      <c r="B163" s="42">
        <v>5065.442832</v>
      </c>
      <c r="C163" s="42">
        <v>5242.733331119999</v>
      </c>
      <c r="D163" s="42">
        <v>5426.228997709199</v>
      </c>
      <c r="E163" s="42">
        <v>5616.1470126290205</v>
      </c>
      <c r="F163" s="42">
        <v>5812.712158071035</v>
      </c>
      <c r="G163" s="42">
        <v>6016.157083603522</v>
      </c>
      <c r="H163" s="42">
        <v>6226.722581529644</v>
      </c>
      <c r="I163" s="42">
        <v>6444.6578718831815</v>
      </c>
      <c r="J163" s="42">
        <v>6670.220897399093</v>
      </c>
      <c r="K163" s="43">
        <v>6903.67862880806</v>
      </c>
      <c r="L163" s="37"/>
      <c r="M163" s="37"/>
      <c r="N163" s="37"/>
      <c r="O163" s="37"/>
      <c r="P163" s="37"/>
      <c r="Q163" s="37"/>
      <c r="R163" s="37"/>
      <c r="S163" s="38"/>
      <c r="T163" s="38"/>
      <c r="U163" s="38"/>
      <c r="V163" s="38"/>
      <c r="W163" s="38"/>
      <c r="X163" s="38"/>
      <c r="Y163" s="38"/>
      <c r="Z163" s="38"/>
      <c r="AA163" s="38"/>
      <c r="AB163" s="38"/>
      <c r="AC163" s="38"/>
      <c r="AD163" s="38"/>
    </row>
    <row r="164" spans="1:11" ht="18.75">
      <c r="A164" s="52" t="s">
        <v>32</v>
      </c>
      <c r="B164" s="42">
        <v>188</v>
      </c>
      <c r="C164" s="42">
        <v>194.57999999999998</v>
      </c>
      <c r="D164" s="42">
        <v>201.39029999999997</v>
      </c>
      <c r="E164" s="42">
        <v>208.43896049999995</v>
      </c>
      <c r="F164" s="42">
        <v>215.73432411749994</v>
      </c>
      <c r="G164" s="42">
        <v>223.2850254616124</v>
      </c>
      <c r="H164" s="42">
        <v>231.10000135276883</v>
      </c>
      <c r="I164" s="42">
        <v>239.1885014001157</v>
      </c>
      <c r="J164" s="42">
        <v>247.56009894911975</v>
      </c>
      <c r="K164" s="43">
        <v>256.2247024123389</v>
      </c>
    </row>
    <row r="165" spans="1:11" ht="18.75" hidden="1">
      <c r="A165" s="52" t="s">
        <v>182</v>
      </c>
      <c r="B165" s="42">
        <v>188</v>
      </c>
      <c r="C165" s="42">
        <v>194.57999999999998</v>
      </c>
      <c r="D165" s="42">
        <v>201.39029999999997</v>
      </c>
      <c r="E165" s="42">
        <v>208.43896049999995</v>
      </c>
      <c r="F165" s="42">
        <v>215.73432411749994</v>
      </c>
      <c r="G165" s="42">
        <v>223.2850254616124</v>
      </c>
      <c r="H165" s="42">
        <v>231.10000135276883</v>
      </c>
      <c r="I165" s="42">
        <v>239.1885014001157</v>
      </c>
      <c r="J165" s="42">
        <v>247.56009894911975</v>
      </c>
      <c r="K165" s="43">
        <v>256.2247024123389</v>
      </c>
    </row>
    <row r="166" spans="1:11" ht="18.75" hidden="1">
      <c r="A166" s="52" t="s">
        <v>183</v>
      </c>
      <c r="B166" s="42">
        <v>188</v>
      </c>
      <c r="C166" s="42">
        <v>194.57999999999998</v>
      </c>
      <c r="D166" s="42">
        <v>201.39029999999997</v>
      </c>
      <c r="E166" s="42">
        <v>208.43896049999995</v>
      </c>
      <c r="F166" s="42">
        <v>215.73432411749994</v>
      </c>
      <c r="G166" s="42">
        <v>223.2850254616124</v>
      </c>
      <c r="H166" s="42">
        <v>231.10000135276883</v>
      </c>
      <c r="I166" s="42">
        <v>239.1885014001157</v>
      </c>
      <c r="J166" s="42">
        <v>247.56009894911975</v>
      </c>
      <c r="K166" s="43">
        <v>256.2247024123389</v>
      </c>
    </row>
    <row r="167" spans="1:11" ht="18.75" hidden="1">
      <c r="A167" s="53" t="s">
        <v>184</v>
      </c>
      <c r="B167" s="42">
        <v>188</v>
      </c>
      <c r="C167" s="42">
        <v>194.57999999999998</v>
      </c>
      <c r="D167" s="42">
        <v>201.39029999999997</v>
      </c>
      <c r="E167" s="42">
        <v>208.43896049999995</v>
      </c>
      <c r="F167" s="42">
        <v>215.73432411749994</v>
      </c>
      <c r="G167" s="42">
        <v>223.2850254616124</v>
      </c>
      <c r="H167" s="42">
        <v>231.10000135276883</v>
      </c>
      <c r="I167" s="42">
        <v>239.1885014001157</v>
      </c>
      <c r="J167" s="42">
        <v>247.56009894911975</v>
      </c>
      <c r="K167" s="43">
        <v>256.2247024123389</v>
      </c>
    </row>
    <row r="168" spans="1:11" ht="18.75" hidden="1">
      <c r="A168" s="53" t="s">
        <v>185</v>
      </c>
      <c r="B168" s="42">
        <v>0</v>
      </c>
      <c r="C168" s="42">
        <v>0</v>
      </c>
      <c r="D168" s="42">
        <v>0</v>
      </c>
      <c r="E168" s="42">
        <v>0</v>
      </c>
      <c r="F168" s="42">
        <v>0</v>
      </c>
      <c r="G168" s="42">
        <v>0</v>
      </c>
      <c r="H168" s="42">
        <v>0</v>
      </c>
      <c r="I168" s="42">
        <v>0</v>
      </c>
      <c r="J168" s="42">
        <v>0</v>
      </c>
      <c r="K168" s="43">
        <v>0</v>
      </c>
    </row>
    <row r="169" spans="1:11" ht="18.75" hidden="1">
      <c r="A169" s="53" t="s">
        <v>186</v>
      </c>
      <c r="B169" s="42">
        <v>0</v>
      </c>
      <c r="C169" s="42">
        <v>0</v>
      </c>
      <c r="D169" s="42">
        <v>0</v>
      </c>
      <c r="E169" s="42">
        <v>0</v>
      </c>
      <c r="F169" s="42">
        <v>0</v>
      </c>
      <c r="G169" s="42">
        <v>0</v>
      </c>
      <c r="H169" s="42">
        <v>0</v>
      </c>
      <c r="I169" s="42">
        <v>0</v>
      </c>
      <c r="J169" s="42">
        <v>0</v>
      </c>
      <c r="K169" s="43">
        <v>0</v>
      </c>
    </row>
    <row r="170" spans="1:11" ht="18.75" hidden="1">
      <c r="A170" s="53" t="s">
        <v>187</v>
      </c>
      <c r="B170" s="42">
        <v>0</v>
      </c>
      <c r="C170" s="42">
        <v>0</v>
      </c>
      <c r="D170" s="42">
        <v>0</v>
      </c>
      <c r="E170" s="42">
        <v>0</v>
      </c>
      <c r="F170" s="42">
        <v>0</v>
      </c>
      <c r="G170" s="42">
        <v>0</v>
      </c>
      <c r="H170" s="42">
        <v>0</v>
      </c>
      <c r="I170" s="42">
        <v>0</v>
      </c>
      <c r="J170" s="42">
        <v>0</v>
      </c>
      <c r="K170" s="43">
        <v>0</v>
      </c>
    </row>
    <row r="171" spans="1:11" ht="18.75" hidden="1">
      <c r="A171" s="53" t="s">
        <v>188</v>
      </c>
      <c r="B171" s="42">
        <v>0</v>
      </c>
      <c r="C171" s="42">
        <v>0</v>
      </c>
      <c r="D171" s="42">
        <v>0</v>
      </c>
      <c r="E171" s="42">
        <v>0</v>
      </c>
      <c r="F171" s="42">
        <v>0</v>
      </c>
      <c r="G171" s="42">
        <v>0</v>
      </c>
      <c r="H171" s="42">
        <v>0</v>
      </c>
      <c r="I171" s="42">
        <v>0</v>
      </c>
      <c r="J171" s="42">
        <v>0</v>
      </c>
      <c r="K171" s="43">
        <v>0</v>
      </c>
    </row>
    <row r="172" spans="1:11" ht="18.75" hidden="1">
      <c r="A172" s="54" t="s">
        <v>189</v>
      </c>
      <c r="B172" s="42">
        <v>0</v>
      </c>
      <c r="C172" s="42">
        <v>0</v>
      </c>
      <c r="D172" s="42">
        <v>0</v>
      </c>
      <c r="E172" s="42">
        <v>0</v>
      </c>
      <c r="F172" s="42">
        <v>0</v>
      </c>
      <c r="G172" s="42">
        <v>0</v>
      </c>
      <c r="H172" s="42">
        <v>0</v>
      </c>
      <c r="I172" s="42">
        <v>0</v>
      </c>
      <c r="J172" s="42">
        <v>0</v>
      </c>
      <c r="K172" s="43">
        <v>0</v>
      </c>
    </row>
    <row r="173" spans="1:11" ht="18.75" hidden="1">
      <c r="A173" s="52" t="s">
        <v>190</v>
      </c>
      <c r="B173" s="42">
        <v>0</v>
      </c>
      <c r="C173" s="42">
        <v>0</v>
      </c>
      <c r="D173" s="42">
        <v>0</v>
      </c>
      <c r="E173" s="42">
        <v>0</v>
      </c>
      <c r="F173" s="42">
        <v>0</v>
      </c>
      <c r="G173" s="42">
        <v>0</v>
      </c>
      <c r="H173" s="42">
        <v>0</v>
      </c>
      <c r="I173" s="42">
        <v>0</v>
      </c>
      <c r="J173" s="42">
        <v>0</v>
      </c>
      <c r="K173" s="43">
        <v>0</v>
      </c>
    </row>
    <row r="174" spans="1:11" ht="18.75" hidden="1">
      <c r="A174" s="53" t="s">
        <v>191</v>
      </c>
      <c r="B174" s="42">
        <v>0</v>
      </c>
      <c r="C174" s="42">
        <v>0</v>
      </c>
      <c r="D174" s="42">
        <v>0</v>
      </c>
      <c r="E174" s="42">
        <v>0</v>
      </c>
      <c r="F174" s="42">
        <v>0</v>
      </c>
      <c r="G174" s="42">
        <v>0</v>
      </c>
      <c r="H174" s="42">
        <v>0</v>
      </c>
      <c r="I174" s="42">
        <v>0</v>
      </c>
      <c r="J174" s="42">
        <v>0</v>
      </c>
      <c r="K174" s="43">
        <v>0</v>
      </c>
    </row>
    <row r="175" spans="1:11" ht="18.75" hidden="1">
      <c r="A175" s="53" t="s">
        <v>192</v>
      </c>
      <c r="B175" s="42">
        <v>0</v>
      </c>
      <c r="C175" s="42">
        <v>0</v>
      </c>
      <c r="D175" s="42">
        <v>0</v>
      </c>
      <c r="E175" s="42">
        <v>0</v>
      </c>
      <c r="F175" s="42">
        <v>0</v>
      </c>
      <c r="G175" s="42">
        <v>0</v>
      </c>
      <c r="H175" s="42">
        <v>0</v>
      </c>
      <c r="I175" s="42">
        <v>0</v>
      </c>
      <c r="J175" s="42">
        <v>0</v>
      </c>
      <c r="K175" s="43">
        <v>0</v>
      </c>
    </row>
    <row r="176" spans="1:11" ht="18.75" hidden="1">
      <c r="A176" s="53" t="s">
        <v>193</v>
      </c>
      <c r="B176" s="42">
        <v>0</v>
      </c>
      <c r="C176" s="42">
        <v>0</v>
      </c>
      <c r="D176" s="42">
        <v>0</v>
      </c>
      <c r="E176" s="42">
        <v>0</v>
      </c>
      <c r="F176" s="42">
        <v>0</v>
      </c>
      <c r="G176" s="42">
        <v>0</v>
      </c>
      <c r="H176" s="42">
        <v>0</v>
      </c>
      <c r="I176" s="42">
        <v>0</v>
      </c>
      <c r="J176" s="42">
        <v>0</v>
      </c>
      <c r="K176" s="43">
        <v>0</v>
      </c>
    </row>
    <row r="177" spans="1:11" ht="18.75" hidden="1">
      <c r="A177" s="52" t="s">
        <v>194</v>
      </c>
      <c r="B177" s="42">
        <v>0</v>
      </c>
      <c r="C177" s="42">
        <v>0</v>
      </c>
      <c r="D177" s="42">
        <v>0</v>
      </c>
      <c r="E177" s="42">
        <v>0</v>
      </c>
      <c r="F177" s="42">
        <v>0</v>
      </c>
      <c r="G177" s="42">
        <v>0</v>
      </c>
      <c r="H177" s="42">
        <v>0</v>
      </c>
      <c r="I177" s="42">
        <v>0</v>
      </c>
      <c r="J177" s="42">
        <v>0</v>
      </c>
      <c r="K177" s="43">
        <v>0</v>
      </c>
    </row>
    <row r="178" spans="1:11" ht="18.75" hidden="1">
      <c r="A178" s="53" t="s">
        <v>195</v>
      </c>
      <c r="B178" s="42">
        <v>0</v>
      </c>
      <c r="C178" s="42">
        <v>0</v>
      </c>
      <c r="D178" s="42">
        <v>0</v>
      </c>
      <c r="E178" s="42">
        <v>0</v>
      </c>
      <c r="F178" s="42">
        <v>0</v>
      </c>
      <c r="G178" s="42">
        <v>0</v>
      </c>
      <c r="H178" s="42">
        <v>0</v>
      </c>
      <c r="I178" s="42">
        <v>0</v>
      </c>
      <c r="J178" s="42">
        <v>0</v>
      </c>
      <c r="K178" s="43">
        <v>0</v>
      </c>
    </row>
    <row r="179" spans="1:11" ht="18.75" hidden="1">
      <c r="A179" s="53" t="s">
        <v>196</v>
      </c>
      <c r="B179" s="42">
        <v>0</v>
      </c>
      <c r="C179" s="42">
        <v>0</v>
      </c>
      <c r="D179" s="42">
        <v>0</v>
      </c>
      <c r="E179" s="42">
        <v>0</v>
      </c>
      <c r="F179" s="42">
        <v>0</v>
      </c>
      <c r="G179" s="42">
        <v>0</v>
      </c>
      <c r="H179" s="42">
        <v>0</v>
      </c>
      <c r="I179" s="42">
        <v>0</v>
      </c>
      <c r="J179" s="42">
        <v>0</v>
      </c>
      <c r="K179" s="43">
        <v>0</v>
      </c>
    </row>
    <row r="180" spans="1:11" ht="18.75" hidden="1">
      <c r="A180" s="52" t="s">
        <v>197</v>
      </c>
      <c r="B180" s="42">
        <v>0</v>
      </c>
      <c r="C180" s="42">
        <v>0</v>
      </c>
      <c r="D180" s="42">
        <v>0</v>
      </c>
      <c r="E180" s="42">
        <v>0</v>
      </c>
      <c r="F180" s="42">
        <v>0</v>
      </c>
      <c r="G180" s="42">
        <v>0</v>
      </c>
      <c r="H180" s="42">
        <v>0</v>
      </c>
      <c r="I180" s="42">
        <v>0</v>
      </c>
      <c r="J180" s="42">
        <v>0</v>
      </c>
      <c r="K180" s="43">
        <v>0</v>
      </c>
    </row>
    <row r="181" spans="1:11" ht="18.75" hidden="1">
      <c r="A181" s="53" t="s">
        <v>198</v>
      </c>
      <c r="B181" s="42">
        <v>0</v>
      </c>
      <c r="C181" s="42">
        <v>0</v>
      </c>
      <c r="D181" s="42">
        <v>0</v>
      </c>
      <c r="E181" s="42">
        <v>0</v>
      </c>
      <c r="F181" s="42">
        <v>0</v>
      </c>
      <c r="G181" s="42">
        <v>0</v>
      </c>
      <c r="H181" s="42">
        <v>0</v>
      </c>
      <c r="I181" s="42">
        <v>0</v>
      </c>
      <c r="J181" s="42">
        <v>0</v>
      </c>
      <c r="K181" s="43">
        <v>0</v>
      </c>
    </row>
    <row r="182" spans="1:11" ht="18.75" hidden="1">
      <c r="A182" s="53" t="s">
        <v>199</v>
      </c>
      <c r="B182" s="42">
        <v>0</v>
      </c>
      <c r="C182" s="42">
        <v>0</v>
      </c>
      <c r="D182" s="42">
        <v>0</v>
      </c>
      <c r="E182" s="42">
        <v>0</v>
      </c>
      <c r="F182" s="42">
        <v>0</v>
      </c>
      <c r="G182" s="42">
        <v>0</v>
      </c>
      <c r="H182" s="42">
        <v>0</v>
      </c>
      <c r="I182" s="42">
        <v>0</v>
      </c>
      <c r="J182" s="42">
        <v>0</v>
      </c>
      <c r="K182" s="43">
        <v>0</v>
      </c>
    </row>
    <row r="183" spans="1:11" ht="18.75" hidden="1">
      <c r="A183" s="53" t="s">
        <v>200</v>
      </c>
      <c r="B183" s="42">
        <v>0</v>
      </c>
      <c r="C183" s="42">
        <v>0</v>
      </c>
      <c r="D183" s="42">
        <v>0</v>
      </c>
      <c r="E183" s="42">
        <v>0</v>
      </c>
      <c r="F183" s="42">
        <v>0</v>
      </c>
      <c r="G183" s="42">
        <v>0</v>
      </c>
      <c r="H183" s="42">
        <v>0</v>
      </c>
      <c r="I183" s="42">
        <v>0</v>
      </c>
      <c r="J183" s="42">
        <v>0</v>
      </c>
      <c r="K183" s="43">
        <v>0</v>
      </c>
    </row>
    <row r="184" spans="1:11" ht="18.75" hidden="1">
      <c r="A184" s="53" t="s">
        <v>201</v>
      </c>
      <c r="B184" s="42">
        <v>0</v>
      </c>
      <c r="C184" s="42">
        <v>0</v>
      </c>
      <c r="D184" s="42">
        <v>0</v>
      </c>
      <c r="E184" s="42">
        <v>0</v>
      </c>
      <c r="F184" s="42">
        <v>0</v>
      </c>
      <c r="G184" s="42">
        <v>0</v>
      </c>
      <c r="H184" s="42">
        <v>0</v>
      </c>
      <c r="I184" s="42">
        <v>0</v>
      </c>
      <c r="J184" s="42">
        <v>0</v>
      </c>
      <c r="K184" s="43">
        <v>0</v>
      </c>
    </row>
    <row r="185" spans="1:11" ht="18.75" hidden="1">
      <c r="A185" s="53" t="s">
        <v>202</v>
      </c>
      <c r="B185" s="42">
        <v>0</v>
      </c>
      <c r="C185" s="42">
        <v>0</v>
      </c>
      <c r="D185" s="42">
        <v>0</v>
      </c>
      <c r="E185" s="42">
        <v>0</v>
      </c>
      <c r="F185" s="42">
        <v>0</v>
      </c>
      <c r="G185" s="42">
        <v>0</v>
      </c>
      <c r="H185" s="42">
        <v>0</v>
      </c>
      <c r="I185" s="42">
        <v>0</v>
      </c>
      <c r="J185" s="42">
        <v>0</v>
      </c>
      <c r="K185" s="43">
        <v>0</v>
      </c>
    </row>
    <row r="186" spans="1:11" ht="18.75" hidden="1">
      <c r="A186" s="52" t="s">
        <v>203</v>
      </c>
      <c r="B186" s="42">
        <v>0</v>
      </c>
      <c r="C186" s="42">
        <v>0</v>
      </c>
      <c r="D186" s="42">
        <v>0</v>
      </c>
      <c r="E186" s="42">
        <v>0</v>
      </c>
      <c r="F186" s="42">
        <v>0</v>
      </c>
      <c r="G186" s="42">
        <v>0</v>
      </c>
      <c r="H186" s="42">
        <v>0</v>
      </c>
      <c r="I186" s="42">
        <v>0</v>
      </c>
      <c r="J186" s="42">
        <v>0</v>
      </c>
      <c r="K186" s="43">
        <v>0</v>
      </c>
    </row>
    <row r="187" spans="1:11" ht="18.75" hidden="1">
      <c r="A187" s="53" t="s">
        <v>204</v>
      </c>
      <c r="B187" s="42">
        <v>0</v>
      </c>
      <c r="C187" s="42">
        <v>0</v>
      </c>
      <c r="D187" s="42">
        <v>0</v>
      </c>
      <c r="E187" s="42">
        <v>0</v>
      </c>
      <c r="F187" s="42">
        <v>0</v>
      </c>
      <c r="G187" s="42">
        <v>0</v>
      </c>
      <c r="H187" s="42">
        <v>0</v>
      </c>
      <c r="I187" s="42">
        <v>0</v>
      </c>
      <c r="J187" s="42">
        <v>0</v>
      </c>
      <c r="K187" s="43">
        <v>0</v>
      </c>
    </row>
    <row r="188" spans="1:11" ht="18.75" hidden="1">
      <c r="A188" s="53" t="s">
        <v>205</v>
      </c>
      <c r="B188" s="42">
        <v>0</v>
      </c>
      <c r="C188" s="42">
        <v>0</v>
      </c>
      <c r="D188" s="42">
        <v>0</v>
      </c>
      <c r="E188" s="42">
        <v>0</v>
      </c>
      <c r="F188" s="42">
        <v>0</v>
      </c>
      <c r="G188" s="42">
        <v>0</v>
      </c>
      <c r="H188" s="42">
        <v>0</v>
      </c>
      <c r="I188" s="42">
        <v>0</v>
      </c>
      <c r="J188" s="42">
        <v>0</v>
      </c>
      <c r="K188" s="43">
        <v>0</v>
      </c>
    </row>
    <row r="189" spans="1:11" ht="18.75" hidden="1">
      <c r="A189" s="53" t="s">
        <v>206</v>
      </c>
      <c r="B189" s="42">
        <v>0</v>
      </c>
      <c r="C189" s="42">
        <v>0</v>
      </c>
      <c r="D189" s="42">
        <v>0</v>
      </c>
      <c r="E189" s="42">
        <v>0</v>
      </c>
      <c r="F189" s="42">
        <v>0</v>
      </c>
      <c r="G189" s="42">
        <v>0</v>
      </c>
      <c r="H189" s="42">
        <v>0</v>
      </c>
      <c r="I189" s="42">
        <v>0</v>
      </c>
      <c r="J189" s="42">
        <v>0</v>
      </c>
      <c r="K189" s="43">
        <v>0</v>
      </c>
    </row>
    <row r="190" spans="1:11" ht="18.75" hidden="1">
      <c r="A190" s="53" t="s">
        <v>207</v>
      </c>
      <c r="B190" s="42">
        <v>0</v>
      </c>
      <c r="C190" s="42">
        <v>0</v>
      </c>
      <c r="D190" s="42">
        <v>0</v>
      </c>
      <c r="E190" s="42">
        <v>0</v>
      </c>
      <c r="F190" s="42">
        <v>0</v>
      </c>
      <c r="G190" s="42">
        <v>0</v>
      </c>
      <c r="H190" s="42">
        <v>0</v>
      </c>
      <c r="I190" s="42">
        <v>0</v>
      </c>
      <c r="J190" s="42">
        <v>0</v>
      </c>
      <c r="K190" s="43">
        <v>0</v>
      </c>
    </row>
    <row r="191" spans="1:11" ht="18.75" hidden="1">
      <c r="A191" s="53" t="s">
        <v>208</v>
      </c>
      <c r="B191" s="42">
        <v>0</v>
      </c>
      <c r="C191" s="42">
        <v>0</v>
      </c>
      <c r="D191" s="42">
        <v>0</v>
      </c>
      <c r="E191" s="42">
        <v>0</v>
      </c>
      <c r="F191" s="42">
        <v>0</v>
      </c>
      <c r="G191" s="42">
        <v>0</v>
      </c>
      <c r="H191" s="42">
        <v>0</v>
      </c>
      <c r="I191" s="42">
        <v>0</v>
      </c>
      <c r="J191" s="42">
        <v>0</v>
      </c>
      <c r="K191" s="43">
        <v>0</v>
      </c>
    </row>
    <row r="192" spans="1:11" ht="18.75" hidden="1">
      <c r="A192" s="53" t="s">
        <v>209</v>
      </c>
      <c r="B192" s="42">
        <v>0</v>
      </c>
      <c r="C192" s="42">
        <v>0</v>
      </c>
      <c r="D192" s="42">
        <v>0</v>
      </c>
      <c r="E192" s="42">
        <v>0</v>
      </c>
      <c r="F192" s="42">
        <v>0</v>
      </c>
      <c r="G192" s="42">
        <v>0</v>
      </c>
      <c r="H192" s="42">
        <v>0</v>
      </c>
      <c r="I192" s="42">
        <v>0</v>
      </c>
      <c r="J192" s="42">
        <v>0</v>
      </c>
      <c r="K192" s="43">
        <v>0</v>
      </c>
    </row>
    <row r="193" spans="1:11" ht="30" hidden="1">
      <c r="A193" s="54" t="s">
        <v>210</v>
      </c>
      <c r="B193" s="42">
        <v>0</v>
      </c>
      <c r="C193" s="42">
        <v>0</v>
      </c>
      <c r="D193" s="42">
        <v>0</v>
      </c>
      <c r="E193" s="42">
        <v>0</v>
      </c>
      <c r="F193" s="42">
        <v>0</v>
      </c>
      <c r="G193" s="42">
        <v>0</v>
      </c>
      <c r="H193" s="42">
        <v>0</v>
      </c>
      <c r="I193" s="42">
        <v>0</v>
      </c>
      <c r="J193" s="42">
        <v>0</v>
      </c>
      <c r="K193" s="43">
        <v>0</v>
      </c>
    </row>
    <row r="194" spans="1:11" ht="18.75" hidden="1">
      <c r="A194" s="53" t="s">
        <v>203</v>
      </c>
      <c r="B194" s="42">
        <v>0</v>
      </c>
      <c r="C194" s="42">
        <v>0</v>
      </c>
      <c r="D194" s="42">
        <v>0</v>
      </c>
      <c r="E194" s="42">
        <v>0</v>
      </c>
      <c r="F194" s="42">
        <v>0</v>
      </c>
      <c r="G194" s="42">
        <v>0</v>
      </c>
      <c r="H194" s="42">
        <v>0</v>
      </c>
      <c r="I194" s="42">
        <v>0</v>
      </c>
      <c r="J194" s="42">
        <v>0</v>
      </c>
      <c r="K194" s="43">
        <v>0</v>
      </c>
    </row>
    <row r="195" spans="1:11" ht="18.75">
      <c r="A195" s="52" t="s">
        <v>33</v>
      </c>
      <c r="B195" s="42">
        <v>87</v>
      </c>
      <c r="C195" s="42">
        <v>90.04499999999999</v>
      </c>
      <c r="D195" s="42">
        <v>93.19657499999998</v>
      </c>
      <c r="E195" s="42">
        <v>96.45845512499997</v>
      </c>
      <c r="F195" s="42">
        <v>99.83450105437497</v>
      </c>
      <c r="G195" s="42">
        <v>103.32870859127809</v>
      </c>
      <c r="H195" s="42">
        <v>106.94521339197281</v>
      </c>
      <c r="I195" s="42">
        <v>110.68829586069185</v>
      </c>
      <c r="J195" s="42">
        <v>114.56238621581606</v>
      </c>
      <c r="K195" s="43">
        <v>118.57206973336962</v>
      </c>
    </row>
    <row r="196" spans="1:11" ht="18.75">
      <c r="A196" s="52" t="s">
        <v>211</v>
      </c>
      <c r="B196" s="42">
        <v>87</v>
      </c>
      <c r="C196" s="42">
        <v>90.04499999999999</v>
      </c>
      <c r="D196" s="42">
        <v>93.19657499999998</v>
      </c>
      <c r="E196" s="42">
        <v>96.45845512499997</v>
      </c>
      <c r="F196" s="42">
        <v>99.83450105437497</v>
      </c>
      <c r="G196" s="42">
        <v>103.32870859127809</v>
      </c>
      <c r="H196" s="42">
        <v>106.94521339197281</v>
      </c>
      <c r="I196" s="42">
        <v>110.68829586069185</v>
      </c>
      <c r="J196" s="42">
        <v>114.56238621581606</v>
      </c>
      <c r="K196" s="43">
        <v>118.57206973336962</v>
      </c>
    </row>
    <row r="197" spans="1:11" ht="18.75" hidden="1">
      <c r="A197" s="52" t="s">
        <v>182</v>
      </c>
      <c r="B197" s="42">
        <v>87</v>
      </c>
      <c r="C197" s="42">
        <v>90.04499999999999</v>
      </c>
      <c r="D197" s="42">
        <v>93.19657499999998</v>
      </c>
      <c r="E197" s="42">
        <v>96.45845512499997</v>
      </c>
      <c r="F197" s="42">
        <v>99.83450105437497</v>
      </c>
      <c r="G197" s="42">
        <v>103.32870859127809</v>
      </c>
      <c r="H197" s="42">
        <v>106.94521339197281</v>
      </c>
      <c r="I197" s="42">
        <v>110.68829586069185</v>
      </c>
      <c r="J197" s="42">
        <v>114.56238621581606</v>
      </c>
      <c r="K197" s="43">
        <v>118.57206973336962</v>
      </c>
    </row>
    <row r="198" spans="1:11" ht="18.75" hidden="1">
      <c r="A198" s="52" t="s">
        <v>183</v>
      </c>
      <c r="B198" s="42">
        <v>87</v>
      </c>
      <c r="C198" s="42">
        <v>90.04499999999999</v>
      </c>
      <c r="D198" s="42">
        <v>93.19657499999998</v>
      </c>
      <c r="E198" s="42">
        <v>96.45845512499997</v>
      </c>
      <c r="F198" s="42">
        <v>99.83450105437497</v>
      </c>
      <c r="G198" s="42">
        <v>103.32870859127809</v>
      </c>
      <c r="H198" s="42">
        <v>106.94521339197281</v>
      </c>
      <c r="I198" s="42">
        <v>110.68829586069185</v>
      </c>
      <c r="J198" s="42">
        <v>114.56238621581606</v>
      </c>
      <c r="K198" s="43">
        <v>118.57206973336962</v>
      </c>
    </row>
    <row r="199" spans="1:11" ht="18.75" hidden="1">
      <c r="A199" s="53" t="s">
        <v>184</v>
      </c>
      <c r="B199" s="42">
        <v>87</v>
      </c>
      <c r="C199" s="42">
        <v>90.04499999999999</v>
      </c>
      <c r="D199" s="42">
        <v>93.19657499999998</v>
      </c>
      <c r="E199" s="42">
        <v>96.45845512499997</v>
      </c>
      <c r="F199" s="42">
        <v>99.83450105437497</v>
      </c>
      <c r="G199" s="42">
        <v>103.32870859127809</v>
      </c>
      <c r="H199" s="42">
        <v>106.94521339197281</v>
      </c>
      <c r="I199" s="42">
        <v>110.68829586069185</v>
      </c>
      <c r="J199" s="42">
        <v>114.56238621581606</v>
      </c>
      <c r="K199" s="43">
        <v>118.57206973336962</v>
      </c>
    </row>
    <row r="200" spans="1:11" ht="18.75" hidden="1">
      <c r="A200" s="53" t="s">
        <v>185</v>
      </c>
      <c r="B200" s="42">
        <v>0</v>
      </c>
      <c r="C200" s="42">
        <v>0</v>
      </c>
      <c r="D200" s="42">
        <v>0</v>
      </c>
      <c r="E200" s="42">
        <v>0</v>
      </c>
      <c r="F200" s="42">
        <v>0</v>
      </c>
      <c r="G200" s="42">
        <v>0</v>
      </c>
      <c r="H200" s="42">
        <v>0</v>
      </c>
      <c r="I200" s="42">
        <v>0</v>
      </c>
      <c r="J200" s="42">
        <v>0</v>
      </c>
      <c r="K200" s="43">
        <v>0</v>
      </c>
    </row>
    <row r="201" spans="1:11" ht="18.75" hidden="1">
      <c r="A201" s="53" t="s">
        <v>186</v>
      </c>
      <c r="B201" s="42">
        <v>0</v>
      </c>
      <c r="C201" s="42">
        <v>0</v>
      </c>
      <c r="D201" s="42">
        <v>0</v>
      </c>
      <c r="E201" s="42">
        <v>0</v>
      </c>
      <c r="F201" s="42">
        <v>0</v>
      </c>
      <c r="G201" s="42">
        <v>0</v>
      </c>
      <c r="H201" s="42">
        <v>0</v>
      </c>
      <c r="I201" s="42">
        <v>0</v>
      </c>
      <c r="J201" s="42">
        <v>0</v>
      </c>
      <c r="K201" s="43">
        <v>0</v>
      </c>
    </row>
    <row r="202" spans="1:11" ht="18.75" hidden="1">
      <c r="A202" s="53" t="s">
        <v>187</v>
      </c>
      <c r="B202" s="42">
        <v>0</v>
      </c>
      <c r="C202" s="42">
        <v>0</v>
      </c>
      <c r="D202" s="42">
        <v>0</v>
      </c>
      <c r="E202" s="42">
        <v>0</v>
      </c>
      <c r="F202" s="42">
        <v>0</v>
      </c>
      <c r="G202" s="42">
        <v>0</v>
      </c>
      <c r="H202" s="42">
        <v>0</v>
      </c>
      <c r="I202" s="42">
        <v>0</v>
      </c>
      <c r="J202" s="42">
        <v>0</v>
      </c>
      <c r="K202" s="43">
        <v>0</v>
      </c>
    </row>
    <row r="203" spans="1:11" ht="18.75" hidden="1">
      <c r="A203" s="53" t="s">
        <v>212</v>
      </c>
      <c r="B203" s="42">
        <v>0</v>
      </c>
      <c r="C203" s="42">
        <v>0</v>
      </c>
      <c r="D203" s="42">
        <v>0</v>
      </c>
      <c r="E203" s="42">
        <v>0</v>
      </c>
      <c r="F203" s="42">
        <v>0</v>
      </c>
      <c r="G203" s="42">
        <v>0</v>
      </c>
      <c r="H203" s="42">
        <v>0</v>
      </c>
      <c r="I203" s="42">
        <v>0</v>
      </c>
      <c r="J203" s="42">
        <v>0</v>
      </c>
      <c r="K203" s="43">
        <v>0</v>
      </c>
    </row>
    <row r="204" spans="1:11" ht="18.75" hidden="1">
      <c r="A204" s="53" t="s">
        <v>189</v>
      </c>
      <c r="B204" s="42">
        <v>0</v>
      </c>
      <c r="C204" s="42">
        <v>0</v>
      </c>
      <c r="D204" s="42">
        <v>0</v>
      </c>
      <c r="E204" s="42">
        <v>0</v>
      </c>
      <c r="F204" s="42">
        <v>0</v>
      </c>
      <c r="G204" s="42">
        <v>0</v>
      </c>
      <c r="H204" s="42">
        <v>0</v>
      </c>
      <c r="I204" s="42">
        <v>0</v>
      </c>
      <c r="J204" s="42">
        <v>0</v>
      </c>
      <c r="K204" s="43">
        <v>0</v>
      </c>
    </row>
    <row r="205" spans="1:11" ht="18.75" hidden="1">
      <c r="A205" s="52" t="s">
        <v>190</v>
      </c>
      <c r="B205" s="42">
        <v>0</v>
      </c>
      <c r="C205" s="42">
        <v>0</v>
      </c>
      <c r="D205" s="42">
        <v>0</v>
      </c>
      <c r="E205" s="42">
        <v>0</v>
      </c>
      <c r="F205" s="42">
        <v>0</v>
      </c>
      <c r="G205" s="42">
        <v>0</v>
      </c>
      <c r="H205" s="42">
        <v>0</v>
      </c>
      <c r="I205" s="42">
        <v>0</v>
      </c>
      <c r="J205" s="42">
        <v>0</v>
      </c>
      <c r="K205" s="43">
        <v>0</v>
      </c>
    </row>
    <row r="206" spans="1:11" ht="18.75" hidden="1">
      <c r="A206" s="53" t="s">
        <v>191</v>
      </c>
      <c r="B206" s="42">
        <v>0</v>
      </c>
      <c r="C206" s="42">
        <v>0</v>
      </c>
      <c r="D206" s="42">
        <v>0</v>
      </c>
      <c r="E206" s="42">
        <v>0</v>
      </c>
      <c r="F206" s="42">
        <v>0</v>
      </c>
      <c r="G206" s="42">
        <v>0</v>
      </c>
      <c r="H206" s="42">
        <v>0</v>
      </c>
      <c r="I206" s="42">
        <v>0</v>
      </c>
      <c r="J206" s="42">
        <v>0</v>
      </c>
      <c r="K206" s="43">
        <v>0</v>
      </c>
    </row>
    <row r="207" spans="1:11" ht="18.75" hidden="1">
      <c r="A207" s="53" t="s">
        <v>192</v>
      </c>
      <c r="B207" s="42">
        <v>0</v>
      </c>
      <c r="C207" s="42">
        <v>0</v>
      </c>
      <c r="D207" s="42">
        <v>0</v>
      </c>
      <c r="E207" s="42">
        <v>0</v>
      </c>
      <c r="F207" s="42">
        <v>0</v>
      </c>
      <c r="G207" s="42">
        <v>0</v>
      </c>
      <c r="H207" s="42">
        <v>0</v>
      </c>
      <c r="I207" s="42">
        <v>0</v>
      </c>
      <c r="J207" s="42">
        <v>0</v>
      </c>
      <c r="K207" s="43">
        <v>0</v>
      </c>
    </row>
    <row r="208" spans="1:11" ht="18.75" hidden="1">
      <c r="A208" s="53" t="s">
        <v>193</v>
      </c>
      <c r="B208" s="42">
        <v>0</v>
      </c>
      <c r="C208" s="42">
        <v>0</v>
      </c>
      <c r="D208" s="42">
        <v>0</v>
      </c>
      <c r="E208" s="42">
        <v>0</v>
      </c>
      <c r="F208" s="42">
        <v>0</v>
      </c>
      <c r="G208" s="42">
        <v>0</v>
      </c>
      <c r="H208" s="42">
        <v>0</v>
      </c>
      <c r="I208" s="42">
        <v>0</v>
      </c>
      <c r="J208" s="42">
        <v>0</v>
      </c>
      <c r="K208" s="43">
        <v>0</v>
      </c>
    </row>
    <row r="209" spans="1:11" ht="18.75" hidden="1">
      <c r="A209" s="52" t="s">
        <v>194</v>
      </c>
      <c r="B209" s="42">
        <v>0</v>
      </c>
      <c r="C209" s="42">
        <v>0</v>
      </c>
      <c r="D209" s="42">
        <v>0</v>
      </c>
      <c r="E209" s="42">
        <v>0</v>
      </c>
      <c r="F209" s="42">
        <v>0</v>
      </c>
      <c r="G209" s="42">
        <v>0</v>
      </c>
      <c r="H209" s="42">
        <v>0</v>
      </c>
      <c r="I209" s="42">
        <v>0</v>
      </c>
      <c r="J209" s="42">
        <v>0</v>
      </c>
      <c r="K209" s="43">
        <v>0</v>
      </c>
    </row>
    <row r="210" spans="1:11" ht="18.75" hidden="1">
      <c r="A210" s="53" t="s">
        <v>195</v>
      </c>
      <c r="B210" s="42">
        <v>0</v>
      </c>
      <c r="C210" s="42">
        <v>0</v>
      </c>
      <c r="D210" s="42">
        <v>0</v>
      </c>
      <c r="E210" s="42">
        <v>0</v>
      </c>
      <c r="F210" s="42">
        <v>0</v>
      </c>
      <c r="G210" s="42">
        <v>0</v>
      </c>
      <c r="H210" s="42">
        <v>0</v>
      </c>
      <c r="I210" s="42">
        <v>0</v>
      </c>
      <c r="J210" s="42">
        <v>0</v>
      </c>
      <c r="K210" s="43">
        <v>0</v>
      </c>
    </row>
    <row r="211" spans="1:11" ht="18.75" hidden="1">
      <c r="A211" s="53" t="s">
        <v>196</v>
      </c>
      <c r="B211" s="42">
        <v>0</v>
      </c>
      <c r="C211" s="42">
        <v>0</v>
      </c>
      <c r="D211" s="42">
        <v>0</v>
      </c>
      <c r="E211" s="42">
        <v>0</v>
      </c>
      <c r="F211" s="42">
        <v>0</v>
      </c>
      <c r="G211" s="42">
        <v>0</v>
      </c>
      <c r="H211" s="42">
        <v>0</v>
      </c>
      <c r="I211" s="42">
        <v>0</v>
      </c>
      <c r="J211" s="42">
        <v>0</v>
      </c>
      <c r="K211" s="43">
        <v>0</v>
      </c>
    </row>
    <row r="212" spans="1:11" ht="18.75" hidden="1">
      <c r="A212" s="52" t="s">
        <v>197</v>
      </c>
      <c r="B212" s="42">
        <v>0</v>
      </c>
      <c r="C212" s="42">
        <v>0</v>
      </c>
      <c r="D212" s="42">
        <v>0</v>
      </c>
      <c r="E212" s="42">
        <v>0</v>
      </c>
      <c r="F212" s="42">
        <v>0</v>
      </c>
      <c r="G212" s="42">
        <v>0</v>
      </c>
      <c r="H212" s="42">
        <v>0</v>
      </c>
      <c r="I212" s="42">
        <v>0</v>
      </c>
      <c r="J212" s="42">
        <v>0</v>
      </c>
      <c r="K212" s="43">
        <v>0</v>
      </c>
    </row>
    <row r="213" spans="1:11" ht="18.75" hidden="1">
      <c r="A213" s="53" t="s">
        <v>198</v>
      </c>
      <c r="B213" s="42">
        <v>0</v>
      </c>
      <c r="C213" s="42">
        <v>0</v>
      </c>
      <c r="D213" s="42">
        <v>0</v>
      </c>
      <c r="E213" s="42">
        <v>0</v>
      </c>
      <c r="F213" s="42">
        <v>0</v>
      </c>
      <c r="G213" s="42">
        <v>0</v>
      </c>
      <c r="H213" s="42">
        <v>0</v>
      </c>
      <c r="I213" s="42">
        <v>0</v>
      </c>
      <c r="J213" s="42">
        <v>0</v>
      </c>
      <c r="K213" s="43">
        <v>0</v>
      </c>
    </row>
    <row r="214" spans="1:11" ht="18.75" hidden="1">
      <c r="A214" s="53" t="s">
        <v>199</v>
      </c>
      <c r="B214" s="42">
        <v>0</v>
      </c>
      <c r="C214" s="42">
        <v>0</v>
      </c>
      <c r="D214" s="42">
        <v>0</v>
      </c>
      <c r="E214" s="42">
        <v>0</v>
      </c>
      <c r="F214" s="42">
        <v>0</v>
      </c>
      <c r="G214" s="42">
        <v>0</v>
      </c>
      <c r="H214" s="42">
        <v>0</v>
      </c>
      <c r="I214" s="42">
        <v>0</v>
      </c>
      <c r="J214" s="42">
        <v>0</v>
      </c>
      <c r="K214" s="43">
        <v>0</v>
      </c>
    </row>
    <row r="215" spans="1:11" ht="18.75" hidden="1">
      <c r="A215" s="53" t="s">
        <v>200</v>
      </c>
      <c r="B215" s="42">
        <v>0</v>
      </c>
      <c r="C215" s="42">
        <v>0</v>
      </c>
      <c r="D215" s="42">
        <v>0</v>
      </c>
      <c r="E215" s="42">
        <v>0</v>
      </c>
      <c r="F215" s="42">
        <v>0</v>
      </c>
      <c r="G215" s="42">
        <v>0</v>
      </c>
      <c r="H215" s="42">
        <v>0</v>
      </c>
      <c r="I215" s="42">
        <v>0</v>
      </c>
      <c r="J215" s="42">
        <v>0</v>
      </c>
      <c r="K215" s="43">
        <v>0</v>
      </c>
    </row>
    <row r="216" spans="1:11" ht="18.75" hidden="1">
      <c r="A216" s="53" t="s">
        <v>201</v>
      </c>
      <c r="B216" s="42">
        <v>0</v>
      </c>
      <c r="C216" s="42">
        <v>0</v>
      </c>
      <c r="D216" s="42">
        <v>0</v>
      </c>
      <c r="E216" s="42">
        <v>0</v>
      </c>
      <c r="F216" s="42">
        <v>0</v>
      </c>
      <c r="G216" s="42">
        <v>0</v>
      </c>
      <c r="H216" s="42">
        <v>0</v>
      </c>
      <c r="I216" s="42">
        <v>0</v>
      </c>
      <c r="J216" s="42">
        <v>0</v>
      </c>
      <c r="K216" s="43">
        <v>0</v>
      </c>
    </row>
    <row r="217" spans="1:11" ht="18.75" hidden="1">
      <c r="A217" s="53" t="s">
        <v>202</v>
      </c>
      <c r="B217" s="42">
        <v>0</v>
      </c>
      <c r="C217" s="42">
        <v>0</v>
      </c>
      <c r="D217" s="42">
        <v>0</v>
      </c>
      <c r="E217" s="42">
        <v>0</v>
      </c>
      <c r="F217" s="42">
        <v>0</v>
      </c>
      <c r="G217" s="42">
        <v>0</v>
      </c>
      <c r="H217" s="42">
        <v>0</v>
      </c>
      <c r="I217" s="42">
        <v>0</v>
      </c>
      <c r="J217" s="42">
        <v>0</v>
      </c>
      <c r="K217" s="43">
        <v>0</v>
      </c>
    </row>
    <row r="218" spans="1:11" ht="18.75" hidden="1">
      <c r="A218" s="52" t="s">
        <v>203</v>
      </c>
      <c r="B218" s="42">
        <v>0</v>
      </c>
      <c r="C218" s="42">
        <v>0</v>
      </c>
      <c r="D218" s="42">
        <v>0</v>
      </c>
      <c r="E218" s="42">
        <v>0</v>
      </c>
      <c r="F218" s="42">
        <v>0</v>
      </c>
      <c r="G218" s="42">
        <v>0</v>
      </c>
      <c r="H218" s="42">
        <v>0</v>
      </c>
      <c r="I218" s="42">
        <v>0</v>
      </c>
      <c r="J218" s="42">
        <v>0</v>
      </c>
      <c r="K218" s="43">
        <v>0</v>
      </c>
    </row>
    <row r="219" spans="1:11" ht="18.75" hidden="1">
      <c r="A219" s="53" t="s">
        <v>206</v>
      </c>
      <c r="B219" s="42">
        <v>0</v>
      </c>
      <c r="C219" s="42">
        <v>0</v>
      </c>
      <c r="D219" s="42">
        <v>0</v>
      </c>
      <c r="E219" s="42">
        <v>0</v>
      </c>
      <c r="F219" s="42">
        <v>0</v>
      </c>
      <c r="G219" s="42">
        <v>0</v>
      </c>
      <c r="H219" s="42">
        <v>0</v>
      </c>
      <c r="I219" s="42">
        <v>0</v>
      </c>
      <c r="J219" s="42">
        <v>0</v>
      </c>
      <c r="K219" s="43">
        <v>0</v>
      </c>
    </row>
    <row r="220" spans="1:11" ht="18.75" hidden="1">
      <c r="A220" s="53" t="s">
        <v>207</v>
      </c>
      <c r="B220" s="42">
        <v>0</v>
      </c>
      <c r="C220" s="42">
        <v>0</v>
      </c>
      <c r="D220" s="42">
        <v>0</v>
      </c>
      <c r="E220" s="42">
        <v>0</v>
      </c>
      <c r="F220" s="42">
        <v>0</v>
      </c>
      <c r="G220" s="42">
        <v>0</v>
      </c>
      <c r="H220" s="42">
        <v>0</v>
      </c>
      <c r="I220" s="42">
        <v>0</v>
      </c>
      <c r="J220" s="42">
        <v>0</v>
      </c>
      <c r="K220" s="43">
        <v>0</v>
      </c>
    </row>
    <row r="221" spans="1:11" ht="18.75" hidden="1">
      <c r="A221" s="53" t="s">
        <v>208</v>
      </c>
      <c r="B221" s="42">
        <v>0</v>
      </c>
      <c r="C221" s="42">
        <v>0</v>
      </c>
      <c r="D221" s="42">
        <v>0</v>
      </c>
      <c r="E221" s="42">
        <v>0</v>
      </c>
      <c r="F221" s="42">
        <v>0</v>
      </c>
      <c r="G221" s="42">
        <v>0</v>
      </c>
      <c r="H221" s="42">
        <v>0</v>
      </c>
      <c r="I221" s="42">
        <v>0</v>
      </c>
      <c r="J221" s="42">
        <v>0</v>
      </c>
      <c r="K221" s="43">
        <v>0</v>
      </c>
    </row>
    <row r="222" spans="1:11" ht="18.75" hidden="1">
      <c r="A222" s="52" t="s">
        <v>34</v>
      </c>
      <c r="B222" s="42">
        <v>4790.442832</v>
      </c>
      <c r="C222" s="42">
        <v>4958.108331119999</v>
      </c>
      <c r="D222" s="42">
        <v>5131.642122709199</v>
      </c>
      <c r="E222" s="42">
        <v>5311.24959700402</v>
      </c>
      <c r="F222" s="42">
        <v>5497.143332899161</v>
      </c>
      <c r="G222" s="42">
        <v>5689.54334955063</v>
      </c>
      <c r="H222" s="42">
        <v>5888.677366784902</v>
      </c>
      <c r="I222" s="42">
        <v>6094.781074622373</v>
      </c>
      <c r="J222" s="42">
        <v>6308.098412234156</v>
      </c>
      <c r="K222" s="43">
        <v>6528.881856662351</v>
      </c>
    </row>
    <row r="223" spans="1:11" ht="18.75" hidden="1">
      <c r="A223" s="52" t="s">
        <v>182</v>
      </c>
      <c r="B223" s="42">
        <v>2743.942832</v>
      </c>
      <c r="C223" s="42">
        <v>2839.98083112</v>
      </c>
      <c r="D223" s="42">
        <v>2939.3801602092</v>
      </c>
      <c r="E223" s="42">
        <v>3042.2584658165215</v>
      </c>
      <c r="F223" s="42">
        <v>3148.7375121200994</v>
      </c>
      <c r="G223" s="42">
        <v>3258.9433250443026</v>
      </c>
      <c r="H223" s="42">
        <v>3373.006341420853</v>
      </c>
      <c r="I223" s="42">
        <v>3491.0615633705825</v>
      </c>
      <c r="J223" s="42">
        <v>3613.248718088553</v>
      </c>
      <c r="K223" s="43">
        <v>3739.712423221652</v>
      </c>
    </row>
    <row r="224" spans="1:11" ht="18.75" hidden="1">
      <c r="A224" s="52" t="s">
        <v>183</v>
      </c>
      <c r="B224" s="42">
        <v>1633.442832</v>
      </c>
      <c r="C224" s="42">
        <v>1690.6133311199999</v>
      </c>
      <c r="D224" s="42">
        <v>1749.7847977091997</v>
      </c>
      <c r="E224" s="42">
        <v>1811.0272656290215</v>
      </c>
      <c r="F224" s="42">
        <v>1874.413219926037</v>
      </c>
      <c r="G224" s="42">
        <v>1940.0176826234483</v>
      </c>
      <c r="H224" s="42">
        <v>2007.918301515269</v>
      </c>
      <c r="I224" s="42">
        <v>2078.1954420683032</v>
      </c>
      <c r="J224" s="42">
        <v>2150.932282540694</v>
      </c>
      <c r="K224" s="43">
        <v>2226.214912429618</v>
      </c>
    </row>
    <row r="225" spans="1:11" ht="18.75" hidden="1">
      <c r="A225" s="53" t="s">
        <v>213</v>
      </c>
      <c r="B225" s="42">
        <v>1633.442832</v>
      </c>
      <c r="C225" s="42">
        <v>1690.6133311199999</v>
      </c>
      <c r="D225" s="42">
        <v>1749.7847977091997</v>
      </c>
      <c r="E225" s="42">
        <v>1811.0272656290215</v>
      </c>
      <c r="F225" s="42">
        <v>1874.413219926037</v>
      </c>
      <c r="G225" s="42">
        <v>1940.0176826234483</v>
      </c>
      <c r="H225" s="42">
        <v>2007.918301515269</v>
      </c>
      <c r="I225" s="42">
        <v>2078.1954420683032</v>
      </c>
      <c r="J225" s="42">
        <v>2150.932282540694</v>
      </c>
      <c r="K225" s="43">
        <v>2226.214912429618</v>
      </c>
    </row>
    <row r="226" spans="1:11" ht="18.75" hidden="1">
      <c r="A226" s="52" t="s">
        <v>214</v>
      </c>
      <c r="B226" s="42">
        <v>54</v>
      </c>
      <c r="C226" s="42">
        <v>55.88999999999999</v>
      </c>
      <c r="D226" s="42">
        <v>57.84614999999999</v>
      </c>
      <c r="E226" s="42">
        <v>59.870765249999984</v>
      </c>
      <c r="F226" s="42">
        <v>61.96624203374998</v>
      </c>
      <c r="G226" s="42">
        <v>64.13506050493122</v>
      </c>
      <c r="H226" s="42">
        <v>66.3797876226038</v>
      </c>
      <c r="I226" s="42">
        <v>68.70308018939492</v>
      </c>
      <c r="J226" s="42">
        <v>71.10768799602374</v>
      </c>
      <c r="K226" s="43">
        <v>73.59645707588457</v>
      </c>
    </row>
    <row r="227" spans="1:11" ht="18.75" hidden="1">
      <c r="A227" s="53" t="s">
        <v>215</v>
      </c>
      <c r="B227" s="42">
        <v>28</v>
      </c>
      <c r="C227" s="42">
        <v>28.979999999999997</v>
      </c>
      <c r="D227" s="42">
        <v>29.994299999999996</v>
      </c>
      <c r="E227" s="42">
        <v>31.044100499999992</v>
      </c>
      <c r="F227" s="42">
        <v>32.13064401749999</v>
      </c>
      <c r="G227" s="42">
        <v>33.25521655811249</v>
      </c>
      <c r="H227" s="42">
        <v>34.41914913764642</v>
      </c>
      <c r="I227" s="42">
        <v>35.62381935746404</v>
      </c>
      <c r="J227" s="42">
        <v>36.870653034975284</v>
      </c>
      <c r="K227" s="43">
        <v>38.16112589119942</v>
      </c>
    </row>
    <row r="228" spans="1:11" ht="18.75" hidden="1">
      <c r="A228" s="53" t="s">
        <v>216</v>
      </c>
      <c r="B228" s="42">
        <v>26</v>
      </c>
      <c r="C228" s="42">
        <v>26.909999999999997</v>
      </c>
      <c r="D228" s="42">
        <v>27.851849999999995</v>
      </c>
      <c r="E228" s="42">
        <v>28.826664749999992</v>
      </c>
      <c r="F228" s="42">
        <v>29.83559801624999</v>
      </c>
      <c r="G228" s="42">
        <v>30.879843946818735</v>
      </c>
      <c r="H228" s="42">
        <v>31.96063848495739</v>
      </c>
      <c r="I228" s="42">
        <v>33.079260831930895</v>
      </c>
      <c r="J228" s="42">
        <v>34.23703496104847</v>
      </c>
      <c r="K228" s="43">
        <v>35.43533118468517</v>
      </c>
    </row>
    <row r="229" spans="1:11" ht="18.75" hidden="1">
      <c r="A229" s="52" t="s">
        <v>217</v>
      </c>
      <c r="B229" s="42">
        <v>258</v>
      </c>
      <c r="C229" s="42">
        <v>267.03</v>
      </c>
      <c r="D229" s="42">
        <v>276.37604999999996</v>
      </c>
      <c r="E229" s="42">
        <v>286.0492117499999</v>
      </c>
      <c r="F229" s="42">
        <v>296.0609341612499</v>
      </c>
      <c r="G229" s="42">
        <v>306.4230668568936</v>
      </c>
      <c r="H229" s="42">
        <v>317.14787419688486</v>
      </c>
      <c r="I229" s="42">
        <v>328.2480497937758</v>
      </c>
      <c r="J229" s="42">
        <v>339.73673153655795</v>
      </c>
      <c r="K229" s="43">
        <v>351.62751714033743</v>
      </c>
    </row>
    <row r="230" spans="1:11" ht="18.75" hidden="1">
      <c r="A230" s="53" t="s">
        <v>218</v>
      </c>
      <c r="B230" s="42">
        <v>70</v>
      </c>
      <c r="C230" s="42">
        <v>72.44999999999999</v>
      </c>
      <c r="D230" s="42">
        <v>74.98574999999998</v>
      </c>
      <c r="E230" s="42">
        <v>77.61025124999998</v>
      </c>
      <c r="F230" s="42">
        <v>80.32661004374997</v>
      </c>
      <c r="G230" s="42">
        <v>83.1380413952812</v>
      </c>
      <c r="H230" s="42">
        <v>86.04787284411604</v>
      </c>
      <c r="I230" s="42">
        <v>89.0595483936601</v>
      </c>
      <c r="J230" s="42">
        <v>92.17663258743819</v>
      </c>
      <c r="K230" s="43">
        <v>95.40281472799852</v>
      </c>
    </row>
    <row r="231" spans="1:11" ht="18.75" hidden="1">
      <c r="A231" s="53" t="s">
        <v>219</v>
      </c>
      <c r="B231" s="42">
        <v>145</v>
      </c>
      <c r="C231" s="42">
        <v>150.075</v>
      </c>
      <c r="D231" s="42">
        <v>155.32762499999998</v>
      </c>
      <c r="E231" s="42">
        <v>160.76409187499996</v>
      </c>
      <c r="F231" s="42">
        <v>166.39083509062496</v>
      </c>
      <c r="G231" s="42">
        <v>172.21451431879683</v>
      </c>
      <c r="H231" s="42">
        <v>178.2420223199547</v>
      </c>
      <c r="I231" s="42">
        <v>184.48049310115312</v>
      </c>
      <c r="J231" s="42">
        <v>190.93731035969347</v>
      </c>
      <c r="K231" s="43">
        <v>197.62011622228272</v>
      </c>
    </row>
    <row r="232" spans="1:11" ht="18.75" hidden="1">
      <c r="A232" s="53" t="s">
        <v>220</v>
      </c>
      <c r="B232" s="42">
        <v>23</v>
      </c>
      <c r="C232" s="42">
        <v>23.805</v>
      </c>
      <c r="D232" s="42">
        <v>24.638174999999997</v>
      </c>
      <c r="E232" s="42">
        <v>25.500511124999996</v>
      </c>
      <c r="F232" s="42">
        <v>26.393029014374992</v>
      </c>
      <c r="G232" s="42">
        <v>27.316785029878115</v>
      </c>
      <c r="H232" s="42">
        <v>28.272872505923846</v>
      </c>
      <c r="I232" s="42">
        <v>29.262423043631177</v>
      </c>
      <c r="J232" s="42">
        <v>30.286607850158266</v>
      </c>
      <c r="K232" s="43">
        <v>31.346639124913803</v>
      </c>
    </row>
    <row r="233" spans="1:11" ht="18.75" hidden="1">
      <c r="A233" s="53" t="s">
        <v>221</v>
      </c>
      <c r="B233" s="42">
        <v>20</v>
      </c>
      <c r="C233" s="42">
        <v>20.7</v>
      </c>
      <c r="D233" s="42">
        <v>21.4245</v>
      </c>
      <c r="E233" s="42">
        <v>22.174357499999996</v>
      </c>
      <c r="F233" s="42">
        <v>22.950460012499995</v>
      </c>
      <c r="G233" s="42">
        <v>23.753726112937493</v>
      </c>
      <c r="H233" s="42">
        <v>24.585106526890304</v>
      </c>
      <c r="I233" s="42">
        <v>25.445585255331462</v>
      </c>
      <c r="J233" s="42">
        <v>26.336180739268062</v>
      </c>
      <c r="K233" s="43">
        <v>27.257947065142442</v>
      </c>
    </row>
    <row r="234" spans="1:11" ht="18.75" hidden="1">
      <c r="A234" s="52" t="s">
        <v>222</v>
      </c>
      <c r="B234" s="42">
        <v>57</v>
      </c>
      <c r="C234" s="42">
        <v>58.995</v>
      </c>
      <c r="D234" s="42">
        <v>61.05982499999999</v>
      </c>
      <c r="E234" s="42">
        <v>63.19691887499999</v>
      </c>
      <c r="F234" s="42">
        <v>65.40881103562498</v>
      </c>
      <c r="G234" s="42">
        <v>67.69811942187185</v>
      </c>
      <c r="H234" s="42">
        <v>70.06755360163736</v>
      </c>
      <c r="I234" s="42">
        <v>72.51991797769466</v>
      </c>
      <c r="J234" s="42">
        <v>75.05811510691397</v>
      </c>
      <c r="K234" s="43">
        <v>77.68514913565596</v>
      </c>
    </row>
    <row r="235" spans="1:11" ht="18.75" hidden="1">
      <c r="A235" s="53" t="s">
        <v>223</v>
      </c>
      <c r="B235" s="42">
        <v>50</v>
      </c>
      <c r="C235" s="42">
        <v>51.74999999999999</v>
      </c>
      <c r="D235" s="42">
        <v>53.56124999999999</v>
      </c>
      <c r="E235" s="42">
        <v>55.435893749999984</v>
      </c>
      <c r="F235" s="42">
        <v>57.37615003124998</v>
      </c>
      <c r="G235" s="42">
        <v>59.38431528234372</v>
      </c>
      <c r="H235" s="42">
        <v>61.46276631722574</v>
      </c>
      <c r="I235" s="42">
        <v>63.613963138328636</v>
      </c>
      <c r="J235" s="42">
        <v>65.84045184817013</v>
      </c>
      <c r="K235" s="43">
        <v>68.14486766285609</v>
      </c>
    </row>
    <row r="236" spans="1:11" ht="18.75" hidden="1">
      <c r="A236" s="54" t="s">
        <v>189</v>
      </c>
      <c r="B236" s="42">
        <v>7</v>
      </c>
      <c r="C236" s="42">
        <v>7.244999999999999</v>
      </c>
      <c r="D236" s="42">
        <v>7.498574999999999</v>
      </c>
      <c r="E236" s="42">
        <v>7.761025124999998</v>
      </c>
      <c r="F236" s="42">
        <v>8.032661004374997</v>
      </c>
      <c r="G236" s="42">
        <v>8.313804139528122</v>
      </c>
      <c r="H236" s="42">
        <v>8.604787284411605</v>
      </c>
      <c r="I236" s="42">
        <v>8.90595483936601</v>
      </c>
      <c r="J236" s="42">
        <v>9.217663258743821</v>
      </c>
      <c r="K236" s="43">
        <v>9.540281472799855</v>
      </c>
    </row>
    <row r="237" spans="1:11" ht="18.75" hidden="1">
      <c r="A237" s="52" t="s">
        <v>224</v>
      </c>
      <c r="B237" s="42">
        <v>150</v>
      </c>
      <c r="C237" s="42">
        <v>155.25</v>
      </c>
      <c r="D237" s="42">
        <v>160.68374999999997</v>
      </c>
      <c r="E237" s="42">
        <v>166.30768124999997</v>
      </c>
      <c r="F237" s="42">
        <v>172.12845009374996</v>
      </c>
      <c r="G237" s="42">
        <v>178.1529458470312</v>
      </c>
      <c r="H237" s="42">
        <v>184.38829895167726</v>
      </c>
      <c r="I237" s="42">
        <v>190.84188941498596</v>
      </c>
      <c r="J237" s="42">
        <v>197.52135554451044</v>
      </c>
      <c r="K237" s="43">
        <v>204.4346029885683</v>
      </c>
    </row>
    <row r="238" spans="1:11" ht="18.75" hidden="1">
      <c r="A238" s="53" t="s">
        <v>225</v>
      </c>
      <c r="B238" s="42">
        <v>150</v>
      </c>
      <c r="C238" s="42">
        <v>155.25</v>
      </c>
      <c r="D238" s="42">
        <v>160.68374999999997</v>
      </c>
      <c r="E238" s="42">
        <v>166.30768124999997</v>
      </c>
      <c r="F238" s="42">
        <v>172.12845009374996</v>
      </c>
      <c r="G238" s="42">
        <v>178.1529458470312</v>
      </c>
      <c r="H238" s="42">
        <v>184.38829895167726</v>
      </c>
      <c r="I238" s="42">
        <v>190.84188941498596</v>
      </c>
      <c r="J238" s="42">
        <v>197.52135554451044</v>
      </c>
      <c r="K238" s="43">
        <v>204.4346029885683</v>
      </c>
    </row>
    <row r="239" spans="1:11" ht="18.75" hidden="1">
      <c r="A239" s="52" t="s">
        <v>226</v>
      </c>
      <c r="B239" s="42">
        <v>591.5</v>
      </c>
      <c r="C239" s="42">
        <v>612.2025</v>
      </c>
      <c r="D239" s="42">
        <v>633.6295875</v>
      </c>
      <c r="E239" s="42">
        <v>655.8066230624999</v>
      </c>
      <c r="F239" s="42">
        <v>678.7598548696873</v>
      </c>
      <c r="G239" s="42">
        <v>702.5164497901263</v>
      </c>
      <c r="H239" s="42">
        <v>727.1045255327807</v>
      </c>
      <c r="I239" s="42">
        <v>752.553183926428</v>
      </c>
      <c r="J239" s="42">
        <v>778.892545363853</v>
      </c>
      <c r="K239" s="43">
        <v>806.1537844515877</v>
      </c>
    </row>
    <row r="240" spans="1:11" ht="18.75" hidden="1">
      <c r="A240" s="52" t="s">
        <v>227</v>
      </c>
      <c r="B240" s="42">
        <v>380.5</v>
      </c>
      <c r="C240" s="42">
        <v>393.8175</v>
      </c>
      <c r="D240" s="42">
        <v>407.60111249999994</v>
      </c>
      <c r="E240" s="42">
        <v>421.8671514374999</v>
      </c>
      <c r="F240" s="42">
        <v>436.6325017378124</v>
      </c>
      <c r="G240" s="42">
        <v>451.9146392986358</v>
      </c>
      <c r="H240" s="42">
        <v>467.731651674088</v>
      </c>
      <c r="I240" s="42">
        <v>484.10225948268106</v>
      </c>
      <c r="J240" s="42">
        <v>501.04583856457486</v>
      </c>
      <c r="K240" s="43">
        <v>518.5824429143349</v>
      </c>
    </row>
    <row r="241" spans="1:11" ht="18.75" hidden="1">
      <c r="A241" s="52" t="s">
        <v>190</v>
      </c>
      <c r="B241" s="42">
        <v>380.5</v>
      </c>
      <c r="C241" s="42">
        <v>393.8175</v>
      </c>
      <c r="D241" s="42">
        <v>407.60111249999994</v>
      </c>
      <c r="E241" s="42">
        <v>421.8671514374999</v>
      </c>
      <c r="F241" s="42">
        <v>436.6325017378124</v>
      </c>
      <c r="G241" s="42">
        <v>451.9146392986358</v>
      </c>
      <c r="H241" s="42">
        <v>467.731651674088</v>
      </c>
      <c r="I241" s="42">
        <v>484.10225948268106</v>
      </c>
      <c r="J241" s="42">
        <v>501.04583856457486</v>
      </c>
      <c r="K241" s="43">
        <v>518.5824429143349</v>
      </c>
    </row>
    <row r="242" spans="1:11" ht="18.75" hidden="1">
      <c r="A242" s="52" t="s">
        <v>191</v>
      </c>
      <c r="B242" s="42">
        <v>72</v>
      </c>
      <c r="C242" s="42">
        <v>74.52</v>
      </c>
      <c r="D242" s="42">
        <v>77.12819999999999</v>
      </c>
      <c r="E242" s="42">
        <v>79.82768699999998</v>
      </c>
      <c r="F242" s="42">
        <v>82.62165604499998</v>
      </c>
      <c r="G242" s="42">
        <v>85.51341400657498</v>
      </c>
      <c r="H242" s="42">
        <v>88.5063834968051</v>
      </c>
      <c r="I242" s="42">
        <v>91.60410691919327</v>
      </c>
      <c r="J242" s="42">
        <v>94.81025066136503</v>
      </c>
      <c r="K242" s="43">
        <v>98.1286094345128</v>
      </c>
    </row>
    <row r="243" spans="1:11" ht="18.75" hidden="1">
      <c r="A243" s="53" t="s">
        <v>228</v>
      </c>
      <c r="B243" s="42">
        <v>50</v>
      </c>
      <c r="C243" s="42">
        <v>51.74999999999999</v>
      </c>
      <c r="D243" s="42">
        <v>53.56124999999999</v>
      </c>
      <c r="E243" s="42">
        <v>55.435893749999984</v>
      </c>
      <c r="F243" s="42">
        <v>57.37615003124998</v>
      </c>
      <c r="G243" s="42">
        <v>59.38431528234372</v>
      </c>
      <c r="H243" s="42">
        <v>61.46276631722574</v>
      </c>
      <c r="I243" s="42">
        <v>63.613963138328636</v>
      </c>
      <c r="J243" s="42">
        <v>65.84045184817013</v>
      </c>
      <c r="K243" s="43">
        <v>68.14486766285609</v>
      </c>
    </row>
    <row r="244" spans="1:11" ht="30" hidden="1">
      <c r="A244" s="54" t="s">
        <v>229</v>
      </c>
      <c r="B244" s="42">
        <v>22</v>
      </c>
      <c r="C244" s="42">
        <v>22.77</v>
      </c>
      <c r="D244" s="42">
        <v>23.56695</v>
      </c>
      <c r="E244" s="42">
        <v>24.391793249999996</v>
      </c>
      <c r="F244" s="42">
        <v>25.245506013749992</v>
      </c>
      <c r="G244" s="42">
        <v>26.12909872423124</v>
      </c>
      <c r="H244" s="42">
        <v>27.043617179579332</v>
      </c>
      <c r="I244" s="42">
        <v>27.990143780864607</v>
      </c>
      <c r="J244" s="42">
        <v>28.969798813194867</v>
      </c>
      <c r="K244" s="43">
        <v>29.983741771656685</v>
      </c>
    </row>
    <row r="245" spans="1:11" ht="18.75" hidden="1">
      <c r="A245" s="52" t="s">
        <v>192</v>
      </c>
      <c r="B245" s="42">
        <v>74</v>
      </c>
      <c r="C245" s="42">
        <v>76.58999999999999</v>
      </c>
      <c r="D245" s="42">
        <v>79.27064999999999</v>
      </c>
      <c r="E245" s="42">
        <v>82.04512274999998</v>
      </c>
      <c r="F245" s="42">
        <v>84.91670204624997</v>
      </c>
      <c r="G245" s="42">
        <v>87.8887866178687</v>
      </c>
      <c r="H245" s="42">
        <v>90.9648941494941</v>
      </c>
      <c r="I245" s="42">
        <v>94.14866544472639</v>
      </c>
      <c r="J245" s="42">
        <v>97.4438687352918</v>
      </c>
      <c r="K245" s="43">
        <v>100.854404141027</v>
      </c>
    </row>
    <row r="246" spans="1:11" ht="18.75" hidden="1">
      <c r="A246" s="53" t="s">
        <v>192</v>
      </c>
      <c r="B246" s="42">
        <v>74</v>
      </c>
      <c r="C246" s="42">
        <v>76.58999999999999</v>
      </c>
      <c r="D246" s="42">
        <v>79.27064999999999</v>
      </c>
      <c r="E246" s="42">
        <v>82.04512274999998</v>
      </c>
      <c r="F246" s="42">
        <v>84.91670204624997</v>
      </c>
      <c r="G246" s="42">
        <v>87.8887866178687</v>
      </c>
      <c r="H246" s="42">
        <v>90.9648941494941</v>
      </c>
      <c r="I246" s="42">
        <v>94.14866544472639</v>
      </c>
      <c r="J246" s="42">
        <v>97.4438687352918</v>
      </c>
      <c r="K246" s="43">
        <v>100.854404141027</v>
      </c>
    </row>
    <row r="247" spans="1:11" ht="18.75" hidden="1">
      <c r="A247" s="52" t="s">
        <v>193</v>
      </c>
      <c r="B247" s="42">
        <v>17</v>
      </c>
      <c r="C247" s="42">
        <v>17.595</v>
      </c>
      <c r="D247" s="42">
        <v>18.210824999999996</v>
      </c>
      <c r="E247" s="42">
        <v>18.848203874999996</v>
      </c>
      <c r="F247" s="42">
        <v>19.507891010624995</v>
      </c>
      <c r="G247" s="42">
        <v>20.19066719599687</v>
      </c>
      <c r="H247" s="42">
        <v>20.897340547856757</v>
      </c>
      <c r="I247" s="42">
        <v>21.628747467031744</v>
      </c>
      <c r="J247" s="42">
        <v>22.385753628377852</v>
      </c>
      <c r="K247" s="43">
        <v>23.169255005371074</v>
      </c>
    </row>
    <row r="248" spans="1:11" ht="18.75" hidden="1">
      <c r="A248" s="53" t="s">
        <v>193</v>
      </c>
      <c r="B248" s="42">
        <v>17</v>
      </c>
      <c r="C248" s="42">
        <v>17.595</v>
      </c>
      <c r="D248" s="42">
        <v>18.210824999999996</v>
      </c>
      <c r="E248" s="42">
        <v>18.848203874999996</v>
      </c>
      <c r="F248" s="42">
        <v>19.507891010624995</v>
      </c>
      <c r="G248" s="42">
        <v>20.19066719599687</v>
      </c>
      <c r="H248" s="42">
        <v>20.897340547856757</v>
      </c>
      <c r="I248" s="42">
        <v>21.628747467031744</v>
      </c>
      <c r="J248" s="42">
        <v>22.385753628377852</v>
      </c>
      <c r="K248" s="43">
        <v>23.169255005371074</v>
      </c>
    </row>
    <row r="249" spans="1:11" ht="18.75" hidden="1">
      <c r="A249" s="52" t="s">
        <v>194</v>
      </c>
      <c r="B249" s="42">
        <v>70.5</v>
      </c>
      <c r="C249" s="42">
        <v>72.9675</v>
      </c>
      <c r="D249" s="42">
        <v>75.5213625</v>
      </c>
      <c r="E249" s="42">
        <v>78.16461018749999</v>
      </c>
      <c r="F249" s="42">
        <v>80.90037154406248</v>
      </c>
      <c r="G249" s="42">
        <v>83.73188454810466</v>
      </c>
      <c r="H249" s="42">
        <v>86.66250050728831</v>
      </c>
      <c r="I249" s="42">
        <v>89.6956880250434</v>
      </c>
      <c r="J249" s="42">
        <v>92.83503710591991</v>
      </c>
      <c r="K249" s="43">
        <v>96.0842634046271</v>
      </c>
    </row>
    <row r="250" spans="1:11" ht="18.75" hidden="1">
      <c r="A250" s="53" t="s">
        <v>195</v>
      </c>
      <c r="B250" s="42">
        <v>63.5</v>
      </c>
      <c r="C250" s="42">
        <v>65.7225</v>
      </c>
      <c r="D250" s="42">
        <v>68.02278749999999</v>
      </c>
      <c r="E250" s="42">
        <v>70.40358506249999</v>
      </c>
      <c r="F250" s="42">
        <v>72.86771053968748</v>
      </c>
      <c r="G250" s="42">
        <v>75.41808040857653</v>
      </c>
      <c r="H250" s="42">
        <v>78.0577132228767</v>
      </c>
      <c r="I250" s="42">
        <v>80.78973318567738</v>
      </c>
      <c r="J250" s="42">
        <v>83.61737384717608</v>
      </c>
      <c r="K250" s="43">
        <v>86.54398193182723</v>
      </c>
    </row>
    <row r="251" spans="1:11" ht="18.75" hidden="1">
      <c r="A251" s="53" t="s">
        <v>196</v>
      </c>
      <c r="B251" s="42">
        <v>7</v>
      </c>
      <c r="C251" s="42">
        <v>7.244999999999999</v>
      </c>
      <c r="D251" s="42">
        <v>7.498574999999999</v>
      </c>
      <c r="E251" s="42">
        <v>7.761025124999998</v>
      </c>
      <c r="F251" s="42">
        <v>8.032661004374997</v>
      </c>
      <c r="G251" s="42">
        <v>8.313804139528122</v>
      </c>
      <c r="H251" s="42">
        <v>8.604787284411605</v>
      </c>
      <c r="I251" s="42">
        <v>8.90595483936601</v>
      </c>
      <c r="J251" s="42">
        <v>9.217663258743821</v>
      </c>
      <c r="K251" s="43">
        <v>9.540281472799855</v>
      </c>
    </row>
    <row r="252" spans="1:11" ht="18.75" hidden="1">
      <c r="A252" s="52" t="s">
        <v>197</v>
      </c>
      <c r="B252" s="42">
        <v>147</v>
      </c>
      <c r="C252" s="42">
        <v>152.14499999999998</v>
      </c>
      <c r="D252" s="42">
        <v>157.47007499999998</v>
      </c>
      <c r="E252" s="42">
        <v>162.98152762499996</v>
      </c>
      <c r="F252" s="42">
        <v>168.68588109187493</v>
      </c>
      <c r="G252" s="42">
        <v>174.58988693009053</v>
      </c>
      <c r="H252" s="42">
        <v>180.70053297264369</v>
      </c>
      <c r="I252" s="42">
        <v>187.0250516266862</v>
      </c>
      <c r="J252" s="42">
        <v>193.5709284336202</v>
      </c>
      <c r="K252" s="43">
        <v>200.34591092879688</v>
      </c>
    </row>
    <row r="253" spans="1:11" ht="18.75" hidden="1">
      <c r="A253" s="53" t="s">
        <v>198</v>
      </c>
      <c r="B253" s="42">
        <v>8</v>
      </c>
      <c r="C253" s="42">
        <v>8.28</v>
      </c>
      <c r="D253" s="42">
        <v>8.569799999999999</v>
      </c>
      <c r="E253" s="42">
        <v>8.869742999999998</v>
      </c>
      <c r="F253" s="42">
        <v>9.180184004999997</v>
      </c>
      <c r="G253" s="42">
        <v>9.501490445174996</v>
      </c>
      <c r="H253" s="42">
        <v>9.83404261075612</v>
      </c>
      <c r="I253" s="42">
        <v>10.178234102132583</v>
      </c>
      <c r="J253" s="42">
        <v>10.534472295707223</v>
      </c>
      <c r="K253" s="43">
        <v>10.903178826056974</v>
      </c>
    </row>
    <row r="254" spans="1:11" ht="18.75" hidden="1">
      <c r="A254" s="53" t="s">
        <v>199</v>
      </c>
      <c r="B254" s="42">
        <v>47</v>
      </c>
      <c r="C254" s="42">
        <v>48.644999999999996</v>
      </c>
      <c r="D254" s="42">
        <v>50.34757499999999</v>
      </c>
      <c r="E254" s="42">
        <v>52.10974012499999</v>
      </c>
      <c r="F254" s="42">
        <v>53.933581029374984</v>
      </c>
      <c r="G254" s="42">
        <v>55.8212563654031</v>
      </c>
      <c r="H254" s="42">
        <v>57.77500033819221</v>
      </c>
      <c r="I254" s="42">
        <v>59.79712535002893</v>
      </c>
      <c r="J254" s="42">
        <v>61.89002473727994</v>
      </c>
      <c r="K254" s="43">
        <v>64.05617560308472</v>
      </c>
    </row>
    <row r="255" spans="1:11" ht="18.75" hidden="1">
      <c r="A255" s="53" t="s">
        <v>200</v>
      </c>
      <c r="B255" s="42">
        <v>10</v>
      </c>
      <c r="C255" s="42">
        <v>10.35</v>
      </c>
      <c r="D255" s="42">
        <v>10.71225</v>
      </c>
      <c r="E255" s="42">
        <v>11.087178749999998</v>
      </c>
      <c r="F255" s="42">
        <v>11.475230006249998</v>
      </c>
      <c r="G255" s="42">
        <v>11.876863056468746</v>
      </c>
      <c r="H255" s="42">
        <v>12.292553263445152</v>
      </c>
      <c r="I255" s="42">
        <v>12.722792627665731</v>
      </c>
      <c r="J255" s="42">
        <v>13.168090369634031</v>
      </c>
      <c r="K255" s="43">
        <v>13.628973532571221</v>
      </c>
    </row>
    <row r="256" spans="1:11" ht="18.75" hidden="1">
      <c r="A256" s="53" t="s">
        <v>201</v>
      </c>
      <c r="B256" s="42">
        <v>63</v>
      </c>
      <c r="C256" s="42">
        <v>65.205</v>
      </c>
      <c r="D256" s="42">
        <v>67.487175</v>
      </c>
      <c r="E256" s="42">
        <v>69.84922612499999</v>
      </c>
      <c r="F256" s="42">
        <v>72.29394903937498</v>
      </c>
      <c r="G256" s="42">
        <v>74.8242372557531</v>
      </c>
      <c r="H256" s="42">
        <v>77.44308555970446</v>
      </c>
      <c r="I256" s="42">
        <v>80.1535935542941</v>
      </c>
      <c r="J256" s="42">
        <v>82.9589693286944</v>
      </c>
      <c r="K256" s="43">
        <v>85.86253325519868</v>
      </c>
    </row>
    <row r="257" spans="1:11" ht="18.75" hidden="1">
      <c r="A257" s="53" t="s">
        <v>202</v>
      </c>
      <c r="B257" s="42">
        <v>19</v>
      </c>
      <c r="C257" s="42">
        <v>19.665</v>
      </c>
      <c r="D257" s="42">
        <v>20.353274999999996</v>
      </c>
      <c r="E257" s="42">
        <v>21.065639624999996</v>
      </c>
      <c r="F257" s="42">
        <v>21.802937011874995</v>
      </c>
      <c r="G257" s="42">
        <v>22.56603980729062</v>
      </c>
      <c r="H257" s="42">
        <v>23.35585120054579</v>
      </c>
      <c r="I257" s="42">
        <v>24.17330599256489</v>
      </c>
      <c r="J257" s="42">
        <v>25.01937170230466</v>
      </c>
      <c r="K257" s="43">
        <v>25.89504971188532</v>
      </c>
    </row>
    <row r="258" spans="1:11" ht="18.75" hidden="1">
      <c r="A258" s="52" t="s">
        <v>230</v>
      </c>
      <c r="B258" s="42">
        <v>211</v>
      </c>
      <c r="C258" s="42">
        <v>218.385</v>
      </c>
      <c r="D258" s="42">
        <v>226.028475</v>
      </c>
      <c r="E258" s="42">
        <v>233.93947162499995</v>
      </c>
      <c r="F258" s="42">
        <v>242.12735313187494</v>
      </c>
      <c r="G258" s="42">
        <v>250.60181049149054</v>
      </c>
      <c r="H258" s="42">
        <v>259.3728738586927</v>
      </c>
      <c r="I258" s="42">
        <v>268.4509244437469</v>
      </c>
      <c r="J258" s="42">
        <v>277.846706799278</v>
      </c>
      <c r="K258" s="43">
        <v>287.57134153725275</v>
      </c>
    </row>
    <row r="259" spans="1:11" ht="18.75" hidden="1">
      <c r="A259" s="53" t="s">
        <v>191</v>
      </c>
      <c r="B259" s="42">
        <v>99</v>
      </c>
      <c r="C259" s="42">
        <v>102.46499999999999</v>
      </c>
      <c r="D259" s="42">
        <v>106.05127499999998</v>
      </c>
      <c r="E259" s="42">
        <v>109.76306962499997</v>
      </c>
      <c r="F259" s="42">
        <v>113.60477706187496</v>
      </c>
      <c r="G259" s="42">
        <v>117.58094425904056</v>
      </c>
      <c r="H259" s="42">
        <v>121.69627730810697</v>
      </c>
      <c r="I259" s="42">
        <v>125.95564701389071</v>
      </c>
      <c r="J259" s="42">
        <v>130.3640946593769</v>
      </c>
      <c r="K259" s="43">
        <v>134.92683797245508</v>
      </c>
    </row>
    <row r="260" spans="1:11" ht="18.75" hidden="1">
      <c r="A260" s="53" t="s">
        <v>231</v>
      </c>
      <c r="B260" s="42">
        <v>103</v>
      </c>
      <c r="C260" s="42">
        <v>106.60499999999999</v>
      </c>
      <c r="D260" s="42">
        <v>110.33617499999998</v>
      </c>
      <c r="E260" s="42">
        <v>114.19794112499997</v>
      </c>
      <c r="F260" s="42">
        <v>118.19486906437496</v>
      </c>
      <c r="G260" s="42">
        <v>122.33168948162808</v>
      </c>
      <c r="H260" s="42">
        <v>126.61329861348504</v>
      </c>
      <c r="I260" s="42">
        <v>131.044764064957</v>
      </c>
      <c r="J260" s="42">
        <v>135.63133080723048</v>
      </c>
      <c r="K260" s="43">
        <v>140.37842738548355</v>
      </c>
    </row>
    <row r="261" spans="1:11" ht="18.75" hidden="1">
      <c r="A261" s="53" t="s">
        <v>193</v>
      </c>
      <c r="B261" s="42">
        <v>9</v>
      </c>
      <c r="C261" s="42">
        <v>9.315</v>
      </c>
      <c r="D261" s="42">
        <v>9.641024999999999</v>
      </c>
      <c r="E261" s="42">
        <v>9.978460874999998</v>
      </c>
      <c r="F261" s="42">
        <v>10.327707005624998</v>
      </c>
      <c r="G261" s="42">
        <v>10.689176750821872</v>
      </c>
      <c r="H261" s="42">
        <v>11.063297937100637</v>
      </c>
      <c r="I261" s="42">
        <v>11.450513364899159</v>
      </c>
      <c r="J261" s="42">
        <v>11.851281332670629</v>
      </c>
      <c r="K261" s="43">
        <v>12.2660761793141</v>
      </c>
    </row>
    <row r="262" spans="1:11" ht="18.75" hidden="1">
      <c r="A262" s="52" t="s">
        <v>232</v>
      </c>
      <c r="B262" s="42">
        <v>551</v>
      </c>
      <c r="C262" s="42">
        <v>570.285</v>
      </c>
      <c r="D262" s="42">
        <v>590.244975</v>
      </c>
      <c r="E262" s="42">
        <v>610.9035491249999</v>
      </c>
      <c r="F262" s="42">
        <v>632.2851733443749</v>
      </c>
      <c r="G262" s="42">
        <v>654.415154411428</v>
      </c>
      <c r="H262" s="42">
        <v>677.3196848158279</v>
      </c>
      <c r="I262" s="42">
        <v>701.0258737843818</v>
      </c>
      <c r="J262" s="42">
        <v>725.5617793668351</v>
      </c>
      <c r="K262" s="43">
        <v>750.9564416446743</v>
      </c>
    </row>
    <row r="263" spans="1:11" ht="18.75" hidden="1">
      <c r="A263" s="53" t="s">
        <v>233</v>
      </c>
      <c r="B263" s="42">
        <v>450</v>
      </c>
      <c r="C263" s="42">
        <v>465.74999999999994</v>
      </c>
      <c r="D263" s="42">
        <v>482.0512499999999</v>
      </c>
      <c r="E263" s="42">
        <v>498.92304374999986</v>
      </c>
      <c r="F263" s="42">
        <v>516.3853502812498</v>
      </c>
      <c r="G263" s="42">
        <v>534.4588375410934</v>
      </c>
      <c r="H263" s="42">
        <v>553.1648968550317</v>
      </c>
      <c r="I263" s="42">
        <v>572.5256682449577</v>
      </c>
      <c r="J263" s="42">
        <v>592.5640666335312</v>
      </c>
      <c r="K263" s="43">
        <v>613.3038089657048</v>
      </c>
    </row>
    <row r="264" spans="1:11" ht="18.75" hidden="1">
      <c r="A264" s="53" t="s">
        <v>234</v>
      </c>
      <c r="B264" s="42">
        <v>100</v>
      </c>
      <c r="C264" s="42">
        <v>103.49999999999999</v>
      </c>
      <c r="D264" s="42">
        <v>107.12249999999997</v>
      </c>
      <c r="E264" s="42">
        <v>110.87178749999997</v>
      </c>
      <c r="F264" s="42">
        <v>114.75230006249996</v>
      </c>
      <c r="G264" s="42">
        <v>118.76863056468744</v>
      </c>
      <c r="H264" s="42">
        <v>122.92553263445149</v>
      </c>
      <c r="I264" s="42">
        <v>127.22792627665727</v>
      </c>
      <c r="J264" s="42">
        <v>131.68090369634027</v>
      </c>
      <c r="K264" s="43">
        <v>136.28973532571217</v>
      </c>
    </row>
    <row r="265" spans="1:11" ht="18.75" hidden="1">
      <c r="A265" s="53" t="s">
        <v>235</v>
      </c>
      <c r="B265" s="42">
        <v>1</v>
      </c>
      <c r="C265" s="42">
        <v>1.035</v>
      </c>
      <c r="D265" s="42">
        <v>1.0712249999999999</v>
      </c>
      <c r="E265" s="42">
        <v>1.1087178749999997</v>
      </c>
      <c r="F265" s="42">
        <v>1.1475230006249997</v>
      </c>
      <c r="G265" s="42">
        <v>1.1876863056468745</v>
      </c>
      <c r="H265" s="42">
        <v>1.229255326344515</v>
      </c>
      <c r="I265" s="42">
        <v>1.2722792627665729</v>
      </c>
      <c r="J265" s="42">
        <v>1.316809036963403</v>
      </c>
      <c r="K265" s="43">
        <v>1.3628973532571218</v>
      </c>
    </row>
    <row r="266" spans="1:11" ht="18.75" hidden="1">
      <c r="A266" s="52" t="s">
        <v>203</v>
      </c>
      <c r="B266" s="42">
        <v>1495.5</v>
      </c>
      <c r="C266" s="42">
        <v>1547.8425</v>
      </c>
      <c r="D266" s="42">
        <v>1602.0169875</v>
      </c>
      <c r="E266" s="42">
        <v>1658.0875820624997</v>
      </c>
      <c r="F266" s="42">
        <v>1716.120647434687</v>
      </c>
      <c r="G266" s="42">
        <v>1776.184870094901</v>
      </c>
      <c r="H266" s="42">
        <v>1838.3513405482224</v>
      </c>
      <c r="I266" s="42">
        <v>1902.69363746741</v>
      </c>
      <c r="J266" s="42">
        <v>1969.2879147787694</v>
      </c>
      <c r="K266" s="43">
        <v>2038.2129917960262</v>
      </c>
    </row>
    <row r="267" spans="1:11" ht="18.75" hidden="1">
      <c r="A267" s="52" t="s">
        <v>236</v>
      </c>
      <c r="B267" s="42">
        <v>200</v>
      </c>
      <c r="C267" s="42">
        <v>206.99999999999997</v>
      </c>
      <c r="D267" s="42">
        <v>214.24499999999995</v>
      </c>
      <c r="E267" s="42">
        <v>221.74357499999994</v>
      </c>
      <c r="F267" s="42">
        <v>229.5046001249999</v>
      </c>
      <c r="G267" s="42">
        <v>237.53726112937488</v>
      </c>
      <c r="H267" s="42">
        <v>245.85106526890297</v>
      </c>
      <c r="I267" s="42">
        <v>254.45585255331454</v>
      </c>
      <c r="J267" s="42">
        <v>263.36180739268053</v>
      </c>
      <c r="K267" s="43">
        <v>272.57947065142434</v>
      </c>
    </row>
    <row r="268" spans="1:11" ht="18.75" hidden="1">
      <c r="A268" s="53" t="s">
        <v>206</v>
      </c>
      <c r="B268" s="42">
        <v>200</v>
      </c>
      <c r="C268" s="42">
        <v>206.99999999999997</v>
      </c>
      <c r="D268" s="42">
        <v>214.24499999999995</v>
      </c>
      <c r="E268" s="42">
        <v>221.74357499999994</v>
      </c>
      <c r="F268" s="42">
        <v>229.5046001249999</v>
      </c>
      <c r="G268" s="42">
        <v>237.53726112937488</v>
      </c>
      <c r="H268" s="42">
        <v>245.85106526890297</v>
      </c>
      <c r="I268" s="42">
        <v>254.45585255331454</v>
      </c>
      <c r="J268" s="42">
        <v>263.36180739268053</v>
      </c>
      <c r="K268" s="43">
        <v>272.57947065142434</v>
      </c>
    </row>
    <row r="269" spans="1:11" ht="18.75" hidden="1">
      <c r="A269" s="54" t="s">
        <v>237</v>
      </c>
      <c r="B269" s="42">
        <v>0</v>
      </c>
      <c r="C269" s="42">
        <v>0</v>
      </c>
      <c r="D269" s="42">
        <v>0</v>
      </c>
      <c r="E269" s="42">
        <v>0</v>
      </c>
      <c r="F269" s="42">
        <v>0</v>
      </c>
      <c r="G269" s="42">
        <v>0</v>
      </c>
      <c r="H269" s="42">
        <v>0</v>
      </c>
      <c r="I269" s="42">
        <v>0</v>
      </c>
      <c r="J269" s="42">
        <v>0</v>
      </c>
      <c r="K269" s="43">
        <v>0</v>
      </c>
    </row>
    <row r="270" spans="1:11" ht="18.75" hidden="1">
      <c r="A270" s="52" t="s">
        <v>238</v>
      </c>
      <c r="B270" s="42">
        <v>489.5</v>
      </c>
      <c r="C270" s="42">
        <v>506.63249999999994</v>
      </c>
      <c r="D270" s="42">
        <v>524.3646374999998</v>
      </c>
      <c r="E270" s="42">
        <v>542.7173998124998</v>
      </c>
      <c r="F270" s="42">
        <v>561.7125088059373</v>
      </c>
      <c r="G270" s="42">
        <v>581.3724466141451</v>
      </c>
      <c r="H270" s="42">
        <v>601.7204822456401</v>
      </c>
      <c r="I270" s="42">
        <v>622.7806991242375</v>
      </c>
      <c r="J270" s="42">
        <v>644.5780235935857</v>
      </c>
      <c r="K270" s="43">
        <v>667.1382544193611</v>
      </c>
    </row>
    <row r="271" spans="1:11" ht="18.75" hidden="1">
      <c r="A271" s="52" t="s">
        <v>239</v>
      </c>
      <c r="B271" s="42">
        <v>22</v>
      </c>
      <c r="C271" s="42">
        <v>22.77</v>
      </c>
      <c r="D271" s="42">
        <v>23.56695</v>
      </c>
      <c r="E271" s="42">
        <v>24.391793249999996</v>
      </c>
      <c r="F271" s="42">
        <v>25.245506013749992</v>
      </c>
      <c r="G271" s="42">
        <v>26.12909872423124</v>
      </c>
      <c r="H271" s="42">
        <v>27.043617179579332</v>
      </c>
      <c r="I271" s="42">
        <v>27.990143780864607</v>
      </c>
      <c r="J271" s="42">
        <v>28.969798813194867</v>
      </c>
      <c r="K271" s="43">
        <v>29.983741771656685</v>
      </c>
    </row>
    <row r="272" spans="1:11" ht="18.75" hidden="1">
      <c r="A272" s="53" t="s">
        <v>239</v>
      </c>
      <c r="B272" s="42">
        <v>22</v>
      </c>
      <c r="C272" s="42">
        <v>22.77</v>
      </c>
      <c r="D272" s="42">
        <v>23.56695</v>
      </c>
      <c r="E272" s="42">
        <v>24.391793249999996</v>
      </c>
      <c r="F272" s="42">
        <v>25.245506013749992</v>
      </c>
      <c r="G272" s="42">
        <v>26.12909872423124</v>
      </c>
      <c r="H272" s="42">
        <v>27.043617179579332</v>
      </c>
      <c r="I272" s="42">
        <v>27.990143780864607</v>
      </c>
      <c r="J272" s="42">
        <v>28.969798813194867</v>
      </c>
      <c r="K272" s="43">
        <v>29.983741771656685</v>
      </c>
    </row>
    <row r="273" spans="1:11" ht="18.75" hidden="1">
      <c r="A273" s="52" t="s">
        <v>240</v>
      </c>
      <c r="B273" s="42">
        <v>11</v>
      </c>
      <c r="C273" s="42">
        <v>11.385</v>
      </c>
      <c r="D273" s="42">
        <v>11.783475</v>
      </c>
      <c r="E273" s="42">
        <v>12.195896624999998</v>
      </c>
      <c r="F273" s="42">
        <v>12.622753006874996</v>
      </c>
      <c r="G273" s="42">
        <v>13.06454936211562</v>
      </c>
      <c r="H273" s="42">
        <v>13.521808589789666</v>
      </c>
      <c r="I273" s="42">
        <v>13.995071890432303</v>
      </c>
      <c r="J273" s="42">
        <v>14.484899406597433</v>
      </c>
      <c r="K273" s="43">
        <v>14.991870885828343</v>
      </c>
    </row>
    <row r="274" spans="1:11" ht="18.75" hidden="1">
      <c r="A274" s="54" t="s">
        <v>241</v>
      </c>
      <c r="B274" s="42">
        <v>0</v>
      </c>
      <c r="C274" s="42">
        <v>0</v>
      </c>
      <c r="D274" s="42">
        <v>0</v>
      </c>
      <c r="E274" s="42">
        <v>0</v>
      </c>
      <c r="F274" s="42">
        <v>0</v>
      </c>
      <c r="G274" s="42">
        <v>0</v>
      </c>
      <c r="H274" s="42">
        <v>0</v>
      </c>
      <c r="I274" s="42">
        <v>0</v>
      </c>
      <c r="J274" s="42">
        <v>0</v>
      </c>
      <c r="K274" s="43">
        <v>0</v>
      </c>
    </row>
    <row r="275" spans="1:11" ht="18.75" hidden="1">
      <c r="A275" s="52" t="s">
        <v>242</v>
      </c>
      <c r="B275" s="42">
        <v>11</v>
      </c>
      <c r="C275" s="42">
        <v>11.385</v>
      </c>
      <c r="D275" s="42">
        <v>11.783475</v>
      </c>
      <c r="E275" s="42">
        <v>12.195896624999998</v>
      </c>
      <c r="F275" s="42">
        <v>12.622753006874996</v>
      </c>
      <c r="G275" s="42">
        <v>13.06454936211562</v>
      </c>
      <c r="H275" s="42">
        <v>13.521808589789666</v>
      </c>
      <c r="I275" s="42">
        <v>13.995071890432303</v>
      </c>
      <c r="J275" s="42">
        <v>14.484899406597433</v>
      </c>
      <c r="K275" s="43">
        <v>14.991870885828343</v>
      </c>
    </row>
    <row r="276" spans="1:11" ht="18.75" hidden="1">
      <c r="A276" s="53" t="s">
        <v>243</v>
      </c>
      <c r="B276" s="42">
        <v>2</v>
      </c>
      <c r="C276" s="42">
        <v>2.07</v>
      </c>
      <c r="D276" s="42">
        <v>2.1424499999999997</v>
      </c>
      <c r="E276" s="42">
        <v>2.2174357499999995</v>
      </c>
      <c r="F276" s="42">
        <v>2.2950460012499994</v>
      </c>
      <c r="G276" s="42">
        <v>2.375372611293749</v>
      </c>
      <c r="H276" s="42">
        <v>2.45851065268903</v>
      </c>
      <c r="I276" s="42">
        <v>2.5445585255331458</v>
      </c>
      <c r="J276" s="42">
        <v>2.633618073926806</v>
      </c>
      <c r="K276" s="43">
        <v>2.7257947065142436</v>
      </c>
    </row>
    <row r="277" spans="1:11" ht="18.75" hidden="1">
      <c r="A277" s="53" t="s">
        <v>244</v>
      </c>
      <c r="B277" s="42">
        <v>9</v>
      </c>
      <c r="C277" s="42">
        <v>9.315</v>
      </c>
      <c r="D277" s="42">
        <v>9.641024999999999</v>
      </c>
      <c r="E277" s="42">
        <v>9.978460874999998</v>
      </c>
      <c r="F277" s="42">
        <v>10.327707005624998</v>
      </c>
      <c r="G277" s="42">
        <v>10.689176750821872</v>
      </c>
      <c r="H277" s="42">
        <v>11.063297937100637</v>
      </c>
      <c r="I277" s="42">
        <v>11.450513364899159</v>
      </c>
      <c r="J277" s="42">
        <v>11.851281332670629</v>
      </c>
      <c r="K277" s="43">
        <v>12.2660761793141</v>
      </c>
    </row>
    <row r="278" spans="1:11" ht="18.75" hidden="1">
      <c r="A278" s="52" t="s">
        <v>110</v>
      </c>
      <c r="B278" s="42">
        <v>14.5</v>
      </c>
      <c r="C278" s="42">
        <v>15.007499999999999</v>
      </c>
      <c r="D278" s="42">
        <v>15.532762499999997</v>
      </c>
      <c r="E278" s="42">
        <v>16.076409187499994</v>
      </c>
      <c r="F278" s="42">
        <v>16.63908350906249</v>
      </c>
      <c r="G278" s="42">
        <v>17.22145143187968</v>
      </c>
      <c r="H278" s="42">
        <v>17.824202231995468</v>
      </c>
      <c r="I278" s="42">
        <v>18.44804931011531</v>
      </c>
      <c r="J278" s="42">
        <v>19.09373103596934</v>
      </c>
      <c r="K278" s="43">
        <v>19.76201162222827</v>
      </c>
    </row>
    <row r="279" spans="1:11" ht="18.75" hidden="1">
      <c r="A279" s="53" t="s">
        <v>110</v>
      </c>
      <c r="B279" s="42">
        <v>14.5</v>
      </c>
      <c r="C279" s="42">
        <v>15.007499999999999</v>
      </c>
      <c r="D279" s="42">
        <v>15.532762499999997</v>
      </c>
      <c r="E279" s="42">
        <v>16.076409187499994</v>
      </c>
      <c r="F279" s="42">
        <v>16.63908350906249</v>
      </c>
      <c r="G279" s="42">
        <v>17.22145143187968</v>
      </c>
      <c r="H279" s="42">
        <v>17.824202231995468</v>
      </c>
      <c r="I279" s="42">
        <v>18.44804931011531</v>
      </c>
      <c r="J279" s="42">
        <v>19.09373103596934</v>
      </c>
      <c r="K279" s="43">
        <v>19.76201162222827</v>
      </c>
    </row>
    <row r="280" spans="1:11" ht="18.75" hidden="1">
      <c r="A280" s="52" t="s">
        <v>245</v>
      </c>
      <c r="B280" s="42">
        <v>97</v>
      </c>
      <c r="C280" s="42">
        <v>100.395</v>
      </c>
      <c r="D280" s="42">
        <v>103.908825</v>
      </c>
      <c r="E280" s="42">
        <v>107.54563387499998</v>
      </c>
      <c r="F280" s="42">
        <v>111.30973106062497</v>
      </c>
      <c r="G280" s="42">
        <v>115.20557164774684</v>
      </c>
      <c r="H280" s="42">
        <v>119.23776665541797</v>
      </c>
      <c r="I280" s="42">
        <v>123.41108848835759</v>
      </c>
      <c r="J280" s="42">
        <v>127.73047658545009</v>
      </c>
      <c r="K280" s="43">
        <v>132.20104326594083</v>
      </c>
    </row>
    <row r="281" spans="1:11" ht="18.75" hidden="1">
      <c r="A281" s="53" t="s">
        <v>246</v>
      </c>
      <c r="B281" s="42">
        <v>30</v>
      </c>
      <c r="C281" s="42">
        <v>31.049999999999997</v>
      </c>
      <c r="D281" s="42">
        <v>32.13674999999999</v>
      </c>
      <c r="E281" s="42">
        <v>33.26153624999999</v>
      </c>
      <c r="F281" s="42">
        <v>34.42569001874999</v>
      </c>
      <c r="G281" s="42">
        <v>35.630589169406235</v>
      </c>
      <c r="H281" s="42">
        <v>36.87765979033545</v>
      </c>
      <c r="I281" s="42">
        <v>38.168377882997184</v>
      </c>
      <c r="J281" s="42">
        <v>39.50427110890208</v>
      </c>
      <c r="K281" s="43">
        <v>40.886920597713655</v>
      </c>
    </row>
    <row r="282" spans="1:11" ht="18.75" hidden="1">
      <c r="A282" s="53" t="s">
        <v>247</v>
      </c>
      <c r="B282" s="42">
        <v>40</v>
      </c>
      <c r="C282" s="42">
        <v>41.4</v>
      </c>
      <c r="D282" s="42">
        <v>42.849</v>
      </c>
      <c r="E282" s="42">
        <v>44.34871499999999</v>
      </c>
      <c r="F282" s="42">
        <v>45.90092002499999</v>
      </c>
      <c r="G282" s="42">
        <v>47.507452225874985</v>
      </c>
      <c r="H282" s="42">
        <v>49.17021305378061</v>
      </c>
      <c r="I282" s="42">
        <v>50.891170510662924</v>
      </c>
      <c r="J282" s="42">
        <v>52.672361478536125</v>
      </c>
      <c r="K282" s="43">
        <v>54.515894130284885</v>
      </c>
    </row>
    <row r="283" spans="1:11" ht="18.75" hidden="1">
      <c r="A283" s="54" t="s">
        <v>248</v>
      </c>
      <c r="B283" s="42">
        <v>27</v>
      </c>
      <c r="C283" s="42">
        <v>27.944999999999997</v>
      </c>
      <c r="D283" s="42">
        <v>28.923074999999994</v>
      </c>
      <c r="E283" s="42">
        <v>29.935382624999992</v>
      </c>
      <c r="F283" s="42">
        <v>30.98312101687499</v>
      </c>
      <c r="G283" s="42">
        <v>32.06753025246561</v>
      </c>
      <c r="H283" s="42">
        <v>33.1898938113019</v>
      </c>
      <c r="I283" s="42">
        <v>34.35154009469746</v>
      </c>
      <c r="J283" s="42">
        <v>35.55384399801187</v>
      </c>
      <c r="K283" s="43">
        <v>36.798228537942286</v>
      </c>
    </row>
    <row r="284" spans="1:11" ht="18.75" hidden="1">
      <c r="A284" s="52" t="s">
        <v>249</v>
      </c>
      <c r="B284" s="42">
        <v>90</v>
      </c>
      <c r="C284" s="42">
        <v>93.14999999999999</v>
      </c>
      <c r="D284" s="42">
        <v>96.41024999999999</v>
      </c>
      <c r="E284" s="42">
        <v>99.78460874999999</v>
      </c>
      <c r="F284" s="42">
        <v>103.27707005624998</v>
      </c>
      <c r="G284" s="42">
        <v>106.89176750821872</v>
      </c>
      <c r="H284" s="42">
        <v>110.63297937100637</v>
      </c>
      <c r="I284" s="42">
        <v>114.50513364899159</v>
      </c>
      <c r="J284" s="42">
        <v>118.51281332670628</v>
      </c>
      <c r="K284" s="43">
        <v>122.66076179314099</v>
      </c>
    </row>
    <row r="285" spans="1:11" ht="18.75" hidden="1">
      <c r="A285" s="53" t="s">
        <v>249</v>
      </c>
      <c r="B285" s="42">
        <v>75</v>
      </c>
      <c r="C285" s="42">
        <v>77.625</v>
      </c>
      <c r="D285" s="42">
        <v>80.34187499999999</v>
      </c>
      <c r="E285" s="42">
        <v>83.15384062499999</v>
      </c>
      <c r="F285" s="42">
        <v>86.06422504687498</v>
      </c>
      <c r="G285" s="42">
        <v>89.0764729235156</v>
      </c>
      <c r="H285" s="42">
        <v>92.19414947583863</v>
      </c>
      <c r="I285" s="42">
        <v>95.42094470749298</v>
      </c>
      <c r="J285" s="42">
        <v>98.76067777225522</v>
      </c>
      <c r="K285" s="43">
        <v>102.21730149428414</v>
      </c>
    </row>
    <row r="286" spans="1:11" ht="18.75" hidden="1">
      <c r="A286" s="53" t="s">
        <v>250</v>
      </c>
      <c r="B286" s="42">
        <v>15</v>
      </c>
      <c r="C286" s="42">
        <v>15.524999999999999</v>
      </c>
      <c r="D286" s="42">
        <v>16.068374999999996</v>
      </c>
      <c r="E286" s="42">
        <v>16.630768124999996</v>
      </c>
      <c r="F286" s="42">
        <v>17.212845009374995</v>
      </c>
      <c r="G286" s="42">
        <v>17.815294584703118</v>
      </c>
      <c r="H286" s="42">
        <v>18.438829895167725</v>
      </c>
      <c r="I286" s="42">
        <v>19.084188941498592</v>
      </c>
      <c r="J286" s="42">
        <v>19.75213555445104</v>
      </c>
      <c r="K286" s="43">
        <v>20.443460298856827</v>
      </c>
    </row>
    <row r="287" spans="1:11" ht="18.75" hidden="1">
      <c r="A287" s="52" t="s">
        <v>251</v>
      </c>
      <c r="B287" s="42">
        <v>50</v>
      </c>
      <c r="C287" s="42">
        <v>51.74999999999999</v>
      </c>
      <c r="D287" s="42">
        <v>53.56124999999999</v>
      </c>
      <c r="E287" s="42">
        <v>55.435893749999984</v>
      </c>
      <c r="F287" s="42">
        <v>57.37615003124998</v>
      </c>
      <c r="G287" s="42">
        <v>59.38431528234372</v>
      </c>
      <c r="H287" s="42">
        <v>61.46276631722574</v>
      </c>
      <c r="I287" s="42">
        <v>63.613963138328636</v>
      </c>
      <c r="J287" s="42">
        <v>65.84045184817013</v>
      </c>
      <c r="K287" s="43">
        <v>68.14486766285609</v>
      </c>
    </row>
    <row r="288" spans="1:11" ht="18.75" hidden="1">
      <c r="A288" s="53" t="s">
        <v>252</v>
      </c>
      <c r="B288" s="42">
        <v>50</v>
      </c>
      <c r="C288" s="42">
        <v>51.74999999999999</v>
      </c>
      <c r="D288" s="42">
        <v>53.56124999999999</v>
      </c>
      <c r="E288" s="42">
        <v>55.435893749999984</v>
      </c>
      <c r="F288" s="42">
        <v>57.37615003124998</v>
      </c>
      <c r="G288" s="42">
        <v>59.38431528234372</v>
      </c>
      <c r="H288" s="42">
        <v>61.46276631722574</v>
      </c>
      <c r="I288" s="42">
        <v>63.613963138328636</v>
      </c>
      <c r="J288" s="42">
        <v>65.84045184817013</v>
      </c>
      <c r="K288" s="43">
        <v>68.14486766285609</v>
      </c>
    </row>
    <row r="289" spans="1:11" ht="18.75" hidden="1">
      <c r="A289" s="52" t="s">
        <v>253</v>
      </c>
      <c r="B289" s="42">
        <v>125</v>
      </c>
      <c r="C289" s="42">
        <v>129.375</v>
      </c>
      <c r="D289" s="42">
        <v>133.903125</v>
      </c>
      <c r="E289" s="42">
        <v>138.58973437499998</v>
      </c>
      <c r="F289" s="42">
        <v>143.44037507812496</v>
      </c>
      <c r="G289" s="42">
        <v>148.46078820585933</v>
      </c>
      <c r="H289" s="42">
        <v>153.6569157930644</v>
      </c>
      <c r="I289" s="42">
        <v>159.03490784582164</v>
      </c>
      <c r="J289" s="42">
        <v>164.60112962042538</v>
      </c>
      <c r="K289" s="43">
        <v>170.36216915714024</v>
      </c>
    </row>
    <row r="290" spans="1:11" ht="18.75" hidden="1">
      <c r="A290" s="53" t="s">
        <v>253</v>
      </c>
      <c r="B290" s="42">
        <v>125</v>
      </c>
      <c r="C290" s="42">
        <v>129.375</v>
      </c>
      <c r="D290" s="42">
        <v>133.903125</v>
      </c>
      <c r="E290" s="42">
        <v>138.58973437499998</v>
      </c>
      <c r="F290" s="42">
        <v>143.44037507812496</v>
      </c>
      <c r="G290" s="42">
        <v>148.46078820585933</v>
      </c>
      <c r="H290" s="42">
        <v>153.6569157930644</v>
      </c>
      <c r="I290" s="42">
        <v>159.03490784582164</v>
      </c>
      <c r="J290" s="42">
        <v>164.60112962042538</v>
      </c>
      <c r="K290" s="43">
        <v>170.36216915714024</v>
      </c>
    </row>
    <row r="291" spans="1:11" ht="18.75" hidden="1">
      <c r="A291" s="52" t="s">
        <v>254</v>
      </c>
      <c r="B291" s="42">
        <v>20</v>
      </c>
      <c r="C291" s="42">
        <v>20.7</v>
      </c>
      <c r="D291" s="42">
        <v>21.4245</v>
      </c>
      <c r="E291" s="42">
        <v>22.174357499999996</v>
      </c>
      <c r="F291" s="42">
        <v>22.950460012499995</v>
      </c>
      <c r="G291" s="42">
        <v>23.753726112937493</v>
      </c>
      <c r="H291" s="42">
        <v>24.585106526890304</v>
      </c>
      <c r="I291" s="42">
        <v>25.445585255331462</v>
      </c>
      <c r="J291" s="42">
        <v>26.336180739268062</v>
      </c>
      <c r="K291" s="43">
        <v>27.257947065142442</v>
      </c>
    </row>
    <row r="292" spans="1:11" ht="18.75" hidden="1">
      <c r="A292" s="53" t="s">
        <v>255</v>
      </c>
      <c r="B292" s="42">
        <v>20</v>
      </c>
      <c r="C292" s="42">
        <v>20.7</v>
      </c>
      <c r="D292" s="42">
        <v>21.4245</v>
      </c>
      <c r="E292" s="42">
        <v>22.174357499999996</v>
      </c>
      <c r="F292" s="42">
        <v>22.950460012499995</v>
      </c>
      <c r="G292" s="42">
        <v>23.753726112937493</v>
      </c>
      <c r="H292" s="42">
        <v>24.585106526890304</v>
      </c>
      <c r="I292" s="42">
        <v>25.445585255331462</v>
      </c>
      <c r="J292" s="42">
        <v>26.336180739268062</v>
      </c>
      <c r="K292" s="43">
        <v>27.257947065142442</v>
      </c>
    </row>
    <row r="293" spans="1:11" ht="18.75" hidden="1">
      <c r="A293" s="52" t="s">
        <v>256</v>
      </c>
      <c r="B293" s="42">
        <v>10</v>
      </c>
      <c r="C293" s="42">
        <v>10.35</v>
      </c>
      <c r="D293" s="42">
        <v>10.71225</v>
      </c>
      <c r="E293" s="42">
        <v>11.087178749999998</v>
      </c>
      <c r="F293" s="42">
        <v>11.475230006249998</v>
      </c>
      <c r="G293" s="42">
        <v>11.876863056468746</v>
      </c>
      <c r="H293" s="42">
        <v>12.292553263445152</v>
      </c>
      <c r="I293" s="42">
        <v>12.722792627665731</v>
      </c>
      <c r="J293" s="42">
        <v>13.168090369634031</v>
      </c>
      <c r="K293" s="43">
        <v>13.628973532571221</v>
      </c>
    </row>
    <row r="294" spans="1:11" ht="30" hidden="1">
      <c r="A294" s="54" t="s">
        <v>257</v>
      </c>
      <c r="B294" s="42">
        <v>10</v>
      </c>
      <c r="C294" s="42">
        <v>10.35</v>
      </c>
      <c r="D294" s="42">
        <v>10.71225</v>
      </c>
      <c r="E294" s="42">
        <v>11.087178749999998</v>
      </c>
      <c r="F294" s="42">
        <v>11.475230006249998</v>
      </c>
      <c r="G294" s="42">
        <v>11.876863056468746</v>
      </c>
      <c r="H294" s="42">
        <v>12.292553263445152</v>
      </c>
      <c r="I294" s="42">
        <v>12.722792627665731</v>
      </c>
      <c r="J294" s="42">
        <v>13.168090369634031</v>
      </c>
      <c r="K294" s="43">
        <v>13.628973532571221</v>
      </c>
    </row>
    <row r="295" spans="1:11" ht="18.75" hidden="1">
      <c r="A295" s="52" t="s">
        <v>258</v>
      </c>
      <c r="B295" s="42">
        <v>50</v>
      </c>
      <c r="C295" s="42">
        <v>51.74999999999999</v>
      </c>
      <c r="D295" s="42">
        <v>53.56124999999999</v>
      </c>
      <c r="E295" s="42">
        <v>55.435893749999984</v>
      </c>
      <c r="F295" s="42">
        <v>57.37615003124998</v>
      </c>
      <c r="G295" s="42">
        <v>59.38431528234372</v>
      </c>
      <c r="H295" s="42">
        <v>61.46276631722574</v>
      </c>
      <c r="I295" s="42">
        <v>63.613963138328636</v>
      </c>
      <c r="J295" s="42">
        <v>65.84045184817013</v>
      </c>
      <c r="K295" s="43">
        <v>68.14486766285609</v>
      </c>
    </row>
    <row r="296" spans="1:11" ht="18.75" hidden="1">
      <c r="A296" s="53" t="s">
        <v>258</v>
      </c>
      <c r="B296" s="42">
        <v>50</v>
      </c>
      <c r="C296" s="42">
        <v>51.74999999999999</v>
      </c>
      <c r="D296" s="42">
        <v>53.56124999999999</v>
      </c>
      <c r="E296" s="42">
        <v>55.435893749999984</v>
      </c>
      <c r="F296" s="42">
        <v>57.37615003124998</v>
      </c>
      <c r="G296" s="42">
        <v>59.38431528234372</v>
      </c>
      <c r="H296" s="42">
        <v>61.46276631722574</v>
      </c>
      <c r="I296" s="42">
        <v>63.613963138328636</v>
      </c>
      <c r="J296" s="42">
        <v>65.84045184817013</v>
      </c>
      <c r="K296" s="43">
        <v>68.14486766285609</v>
      </c>
    </row>
    <row r="297" spans="1:11" ht="18.75" hidden="1">
      <c r="A297" s="52" t="s">
        <v>259</v>
      </c>
      <c r="B297" s="42">
        <v>406</v>
      </c>
      <c r="C297" s="42">
        <v>420.21</v>
      </c>
      <c r="D297" s="42">
        <v>434.91734999999994</v>
      </c>
      <c r="E297" s="42">
        <v>450.1394572499999</v>
      </c>
      <c r="F297" s="42">
        <v>465.8943382537499</v>
      </c>
      <c r="G297" s="42">
        <v>482.2006400926311</v>
      </c>
      <c r="H297" s="42">
        <v>499.07766249587314</v>
      </c>
      <c r="I297" s="42">
        <v>516.5453806832287</v>
      </c>
      <c r="J297" s="42">
        <v>534.6244690071417</v>
      </c>
      <c r="K297" s="43">
        <v>553.3363254223916</v>
      </c>
    </row>
    <row r="298" spans="1:11" ht="18.75" hidden="1">
      <c r="A298" s="53" t="s">
        <v>260</v>
      </c>
      <c r="B298" s="42">
        <v>300</v>
      </c>
      <c r="C298" s="42">
        <v>310.5</v>
      </c>
      <c r="D298" s="42">
        <v>321.36749999999995</v>
      </c>
      <c r="E298" s="42">
        <v>332.61536249999995</v>
      </c>
      <c r="F298" s="42">
        <v>344.2569001874999</v>
      </c>
      <c r="G298" s="42">
        <v>356.3058916940624</v>
      </c>
      <c r="H298" s="42">
        <v>368.7765979033545</v>
      </c>
      <c r="I298" s="42">
        <v>381.6837788299719</v>
      </c>
      <c r="J298" s="42">
        <v>395.0427110890209</v>
      </c>
      <c r="K298" s="43">
        <v>408.8692059771366</v>
      </c>
    </row>
    <row r="299" spans="1:11" ht="18.75" hidden="1">
      <c r="A299" s="54" t="s">
        <v>261</v>
      </c>
      <c r="B299" s="42">
        <v>1</v>
      </c>
      <c r="C299" s="42">
        <v>1.035</v>
      </c>
      <c r="D299" s="42">
        <v>1.0712249999999999</v>
      </c>
      <c r="E299" s="42">
        <v>1.1087178749999997</v>
      </c>
      <c r="F299" s="42">
        <v>1.1475230006249997</v>
      </c>
      <c r="G299" s="42">
        <v>1.1876863056468745</v>
      </c>
      <c r="H299" s="42">
        <v>1.229255326344515</v>
      </c>
      <c r="I299" s="42">
        <v>1.2722792627665729</v>
      </c>
      <c r="J299" s="42">
        <v>1.316809036963403</v>
      </c>
      <c r="K299" s="43">
        <v>1.3628973532571218</v>
      </c>
    </row>
    <row r="300" spans="1:11" ht="18.75" hidden="1">
      <c r="A300" s="53" t="s">
        <v>262</v>
      </c>
      <c r="B300" s="42">
        <v>92</v>
      </c>
      <c r="C300" s="42">
        <v>95.22</v>
      </c>
      <c r="D300" s="42">
        <v>98.55269999999999</v>
      </c>
      <c r="E300" s="42">
        <v>102.00204449999998</v>
      </c>
      <c r="F300" s="42">
        <v>105.57211605749997</v>
      </c>
      <c r="G300" s="42">
        <v>109.26714011951246</v>
      </c>
      <c r="H300" s="42">
        <v>113.09149002369539</v>
      </c>
      <c r="I300" s="42">
        <v>117.04969217452471</v>
      </c>
      <c r="J300" s="42">
        <v>121.14643140063306</v>
      </c>
      <c r="K300" s="43">
        <v>125.38655649965521</v>
      </c>
    </row>
    <row r="301" spans="1:11" ht="18.75" hidden="1">
      <c r="A301" s="53" t="s">
        <v>263</v>
      </c>
      <c r="B301" s="42">
        <v>10</v>
      </c>
      <c r="C301" s="42">
        <v>10.35</v>
      </c>
      <c r="D301" s="42">
        <v>10.71225</v>
      </c>
      <c r="E301" s="42">
        <v>11.087178749999998</v>
      </c>
      <c r="F301" s="42">
        <v>11.475230006249998</v>
      </c>
      <c r="G301" s="42">
        <v>11.876863056468746</v>
      </c>
      <c r="H301" s="42">
        <v>12.292553263445152</v>
      </c>
      <c r="I301" s="42">
        <v>12.722792627665731</v>
      </c>
      <c r="J301" s="42">
        <v>13.168090369634031</v>
      </c>
      <c r="K301" s="43">
        <v>13.628973532571221</v>
      </c>
    </row>
    <row r="302" spans="1:11" ht="18.75" hidden="1">
      <c r="A302" s="53" t="s">
        <v>264</v>
      </c>
      <c r="B302" s="42">
        <v>3</v>
      </c>
      <c r="C302" s="42">
        <v>3.1049999999999995</v>
      </c>
      <c r="D302" s="42">
        <v>3.2136749999999994</v>
      </c>
      <c r="E302" s="42">
        <v>3.326153624999999</v>
      </c>
      <c r="F302" s="42">
        <v>3.4425690018749986</v>
      </c>
      <c r="G302" s="42">
        <v>3.5630589169406233</v>
      </c>
      <c r="H302" s="42">
        <v>3.6877659790335446</v>
      </c>
      <c r="I302" s="42">
        <v>3.8168377882997184</v>
      </c>
      <c r="J302" s="42">
        <v>3.9504271108902085</v>
      </c>
      <c r="K302" s="43">
        <v>4.088692059771366</v>
      </c>
    </row>
    <row r="303" spans="1:11" ht="18.75" hidden="1">
      <c r="A303" s="52" t="s">
        <v>265</v>
      </c>
      <c r="B303" s="42">
        <v>400</v>
      </c>
      <c r="C303" s="42">
        <v>413.99999999999994</v>
      </c>
      <c r="D303" s="42">
        <v>428.4899999999999</v>
      </c>
      <c r="E303" s="42">
        <v>443.4871499999999</v>
      </c>
      <c r="F303" s="42">
        <v>459.0092002499998</v>
      </c>
      <c r="G303" s="42">
        <v>475.07452225874977</v>
      </c>
      <c r="H303" s="42">
        <v>491.70213053780594</v>
      </c>
      <c r="I303" s="42">
        <v>508.9117051066291</v>
      </c>
      <c r="J303" s="42">
        <v>526.7236147853611</v>
      </c>
      <c r="K303" s="43">
        <v>545.1589413028487</v>
      </c>
    </row>
    <row r="304" spans="1:11" ht="18.75" hidden="1">
      <c r="A304" s="53" t="s">
        <v>266</v>
      </c>
      <c r="B304" s="42">
        <v>400</v>
      </c>
      <c r="C304" s="42">
        <v>413.99999999999994</v>
      </c>
      <c r="D304" s="42">
        <v>428.4899999999999</v>
      </c>
      <c r="E304" s="42">
        <v>443.4871499999999</v>
      </c>
      <c r="F304" s="42">
        <v>459.0092002499998</v>
      </c>
      <c r="G304" s="42">
        <v>475.07452225874977</v>
      </c>
      <c r="H304" s="42">
        <v>491.70213053780594</v>
      </c>
      <c r="I304" s="42">
        <v>508.9117051066291</v>
      </c>
      <c r="J304" s="42">
        <v>526.7236147853611</v>
      </c>
      <c r="K304" s="43">
        <v>545.1589413028487</v>
      </c>
    </row>
    <row r="305" spans="1:11" ht="18.75">
      <c r="A305" s="52" t="s">
        <v>35</v>
      </c>
      <c r="B305" s="42">
        <v>11556.032188905001</v>
      </c>
      <c r="C305" s="42">
        <v>11960.493315516675</v>
      </c>
      <c r="D305" s="42">
        <v>12379.110581559757</v>
      </c>
      <c r="E305" s="42">
        <v>12812.379451914347</v>
      </c>
      <c r="F305" s="42">
        <v>13260.812732731349</v>
      </c>
      <c r="G305" s="42">
        <v>13724.941178376945</v>
      </c>
      <c r="H305" s="42">
        <v>14205.314119620136</v>
      </c>
      <c r="I305" s="42">
        <v>14702.50011380684</v>
      </c>
      <c r="J305" s="42">
        <v>15217.08761779008</v>
      </c>
      <c r="K305" s="43">
        <v>15749.68568441273</v>
      </c>
    </row>
    <row r="306" spans="1:11" ht="18.75">
      <c r="A306" s="52" t="s">
        <v>36</v>
      </c>
      <c r="B306" s="42">
        <v>188.69824454</v>
      </c>
      <c r="C306" s="42">
        <v>195.30268309889996</v>
      </c>
      <c r="D306" s="42">
        <v>202.13827700736144</v>
      </c>
      <c r="E306" s="42">
        <v>209.21311670261906</v>
      </c>
      <c r="F306" s="42">
        <v>216.53557578721072</v>
      </c>
      <c r="G306" s="42">
        <v>224.11432093976308</v>
      </c>
      <c r="H306" s="42">
        <v>231.95832217265476</v>
      </c>
      <c r="I306" s="42">
        <v>240.07686344869765</v>
      </c>
      <c r="J306" s="42">
        <v>248.47955366940204</v>
      </c>
      <c r="K306" s="43">
        <v>257.1763380478311</v>
      </c>
    </row>
    <row r="307" spans="1:11" ht="18.75" hidden="1">
      <c r="A307" s="52" t="s">
        <v>38</v>
      </c>
      <c r="B307" s="42">
        <v>0</v>
      </c>
      <c r="C307" s="42">
        <v>0</v>
      </c>
      <c r="D307" s="42">
        <v>0</v>
      </c>
      <c r="E307" s="42">
        <v>0</v>
      </c>
      <c r="F307" s="42">
        <v>0</v>
      </c>
      <c r="G307" s="42">
        <v>0</v>
      </c>
      <c r="H307" s="42">
        <v>0</v>
      </c>
      <c r="I307" s="42">
        <v>0</v>
      </c>
      <c r="J307" s="42">
        <v>0</v>
      </c>
      <c r="K307" s="43">
        <v>0</v>
      </c>
    </row>
    <row r="308" spans="1:11" ht="18.75" hidden="1">
      <c r="A308" s="52" t="s">
        <v>40</v>
      </c>
      <c r="B308" s="42">
        <v>0</v>
      </c>
      <c r="C308" s="42">
        <v>0</v>
      </c>
      <c r="D308" s="42">
        <v>0</v>
      </c>
      <c r="E308" s="42">
        <v>0</v>
      </c>
      <c r="F308" s="42">
        <v>0</v>
      </c>
      <c r="G308" s="42">
        <v>0</v>
      </c>
      <c r="H308" s="42">
        <v>0</v>
      </c>
      <c r="I308" s="42">
        <v>0</v>
      </c>
      <c r="J308" s="42">
        <v>0</v>
      </c>
      <c r="K308" s="43">
        <v>0</v>
      </c>
    </row>
    <row r="309" spans="1:11" ht="30" hidden="1">
      <c r="A309" s="54" t="s">
        <v>267</v>
      </c>
      <c r="B309" s="42">
        <v>0</v>
      </c>
      <c r="C309" s="42">
        <v>0</v>
      </c>
      <c r="D309" s="42">
        <v>0</v>
      </c>
      <c r="E309" s="42">
        <v>0</v>
      </c>
      <c r="F309" s="42">
        <v>0</v>
      </c>
      <c r="G309" s="42">
        <v>0</v>
      </c>
      <c r="H309" s="42">
        <v>0</v>
      </c>
      <c r="I309" s="42">
        <v>0</v>
      </c>
      <c r="J309" s="42">
        <v>0</v>
      </c>
      <c r="K309" s="43">
        <v>0</v>
      </c>
    </row>
    <row r="310" spans="1:11" ht="30" hidden="1">
      <c r="A310" s="54" t="s">
        <v>268</v>
      </c>
      <c r="B310" s="42">
        <v>0</v>
      </c>
      <c r="C310" s="42">
        <v>0</v>
      </c>
      <c r="D310" s="42">
        <v>0</v>
      </c>
      <c r="E310" s="42">
        <v>0</v>
      </c>
      <c r="F310" s="42">
        <v>0</v>
      </c>
      <c r="G310" s="42">
        <v>0</v>
      </c>
      <c r="H310" s="42">
        <v>0</v>
      </c>
      <c r="I310" s="42">
        <v>0</v>
      </c>
      <c r="J310" s="42">
        <v>0</v>
      </c>
      <c r="K310" s="43">
        <v>0</v>
      </c>
    </row>
    <row r="311" spans="1:11" ht="45" hidden="1">
      <c r="A311" s="54" t="s">
        <v>269</v>
      </c>
      <c r="B311" s="42">
        <v>0</v>
      </c>
      <c r="C311" s="42">
        <v>0</v>
      </c>
      <c r="D311" s="42">
        <v>0</v>
      </c>
      <c r="E311" s="42">
        <v>0</v>
      </c>
      <c r="F311" s="42">
        <v>0</v>
      </c>
      <c r="G311" s="42">
        <v>0</v>
      </c>
      <c r="H311" s="42">
        <v>0</v>
      </c>
      <c r="I311" s="42">
        <v>0</v>
      </c>
      <c r="J311" s="42">
        <v>0</v>
      </c>
      <c r="K311" s="43">
        <v>0</v>
      </c>
    </row>
    <row r="312" spans="1:11" ht="45" hidden="1">
      <c r="A312" s="54" t="s">
        <v>270</v>
      </c>
      <c r="B312" s="42">
        <v>0</v>
      </c>
      <c r="C312" s="42">
        <v>0</v>
      </c>
      <c r="D312" s="42">
        <v>0</v>
      </c>
      <c r="E312" s="42">
        <v>0</v>
      </c>
      <c r="F312" s="42">
        <v>0</v>
      </c>
      <c r="G312" s="42">
        <v>0</v>
      </c>
      <c r="H312" s="42">
        <v>0</v>
      </c>
      <c r="I312" s="42">
        <v>0</v>
      </c>
      <c r="J312" s="42">
        <v>0</v>
      </c>
      <c r="K312" s="43">
        <v>0</v>
      </c>
    </row>
    <row r="313" spans="1:11" ht="30" hidden="1">
      <c r="A313" s="54" t="s">
        <v>271</v>
      </c>
      <c r="B313" s="42">
        <v>0</v>
      </c>
      <c r="C313" s="42">
        <v>0</v>
      </c>
      <c r="D313" s="42">
        <v>0</v>
      </c>
      <c r="E313" s="42">
        <v>0</v>
      </c>
      <c r="F313" s="42">
        <v>0</v>
      </c>
      <c r="G313" s="42">
        <v>0</v>
      </c>
      <c r="H313" s="42">
        <v>0</v>
      </c>
      <c r="I313" s="42">
        <v>0</v>
      </c>
      <c r="J313" s="42">
        <v>0</v>
      </c>
      <c r="K313" s="43">
        <v>0</v>
      </c>
    </row>
    <row r="314" spans="1:11" ht="45" hidden="1">
      <c r="A314" s="54" t="s">
        <v>272</v>
      </c>
      <c r="B314" s="42">
        <v>0</v>
      </c>
      <c r="C314" s="42">
        <v>0</v>
      </c>
      <c r="D314" s="42">
        <v>0</v>
      </c>
      <c r="E314" s="42">
        <v>0</v>
      </c>
      <c r="F314" s="42">
        <v>0</v>
      </c>
      <c r="G314" s="42">
        <v>0</v>
      </c>
      <c r="H314" s="42">
        <v>0</v>
      </c>
      <c r="I314" s="42">
        <v>0</v>
      </c>
      <c r="J314" s="42">
        <v>0</v>
      </c>
      <c r="K314" s="43">
        <v>0</v>
      </c>
    </row>
    <row r="315" spans="1:11" ht="30" hidden="1">
      <c r="A315" s="54" t="s">
        <v>273</v>
      </c>
      <c r="B315" s="42">
        <v>0</v>
      </c>
      <c r="C315" s="42">
        <v>0</v>
      </c>
      <c r="D315" s="42">
        <v>0</v>
      </c>
      <c r="E315" s="42">
        <v>0</v>
      </c>
      <c r="F315" s="42">
        <v>0</v>
      </c>
      <c r="G315" s="42">
        <v>0</v>
      </c>
      <c r="H315" s="42">
        <v>0</v>
      </c>
      <c r="I315" s="42">
        <v>0</v>
      </c>
      <c r="J315" s="42">
        <v>0</v>
      </c>
      <c r="K315" s="43">
        <v>0</v>
      </c>
    </row>
    <row r="316" spans="1:11" ht="45" hidden="1">
      <c r="A316" s="54" t="s">
        <v>274</v>
      </c>
      <c r="B316" s="42">
        <v>0</v>
      </c>
      <c r="C316" s="42">
        <v>0</v>
      </c>
      <c r="D316" s="42">
        <v>0</v>
      </c>
      <c r="E316" s="42">
        <v>0</v>
      </c>
      <c r="F316" s="42">
        <v>0</v>
      </c>
      <c r="G316" s="42">
        <v>0</v>
      </c>
      <c r="H316" s="42">
        <v>0</v>
      </c>
      <c r="I316" s="42">
        <v>0</v>
      </c>
      <c r="J316" s="42">
        <v>0</v>
      </c>
      <c r="K316" s="43">
        <v>0</v>
      </c>
    </row>
    <row r="317" spans="1:11" ht="30" hidden="1">
      <c r="A317" s="54" t="s">
        <v>275</v>
      </c>
      <c r="B317" s="42">
        <v>0</v>
      </c>
      <c r="C317" s="42">
        <v>0</v>
      </c>
      <c r="D317" s="42">
        <v>0</v>
      </c>
      <c r="E317" s="42">
        <v>0</v>
      </c>
      <c r="F317" s="42">
        <v>0</v>
      </c>
      <c r="G317" s="42">
        <v>0</v>
      </c>
      <c r="H317" s="42">
        <v>0</v>
      </c>
      <c r="I317" s="42">
        <v>0</v>
      </c>
      <c r="J317" s="42">
        <v>0</v>
      </c>
      <c r="K317" s="43">
        <v>0</v>
      </c>
    </row>
    <row r="318" spans="1:11" ht="30" hidden="1">
      <c r="A318" s="54" t="s">
        <v>276</v>
      </c>
      <c r="B318" s="42">
        <v>0</v>
      </c>
      <c r="C318" s="42">
        <v>0</v>
      </c>
      <c r="D318" s="42">
        <v>0</v>
      </c>
      <c r="E318" s="42">
        <v>0</v>
      </c>
      <c r="F318" s="42">
        <v>0</v>
      </c>
      <c r="G318" s="42">
        <v>0</v>
      </c>
      <c r="H318" s="42">
        <v>0</v>
      </c>
      <c r="I318" s="42">
        <v>0</v>
      </c>
      <c r="J318" s="42">
        <v>0</v>
      </c>
      <c r="K318" s="43">
        <v>0</v>
      </c>
    </row>
    <row r="319" spans="1:11" ht="30" hidden="1">
      <c r="A319" s="54" t="s">
        <v>277</v>
      </c>
      <c r="B319" s="42">
        <v>0</v>
      </c>
      <c r="C319" s="42">
        <v>0</v>
      </c>
      <c r="D319" s="42">
        <v>0</v>
      </c>
      <c r="E319" s="42">
        <v>0</v>
      </c>
      <c r="F319" s="42">
        <v>0</v>
      </c>
      <c r="G319" s="42">
        <v>0</v>
      </c>
      <c r="H319" s="42">
        <v>0</v>
      </c>
      <c r="I319" s="42">
        <v>0</v>
      </c>
      <c r="J319" s="42">
        <v>0</v>
      </c>
      <c r="K319" s="43">
        <v>0</v>
      </c>
    </row>
    <row r="320" spans="1:11" ht="18.75" hidden="1">
      <c r="A320" s="52" t="s">
        <v>266</v>
      </c>
      <c r="B320" s="42">
        <v>0</v>
      </c>
      <c r="C320" s="42">
        <v>0</v>
      </c>
      <c r="D320" s="42">
        <v>0</v>
      </c>
      <c r="E320" s="42">
        <v>0</v>
      </c>
      <c r="F320" s="42">
        <v>0</v>
      </c>
      <c r="G320" s="42">
        <v>0</v>
      </c>
      <c r="H320" s="42">
        <v>0</v>
      </c>
      <c r="I320" s="42">
        <v>0</v>
      </c>
      <c r="J320" s="42">
        <v>0</v>
      </c>
      <c r="K320" s="43">
        <v>0</v>
      </c>
    </row>
    <row r="321" spans="1:11" ht="18.75" hidden="1">
      <c r="A321" s="53" t="s">
        <v>266</v>
      </c>
      <c r="B321" s="42">
        <v>0</v>
      </c>
      <c r="C321" s="42">
        <v>0</v>
      </c>
      <c r="D321" s="42">
        <v>0</v>
      </c>
      <c r="E321" s="42">
        <v>0</v>
      </c>
      <c r="F321" s="42">
        <v>0</v>
      </c>
      <c r="G321" s="42">
        <v>0</v>
      </c>
      <c r="H321" s="42">
        <v>0</v>
      </c>
      <c r="I321" s="42">
        <v>0</v>
      </c>
      <c r="J321" s="42">
        <v>0</v>
      </c>
      <c r="K321" s="43">
        <v>0</v>
      </c>
    </row>
    <row r="322" spans="1:11" ht="18.75" hidden="1">
      <c r="A322" s="52" t="s">
        <v>42</v>
      </c>
      <c r="B322" s="42">
        <v>110</v>
      </c>
      <c r="C322" s="42">
        <v>113.85</v>
      </c>
      <c r="D322" s="42">
        <v>117.83474999999999</v>
      </c>
      <c r="E322" s="42">
        <v>121.95896624999997</v>
      </c>
      <c r="F322" s="42">
        <v>126.22753006874997</v>
      </c>
      <c r="G322" s="42">
        <v>130.64549362115622</v>
      </c>
      <c r="H322" s="42">
        <v>135.21808589789669</v>
      </c>
      <c r="I322" s="42">
        <v>139.95071890432305</v>
      </c>
      <c r="J322" s="42">
        <v>144.84899406597435</v>
      </c>
      <c r="K322" s="43">
        <v>149.91870885828345</v>
      </c>
    </row>
    <row r="323" spans="1:11" ht="18.75" hidden="1">
      <c r="A323" s="52" t="s">
        <v>278</v>
      </c>
      <c r="B323" s="42">
        <v>110</v>
      </c>
      <c r="C323" s="42">
        <v>113.85</v>
      </c>
      <c r="D323" s="42">
        <v>117.83474999999999</v>
      </c>
      <c r="E323" s="42">
        <v>121.95896624999997</v>
      </c>
      <c r="F323" s="42">
        <v>126.22753006874997</v>
      </c>
      <c r="G323" s="42">
        <v>130.64549362115622</v>
      </c>
      <c r="H323" s="42">
        <v>135.21808589789669</v>
      </c>
      <c r="I323" s="42">
        <v>139.95071890432305</v>
      </c>
      <c r="J323" s="42">
        <v>144.84899406597435</v>
      </c>
      <c r="K323" s="43">
        <v>149.91870885828345</v>
      </c>
    </row>
    <row r="324" spans="1:11" ht="18.75" hidden="1">
      <c r="A324" s="52" t="s">
        <v>279</v>
      </c>
      <c r="B324" s="42">
        <v>110</v>
      </c>
      <c r="C324" s="42">
        <v>113.85</v>
      </c>
      <c r="D324" s="42">
        <v>117.83474999999999</v>
      </c>
      <c r="E324" s="42">
        <v>121.95896624999997</v>
      </c>
      <c r="F324" s="42">
        <v>126.22753006874997</v>
      </c>
      <c r="G324" s="42">
        <v>130.64549362115622</v>
      </c>
      <c r="H324" s="42">
        <v>135.21808589789669</v>
      </c>
      <c r="I324" s="42">
        <v>139.95071890432305</v>
      </c>
      <c r="J324" s="42">
        <v>144.84899406597435</v>
      </c>
      <c r="K324" s="43">
        <v>149.91870885828345</v>
      </c>
    </row>
    <row r="325" spans="1:11" ht="30" hidden="1">
      <c r="A325" s="54" t="s">
        <v>280</v>
      </c>
      <c r="B325" s="42">
        <v>110</v>
      </c>
      <c r="C325" s="42">
        <v>113.85</v>
      </c>
      <c r="D325" s="42">
        <v>117.83474999999999</v>
      </c>
      <c r="E325" s="42">
        <v>121.95896624999997</v>
      </c>
      <c r="F325" s="42">
        <v>126.22753006874997</v>
      </c>
      <c r="G325" s="42">
        <v>130.64549362115622</v>
      </c>
      <c r="H325" s="42">
        <v>135.21808589789669</v>
      </c>
      <c r="I325" s="42">
        <v>139.95071890432305</v>
      </c>
      <c r="J325" s="42">
        <v>144.84899406597435</v>
      </c>
      <c r="K325" s="43">
        <v>149.91870885828345</v>
      </c>
    </row>
    <row r="326" spans="1:11" ht="18.75" hidden="1">
      <c r="A326" s="53" t="s">
        <v>281</v>
      </c>
      <c r="B326" s="42">
        <v>0</v>
      </c>
      <c r="C326" s="42">
        <v>0</v>
      </c>
      <c r="D326" s="42">
        <v>0</v>
      </c>
      <c r="E326" s="42">
        <v>0</v>
      </c>
      <c r="F326" s="42">
        <v>0</v>
      </c>
      <c r="G326" s="42">
        <v>0</v>
      </c>
      <c r="H326" s="42">
        <v>0</v>
      </c>
      <c r="I326" s="42">
        <v>0</v>
      </c>
      <c r="J326" s="42">
        <v>0</v>
      </c>
      <c r="K326" s="43">
        <v>0</v>
      </c>
    </row>
    <row r="327" spans="1:11" ht="30" hidden="1">
      <c r="A327" s="54" t="s">
        <v>282</v>
      </c>
      <c r="B327" s="42">
        <v>0</v>
      </c>
      <c r="C327" s="42">
        <v>0</v>
      </c>
      <c r="D327" s="42">
        <v>0</v>
      </c>
      <c r="E327" s="42">
        <v>0</v>
      </c>
      <c r="F327" s="42">
        <v>0</v>
      </c>
      <c r="G327" s="42">
        <v>0</v>
      </c>
      <c r="H327" s="42">
        <v>0</v>
      </c>
      <c r="I327" s="42">
        <v>0</v>
      </c>
      <c r="J327" s="42">
        <v>0</v>
      </c>
      <c r="K327" s="43">
        <v>0</v>
      </c>
    </row>
    <row r="328" spans="1:11" ht="18.75" hidden="1">
      <c r="A328" s="52" t="s">
        <v>283</v>
      </c>
      <c r="B328" s="42">
        <v>0</v>
      </c>
      <c r="C328" s="42">
        <v>0</v>
      </c>
      <c r="D328" s="42">
        <v>0</v>
      </c>
      <c r="E328" s="42">
        <v>0</v>
      </c>
      <c r="F328" s="42">
        <v>0</v>
      </c>
      <c r="G328" s="42">
        <v>0</v>
      </c>
      <c r="H328" s="42">
        <v>0</v>
      </c>
      <c r="I328" s="42">
        <v>0</v>
      </c>
      <c r="J328" s="42">
        <v>0</v>
      </c>
      <c r="K328" s="43">
        <v>0</v>
      </c>
    </row>
    <row r="329" spans="1:11" ht="30" hidden="1">
      <c r="A329" s="54" t="s">
        <v>284</v>
      </c>
      <c r="B329" s="42">
        <v>0</v>
      </c>
      <c r="C329" s="42">
        <v>0</v>
      </c>
      <c r="D329" s="42">
        <v>0</v>
      </c>
      <c r="E329" s="42">
        <v>0</v>
      </c>
      <c r="F329" s="42">
        <v>0</v>
      </c>
      <c r="G329" s="42">
        <v>0</v>
      </c>
      <c r="H329" s="42">
        <v>0</v>
      </c>
      <c r="I329" s="42">
        <v>0</v>
      </c>
      <c r="J329" s="42">
        <v>0</v>
      </c>
      <c r="K329" s="43">
        <v>0</v>
      </c>
    </row>
    <row r="330" spans="1:11" ht="30" hidden="1">
      <c r="A330" s="54" t="s">
        <v>285</v>
      </c>
      <c r="B330" s="42">
        <v>0</v>
      </c>
      <c r="C330" s="42">
        <v>0</v>
      </c>
      <c r="D330" s="42">
        <v>0</v>
      </c>
      <c r="E330" s="42">
        <v>0</v>
      </c>
      <c r="F330" s="42">
        <v>0</v>
      </c>
      <c r="G330" s="42">
        <v>0</v>
      </c>
      <c r="H330" s="42">
        <v>0</v>
      </c>
      <c r="I330" s="42">
        <v>0</v>
      </c>
      <c r="J330" s="42">
        <v>0</v>
      </c>
      <c r="K330" s="43">
        <v>0</v>
      </c>
    </row>
    <row r="331" spans="1:11" ht="30" hidden="1">
      <c r="A331" s="54" t="s">
        <v>286</v>
      </c>
      <c r="B331" s="42">
        <v>0</v>
      </c>
      <c r="C331" s="42">
        <v>0</v>
      </c>
      <c r="D331" s="42">
        <v>0</v>
      </c>
      <c r="E331" s="42">
        <v>0</v>
      </c>
      <c r="F331" s="42">
        <v>0</v>
      </c>
      <c r="G331" s="42">
        <v>0</v>
      </c>
      <c r="H331" s="42">
        <v>0</v>
      </c>
      <c r="I331" s="42">
        <v>0</v>
      </c>
      <c r="J331" s="42">
        <v>0</v>
      </c>
      <c r="K331" s="43">
        <v>0</v>
      </c>
    </row>
    <row r="332" spans="1:11" ht="18.75" hidden="1">
      <c r="A332" s="52" t="s">
        <v>287</v>
      </c>
      <c r="B332" s="42">
        <v>0</v>
      </c>
      <c r="C332" s="42">
        <v>0</v>
      </c>
      <c r="D332" s="42">
        <v>0</v>
      </c>
      <c r="E332" s="42">
        <v>0</v>
      </c>
      <c r="F332" s="42">
        <v>0</v>
      </c>
      <c r="G332" s="42">
        <v>0</v>
      </c>
      <c r="H332" s="42">
        <v>0</v>
      </c>
      <c r="I332" s="42">
        <v>0</v>
      </c>
      <c r="J332" s="42">
        <v>0</v>
      </c>
      <c r="K332" s="43">
        <v>0</v>
      </c>
    </row>
    <row r="333" spans="1:11" ht="30" hidden="1">
      <c r="A333" s="54" t="s">
        <v>288</v>
      </c>
      <c r="B333" s="42">
        <v>0</v>
      </c>
      <c r="C333" s="42">
        <v>0</v>
      </c>
      <c r="D333" s="42">
        <v>0</v>
      </c>
      <c r="E333" s="42">
        <v>0</v>
      </c>
      <c r="F333" s="42">
        <v>0</v>
      </c>
      <c r="G333" s="42">
        <v>0</v>
      </c>
      <c r="H333" s="42">
        <v>0</v>
      </c>
      <c r="I333" s="42">
        <v>0</v>
      </c>
      <c r="J333" s="42">
        <v>0</v>
      </c>
      <c r="K333" s="43">
        <v>0</v>
      </c>
    </row>
    <row r="334" spans="1:11" ht="30" hidden="1">
      <c r="A334" s="54" t="s">
        <v>289</v>
      </c>
      <c r="B334" s="42">
        <v>0</v>
      </c>
      <c r="C334" s="42">
        <v>0</v>
      </c>
      <c r="D334" s="42">
        <v>0</v>
      </c>
      <c r="E334" s="42">
        <v>0</v>
      </c>
      <c r="F334" s="42">
        <v>0</v>
      </c>
      <c r="G334" s="42">
        <v>0</v>
      </c>
      <c r="H334" s="42">
        <v>0</v>
      </c>
      <c r="I334" s="42">
        <v>0</v>
      </c>
      <c r="J334" s="42">
        <v>0</v>
      </c>
      <c r="K334" s="43">
        <v>0</v>
      </c>
    </row>
    <row r="335" spans="1:11" ht="18.75" hidden="1">
      <c r="A335" s="54" t="s">
        <v>290</v>
      </c>
      <c r="B335" s="42">
        <v>0</v>
      </c>
      <c r="C335" s="42">
        <v>0</v>
      </c>
      <c r="D335" s="42">
        <v>0</v>
      </c>
      <c r="E335" s="42">
        <v>0</v>
      </c>
      <c r="F335" s="42">
        <v>0</v>
      </c>
      <c r="G335" s="42">
        <v>0</v>
      </c>
      <c r="H335" s="42">
        <v>0</v>
      </c>
      <c r="I335" s="42">
        <v>0</v>
      </c>
      <c r="J335" s="42">
        <v>0</v>
      </c>
      <c r="K335" s="43">
        <v>0</v>
      </c>
    </row>
    <row r="336" spans="1:11" ht="18.75" hidden="1">
      <c r="A336" s="52" t="s">
        <v>291</v>
      </c>
      <c r="B336" s="42">
        <v>0</v>
      </c>
      <c r="C336" s="42">
        <v>0</v>
      </c>
      <c r="D336" s="42">
        <v>0</v>
      </c>
      <c r="E336" s="42">
        <v>0</v>
      </c>
      <c r="F336" s="42">
        <v>0</v>
      </c>
      <c r="G336" s="42">
        <v>0</v>
      </c>
      <c r="H336" s="42">
        <v>0</v>
      </c>
      <c r="I336" s="42">
        <v>0</v>
      </c>
      <c r="J336" s="42">
        <v>0</v>
      </c>
      <c r="K336" s="43">
        <v>0</v>
      </c>
    </row>
    <row r="337" spans="1:11" ht="30" hidden="1">
      <c r="A337" s="54" t="s">
        <v>292</v>
      </c>
      <c r="B337" s="42">
        <v>0</v>
      </c>
      <c r="C337" s="42">
        <v>0</v>
      </c>
      <c r="D337" s="42">
        <v>0</v>
      </c>
      <c r="E337" s="42">
        <v>0</v>
      </c>
      <c r="F337" s="42">
        <v>0</v>
      </c>
      <c r="G337" s="42">
        <v>0</v>
      </c>
      <c r="H337" s="42">
        <v>0</v>
      </c>
      <c r="I337" s="42">
        <v>0</v>
      </c>
      <c r="J337" s="42">
        <v>0</v>
      </c>
      <c r="K337" s="43">
        <v>0</v>
      </c>
    </row>
    <row r="338" spans="1:11" ht="30" hidden="1">
      <c r="A338" s="54" t="s">
        <v>293</v>
      </c>
      <c r="B338" s="42">
        <v>0</v>
      </c>
      <c r="C338" s="42">
        <v>0</v>
      </c>
      <c r="D338" s="42">
        <v>0</v>
      </c>
      <c r="E338" s="42">
        <v>0</v>
      </c>
      <c r="F338" s="42">
        <v>0</v>
      </c>
      <c r="G338" s="42">
        <v>0</v>
      </c>
      <c r="H338" s="42">
        <v>0</v>
      </c>
      <c r="I338" s="42">
        <v>0</v>
      </c>
      <c r="J338" s="42">
        <v>0</v>
      </c>
      <c r="K338" s="43">
        <v>0</v>
      </c>
    </row>
    <row r="339" spans="1:11" ht="18.75" hidden="1">
      <c r="A339" s="54" t="s">
        <v>294</v>
      </c>
      <c r="B339" s="42">
        <v>0</v>
      </c>
      <c r="C339" s="42">
        <v>0</v>
      </c>
      <c r="D339" s="42">
        <v>0</v>
      </c>
      <c r="E339" s="42">
        <v>0</v>
      </c>
      <c r="F339" s="42">
        <v>0</v>
      </c>
      <c r="G339" s="42">
        <v>0</v>
      </c>
      <c r="H339" s="42">
        <v>0</v>
      </c>
      <c r="I339" s="42">
        <v>0</v>
      </c>
      <c r="J339" s="42">
        <v>0</v>
      </c>
      <c r="K339" s="43">
        <v>0</v>
      </c>
    </row>
    <row r="340" spans="1:11" ht="30" hidden="1">
      <c r="A340" s="54" t="s">
        <v>295</v>
      </c>
      <c r="B340" s="42">
        <v>0</v>
      </c>
      <c r="C340" s="42">
        <v>0</v>
      </c>
      <c r="D340" s="42">
        <v>0</v>
      </c>
      <c r="E340" s="42">
        <v>0</v>
      </c>
      <c r="F340" s="42">
        <v>0</v>
      </c>
      <c r="G340" s="42">
        <v>0</v>
      </c>
      <c r="H340" s="42">
        <v>0</v>
      </c>
      <c r="I340" s="42">
        <v>0</v>
      </c>
      <c r="J340" s="42">
        <v>0</v>
      </c>
      <c r="K340" s="43">
        <v>0</v>
      </c>
    </row>
    <row r="341" spans="1:11" ht="30" hidden="1">
      <c r="A341" s="54" t="s">
        <v>296</v>
      </c>
      <c r="B341" s="42">
        <v>0</v>
      </c>
      <c r="C341" s="42">
        <v>0</v>
      </c>
      <c r="D341" s="42">
        <v>0</v>
      </c>
      <c r="E341" s="42">
        <v>0</v>
      </c>
      <c r="F341" s="42">
        <v>0</v>
      </c>
      <c r="G341" s="42">
        <v>0</v>
      </c>
      <c r="H341" s="42">
        <v>0</v>
      </c>
      <c r="I341" s="42">
        <v>0</v>
      </c>
      <c r="J341" s="42">
        <v>0</v>
      </c>
      <c r="K341" s="43">
        <v>0</v>
      </c>
    </row>
    <row r="342" spans="1:11" ht="30" hidden="1">
      <c r="A342" s="54" t="s">
        <v>297</v>
      </c>
      <c r="B342" s="42">
        <v>0</v>
      </c>
      <c r="C342" s="42">
        <v>0</v>
      </c>
      <c r="D342" s="42">
        <v>0</v>
      </c>
      <c r="E342" s="42">
        <v>0</v>
      </c>
      <c r="F342" s="42">
        <v>0</v>
      </c>
      <c r="G342" s="42">
        <v>0</v>
      </c>
      <c r="H342" s="42">
        <v>0</v>
      </c>
      <c r="I342" s="42">
        <v>0</v>
      </c>
      <c r="J342" s="42">
        <v>0</v>
      </c>
      <c r="K342" s="43">
        <v>0</v>
      </c>
    </row>
    <row r="343" spans="1:11" ht="18.75" hidden="1">
      <c r="A343" s="52" t="s">
        <v>266</v>
      </c>
      <c r="B343" s="42">
        <v>0</v>
      </c>
      <c r="C343" s="42">
        <v>0</v>
      </c>
      <c r="D343" s="42">
        <v>0</v>
      </c>
      <c r="E343" s="42">
        <v>0</v>
      </c>
      <c r="F343" s="42">
        <v>0</v>
      </c>
      <c r="G343" s="42">
        <v>0</v>
      </c>
      <c r="H343" s="42">
        <v>0</v>
      </c>
      <c r="I343" s="42">
        <v>0</v>
      </c>
      <c r="J343" s="42">
        <v>0</v>
      </c>
      <c r="K343" s="43">
        <v>0</v>
      </c>
    </row>
    <row r="344" spans="1:11" ht="18.75" hidden="1">
      <c r="A344" s="53" t="s">
        <v>298</v>
      </c>
      <c r="B344" s="42">
        <v>0</v>
      </c>
      <c r="C344" s="42">
        <v>0</v>
      </c>
      <c r="D344" s="42">
        <v>0</v>
      </c>
      <c r="E344" s="42">
        <v>0</v>
      </c>
      <c r="F344" s="42">
        <v>0</v>
      </c>
      <c r="G344" s="42">
        <v>0</v>
      </c>
      <c r="H344" s="42">
        <v>0</v>
      </c>
      <c r="I344" s="42">
        <v>0</v>
      </c>
      <c r="J344" s="42">
        <v>0</v>
      </c>
      <c r="K344" s="43">
        <v>0</v>
      </c>
    </row>
    <row r="345" spans="1:11" ht="18.75" hidden="1">
      <c r="A345" s="52" t="s">
        <v>299</v>
      </c>
      <c r="B345" s="42">
        <v>48.69824454</v>
      </c>
      <c r="C345" s="42">
        <v>50.40268309889999</v>
      </c>
      <c r="D345" s="42">
        <v>52.16677700736149</v>
      </c>
      <c r="E345" s="42">
        <v>53.99261420261914</v>
      </c>
      <c r="F345" s="42">
        <v>55.8823556997108</v>
      </c>
      <c r="G345" s="42">
        <v>57.83823814920067</v>
      </c>
      <c r="H345" s="42">
        <v>59.86257648442269</v>
      </c>
      <c r="I345" s="42">
        <v>61.95776666137748</v>
      </c>
      <c r="J345" s="42">
        <v>64.12628849452568</v>
      </c>
      <c r="K345" s="43">
        <v>66.37070859183407</v>
      </c>
    </row>
    <row r="346" spans="1:11" ht="18.75" hidden="1">
      <c r="A346" s="52" t="s">
        <v>300</v>
      </c>
      <c r="B346" s="42">
        <v>48.69824454</v>
      </c>
      <c r="C346" s="42">
        <v>50.40268309889999</v>
      </c>
      <c r="D346" s="42">
        <v>52.16677700736149</v>
      </c>
      <c r="E346" s="42">
        <v>53.99261420261914</v>
      </c>
      <c r="F346" s="42">
        <v>55.8823556997108</v>
      </c>
      <c r="G346" s="42">
        <v>57.83823814920067</v>
      </c>
      <c r="H346" s="42">
        <v>59.86257648442269</v>
      </c>
      <c r="I346" s="42">
        <v>61.95776666137748</v>
      </c>
      <c r="J346" s="42">
        <v>64.12628849452568</v>
      </c>
      <c r="K346" s="43">
        <v>66.37070859183407</v>
      </c>
    </row>
    <row r="347" spans="1:11" ht="18.75" hidden="1">
      <c r="A347" s="55" t="s">
        <v>301</v>
      </c>
      <c r="B347" s="42">
        <v>48.69824454</v>
      </c>
      <c r="C347" s="42">
        <v>50.40268309889999</v>
      </c>
      <c r="D347" s="42">
        <v>52.16677700736149</v>
      </c>
      <c r="E347" s="42">
        <v>53.99261420261914</v>
      </c>
      <c r="F347" s="42">
        <v>55.8823556997108</v>
      </c>
      <c r="G347" s="42">
        <v>57.83823814920067</v>
      </c>
      <c r="H347" s="42">
        <v>59.86257648442269</v>
      </c>
      <c r="I347" s="42">
        <v>61.95776666137748</v>
      </c>
      <c r="J347" s="42">
        <v>64.12628849452568</v>
      </c>
      <c r="K347" s="43">
        <v>66.37070859183407</v>
      </c>
    </row>
    <row r="348" spans="1:11" ht="30" hidden="1">
      <c r="A348" s="54" t="s">
        <v>302</v>
      </c>
      <c r="B348" s="42">
        <v>0</v>
      </c>
      <c r="C348" s="42">
        <v>0</v>
      </c>
      <c r="D348" s="42">
        <v>0</v>
      </c>
      <c r="E348" s="42">
        <v>0</v>
      </c>
      <c r="F348" s="42">
        <v>0</v>
      </c>
      <c r="G348" s="42">
        <v>0</v>
      </c>
      <c r="H348" s="42">
        <v>0</v>
      </c>
      <c r="I348" s="42">
        <v>0</v>
      </c>
      <c r="J348" s="42">
        <v>0</v>
      </c>
      <c r="K348" s="43">
        <v>0</v>
      </c>
    </row>
    <row r="349" spans="1:11" ht="45" hidden="1">
      <c r="A349" s="54" t="s">
        <v>303</v>
      </c>
      <c r="B349" s="42">
        <v>0</v>
      </c>
      <c r="C349" s="42">
        <v>0</v>
      </c>
      <c r="D349" s="42">
        <v>0</v>
      </c>
      <c r="E349" s="42">
        <v>0</v>
      </c>
      <c r="F349" s="42">
        <v>0</v>
      </c>
      <c r="G349" s="42">
        <v>0</v>
      </c>
      <c r="H349" s="42">
        <v>0</v>
      </c>
      <c r="I349" s="42">
        <v>0</v>
      </c>
      <c r="J349" s="42">
        <v>0</v>
      </c>
      <c r="K349" s="43">
        <v>0</v>
      </c>
    </row>
    <row r="350" spans="1:11" ht="30" hidden="1">
      <c r="A350" s="54" t="s">
        <v>304</v>
      </c>
      <c r="B350" s="42">
        <v>0</v>
      </c>
      <c r="C350" s="42">
        <v>0</v>
      </c>
      <c r="D350" s="42">
        <v>0</v>
      </c>
      <c r="E350" s="42">
        <v>0</v>
      </c>
      <c r="F350" s="42">
        <v>0</v>
      </c>
      <c r="G350" s="42">
        <v>0</v>
      </c>
      <c r="H350" s="42">
        <v>0</v>
      </c>
      <c r="I350" s="42">
        <v>0</v>
      </c>
      <c r="J350" s="42">
        <v>0</v>
      </c>
      <c r="K350" s="43">
        <v>0</v>
      </c>
    </row>
    <row r="351" spans="1:11" ht="18.75" hidden="1">
      <c r="A351" s="52" t="s">
        <v>305</v>
      </c>
      <c r="B351" s="42">
        <v>0</v>
      </c>
      <c r="C351" s="42">
        <v>0</v>
      </c>
      <c r="D351" s="42">
        <v>0</v>
      </c>
      <c r="E351" s="42">
        <v>0</v>
      </c>
      <c r="F351" s="42">
        <v>0</v>
      </c>
      <c r="G351" s="42">
        <v>0</v>
      </c>
      <c r="H351" s="42">
        <v>0</v>
      </c>
      <c r="I351" s="42">
        <v>0</v>
      </c>
      <c r="J351" s="42">
        <v>0</v>
      </c>
      <c r="K351" s="43">
        <v>0</v>
      </c>
    </row>
    <row r="352" spans="1:11" ht="30" hidden="1">
      <c r="A352" s="54" t="s">
        <v>302</v>
      </c>
      <c r="B352" s="42">
        <v>0</v>
      </c>
      <c r="C352" s="42">
        <v>0</v>
      </c>
      <c r="D352" s="42">
        <v>0</v>
      </c>
      <c r="E352" s="42">
        <v>0</v>
      </c>
      <c r="F352" s="42">
        <v>0</v>
      </c>
      <c r="G352" s="42">
        <v>0</v>
      </c>
      <c r="H352" s="42">
        <v>0</v>
      </c>
      <c r="I352" s="42">
        <v>0</v>
      </c>
      <c r="J352" s="42">
        <v>0</v>
      </c>
      <c r="K352" s="43">
        <v>0</v>
      </c>
    </row>
    <row r="353" spans="1:11" ht="45" hidden="1">
      <c r="A353" s="54" t="s">
        <v>303</v>
      </c>
      <c r="B353" s="42">
        <v>0</v>
      </c>
      <c r="C353" s="42">
        <v>0</v>
      </c>
      <c r="D353" s="42">
        <v>0</v>
      </c>
      <c r="E353" s="42">
        <v>0</v>
      </c>
      <c r="F353" s="42">
        <v>0</v>
      </c>
      <c r="G353" s="42">
        <v>0</v>
      </c>
      <c r="H353" s="42">
        <v>0</v>
      </c>
      <c r="I353" s="42">
        <v>0</v>
      </c>
      <c r="J353" s="42">
        <v>0</v>
      </c>
      <c r="K353" s="43">
        <v>0</v>
      </c>
    </row>
    <row r="354" spans="1:11" ht="30" hidden="1">
      <c r="A354" s="54" t="s">
        <v>306</v>
      </c>
      <c r="B354" s="42">
        <v>0</v>
      </c>
      <c r="C354" s="42">
        <v>0</v>
      </c>
      <c r="D354" s="42">
        <v>0</v>
      </c>
      <c r="E354" s="42">
        <v>0</v>
      </c>
      <c r="F354" s="42">
        <v>0</v>
      </c>
      <c r="G354" s="42">
        <v>0</v>
      </c>
      <c r="H354" s="42">
        <v>0</v>
      </c>
      <c r="I354" s="42">
        <v>0</v>
      </c>
      <c r="J354" s="42">
        <v>0</v>
      </c>
      <c r="K354" s="43">
        <v>0</v>
      </c>
    </row>
    <row r="355" spans="1:11" ht="18.75" hidden="1">
      <c r="A355" s="53" t="s">
        <v>307</v>
      </c>
      <c r="B355" s="42">
        <v>0</v>
      </c>
      <c r="C355" s="42">
        <v>0</v>
      </c>
      <c r="D355" s="42">
        <v>0</v>
      </c>
      <c r="E355" s="42">
        <v>0</v>
      </c>
      <c r="F355" s="42">
        <v>0</v>
      </c>
      <c r="G355" s="42">
        <v>0</v>
      </c>
      <c r="H355" s="42">
        <v>0</v>
      </c>
      <c r="I355" s="42">
        <v>0</v>
      </c>
      <c r="J355" s="42">
        <v>0</v>
      </c>
      <c r="K355" s="43">
        <v>0</v>
      </c>
    </row>
    <row r="356" spans="1:11" ht="30" hidden="1">
      <c r="A356" s="54" t="s">
        <v>308</v>
      </c>
      <c r="B356" s="42">
        <v>0</v>
      </c>
      <c r="C356" s="42">
        <v>0</v>
      </c>
      <c r="D356" s="42">
        <v>0</v>
      </c>
      <c r="E356" s="42">
        <v>0</v>
      </c>
      <c r="F356" s="42">
        <v>0</v>
      </c>
      <c r="G356" s="42">
        <v>0</v>
      </c>
      <c r="H356" s="42">
        <v>0</v>
      </c>
      <c r="I356" s="42">
        <v>0</v>
      </c>
      <c r="J356" s="42">
        <v>0</v>
      </c>
      <c r="K356" s="43">
        <v>0</v>
      </c>
    </row>
    <row r="357" spans="1:11" ht="18.75" hidden="1">
      <c r="A357" s="52" t="s">
        <v>309</v>
      </c>
      <c r="B357" s="42">
        <v>0</v>
      </c>
      <c r="C357" s="42">
        <v>0</v>
      </c>
      <c r="D357" s="42">
        <v>0</v>
      </c>
      <c r="E357" s="42">
        <v>0</v>
      </c>
      <c r="F357" s="42">
        <v>0</v>
      </c>
      <c r="G357" s="42">
        <v>0</v>
      </c>
      <c r="H357" s="42">
        <v>0</v>
      </c>
      <c r="I357" s="42">
        <v>0</v>
      </c>
      <c r="J357" s="42">
        <v>0</v>
      </c>
      <c r="K357" s="43">
        <v>0</v>
      </c>
    </row>
    <row r="358" spans="1:11" ht="30" hidden="1">
      <c r="A358" s="54" t="s">
        <v>310</v>
      </c>
      <c r="B358" s="42">
        <v>0</v>
      </c>
      <c r="C358" s="42">
        <v>0</v>
      </c>
      <c r="D358" s="42">
        <v>0</v>
      </c>
      <c r="E358" s="42">
        <v>0</v>
      </c>
      <c r="F358" s="42">
        <v>0</v>
      </c>
      <c r="G358" s="42">
        <v>0</v>
      </c>
      <c r="H358" s="42">
        <v>0</v>
      </c>
      <c r="I358" s="42">
        <v>0</v>
      </c>
      <c r="J358" s="42">
        <v>0</v>
      </c>
      <c r="K358" s="43">
        <v>0</v>
      </c>
    </row>
    <row r="359" spans="1:11" ht="45" hidden="1">
      <c r="A359" s="54" t="s">
        <v>311</v>
      </c>
      <c r="B359" s="42">
        <v>0</v>
      </c>
      <c r="C359" s="42">
        <v>0</v>
      </c>
      <c r="D359" s="42">
        <v>0</v>
      </c>
      <c r="E359" s="42">
        <v>0</v>
      </c>
      <c r="F359" s="42">
        <v>0</v>
      </c>
      <c r="G359" s="42">
        <v>0</v>
      </c>
      <c r="H359" s="42">
        <v>0</v>
      </c>
      <c r="I359" s="42">
        <v>0</v>
      </c>
      <c r="J359" s="42">
        <v>0</v>
      </c>
      <c r="K359" s="43">
        <v>0</v>
      </c>
    </row>
    <row r="360" spans="1:11" ht="18.75" hidden="1">
      <c r="A360" s="53" t="s">
        <v>312</v>
      </c>
      <c r="B360" s="42">
        <v>0</v>
      </c>
      <c r="C360" s="42">
        <v>0</v>
      </c>
      <c r="D360" s="42">
        <v>0</v>
      </c>
      <c r="E360" s="42">
        <v>0</v>
      </c>
      <c r="F360" s="42">
        <v>0</v>
      </c>
      <c r="G360" s="42">
        <v>0</v>
      </c>
      <c r="H360" s="42">
        <v>0</v>
      </c>
      <c r="I360" s="42">
        <v>0</v>
      </c>
      <c r="J360" s="42">
        <v>0</v>
      </c>
      <c r="K360" s="43">
        <v>0</v>
      </c>
    </row>
    <row r="361" spans="1:11" ht="18.75" hidden="1">
      <c r="A361" s="52" t="s">
        <v>313</v>
      </c>
      <c r="B361" s="42">
        <v>0</v>
      </c>
      <c r="C361" s="42">
        <v>0</v>
      </c>
      <c r="D361" s="42">
        <v>0</v>
      </c>
      <c r="E361" s="42">
        <v>0</v>
      </c>
      <c r="F361" s="42">
        <v>0</v>
      </c>
      <c r="G361" s="42">
        <v>0</v>
      </c>
      <c r="H361" s="42">
        <v>0</v>
      </c>
      <c r="I361" s="42">
        <v>0</v>
      </c>
      <c r="J361" s="42">
        <v>0</v>
      </c>
      <c r="K361" s="43">
        <v>0</v>
      </c>
    </row>
    <row r="362" spans="1:11" ht="18.75" hidden="1">
      <c r="A362" s="53" t="s">
        <v>44</v>
      </c>
      <c r="B362" s="42">
        <v>0</v>
      </c>
      <c r="C362" s="42">
        <v>0</v>
      </c>
      <c r="D362" s="42">
        <v>0</v>
      </c>
      <c r="E362" s="42">
        <v>0</v>
      </c>
      <c r="F362" s="42">
        <v>0</v>
      </c>
      <c r="G362" s="42">
        <v>0</v>
      </c>
      <c r="H362" s="42">
        <v>0</v>
      </c>
      <c r="I362" s="42">
        <v>0</v>
      </c>
      <c r="J362" s="42">
        <v>0</v>
      </c>
      <c r="K362" s="43">
        <v>0</v>
      </c>
    </row>
    <row r="363" spans="1:11" ht="18.75" hidden="1">
      <c r="A363" s="52" t="s">
        <v>45</v>
      </c>
      <c r="B363" s="42">
        <v>0</v>
      </c>
      <c r="C363" s="42">
        <v>0</v>
      </c>
      <c r="D363" s="42">
        <v>0</v>
      </c>
      <c r="E363" s="42">
        <v>0</v>
      </c>
      <c r="F363" s="42">
        <v>0</v>
      </c>
      <c r="G363" s="42">
        <v>0</v>
      </c>
      <c r="H363" s="42">
        <v>0</v>
      </c>
      <c r="I363" s="42">
        <v>0</v>
      </c>
      <c r="J363" s="42">
        <v>0</v>
      </c>
      <c r="K363" s="43">
        <v>0</v>
      </c>
    </row>
    <row r="364" spans="1:11" ht="45" hidden="1">
      <c r="A364" s="54" t="s">
        <v>314</v>
      </c>
      <c r="B364" s="42">
        <v>0</v>
      </c>
      <c r="C364" s="42">
        <v>0</v>
      </c>
      <c r="D364" s="42">
        <v>0</v>
      </c>
      <c r="E364" s="42">
        <v>0</v>
      </c>
      <c r="F364" s="42">
        <v>0</v>
      </c>
      <c r="G364" s="42">
        <v>0</v>
      </c>
      <c r="H364" s="42">
        <v>0</v>
      </c>
      <c r="I364" s="42">
        <v>0</v>
      </c>
      <c r="J364" s="42">
        <v>0</v>
      </c>
      <c r="K364" s="43">
        <v>0</v>
      </c>
    </row>
    <row r="365" spans="1:11" ht="18.75" hidden="1">
      <c r="A365" s="53" t="s">
        <v>315</v>
      </c>
      <c r="B365" s="42">
        <v>0</v>
      </c>
      <c r="C365" s="42">
        <v>0</v>
      </c>
      <c r="D365" s="42">
        <v>0</v>
      </c>
      <c r="E365" s="42">
        <v>0</v>
      </c>
      <c r="F365" s="42">
        <v>0</v>
      </c>
      <c r="G365" s="42">
        <v>0</v>
      </c>
      <c r="H365" s="42">
        <v>0</v>
      </c>
      <c r="I365" s="42">
        <v>0</v>
      </c>
      <c r="J365" s="42">
        <v>0</v>
      </c>
      <c r="K365" s="43">
        <v>0</v>
      </c>
    </row>
    <row r="366" spans="1:11" ht="30" hidden="1">
      <c r="A366" s="54" t="s">
        <v>316</v>
      </c>
      <c r="B366" s="42">
        <v>0</v>
      </c>
      <c r="C366" s="42">
        <v>0</v>
      </c>
      <c r="D366" s="42">
        <v>0</v>
      </c>
      <c r="E366" s="42">
        <v>0</v>
      </c>
      <c r="F366" s="42">
        <v>0</v>
      </c>
      <c r="G366" s="42">
        <v>0</v>
      </c>
      <c r="H366" s="42">
        <v>0</v>
      </c>
      <c r="I366" s="42">
        <v>0</v>
      </c>
      <c r="J366" s="42">
        <v>0</v>
      </c>
      <c r="K366" s="43">
        <v>0</v>
      </c>
    </row>
    <row r="367" spans="1:11" ht="30" hidden="1">
      <c r="A367" s="54" t="s">
        <v>317</v>
      </c>
      <c r="B367" s="42">
        <v>0</v>
      </c>
      <c r="C367" s="42">
        <v>0</v>
      </c>
      <c r="D367" s="42">
        <v>0</v>
      </c>
      <c r="E367" s="42">
        <v>0</v>
      </c>
      <c r="F367" s="42">
        <v>0</v>
      </c>
      <c r="G367" s="42">
        <v>0</v>
      </c>
      <c r="H367" s="42">
        <v>0</v>
      </c>
      <c r="I367" s="42">
        <v>0</v>
      </c>
      <c r="J367" s="42">
        <v>0</v>
      </c>
      <c r="K367" s="43">
        <v>0</v>
      </c>
    </row>
    <row r="368" spans="1:11" ht="18.75" hidden="1">
      <c r="A368" s="53" t="s">
        <v>318</v>
      </c>
      <c r="B368" s="42">
        <v>0</v>
      </c>
      <c r="C368" s="42">
        <v>0</v>
      </c>
      <c r="D368" s="42">
        <v>0</v>
      </c>
      <c r="E368" s="42">
        <v>0</v>
      </c>
      <c r="F368" s="42">
        <v>0</v>
      </c>
      <c r="G368" s="42">
        <v>0</v>
      </c>
      <c r="H368" s="42">
        <v>0</v>
      </c>
      <c r="I368" s="42">
        <v>0</v>
      </c>
      <c r="J368" s="42">
        <v>0</v>
      </c>
      <c r="K368" s="43">
        <v>0</v>
      </c>
    </row>
    <row r="369" spans="1:11" ht="18.75" hidden="1">
      <c r="A369" s="52" t="s">
        <v>46</v>
      </c>
      <c r="B369" s="42">
        <v>0</v>
      </c>
      <c r="C369" s="42">
        <v>0</v>
      </c>
      <c r="D369" s="42">
        <v>0</v>
      </c>
      <c r="E369" s="42">
        <v>0</v>
      </c>
      <c r="F369" s="42">
        <v>0</v>
      </c>
      <c r="G369" s="42">
        <v>0</v>
      </c>
      <c r="H369" s="42">
        <v>0</v>
      </c>
      <c r="I369" s="42">
        <v>0</v>
      </c>
      <c r="J369" s="42">
        <v>0</v>
      </c>
      <c r="K369" s="43">
        <v>0</v>
      </c>
    </row>
    <row r="370" spans="1:11" ht="45" hidden="1">
      <c r="A370" s="54" t="s">
        <v>319</v>
      </c>
      <c r="B370" s="42">
        <v>0</v>
      </c>
      <c r="C370" s="42">
        <v>0</v>
      </c>
      <c r="D370" s="42">
        <v>0</v>
      </c>
      <c r="E370" s="42">
        <v>0</v>
      </c>
      <c r="F370" s="42">
        <v>0</v>
      </c>
      <c r="G370" s="42">
        <v>0</v>
      </c>
      <c r="H370" s="42">
        <v>0</v>
      </c>
      <c r="I370" s="42">
        <v>0</v>
      </c>
      <c r="J370" s="42">
        <v>0</v>
      </c>
      <c r="K370" s="43">
        <v>0</v>
      </c>
    </row>
    <row r="371" spans="1:11" ht="30" hidden="1">
      <c r="A371" s="54" t="s">
        <v>320</v>
      </c>
      <c r="B371" s="42">
        <v>0</v>
      </c>
      <c r="C371" s="42">
        <v>0</v>
      </c>
      <c r="D371" s="42">
        <v>0</v>
      </c>
      <c r="E371" s="42">
        <v>0</v>
      </c>
      <c r="F371" s="42">
        <v>0</v>
      </c>
      <c r="G371" s="42">
        <v>0</v>
      </c>
      <c r="H371" s="42">
        <v>0</v>
      </c>
      <c r="I371" s="42">
        <v>0</v>
      </c>
      <c r="J371" s="42">
        <v>0</v>
      </c>
      <c r="K371" s="43">
        <v>0</v>
      </c>
    </row>
    <row r="372" spans="1:11" ht="30" hidden="1">
      <c r="A372" s="54" t="s">
        <v>321</v>
      </c>
      <c r="B372" s="42">
        <v>0</v>
      </c>
      <c r="C372" s="42">
        <v>0</v>
      </c>
      <c r="D372" s="42">
        <v>0</v>
      </c>
      <c r="E372" s="42">
        <v>0</v>
      </c>
      <c r="F372" s="42">
        <v>0</v>
      </c>
      <c r="G372" s="42">
        <v>0</v>
      </c>
      <c r="H372" s="42">
        <v>0</v>
      </c>
      <c r="I372" s="42">
        <v>0</v>
      </c>
      <c r="J372" s="42">
        <v>0</v>
      </c>
      <c r="K372" s="43">
        <v>0</v>
      </c>
    </row>
    <row r="373" spans="1:11" ht="18.75" hidden="1">
      <c r="A373" s="53" t="s">
        <v>322</v>
      </c>
      <c r="B373" s="42">
        <v>0</v>
      </c>
      <c r="C373" s="42">
        <v>0</v>
      </c>
      <c r="D373" s="42">
        <v>0</v>
      </c>
      <c r="E373" s="42">
        <v>0</v>
      </c>
      <c r="F373" s="42">
        <v>0</v>
      </c>
      <c r="G373" s="42">
        <v>0</v>
      </c>
      <c r="H373" s="42">
        <v>0</v>
      </c>
      <c r="I373" s="42">
        <v>0</v>
      </c>
      <c r="J373" s="42">
        <v>0</v>
      </c>
      <c r="K373" s="43">
        <v>0</v>
      </c>
    </row>
    <row r="374" spans="1:11" ht="45" hidden="1">
      <c r="A374" s="54" t="s">
        <v>323</v>
      </c>
      <c r="B374" s="42">
        <v>0</v>
      </c>
      <c r="C374" s="42">
        <v>0</v>
      </c>
      <c r="D374" s="42">
        <v>0</v>
      </c>
      <c r="E374" s="42">
        <v>0</v>
      </c>
      <c r="F374" s="42">
        <v>0</v>
      </c>
      <c r="G374" s="42">
        <v>0</v>
      </c>
      <c r="H374" s="42">
        <v>0</v>
      </c>
      <c r="I374" s="42">
        <v>0</v>
      </c>
      <c r="J374" s="42">
        <v>0</v>
      </c>
      <c r="K374" s="43">
        <v>0</v>
      </c>
    </row>
    <row r="375" spans="1:11" ht="30" hidden="1">
      <c r="A375" s="54" t="s">
        <v>324</v>
      </c>
      <c r="B375" s="42">
        <v>0</v>
      </c>
      <c r="C375" s="42">
        <v>0</v>
      </c>
      <c r="D375" s="42">
        <v>0</v>
      </c>
      <c r="E375" s="42">
        <v>0</v>
      </c>
      <c r="F375" s="42">
        <v>0</v>
      </c>
      <c r="G375" s="42">
        <v>0</v>
      </c>
      <c r="H375" s="42">
        <v>0</v>
      </c>
      <c r="I375" s="42">
        <v>0</v>
      </c>
      <c r="J375" s="42">
        <v>0</v>
      </c>
      <c r="K375" s="43">
        <v>0</v>
      </c>
    </row>
    <row r="376" spans="1:11" ht="18.75" hidden="1">
      <c r="A376" s="56" t="s">
        <v>47</v>
      </c>
      <c r="B376" s="42">
        <v>30</v>
      </c>
      <c r="C376" s="42">
        <v>31.049999999999997</v>
      </c>
      <c r="D376" s="42">
        <v>32.13674999999999</v>
      </c>
      <c r="E376" s="42">
        <v>33.26153624999999</v>
      </c>
      <c r="F376" s="42">
        <v>34.42569001874999</v>
      </c>
      <c r="G376" s="42">
        <v>35.630589169406235</v>
      </c>
      <c r="H376" s="42">
        <v>36.87765979033545</v>
      </c>
      <c r="I376" s="42">
        <v>38.168377882997184</v>
      </c>
      <c r="J376" s="42">
        <v>39.50427110890208</v>
      </c>
      <c r="K376" s="43">
        <v>40.886920597713655</v>
      </c>
    </row>
    <row r="377" spans="1:11" ht="18.75" hidden="1">
      <c r="A377" s="56" t="s">
        <v>325</v>
      </c>
      <c r="B377" s="42">
        <v>0</v>
      </c>
      <c r="C377" s="42">
        <v>0</v>
      </c>
      <c r="D377" s="42">
        <v>0</v>
      </c>
      <c r="E377" s="42">
        <v>0</v>
      </c>
      <c r="F377" s="42">
        <v>0</v>
      </c>
      <c r="G377" s="42">
        <v>0</v>
      </c>
      <c r="H377" s="42">
        <v>0</v>
      </c>
      <c r="I377" s="42">
        <v>0</v>
      </c>
      <c r="J377" s="42">
        <v>0</v>
      </c>
      <c r="K377" s="43">
        <v>0</v>
      </c>
    </row>
    <row r="378" spans="1:11" ht="18.75" hidden="1">
      <c r="A378" s="54" t="s">
        <v>326</v>
      </c>
      <c r="B378" s="42">
        <v>0</v>
      </c>
      <c r="C378" s="42">
        <v>0</v>
      </c>
      <c r="D378" s="42">
        <v>0</v>
      </c>
      <c r="E378" s="42">
        <v>0</v>
      </c>
      <c r="F378" s="42">
        <v>0</v>
      </c>
      <c r="G378" s="42">
        <v>0</v>
      </c>
      <c r="H378" s="42">
        <v>0</v>
      </c>
      <c r="I378" s="42">
        <v>0</v>
      </c>
      <c r="J378" s="42">
        <v>0</v>
      </c>
      <c r="K378" s="43">
        <v>0</v>
      </c>
    </row>
    <row r="379" spans="1:11" ht="30" hidden="1">
      <c r="A379" s="54" t="s">
        <v>327</v>
      </c>
      <c r="B379" s="42">
        <v>0</v>
      </c>
      <c r="C379" s="42">
        <v>0</v>
      </c>
      <c r="D379" s="42">
        <v>0</v>
      </c>
      <c r="E379" s="42">
        <v>0</v>
      </c>
      <c r="F379" s="42">
        <v>0</v>
      </c>
      <c r="G379" s="42">
        <v>0</v>
      </c>
      <c r="H379" s="42">
        <v>0</v>
      </c>
      <c r="I379" s="42">
        <v>0</v>
      </c>
      <c r="J379" s="42">
        <v>0</v>
      </c>
      <c r="K379" s="43">
        <v>0</v>
      </c>
    </row>
    <row r="380" spans="1:11" ht="30" hidden="1">
      <c r="A380" s="54" t="s">
        <v>328</v>
      </c>
      <c r="B380" s="42">
        <v>0</v>
      </c>
      <c r="C380" s="42">
        <v>0</v>
      </c>
      <c r="D380" s="42">
        <v>0</v>
      </c>
      <c r="E380" s="42">
        <v>0</v>
      </c>
      <c r="F380" s="42">
        <v>0</v>
      </c>
      <c r="G380" s="42">
        <v>0</v>
      </c>
      <c r="H380" s="42">
        <v>0</v>
      </c>
      <c r="I380" s="42">
        <v>0</v>
      </c>
      <c r="J380" s="42">
        <v>0</v>
      </c>
      <c r="K380" s="43">
        <v>0</v>
      </c>
    </row>
    <row r="381" spans="1:11" ht="30" hidden="1">
      <c r="A381" s="54" t="s">
        <v>329</v>
      </c>
      <c r="B381" s="42">
        <v>0</v>
      </c>
      <c r="C381" s="42">
        <v>0</v>
      </c>
      <c r="D381" s="42">
        <v>0</v>
      </c>
      <c r="E381" s="42">
        <v>0</v>
      </c>
      <c r="F381" s="42">
        <v>0</v>
      </c>
      <c r="G381" s="42">
        <v>0</v>
      </c>
      <c r="H381" s="42">
        <v>0</v>
      </c>
      <c r="I381" s="42">
        <v>0</v>
      </c>
      <c r="J381" s="42">
        <v>0</v>
      </c>
      <c r="K381" s="43">
        <v>0</v>
      </c>
    </row>
    <row r="382" spans="1:11" ht="18.75" hidden="1">
      <c r="A382" s="54" t="s">
        <v>330</v>
      </c>
      <c r="B382" s="42">
        <v>0</v>
      </c>
      <c r="C382" s="42">
        <v>0</v>
      </c>
      <c r="D382" s="42">
        <v>0</v>
      </c>
      <c r="E382" s="42">
        <v>0</v>
      </c>
      <c r="F382" s="42">
        <v>0</v>
      </c>
      <c r="G382" s="42">
        <v>0</v>
      </c>
      <c r="H382" s="42">
        <v>0</v>
      </c>
      <c r="I382" s="42">
        <v>0</v>
      </c>
      <c r="J382" s="42">
        <v>0</v>
      </c>
      <c r="K382" s="43">
        <v>0</v>
      </c>
    </row>
    <row r="383" spans="1:11" ht="18.75" hidden="1">
      <c r="A383" s="56" t="s">
        <v>331</v>
      </c>
      <c r="B383" s="42">
        <v>0</v>
      </c>
      <c r="C383" s="42">
        <v>0</v>
      </c>
      <c r="D383" s="42">
        <v>0</v>
      </c>
      <c r="E383" s="42">
        <v>0</v>
      </c>
      <c r="F383" s="42">
        <v>0</v>
      </c>
      <c r="G383" s="42">
        <v>0</v>
      </c>
      <c r="H383" s="42">
        <v>0</v>
      </c>
      <c r="I383" s="42">
        <v>0</v>
      </c>
      <c r="J383" s="42">
        <v>0</v>
      </c>
      <c r="K383" s="43">
        <v>0</v>
      </c>
    </row>
    <row r="384" spans="1:11" ht="30" hidden="1">
      <c r="A384" s="54" t="s">
        <v>332</v>
      </c>
      <c r="B384" s="42">
        <v>0</v>
      </c>
      <c r="C384" s="42">
        <v>0</v>
      </c>
      <c r="D384" s="42">
        <v>0</v>
      </c>
      <c r="E384" s="42">
        <v>0</v>
      </c>
      <c r="F384" s="42">
        <v>0</v>
      </c>
      <c r="G384" s="42">
        <v>0</v>
      </c>
      <c r="H384" s="42">
        <v>0</v>
      </c>
      <c r="I384" s="42">
        <v>0</v>
      </c>
      <c r="J384" s="42">
        <v>0</v>
      </c>
      <c r="K384" s="43">
        <v>0</v>
      </c>
    </row>
    <row r="385" spans="1:11" ht="30" hidden="1">
      <c r="A385" s="54" t="s">
        <v>333</v>
      </c>
      <c r="B385" s="42">
        <v>0</v>
      </c>
      <c r="C385" s="42">
        <v>0</v>
      </c>
      <c r="D385" s="42">
        <v>0</v>
      </c>
      <c r="E385" s="42">
        <v>0</v>
      </c>
      <c r="F385" s="42">
        <v>0</v>
      </c>
      <c r="G385" s="42">
        <v>0</v>
      </c>
      <c r="H385" s="42">
        <v>0</v>
      </c>
      <c r="I385" s="42">
        <v>0</v>
      </c>
      <c r="J385" s="42">
        <v>0</v>
      </c>
      <c r="K385" s="43">
        <v>0</v>
      </c>
    </row>
    <row r="386" spans="1:11" ht="18.75" hidden="1">
      <c r="A386" s="56" t="s">
        <v>334</v>
      </c>
      <c r="B386" s="42">
        <v>30</v>
      </c>
      <c r="C386" s="42">
        <v>31.049999999999997</v>
      </c>
      <c r="D386" s="42">
        <v>32.13674999999999</v>
      </c>
      <c r="E386" s="42">
        <v>33.26153624999999</v>
      </c>
      <c r="F386" s="42">
        <v>34.42569001874999</v>
      </c>
      <c r="G386" s="42">
        <v>35.630589169406235</v>
      </c>
      <c r="H386" s="42">
        <v>36.87765979033545</v>
      </c>
      <c r="I386" s="42">
        <v>38.168377882997184</v>
      </c>
      <c r="J386" s="42">
        <v>39.50427110890208</v>
      </c>
      <c r="K386" s="43">
        <v>40.886920597713655</v>
      </c>
    </row>
    <row r="387" spans="1:11" ht="30" hidden="1">
      <c r="A387" s="54" t="s">
        <v>335</v>
      </c>
      <c r="B387" s="42">
        <v>30</v>
      </c>
      <c r="C387" s="42">
        <v>31.049999999999997</v>
      </c>
      <c r="D387" s="42">
        <v>32.13674999999999</v>
      </c>
      <c r="E387" s="42">
        <v>33.26153624999999</v>
      </c>
      <c r="F387" s="42">
        <v>34.42569001874999</v>
      </c>
      <c r="G387" s="42">
        <v>35.630589169406235</v>
      </c>
      <c r="H387" s="42">
        <v>36.87765979033545</v>
      </c>
      <c r="I387" s="42">
        <v>38.168377882997184</v>
      </c>
      <c r="J387" s="42">
        <v>39.50427110890208</v>
      </c>
      <c r="K387" s="43">
        <v>40.886920597713655</v>
      </c>
    </row>
    <row r="388" spans="1:11" ht="18.75" hidden="1">
      <c r="A388" s="54" t="s">
        <v>336</v>
      </c>
      <c r="B388" s="42">
        <v>0</v>
      </c>
      <c r="C388" s="42">
        <v>0</v>
      </c>
      <c r="D388" s="42">
        <v>0</v>
      </c>
      <c r="E388" s="42">
        <v>0</v>
      </c>
      <c r="F388" s="42">
        <v>0</v>
      </c>
      <c r="G388" s="42">
        <v>0</v>
      </c>
      <c r="H388" s="42">
        <v>0</v>
      </c>
      <c r="I388" s="42">
        <v>0</v>
      </c>
      <c r="J388" s="42">
        <v>0</v>
      </c>
      <c r="K388" s="43">
        <v>0</v>
      </c>
    </row>
    <row r="389" spans="1:11" ht="18.75" hidden="1">
      <c r="A389" s="54" t="s">
        <v>337</v>
      </c>
      <c r="B389" s="42">
        <v>0</v>
      </c>
      <c r="C389" s="42">
        <v>0</v>
      </c>
      <c r="D389" s="42">
        <v>0</v>
      </c>
      <c r="E389" s="42">
        <v>0</v>
      </c>
      <c r="F389" s="42">
        <v>0</v>
      </c>
      <c r="G389" s="42">
        <v>0</v>
      </c>
      <c r="H389" s="42">
        <v>0</v>
      </c>
      <c r="I389" s="42">
        <v>0</v>
      </c>
      <c r="J389" s="42">
        <v>0</v>
      </c>
      <c r="K389" s="43">
        <v>0</v>
      </c>
    </row>
    <row r="390" spans="1:11" ht="18.75" hidden="1">
      <c r="A390" s="57" t="s">
        <v>338</v>
      </c>
      <c r="B390" s="42">
        <v>0</v>
      </c>
      <c r="C390" s="42">
        <v>0</v>
      </c>
      <c r="D390" s="42">
        <v>0</v>
      </c>
      <c r="E390" s="42">
        <v>0</v>
      </c>
      <c r="F390" s="42">
        <v>0</v>
      </c>
      <c r="G390" s="42">
        <v>0</v>
      </c>
      <c r="H390" s="42">
        <v>0</v>
      </c>
      <c r="I390" s="42">
        <v>0</v>
      </c>
      <c r="J390" s="42">
        <v>0</v>
      </c>
      <c r="K390" s="43">
        <v>0</v>
      </c>
    </row>
    <row r="391" spans="1:11" ht="18.75" hidden="1">
      <c r="A391" s="53" t="s">
        <v>339</v>
      </c>
      <c r="B391" s="42">
        <v>0</v>
      </c>
      <c r="C391" s="42">
        <v>0</v>
      </c>
      <c r="D391" s="42">
        <v>0</v>
      </c>
      <c r="E391" s="42">
        <v>0</v>
      </c>
      <c r="F391" s="42">
        <v>0</v>
      </c>
      <c r="G391" s="42">
        <v>0</v>
      </c>
      <c r="H391" s="42">
        <v>0</v>
      </c>
      <c r="I391" s="42">
        <v>0</v>
      </c>
      <c r="J391" s="42">
        <v>0</v>
      </c>
      <c r="K391" s="43">
        <v>0</v>
      </c>
    </row>
    <row r="392" spans="1:11" ht="18.75" hidden="1">
      <c r="A392" s="54" t="s">
        <v>340</v>
      </c>
      <c r="B392" s="42">
        <v>0</v>
      </c>
      <c r="C392" s="42">
        <v>0</v>
      </c>
      <c r="D392" s="42">
        <v>0</v>
      </c>
      <c r="E392" s="42">
        <v>0</v>
      </c>
      <c r="F392" s="42">
        <v>0</v>
      </c>
      <c r="G392" s="42">
        <v>0</v>
      </c>
      <c r="H392" s="42">
        <v>0</v>
      </c>
      <c r="I392" s="42">
        <v>0</v>
      </c>
      <c r="J392" s="42">
        <v>0</v>
      </c>
      <c r="K392" s="43">
        <v>0</v>
      </c>
    </row>
    <row r="393" spans="1:11" ht="18.75" hidden="1">
      <c r="A393" s="54" t="s">
        <v>341</v>
      </c>
      <c r="B393" s="42">
        <v>0</v>
      </c>
      <c r="C393" s="42">
        <v>0</v>
      </c>
      <c r="D393" s="42">
        <v>0</v>
      </c>
      <c r="E393" s="42">
        <v>0</v>
      </c>
      <c r="F393" s="42">
        <v>0</v>
      </c>
      <c r="G393" s="42">
        <v>0</v>
      </c>
      <c r="H393" s="42">
        <v>0</v>
      </c>
      <c r="I393" s="42">
        <v>0</v>
      </c>
      <c r="J393" s="42">
        <v>0</v>
      </c>
      <c r="K393" s="43">
        <v>0</v>
      </c>
    </row>
    <row r="394" spans="1:11" ht="18.75" hidden="1">
      <c r="A394" s="54" t="s">
        <v>342</v>
      </c>
      <c r="B394" s="42">
        <v>0</v>
      </c>
      <c r="C394" s="42">
        <v>0</v>
      </c>
      <c r="D394" s="42">
        <v>0</v>
      </c>
      <c r="E394" s="42">
        <v>0</v>
      </c>
      <c r="F394" s="42">
        <v>0</v>
      </c>
      <c r="G394" s="42">
        <v>0</v>
      </c>
      <c r="H394" s="42">
        <v>0</v>
      </c>
      <c r="I394" s="42">
        <v>0</v>
      </c>
      <c r="J394" s="42">
        <v>0</v>
      </c>
      <c r="K394" s="43">
        <v>0</v>
      </c>
    </row>
    <row r="395" spans="1:11" ht="18.75" hidden="1">
      <c r="A395" s="54" t="s">
        <v>343</v>
      </c>
      <c r="B395" s="42">
        <v>0</v>
      </c>
      <c r="C395" s="42">
        <v>0</v>
      </c>
      <c r="D395" s="42">
        <v>0</v>
      </c>
      <c r="E395" s="42">
        <v>0</v>
      </c>
      <c r="F395" s="42">
        <v>0</v>
      </c>
      <c r="G395" s="42">
        <v>0</v>
      </c>
      <c r="H395" s="42">
        <v>0</v>
      </c>
      <c r="I395" s="42">
        <v>0</v>
      </c>
      <c r="J395" s="42">
        <v>0</v>
      </c>
      <c r="K395" s="43">
        <v>0</v>
      </c>
    </row>
    <row r="396" spans="1:11" ht="18.75" hidden="1">
      <c r="A396" s="52" t="s">
        <v>344</v>
      </c>
      <c r="B396" s="42">
        <v>0</v>
      </c>
      <c r="C396" s="42">
        <v>0</v>
      </c>
      <c r="D396" s="42">
        <v>0</v>
      </c>
      <c r="E396" s="42">
        <v>0</v>
      </c>
      <c r="F396" s="42">
        <v>0</v>
      </c>
      <c r="G396" s="42">
        <v>0</v>
      </c>
      <c r="H396" s="42">
        <v>0</v>
      </c>
      <c r="I396" s="42">
        <v>0</v>
      </c>
      <c r="J396" s="42">
        <v>0</v>
      </c>
      <c r="K396" s="43">
        <v>0</v>
      </c>
    </row>
    <row r="397" spans="1:11" ht="45" hidden="1">
      <c r="A397" s="54" t="s">
        <v>345</v>
      </c>
      <c r="B397" s="42">
        <v>0</v>
      </c>
      <c r="C397" s="42">
        <v>0</v>
      </c>
      <c r="D397" s="42">
        <v>0</v>
      </c>
      <c r="E397" s="42">
        <v>0</v>
      </c>
      <c r="F397" s="42">
        <v>0</v>
      </c>
      <c r="G397" s="42">
        <v>0</v>
      </c>
      <c r="H397" s="42">
        <v>0</v>
      </c>
      <c r="I397" s="42">
        <v>0</v>
      </c>
      <c r="J397" s="42">
        <v>0</v>
      </c>
      <c r="K397" s="43">
        <v>0</v>
      </c>
    </row>
    <row r="398" spans="1:11" ht="18.75" hidden="1">
      <c r="A398" s="54" t="s">
        <v>346</v>
      </c>
      <c r="B398" s="42">
        <v>0</v>
      </c>
      <c r="C398" s="42">
        <v>0</v>
      </c>
      <c r="D398" s="42">
        <v>0</v>
      </c>
      <c r="E398" s="42">
        <v>0</v>
      </c>
      <c r="F398" s="42">
        <v>0</v>
      </c>
      <c r="G398" s="42">
        <v>0</v>
      </c>
      <c r="H398" s="42">
        <v>0</v>
      </c>
      <c r="I398" s="42">
        <v>0</v>
      </c>
      <c r="J398" s="42">
        <v>0</v>
      </c>
      <c r="K398" s="43">
        <v>0</v>
      </c>
    </row>
    <row r="399" spans="1:11" ht="18.75" hidden="1">
      <c r="A399" s="52" t="s">
        <v>347</v>
      </c>
      <c r="B399" s="42">
        <v>0</v>
      </c>
      <c r="C399" s="42">
        <v>0</v>
      </c>
      <c r="D399" s="42">
        <v>0</v>
      </c>
      <c r="E399" s="42">
        <v>0</v>
      </c>
      <c r="F399" s="42">
        <v>0</v>
      </c>
      <c r="G399" s="42">
        <v>0</v>
      </c>
      <c r="H399" s="42">
        <v>0</v>
      </c>
      <c r="I399" s="42">
        <v>0</v>
      </c>
      <c r="J399" s="42">
        <v>0</v>
      </c>
      <c r="K399" s="43">
        <v>0</v>
      </c>
    </row>
    <row r="400" spans="1:11" ht="30" hidden="1">
      <c r="A400" s="54" t="s">
        <v>348</v>
      </c>
      <c r="B400" s="42">
        <v>0</v>
      </c>
      <c r="C400" s="42">
        <v>0</v>
      </c>
      <c r="D400" s="42">
        <v>0</v>
      </c>
      <c r="E400" s="42">
        <v>0</v>
      </c>
      <c r="F400" s="42">
        <v>0</v>
      </c>
      <c r="G400" s="42">
        <v>0</v>
      </c>
      <c r="H400" s="42">
        <v>0</v>
      </c>
      <c r="I400" s="42">
        <v>0</v>
      </c>
      <c r="J400" s="42">
        <v>0</v>
      </c>
      <c r="K400" s="43">
        <v>0</v>
      </c>
    </row>
    <row r="401" spans="1:11" ht="18.75" hidden="1">
      <c r="A401" s="52" t="s">
        <v>349</v>
      </c>
      <c r="B401" s="42">
        <v>0</v>
      </c>
      <c r="C401" s="42">
        <v>0</v>
      </c>
      <c r="D401" s="42">
        <v>0</v>
      </c>
      <c r="E401" s="42">
        <v>0</v>
      </c>
      <c r="F401" s="42">
        <v>0</v>
      </c>
      <c r="G401" s="42">
        <v>0</v>
      </c>
      <c r="H401" s="42">
        <v>0</v>
      </c>
      <c r="I401" s="42">
        <v>0</v>
      </c>
      <c r="J401" s="42">
        <v>0</v>
      </c>
      <c r="K401" s="43">
        <v>0</v>
      </c>
    </row>
    <row r="402" spans="1:11" ht="45" hidden="1">
      <c r="A402" s="54" t="s">
        <v>350</v>
      </c>
      <c r="B402" s="42">
        <v>0</v>
      </c>
      <c r="C402" s="42">
        <v>0</v>
      </c>
      <c r="D402" s="42">
        <v>0</v>
      </c>
      <c r="E402" s="42">
        <v>0</v>
      </c>
      <c r="F402" s="42">
        <v>0</v>
      </c>
      <c r="G402" s="42">
        <v>0</v>
      </c>
      <c r="H402" s="42">
        <v>0</v>
      </c>
      <c r="I402" s="42">
        <v>0</v>
      </c>
      <c r="J402" s="42">
        <v>0</v>
      </c>
      <c r="K402" s="43">
        <v>0</v>
      </c>
    </row>
    <row r="403" spans="1:11" ht="18.75" hidden="1">
      <c r="A403" s="54" t="s">
        <v>351</v>
      </c>
      <c r="B403" s="42">
        <v>0</v>
      </c>
      <c r="C403" s="42">
        <v>0</v>
      </c>
      <c r="D403" s="42">
        <v>0</v>
      </c>
      <c r="E403" s="42">
        <v>0</v>
      </c>
      <c r="F403" s="42">
        <v>0</v>
      </c>
      <c r="G403" s="42">
        <v>0</v>
      </c>
      <c r="H403" s="42">
        <v>0</v>
      </c>
      <c r="I403" s="42">
        <v>0</v>
      </c>
      <c r="J403" s="42">
        <v>0</v>
      </c>
      <c r="K403" s="43">
        <v>0</v>
      </c>
    </row>
    <row r="404" spans="1:11" ht="18.75" hidden="1">
      <c r="A404" s="54" t="s">
        <v>352</v>
      </c>
      <c r="B404" s="42">
        <v>0</v>
      </c>
      <c r="C404" s="42">
        <v>0</v>
      </c>
      <c r="D404" s="42">
        <v>0</v>
      </c>
      <c r="E404" s="42">
        <v>0</v>
      </c>
      <c r="F404" s="42">
        <v>0</v>
      </c>
      <c r="G404" s="42">
        <v>0</v>
      </c>
      <c r="H404" s="42">
        <v>0</v>
      </c>
      <c r="I404" s="42">
        <v>0</v>
      </c>
      <c r="J404" s="42">
        <v>0</v>
      </c>
      <c r="K404" s="43">
        <v>0</v>
      </c>
    </row>
    <row r="405" spans="1:11" ht="18.75" hidden="1">
      <c r="A405" s="54" t="s">
        <v>353</v>
      </c>
      <c r="B405" s="42">
        <v>0</v>
      </c>
      <c r="C405" s="42">
        <v>0</v>
      </c>
      <c r="D405" s="42">
        <v>0</v>
      </c>
      <c r="E405" s="42">
        <v>0</v>
      </c>
      <c r="F405" s="42">
        <v>0</v>
      </c>
      <c r="G405" s="42">
        <v>0</v>
      </c>
      <c r="H405" s="42">
        <v>0</v>
      </c>
      <c r="I405" s="42">
        <v>0</v>
      </c>
      <c r="J405" s="42">
        <v>0</v>
      </c>
      <c r="K405" s="43">
        <v>0</v>
      </c>
    </row>
    <row r="406" spans="1:11" ht="18.75" hidden="1">
      <c r="A406" s="54" t="s">
        <v>354</v>
      </c>
      <c r="B406" s="42">
        <v>0</v>
      </c>
      <c r="C406" s="42">
        <v>0</v>
      </c>
      <c r="D406" s="42">
        <v>0</v>
      </c>
      <c r="E406" s="42">
        <v>0</v>
      </c>
      <c r="F406" s="42">
        <v>0</v>
      </c>
      <c r="G406" s="42">
        <v>0</v>
      </c>
      <c r="H406" s="42">
        <v>0</v>
      </c>
      <c r="I406" s="42">
        <v>0</v>
      </c>
      <c r="J406" s="42">
        <v>0</v>
      </c>
      <c r="K406" s="43">
        <v>0</v>
      </c>
    </row>
    <row r="407" spans="1:11" ht="18.75" hidden="1">
      <c r="A407" s="54" t="s">
        <v>355</v>
      </c>
      <c r="B407" s="42">
        <v>0</v>
      </c>
      <c r="C407" s="42">
        <v>0</v>
      </c>
      <c r="D407" s="42">
        <v>0</v>
      </c>
      <c r="E407" s="42">
        <v>0</v>
      </c>
      <c r="F407" s="42">
        <v>0</v>
      </c>
      <c r="G407" s="42">
        <v>0</v>
      </c>
      <c r="H407" s="42">
        <v>0</v>
      </c>
      <c r="I407" s="42">
        <v>0</v>
      </c>
      <c r="J407" s="42">
        <v>0</v>
      </c>
      <c r="K407" s="43">
        <v>0</v>
      </c>
    </row>
    <row r="408" spans="1:11" ht="18.75" hidden="1">
      <c r="A408" s="54" t="s">
        <v>356</v>
      </c>
      <c r="B408" s="42">
        <v>0</v>
      </c>
      <c r="C408" s="42">
        <v>0</v>
      </c>
      <c r="D408" s="42">
        <v>0</v>
      </c>
      <c r="E408" s="42">
        <v>0</v>
      </c>
      <c r="F408" s="42">
        <v>0</v>
      </c>
      <c r="G408" s="42">
        <v>0</v>
      </c>
      <c r="H408" s="42">
        <v>0</v>
      </c>
      <c r="I408" s="42">
        <v>0</v>
      </c>
      <c r="J408" s="42">
        <v>0</v>
      </c>
      <c r="K408" s="43">
        <v>0</v>
      </c>
    </row>
    <row r="409" spans="1:11" ht="18.75" hidden="1">
      <c r="A409" s="54" t="s">
        <v>357</v>
      </c>
      <c r="B409" s="42">
        <v>0</v>
      </c>
      <c r="C409" s="42">
        <v>0</v>
      </c>
      <c r="D409" s="42">
        <v>0</v>
      </c>
      <c r="E409" s="42">
        <v>0</v>
      </c>
      <c r="F409" s="42">
        <v>0</v>
      </c>
      <c r="G409" s="42">
        <v>0</v>
      </c>
      <c r="H409" s="42">
        <v>0</v>
      </c>
      <c r="I409" s="42">
        <v>0</v>
      </c>
      <c r="J409" s="42">
        <v>0</v>
      </c>
      <c r="K409" s="43">
        <v>0</v>
      </c>
    </row>
    <row r="410" spans="1:11" ht="18.75" hidden="1">
      <c r="A410" s="56" t="s">
        <v>358</v>
      </c>
      <c r="B410" s="42">
        <v>0</v>
      </c>
      <c r="C410" s="42">
        <v>0</v>
      </c>
      <c r="D410" s="42">
        <v>0</v>
      </c>
      <c r="E410" s="42">
        <v>0</v>
      </c>
      <c r="F410" s="42">
        <v>0</v>
      </c>
      <c r="G410" s="42">
        <v>0</v>
      </c>
      <c r="H410" s="42">
        <v>0</v>
      </c>
      <c r="I410" s="42">
        <v>0</v>
      </c>
      <c r="J410" s="42">
        <v>0</v>
      </c>
      <c r="K410" s="43">
        <v>0</v>
      </c>
    </row>
    <row r="411" spans="1:11" ht="30" hidden="1">
      <c r="A411" s="54" t="s">
        <v>359</v>
      </c>
      <c r="B411" s="42">
        <v>0</v>
      </c>
      <c r="C411" s="42">
        <v>0</v>
      </c>
      <c r="D411" s="42">
        <v>0</v>
      </c>
      <c r="E411" s="42">
        <v>0</v>
      </c>
      <c r="F411" s="42">
        <v>0</v>
      </c>
      <c r="G411" s="42">
        <v>0</v>
      </c>
      <c r="H411" s="42">
        <v>0</v>
      </c>
      <c r="I411" s="42">
        <v>0</v>
      </c>
      <c r="J411" s="42">
        <v>0</v>
      </c>
      <c r="K411" s="43">
        <v>0</v>
      </c>
    </row>
    <row r="412" spans="1:11" ht="30" hidden="1">
      <c r="A412" s="54" t="s">
        <v>360</v>
      </c>
      <c r="B412" s="42">
        <v>0</v>
      </c>
      <c r="C412" s="42">
        <v>0</v>
      </c>
      <c r="D412" s="42">
        <v>0</v>
      </c>
      <c r="E412" s="42">
        <v>0</v>
      </c>
      <c r="F412" s="42">
        <v>0</v>
      </c>
      <c r="G412" s="42">
        <v>0</v>
      </c>
      <c r="H412" s="42">
        <v>0</v>
      </c>
      <c r="I412" s="42">
        <v>0</v>
      </c>
      <c r="J412" s="42">
        <v>0</v>
      </c>
      <c r="K412" s="43">
        <v>0</v>
      </c>
    </row>
    <row r="413" spans="1:11" ht="30" hidden="1">
      <c r="A413" s="54" t="s">
        <v>361</v>
      </c>
      <c r="B413" s="42">
        <v>0</v>
      </c>
      <c r="C413" s="42">
        <v>0</v>
      </c>
      <c r="D413" s="42">
        <v>0</v>
      </c>
      <c r="E413" s="42">
        <v>0</v>
      </c>
      <c r="F413" s="42">
        <v>0</v>
      </c>
      <c r="G413" s="42">
        <v>0</v>
      </c>
      <c r="H413" s="42">
        <v>0</v>
      </c>
      <c r="I413" s="42">
        <v>0</v>
      </c>
      <c r="J413" s="42">
        <v>0</v>
      </c>
      <c r="K413" s="43">
        <v>0</v>
      </c>
    </row>
    <row r="414" spans="1:11" ht="18.75" hidden="1">
      <c r="A414" s="56" t="s">
        <v>362</v>
      </c>
      <c r="B414" s="42">
        <v>0</v>
      </c>
      <c r="C414" s="42">
        <v>0</v>
      </c>
      <c r="D414" s="42">
        <v>0</v>
      </c>
      <c r="E414" s="42">
        <v>0</v>
      </c>
      <c r="F414" s="42">
        <v>0</v>
      </c>
      <c r="G414" s="42">
        <v>0</v>
      </c>
      <c r="H414" s="42">
        <v>0</v>
      </c>
      <c r="I414" s="42">
        <v>0</v>
      </c>
      <c r="J414" s="42">
        <v>0</v>
      </c>
      <c r="K414" s="43">
        <v>0</v>
      </c>
    </row>
    <row r="415" spans="1:11" ht="18.75" hidden="1">
      <c r="A415" s="54" t="s">
        <v>363</v>
      </c>
      <c r="B415" s="42">
        <v>0</v>
      </c>
      <c r="C415" s="42">
        <v>0</v>
      </c>
      <c r="D415" s="42">
        <v>0</v>
      </c>
      <c r="E415" s="42">
        <v>0</v>
      </c>
      <c r="F415" s="42">
        <v>0</v>
      </c>
      <c r="G415" s="42">
        <v>0</v>
      </c>
      <c r="H415" s="42">
        <v>0</v>
      </c>
      <c r="I415" s="42">
        <v>0</v>
      </c>
      <c r="J415" s="42">
        <v>0</v>
      </c>
      <c r="K415" s="43">
        <v>0</v>
      </c>
    </row>
    <row r="416" spans="1:11" ht="18.75" hidden="1">
      <c r="A416" s="54" t="s">
        <v>364</v>
      </c>
      <c r="B416" s="42">
        <v>0</v>
      </c>
      <c r="C416" s="42">
        <v>0</v>
      </c>
      <c r="D416" s="42">
        <v>0</v>
      </c>
      <c r="E416" s="42">
        <v>0</v>
      </c>
      <c r="F416" s="42">
        <v>0</v>
      </c>
      <c r="G416" s="42">
        <v>0</v>
      </c>
      <c r="H416" s="42">
        <v>0</v>
      </c>
      <c r="I416" s="42">
        <v>0</v>
      </c>
      <c r="J416" s="42">
        <v>0</v>
      </c>
      <c r="K416" s="43">
        <v>0</v>
      </c>
    </row>
    <row r="417" spans="1:11" ht="30" hidden="1">
      <c r="A417" s="54" t="s">
        <v>365</v>
      </c>
      <c r="B417" s="42">
        <v>0</v>
      </c>
      <c r="C417" s="42">
        <v>0</v>
      </c>
      <c r="D417" s="42">
        <v>0</v>
      </c>
      <c r="E417" s="42">
        <v>0</v>
      </c>
      <c r="F417" s="42">
        <v>0</v>
      </c>
      <c r="G417" s="42">
        <v>0</v>
      </c>
      <c r="H417" s="42">
        <v>0</v>
      </c>
      <c r="I417" s="42">
        <v>0</v>
      </c>
      <c r="J417" s="42">
        <v>0</v>
      </c>
      <c r="K417" s="43">
        <v>0</v>
      </c>
    </row>
    <row r="418" spans="1:11" ht="18.75" hidden="1">
      <c r="A418" s="54" t="s">
        <v>366</v>
      </c>
      <c r="B418" s="42">
        <v>0</v>
      </c>
      <c r="C418" s="42">
        <v>0</v>
      </c>
      <c r="D418" s="42">
        <v>0</v>
      </c>
      <c r="E418" s="42">
        <v>0</v>
      </c>
      <c r="F418" s="42">
        <v>0</v>
      </c>
      <c r="G418" s="42">
        <v>0</v>
      </c>
      <c r="H418" s="42">
        <v>0</v>
      </c>
      <c r="I418" s="42">
        <v>0</v>
      </c>
      <c r="J418" s="42">
        <v>0</v>
      </c>
      <c r="K418" s="43">
        <v>0</v>
      </c>
    </row>
    <row r="419" spans="1:11" ht="18.75" hidden="1">
      <c r="A419" s="54" t="s">
        <v>367</v>
      </c>
      <c r="B419" s="42">
        <v>0</v>
      </c>
      <c r="C419" s="42">
        <v>0</v>
      </c>
      <c r="D419" s="42">
        <v>0</v>
      </c>
      <c r="E419" s="42">
        <v>0</v>
      </c>
      <c r="F419" s="42">
        <v>0</v>
      </c>
      <c r="G419" s="42">
        <v>0</v>
      </c>
      <c r="H419" s="42">
        <v>0</v>
      </c>
      <c r="I419" s="42">
        <v>0</v>
      </c>
      <c r="J419" s="42">
        <v>0</v>
      </c>
      <c r="K419" s="43">
        <v>0</v>
      </c>
    </row>
    <row r="420" spans="1:11" ht="18.75" hidden="1">
      <c r="A420" s="54" t="s">
        <v>368</v>
      </c>
      <c r="B420" s="42">
        <v>0</v>
      </c>
      <c r="C420" s="42">
        <v>0</v>
      </c>
      <c r="D420" s="42">
        <v>0</v>
      </c>
      <c r="E420" s="42">
        <v>0</v>
      </c>
      <c r="F420" s="42">
        <v>0</v>
      </c>
      <c r="G420" s="42">
        <v>0</v>
      </c>
      <c r="H420" s="42">
        <v>0</v>
      </c>
      <c r="I420" s="42">
        <v>0</v>
      </c>
      <c r="J420" s="42">
        <v>0</v>
      </c>
      <c r="K420" s="43">
        <v>0</v>
      </c>
    </row>
    <row r="421" spans="1:11" ht="18.75" hidden="1">
      <c r="A421" s="54" t="s">
        <v>369</v>
      </c>
      <c r="B421" s="42">
        <v>0</v>
      </c>
      <c r="C421" s="42">
        <v>0</v>
      </c>
      <c r="D421" s="42">
        <v>0</v>
      </c>
      <c r="E421" s="42">
        <v>0</v>
      </c>
      <c r="F421" s="42">
        <v>0</v>
      </c>
      <c r="G421" s="42">
        <v>0</v>
      </c>
      <c r="H421" s="42">
        <v>0</v>
      </c>
      <c r="I421" s="42">
        <v>0</v>
      </c>
      <c r="J421" s="42">
        <v>0</v>
      </c>
      <c r="K421" s="43">
        <v>0</v>
      </c>
    </row>
    <row r="422" spans="1:11" ht="18.75" hidden="1">
      <c r="A422" s="56" t="s">
        <v>370</v>
      </c>
      <c r="B422" s="42">
        <v>0</v>
      </c>
      <c r="C422" s="42">
        <v>0</v>
      </c>
      <c r="D422" s="42">
        <v>0</v>
      </c>
      <c r="E422" s="42">
        <v>0</v>
      </c>
      <c r="F422" s="42">
        <v>0</v>
      </c>
      <c r="G422" s="42">
        <v>0</v>
      </c>
      <c r="H422" s="42">
        <v>0</v>
      </c>
      <c r="I422" s="42">
        <v>0</v>
      </c>
      <c r="J422" s="42">
        <v>0</v>
      </c>
      <c r="K422" s="43">
        <v>0</v>
      </c>
    </row>
    <row r="423" spans="1:11" ht="30" hidden="1">
      <c r="A423" s="54" t="s">
        <v>371</v>
      </c>
      <c r="B423" s="42">
        <v>0</v>
      </c>
      <c r="C423" s="42">
        <v>0</v>
      </c>
      <c r="D423" s="42">
        <v>0</v>
      </c>
      <c r="E423" s="42">
        <v>0</v>
      </c>
      <c r="F423" s="42">
        <v>0</v>
      </c>
      <c r="G423" s="42">
        <v>0</v>
      </c>
      <c r="H423" s="42">
        <v>0</v>
      </c>
      <c r="I423" s="42">
        <v>0</v>
      </c>
      <c r="J423" s="42">
        <v>0</v>
      </c>
      <c r="K423" s="43">
        <v>0</v>
      </c>
    </row>
    <row r="424" spans="1:11" ht="30" hidden="1">
      <c r="A424" s="54" t="s">
        <v>372</v>
      </c>
      <c r="B424" s="42">
        <v>0</v>
      </c>
      <c r="C424" s="42">
        <v>0</v>
      </c>
      <c r="D424" s="42">
        <v>0</v>
      </c>
      <c r="E424" s="42">
        <v>0</v>
      </c>
      <c r="F424" s="42">
        <v>0</v>
      </c>
      <c r="G424" s="42">
        <v>0</v>
      </c>
      <c r="H424" s="42">
        <v>0</v>
      </c>
      <c r="I424" s="42">
        <v>0</v>
      </c>
      <c r="J424" s="42">
        <v>0</v>
      </c>
      <c r="K424" s="43">
        <v>0</v>
      </c>
    </row>
    <row r="425" spans="1:11" ht="18.75" hidden="1">
      <c r="A425" s="54" t="s">
        <v>373</v>
      </c>
      <c r="B425" s="42">
        <v>0</v>
      </c>
      <c r="C425" s="42">
        <v>0</v>
      </c>
      <c r="D425" s="42">
        <v>0</v>
      </c>
      <c r="E425" s="42">
        <v>0</v>
      </c>
      <c r="F425" s="42">
        <v>0</v>
      </c>
      <c r="G425" s="42">
        <v>0</v>
      </c>
      <c r="H425" s="42">
        <v>0</v>
      </c>
      <c r="I425" s="42">
        <v>0</v>
      </c>
      <c r="J425" s="42">
        <v>0</v>
      </c>
      <c r="K425" s="43">
        <v>0</v>
      </c>
    </row>
    <row r="426" spans="1:11" ht="18.75" hidden="1">
      <c r="A426" s="54" t="s">
        <v>374</v>
      </c>
      <c r="B426" s="42">
        <v>0</v>
      </c>
      <c r="C426" s="42">
        <v>0</v>
      </c>
      <c r="D426" s="42">
        <v>0</v>
      </c>
      <c r="E426" s="42">
        <v>0</v>
      </c>
      <c r="F426" s="42">
        <v>0</v>
      </c>
      <c r="G426" s="42">
        <v>0</v>
      </c>
      <c r="H426" s="42">
        <v>0</v>
      </c>
      <c r="I426" s="42">
        <v>0</v>
      </c>
      <c r="J426" s="42">
        <v>0</v>
      </c>
      <c r="K426" s="43">
        <v>0</v>
      </c>
    </row>
    <row r="427" spans="1:11" ht="30" hidden="1">
      <c r="A427" s="54" t="s">
        <v>375</v>
      </c>
      <c r="B427" s="42">
        <v>0</v>
      </c>
      <c r="C427" s="42">
        <v>0</v>
      </c>
      <c r="D427" s="42">
        <v>0</v>
      </c>
      <c r="E427" s="42">
        <v>0</v>
      </c>
      <c r="F427" s="42">
        <v>0</v>
      </c>
      <c r="G427" s="42">
        <v>0</v>
      </c>
      <c r="H427" s="42">
        <v>0</v>
      </c>
      <c r="I427" s="42">
        <v>0</v>
      </c>
      <c r="J427" s="42">
        <v>0</v>
      </c>
      <c r="K427" s="43">
        <v>0</v>
      </c>
    </row>
    <row r="428" spans="1:11" ht="18.75" hidden="1">
      <c r="A428" s="56" t="s">
        <v>376</v>
      </c>
      <c r="B428" s="42">
        <v>0</v>
      </c>
      <c r="C428" s="42">
        <v>0</v>
      </c>
      <c r="D428" s="42">
        <v>0</v>
      </c>
      <c r="E428" s="42">
        <v>0</v>
      </c>
      <c r="F428" s="42">
        <v>0</v>
      </c>
      <c r="G428" s="42">
        <v>0</v>
      </c>
      <c r="H428" s="42">
        <v>0</v>
      </c>
      <c r="I428" s="42">
        <v>0</v>
      </c>
      <c r="J428" s="42">
        <v>0</v>
      </c>
      <c r="K428" s="43">
        <v>0</v>
      </c>
    </row>
    <row r="429" spans="1:11" ht="45" hidden="1">
      <c r="A429" s="54" t="s">
        <v>377</v>
      </c>
      <c r="B429" s="42">
        <v>0</v>
      </c>
      <c r="C429" s="42">
        <v>0</v>
      </c>
      <c r="D429" s="42">
        <v>0</v>
      </c>
      <c r="E429" s="42">
        <v>0</v>
      </c>
      <c r="F429" s="42">
        <v>0</v>
      </c>
      <c r="G429" s="42">
        <v>0</v>
      </c>
      <c r="H429" s="42">
        <v>0</v>
      </c>
      <c r="I429" s="42">
        <v>0</v>
      </c>
      <c r="J429" s="42">
        <v>0</v>
      </c>
      <c r="K429" s="43">
        <v>0</v>
      </c>
    </row>
    <row r="430" spans="1:11" ht="30" hidden="1">
      <c r="A430" s="54" t="s">
        <v>378</v>
      </c>
      <c r="B430" s="42">
        <v>0</v>
      </c>
      <c r="C430" s="42">
        <v>0</v>
      </c>
      <c r="D430" s="42">
        <v>0</v>
      </c>
      <c r="E430" s="42">
        <v>0</v>
      </c>
      <c r="F430" s="42">
        <v>0</v>
      </c>
      <c r="G430" s="42">
        <v>0</v>
      </c>
      <c r="H430" s="42">
        <v>0</v>
      </c>
      <c r="I430" s="42">
        <v>0</v>
      </c>
      <c r="J430" s="42">
        <v>0</v>
      </c>
      <c r="K430" s="43">
        <v>0</v>
      </c>
    </row>
    <row r="431" spans="1:11" ht="30" hidden="1">
      <c r="A431" s="54" t="s">
        <v>379</v>
      </c>
      <c r="B431" s="42">
        <v>0</v>
      </c>
      <c r="C431" s="42">
        <v>0</v>
      </c>
      <c r="D431" s="42">
        <v>0</v>
      </c>
      <c r="E431" s="42">
        <v>0</v>
      </c>
      <c r="F431" s="42">
        <v>0</v>
      </c>
      <c r="G431" s="42">
        <v>0</v>
      </c>
      <c r="H431" s="42">
        <v>0</v>
      </c>
      <c r="I431" s="42">
        <v>0</v>
      </c>
      <c r="J431" s="42">
        <v>0</v>
      </c>
      <c r="K431" s="43">
        <v>0</v>
      </c>
    </row>
    <row r="432" spans="1:11" ht="18.75" hidden="1">
      <c r="A432" s="56" t="s">
        <v>380</v>
      </c>
      <c r="B432" s="42">
        <v>0</v>
      </c>
      <c r="C432" s="42">
        <v>0</v>
      </c>
      <c r="D432" s="42">
        <v>0</v>
      </c>
      <c r="E432" s="42">
        <v>0</v>
      </c>
      <c r="F432" s="42">
        <v>0</v>
      </c>
      <c r="G432" s="42">
        <v>0</v>
      </c>
      <c r="H432" s="42">
        <v>0</v>
      </c>
      <c r="I432" s="42">
        <v>0</v>
      </c>
      <c r="J432" s="42">
        <v>0</v>
      </c>
      <c r="K432" s="43">
        <v>0</v>
      </c>
    </row>
    <row r="433" spans="1:11" ht="30" hidden="1">
      <c r="A433" s="54" t="s">
        <v>381</v>
      </c>
      <c r="B433" s="42">
        <v>0</v>
      </c>
      <c r="C433" s="42">
        <v>0</v>
      </c>
      <c r="D433" s="42">
        <v>0</v>
      </c>
      <c r="E433" s="42">
        <v>0</v>
      </c>
      <c r="F433" s="42">
        <v>0</v>
      </c>
      <c r="G433" s="42">
        <v>0</v>
      </c>
      <c r="H433" s="42">
        <v>0</v>
      </c>
      <c r="I433" s="42">
        <v>0</v>
      </c>
      <c r="J433" s="42">
        <v>0</v>
      </c>
      <c r="K433" s="43">
        <v>0</v>
      </c>
    </row>
    <row r="434" spans="1:11" ht="30" hidden="1">
      <c r="A434" s="54" t="s">
        <v>382</v>
      </c>
      <c r="B434" s="42">
        <v>0</v>
      </c>
      <c r="C434" s="42">
        <v>0</v>
      </c>
      <c r="D434" s="42">
        <v>0</v>
      </c>
      <c r="E434" s="42">
        <v>0</v>
      </c>
      <c r="F434" s="42">
        <v>0</v>
      </c>
      <c r="G434" s="42">
        <v>0</v>
      </c>
      <c r="H434" s="42">
        <v>0</v>
      </c>
      <c r="I434" s="42">
        <v>0</v>
      </c>
      <c r="J434" s="42">
        <v>0</v>
      </c>
      <c r="K434" s="43">
        <v>0</v>
      </c>
    </row>
    <row r="435" spans="1:11" ht="30" hidden="1">
      <c r="A435" s="54" t="s">
        <v>383</v>
      </c>
      <c r="B435" s="42">
        <v>0</v>
      </c>
      <c r="C435" s="42">
        <v>0</v>
      </c>
      <c r="D435" s="42">
        <v>0</v>
      </c>
      <c r="E435" s="42">
        <v>0</v>
      </c>
      <c r="F435" s="42">
        <v>0</v>
      </c>
      <c r="G435" s="42">
        <v>0</v>
      </c>
      <c r="H435" s="42">
        <v>0</v>
      </c>
      <c r="I435" s="42">
        <v>0</v>
      </c>
      <c r="J435" s="42">
        <v>0</v>
      </c>
      <c r="K435" s="43">
        <v>0</v>
      </c>
    </row>
    <row r="436" spans="1:11" ht="30" hidden="1">
      <c r="A436" s="54" t="s">
        <v>384</v>
      </c>
      <c r="B436" s="42">
        <v>0</v>
      </c>
      <c r="C436" s="42">
        <v>0</v>
      </c>
      <c r="D436" s="42">
        <v>0</v>
      </c>
      <c r="E436" s="42">
        <v>0</v>
      </c>
      <c r="F436" s="42">
        <v>0</v>
      </c>
      <c r="G436" s="42">
        <v>0</v>
      </c>
      <c r="H436" s="42">
        <v>0</v>
      </c>
      <c r="I436" s="42">
        <v>0</v>
      </c>
      <c r="J436" s="42">
        <v>0</v>
      </c>
      <c r="K436" s="43">
        <v>0</v>
      </c>
    </row>
    <row r="437" spans="1:11" ht="18.75" hidden="1">
      <c r="A437" s="56" t="s">
        <v>385</v>
      </c>
      <c r="B437" s="42">
        <v>0</v>
      </c>
      <c r="C437" s="42">
        <v>0</v>
      </c>
      <c r="D437" s="42">
        <v>0</v>
      </c>
      <c r="E437" s="42">
        <v>0</v>
      </c>
      <c r="F437" s="42">
        <v>0</v>
      </c>
      <c r="G437" s="42">
        <v>0</v>
      </c>
      <c r="H437" s="42">
        <v>0</v>
      </c>
      <c r="I437" s="42">
        <v>0</v>
      </c>
      <c r="J437" s="42">
        <v>0</v>
      </c>
      <c r="K437" s="43">
        <v>0</v>
      </c>
    </row>
    <row r="438" spans="1:11" ht="30" hidden="1">
      <c r="A438" s="54" t="s">
        <v>386</v>
      </c>
      <c r="B438" s="42">
        <v>0</v>
      </c>
      <c r="C438" s="42">
        <v>0</v>
      </c>
      <c r="D438" s="42">
        <v>0</v>
      </c>
      <c r="E438" s="42">
        <v>0</v>
      </c>
      <c r="F438" s="42">
        <v>0</v>
      </c>
      <c r="G438" s="42">
        <v>0</v>
      </c>
      <c r="H438" s="42">
        <v>0</v>
      </c>
      <c r="I438" s="42">
        <v>0</v>
      </c>
      <c r="J438" s="42">
        <v>0</v>
      </c>
      <c r="K438" s="43">
        <v>0</v>
      </c>
    </row>
    <row r="439" spans="1:11" ht="45" hidden="1">
      <c r="A439" s="54" t="s">
        <v>387</v>
      </c>
      <c r="B439" s="42">
        <v>0</v>
      </c>
      <c r="C439" s="42">
        <v>0</v>
      </c>
      <c r="D439" s="42">
        <v>0</v>
      </c>
      <c r="E439" s="42">
        <v>0</v>
      </c>
      <c r="F439" s="42">
        <v>0</v>
      </c>
      <c r="G439" s="42">
        <v>0</v>
      </c>
      <c r="H439" s="42">
        <v>0</v>
      </c>
      <c r="I439" s="42">
        <v>0</v>
      </c>
      <c r="J439" s="42">
        <v>0</v>
      </c>
      <c r="K439" s="43">
        <v>0</v>
      </c>
    </row>
    <row r="440" spans="1:11" ht="30" hidden="1">
      <c r="A440" s="54" t="s">
        <v>388</v>
      </c>
      <c r="B440" s="42">
        <v>0</v>
      </c>
      <c r="C440" s="42">
        <v>0</v>
      </c>
      <c r="D440" s="42">
        <v>0</v>
      </c>
      <c r="E440" s="42">
        <v>0</v>
      </c>
      <c r="F440" s="42">
        <v>0</v>
      </c>
      <c r="G440" s="42">
        <v>0</v>
      </c>
      <c r="H440" s="42">
        <v>0</v>
      </c>
      <c r="I440" s="42">
        <v>0</v>
      </c>
      <c r="J440" s="42">
        <v>0</v>
      </c>
      <c r="K440" s="43">
        <v>0</v>
      </c>
    </row>
    <row r="441" spans="1:11" ht="18.75">
      <c r="A441" s="56" t="s">
        <v>37</v>
      </c>
      <c r="B441" s="42">
        <v>10972.018944365</v>
      </c>
      <c r="C441" s="42">
        <v>11356.039607417773</v>
      </c>
      <c r="D441" s="42">
        <v>11753.500993677395</v>
      </c>
      <c r="E441" s="42">
        <v>12164.873528456103</v>
      </c>
      <c r="F441" s="42">
        <v>12590.644101952064</v>
      </c>
      <c r="G441" s="42">
        <v>13031.316645520386</v>
      </c>
      <c r="H441" s="42">
        <v>13487.412728113599</v>
      </c>
      <c r="I441" s="42">
        <v>13959.472173597575</v>
      </c>
      <c r="J441" s="42">
        <v>14448.053699673488</v>
      </c>
      <c r="K441" s="43">
        <v>14953.73557916206</v>
      </c>
    </row>
    <row r="442" spans="1:11" ht="18.75">
      <c r="A442" s="56" t="s">
        <v>38</v>
      </c>
      <c r="B442" s="42">
        <v>1018.303006365</v>
      </c>
      <c r="C442" s="42">
        <v>1053.943611587775</v>
      </c>
      <c r="D442" s="42">
        <v>1090.831637993347</v>
      </c>
      <c r="E442" s="42">
        <v>1129.010745323114</v>
      </c>
      <c r="F442" s="42">
        <v>1168.5261214094228</v>
      </c>
      <c r="G442" s="42">
        <v>1209.4245356587526</v>
      </c>
      <c r="H442" s="42">
        <v>1251.7543944068088</v>
      </c>
      <c r="I442" s="42">
        <v>1295.565798211047</v>
      </c>
      <c r="J442" s="42">
        <v>1340.9106011484334</v>
      </c>
      <c r="K442" s="43">
        <v>1387.8424721886286</v>
      </c>
    </row>
    <row r="443" spans="1:11" ht="31.5" hidden="1">
      <c r="A443" s="56" t="s">
        <v>39</v>
      </c>
      <c r="B443" s="42">
        <v>391.70402999999993</v>
      </c>
      <c r="C443" s="42">
        <v>405.4136710499999</v>
      </c>
      <c r="D443" s="42">
        <v>419.60314953674987</v>
      </c>
      <c r="E443" s="42">
        <v>434.2892597705361</v>
      </c>
      <c r="F443" s="42">
        <v>449.48938386250484</v>
      </c>
      <c r="G443" s="42">
        <v>465.22151229769247</v>
      </c>
      <c r="H443" s="42">
        <v>481.50426522811165</v>
      </c>
      <c r="I443" s="42">
        <v>498.3569145110955</v>
      </c>
      <c r="J443" s="42">
        <v>515.7994065189838</v>
      </c>
      <c r="K443" s="43">
        <v>533.8523857471482</v>
      </c>
    </row>
    <row r="444" spans="1:11" ht="18.75" hidden="1">
      <c r="A444" s="56" t="s">
        <v>40</v>
      </c>
      <c r="B444" s="42">
        <v>626.598976365</v>
      </c>
      <c r="C444" s="42">
        <v>648.5299405377749</v>
      </c>
      <c r="D444" s="42">
        <v>671.228488456597</v>
      </c>
      <c r="E444" s="42">
        <v>694.7214855525779</v>
      </c>
      <c r="F444" s="42">
        <v>719.0367375469181</v>
      </c>
      <c r="G444" s="42">
        <v>744.2030233610601</v>
      </c>
      <c r="H444" s="42">
        <v>770.2501291786972</v>
      </c>
      <c r="I444" s="42">
        <v>797.2088836999516</v>
      </c>
      <c r="J444" s="42">
        <v>825.1111946294498</v>
      </c>
      <c r="K444" s="43">
        <v>853.9900864414805</v>
      </c>
    </row>
    <row r="445" spans="1:11" ht="30" hidden="1">
      <c r="A445" s="54" t="s">
        <v>267</v>
      </c>
      <c r="B445" s="42">
        <v>626.598976365</v>
      </c>
      <c r="C445" s="42">
        <v>648.5299405377749</v>
      </c>
      <c r="D445" s="42">
        <v>671.228488456597</v>
      </c>
      <c r="E445" s="42">
        <v>694.7214855525779</v>
      </c>
      <c r="F445" s="42">
        <v>719.0367375469181</v>
      </c>
      <c r="G445" s="42">
        <v>744.2030233610601</v>
      </c>
      <c r="H445" s="42">
        <v>770.2501291786972</v>
      </c>
      <c r="I445" s="42">
        <v>797.2088836999516</v>
      </c>
      <c r="J445" s="42">
        <v>825.1111946294498</v>
      </c>
      <c r="K445" s="43">
        <v>853.9900864414805</v>
      </c>
    </row>
    <row r="446" spans="1:11" ht="30" hidden="1">
      <c r="A446" s="54" t="s">
        <v>389</v>
      </c>
      <c r="B446" s="42">
        <v>0</v>
      </c>
      <c r="C446" s="42">
        <v>0</v>
      </c>
      <c r="D446" s="42">
        <v>0</v>
      </c>
      <c r="E446" s="42">
        <v>0</v>
      </c>
      <c r="F446" s="42">
        <v>0</v>
      </c>
      <c r="G446" s="42">
        <v>0</v>
      </c>
      <c r="H446" s="42">
        <v>0</v>
      </c>
      <c r="I446" s="42">
        <v>0</v>
      </c>
      <c r="J446" s="42">
        <v>0</v>
      </c>
      <c r="K446" s="43">
        <v>0</v>
      </c>
    </row>
    <row r="447" spans="1:11" ht="45" hidden="1">
      <c r="A447" s="54" t="s">
        <v>390</v>
      </c>
      <c r="B447" s="42">
        <v>0</v>
      </c>
      <c r="C447" s="42">
        <v>0</v>
      </c>
      <c r="D447" s="42">
        <v>0</v>
      </c>
      <c r="E447" s="42">
        <v>0</v>
      </c>
      <c r="F447" s="42">
        <v>0</v>
      </c>
      <c r="G447" s="42">
        <v>0</v>
      </c>
      <c r="H447" s="42">
        <v>0</v>
      </c>
      <c r="I447" s="42">
        <v>0</v>
      </c>
      <c r="J447" s="42">
        <v>0</v>
      </c>
      <c r="K447" s="43">
        <v>0</v>
      </c>
    </row>
    <row r="448" spans="1:11" ht="45" hidden="1">
      <c r="A448" s="54" t="s">
        <v>391</v>
      </c>
      <c r="B448" s="42">
        <v>0</v>
      </c>
      <c r="C448" s="42">
        <v>0</v>
      </c>
      <c r="D448" s="42">
        <v>0</v>
      </c>
      <c r="E448" s="42">
        <v>0</v>
      </c>
      <c r="F448" s="42">
        <v>0</v>
      </c>
      <c r="G448" s="42">
        <v>0</v>
      </c>
      <c r="H448" s="42">
        <v>0</v>
      </c>
      <c r="I448" s="42">
        <v>0</v>
      </c>
      <c r="J448" s="42">
        <v>0</v>
      </c>
      <c r="K448" s="43">
        <v>0</v>
      </c>
    </row>
    <row r="449" spans="1:11" ht="30" hidden="1">
      <c r="A449" s="54" t="s">
        <v>271</v>
      </c>
      <c r="B449" s="42">
        <v>0</v>
      </c>
      <c r="C449" s="42">
        <v>0</v>
      </c>
      <c r="D449" s="42">
        <v>0</v>
      </c>
      <c r="E449" s="42">
        <v>0</v>
      </c>
      <c r="F449" s="42">
        <v>0</v>
      </c>
      <c r="G449" s="42">
        <v>0</v>
      </c>
      <c r="H449" s="42">
        <v>0</v>
      </c>
      <c r="I449" s="42">
        <v>0</v>
      </c>
      <c r="J449" s="42">
        <v>0</v>
      </c>
      <c r="K449" s="43">
        <v>0</v>
      </c>
    </row>
    <row r="450" spans="1:11" ht="45" hidden="1">
      <c r="A450" s="54" t="s">
        <v>392</v>
      </c>
      <c r="B450" s="42">
        <v>0</v>
      </c>
      <c r="C450" s="42">
        <v>0</v>
      </c>
      <c r="D450" s="42">
        <v>0</v>
      </c>
      <c r="E450" s="42">
        <v>0</v>
      </c>
      <c r="F450" s="42">
        <v>0</v>
      </c>
      <c r="G450" s="42">
        <v>0</v>
      </c>
      <c r="H450" s="42">
        <v>0</v>
      </c>
      <c r="I450" s="42">
        <v>0</v>
      </c>
      <c r="J450" s="42">
        <v>0</v>
      </c>
      <c r="K450" s="43">
        <v>0</v>
      </c>
    </row>
    <row r="451" spans="1:11" ht="30" hidden="1">
      <c r="A451" s="54" t="s">
        <v>273</v>
      </c>
      <c r="B451" s="42">
        <v>0</v>
      </c>
      <c r="C451" s="42">
        <v>0</v>
      </c>
      <c r="D451" s="42">
        <v>0</v>
      </c>
      <c r="E451" s="42">
        <v>0</v>
      </c>
      <c r="F451" s="42">
        <v>0</v>
      </c>
      <c r="G451" s="42">
        <v>0</v>
      </c>
      <c r="H451" s="42">
        <v>0</v>
      </c>
      <c r="I451" s="42">
        <v>0</v>
      </c>
      <c r="J451" s="42">
        <v>0</v>
      </c>
      <c r="K451" s="43">
        <v>0</v>
      </c>
    </row>
    <row r="452" spans="1:11" ht="45" hidden="1">
      <c r="A452" s="54" t="s">
        <v>393</v>
      </c>
      <c r="B452" s="42">
        <v>0</v>
      </c>
      <c r="C452" s="42">
        <v>0</v>
      </c>
      <c r="D452" s="42">
        <v>0</v>
      </c>
      <c r="E452" s="42">
        <v>0</v>
      </c>
      <c r="F452" s="42">
        <v>0</v>
      </c>
      <c r="G452" s="42">
        <v>0</v>
      </c>
      <c r="H452" s="42">
        <v>0</v>
      </c>
      <c r="I452" s="42">
        <v>0</v>
      </c>
      <c r="J452" s="42">
        <v>0</v>
      </c>
      <c r="K452" s="43">
        <v>0</v>
      </c>
    </row>
    <row r="453" spans="1:11" ht="30" hidden="1">
      <c r="A453" s="54" t="s">
        <v>275</v>
      </c>
      <c r="B453" s="42">
        <v>0</v>
      </c>
      <c r="C453" s="42">
        <v>0</v>
      </c>
      <c r="D453" s="42">
        <v>0</v>
      </c>
      <c r="E453" s="42">
        <v>0</v>
      </c>
      <c r="F453" s="42">
        <v>0</v>
      </c>
      <c r="G453" s="42">
        <v>0</v>
      </c>
      <c r="H453" s="42">
        <v>0</v>
      </c>
      <c r="I453" s="42">
        <v>0</v>
      </c>
      <c r="J453" s="42">
        <v>0</v>
      </c>
      <c r="K453" s="43">
        <v>0</v>
      </c>
    </row>
    <row r="454" spans="1:11" ht="30" hidden="1">
      <c r="A454" s="54" t="s">
        <v>394</v>
      </c>
      <c r="B454" s="42">
        <v>0</v>
      </c>
      <c r="C454" s="42">
        <v>0</v>
      </c>
      <c r="D454" s="42">
        <v>0</v>
      </c>
      <c r="E454" s="42">
        <v>0</v>
      </c>
      <c r="F454" s="42">
        <v>0</v>
      </c>
      <c r="G454" s="42">
        <v>0</v>
      </c>
      <c r="H454" s="42">
        <v>0</v>
      </c>
      <c r="I454" s="42">
        <v>0</v>
      </c>
      <c r="J454" s="42">
        <v>0</v>
      </c>
      <c r="K454" s="43">
        <v>0</v>
      </c>
    </row>
    <row r="455" spans="1:11" ht="30" hidden="1">
      <c r="A455" s="54" t="s">
        <v>277</v>
      </c>
      <c r="B455" s="42">
        <v>0</v>
      </c>
      <c r="C455" s="42">
        <v>0</v>
      </c>
      <c r="D455" s="42">
        <v>0</v>
      </c>
      <c r="E455" s="42">
        <v>0</v>
      </c>
      <c r="F455" s="42">
        <v>0</v>
      </c>
      <c r="G455" s="42">
        <v>0</v>
      </c>
      <c r="H455" s="42">
        <v>0</v>
      </c>
      <c r="I455" s="42">
        <v>0</v>
      </c>
      <c r="J455" s="42">
        <v>0</v>
      </c>
      <c r="K455" s="43">
        <v>0</v>
      </c>
    </row>
    <row r="456" spans="1:11" ht="18.75">
      <c r="A456" s="56" t="s">
        <v>41</v>
      </c>
      <c r="B456" s="42">
        <v>137.276303</v>
      </c>
      <c r="C456" s="42">
        <v>142.080973605</v>
      </c>
      <c r="D456" s="42">
        <v>147.053807681175</v>
      </c>
      <c r="E456" s="42">
        <v>152.2006909500161</v>
      </c>
      <c r="F456" s="42">
        <v>157.52771513326667</v>
      </c>
      <c r="G456" s="42">
        <v>163.041185162931</v>
      </c>
      <c r="H456" s="42">
        <v>168.74762664363357</v>
      </c>
      <c r="I456" s="42">
        <v>174.65379357616072</v>
      </c>
      <c r="J456" s="42">
        <v>180.76667635132634</v>
      </c>
      <c r="K456" s="43">
        <v>187.09351002362274</v>
      </c>
    </row>
    <row r="457" spans="1:11" ht="18.75">
      <c r="A457" s="56" t="s">
        <v>42</v>
      </c>
      <c r="B457" s="42">
        <v>7009.450278</v>
      </c>
      <c r="C457" s="42">
        <v>7254.781037729999</v>
      </c>
      <c r="D457" s="42">
        <v>7508.698374050548</v>
      </c>
      <c r="E457" s="42">
        <v>7771.502817142317</v>
      </c>
      <c r="F457" s="42">
        <v>8043.505415742297</v>
      </c>
      <c r="G457" s="42">
        <v>8325.028105293277</v>
      </c>
      <c r="H457" s="42">
        <v>8616.404088978541</v>
      </c>
      <c r="I457" s="42">
        <v>8917.97823209279</v>
      </c>
      <c r="J457" s="42">
        <v>9230.107470216037</v>
      </c>
      <c r="K457" s="43">
        <v>9553.161231673597</v>
      </c>
    </row>
    <row r="458" spans="1:11" ht="18.75" hidden="1">
      <c r="A458" s="56" t="s">
        <v>278</v>
      </c>
      <c r="B458" s="42">
        <v>7009.450078</v>
      </c>
      <c r="C458" s="42">
        <v>7254.780830729999</v>
      </c>
      <c r="D458" s="42">
        <v>7508.698159805549</v>
      </c>
      <c r="E458" s="42">
        <v>7771.502595398742</v>
      </c>
      <c r="F458" s="42">
        <v>8043.505186237698</v>
      </c>
      <c r="G458" s="42">
        <v>8325.027867756016</v>
      </c>
      <c r="H458" s="42">
        <v>8616.403843127477</v>
      </c>
      <c r="I458" s="42">
        <v>8917.977977636938</v>
      </c>
      <c r="J458" s="42">
        <v>9230.10720685423</v>
      </c>
      <c r="K458" s="43">
        <v>9553.160959094128</v>
      </c>
    </row>
    <row r="459" spans="1:11" ht="18.75" hidden="1">
      <c r="A459" s="56" t="s">
        <v>279</v>
      </c>
      <c r="B459" s="42">
        <v>6992.450078</v>
      </c>
      <c r="C459" s="42">
        <v>7237.185830729999</v>
      </c>
      <c r="D459" s="42">
        <v>7490.487334805548</v>
      </c>
      <c r="E459" s="42">
        <v>7752.654391523742</v>
      </c>
      <c r="F459" s="42">
        <v>8023.997295227072</v>
      </c>
      <c r="G459" s="42">
        <v>8304.83720056002</v>
      </c>
      <c r="H459" s="42">
        <v>8595.50650257962</v>
      </c>
      <c r="I459" s="42">
        <v>8896.349230169906</v>
      </c>
      <c r="J459" s="42">
        <v>9207.721453225851</v>
      </c>
      <c r="K459" s="43">
        <v>9529.991704088756</v>
      </c>
    </row>
    <row r="460" spans="1:11" ht="18.75" hidden="1">
      <c r="A460" s="54" t="s">
        <v>395</v>
      </c>
      <c r="B460" s="42">
        <v>3200</v>
      </c>
      <c r="C460" s="42">
        <v>3311.9999999999995</v>
      </c>
      <c r="D460" s="42">
        <v>3427.919999999999</v>
      </c>
      <c r="E460" s="42">
        <v>3547.897199999999</v>
      </c>
      <c r="F460" s="42">
        <v>3672.0736019999986</v>
      </c>
      <c r="G460" s="42">
        <v>3800.596178069998</v>
      </c>
      <c r="H460" s="42">
        <v>3933.6170443024475</v>
      </c>
      <c r="I460" s="42">
        <v>4071.2936408530327</v>
      </c>
      <c r="J460" s="42">
        <v>4213.7889182828885</v>
      </c>
      <c r="K460" s="43">
        <v>4361.2715304227895</v>
      </c>
    </row>
    <row r="461" spans="1:11" ht="18.75" hidden="1">
      <c r="A461" s="54" t="s">
        <v>396</v>
      </c>
      <c r="B461" s="42">
        <v>3400</v>
      </c>
      <c r="C461" s="42">
        <v>3518.9999999999995</v>
      </c>
      <c r="D461" s="42">
        <v>3642.164999999999</v>
      </c>
      <c r="E461" s="42">
        <v>3769.640774999999</v>
      </c>
      <c r="F461" s="42">
        <v>3901.578202124999</v>
      </c>
      <c r="G461" s="42">
        <v>4038.1334391993737</v>
      </c>
      <c r="H461" s="42">
        <v>4179.468109571351</v>
      </c>
      <c r="I461" s="42">
        <v>4325.749493406348</v>
      </c>
      <c r="J461" s="42">
        <v>4477.150725675569</v>
      </c>
      <c r="K461" s="43">
        <v>4633.851001074214</v>
      </c>
    </row>
    <row r="462" spans="1:11" ht="18.75" hidden="1">
      <c r="A462" s="54" t="s">
        <v>397</v>
      </c>
      <c r="B462" s="42">
        <v>224</v>
      </c>
      <c r="C462" s="42">
        <v>231.83999999999997</v>
      </c>
      <c r="D462" s="42">
        <v>239.95439999999996</v>
      </c>
      <c r="E462" s="42">
        <v>248.35280399999994</v>
      </c>
      <c r="F462" s="42">
        <v>257.0451521399999</v>
      </c>
      <c r="G462" s="42">
        <v>266.0417324648999</v>
      </c>
      <c r="H462" s="42">
        <v>275.35319310117137</v>
      </c>
      <c r="I462" s="42">
        <v>284.99055485971235</v>
      </c>
      <c r="J462" s="42">
        <v>294.96522427980227</v>
      </c>
      <c r="K462" s="43">
        <v>305.28900712959535</v>
      </c>
    </row>
    <row r="463" spans="1:11" ht="18.75" hidden="1">
      <c r="A463" s="54" t="s">
        <v>398</v>
      </c>
      <c r="B463" s="42">
        <v>16.5</v>
      </c>
      <c r="C463" s="42">
        <v>17.077499999999997</v>
      </c>
      <c r="D463" s="42">
        <v>17.675212499999997</v>
      </c>
      <c r="E463" s="42">
        <v>18.293844937499994</v>
      </c>
      <c r="F463" s="42">
        <v>18.93412951031249</v>
      </c>
      <c r="G463" s="42">
        <v>19.596824043173427</v>
      </c>
      <c r="H463" s="42">
        <v>20.282712884684496</v>
      </c>
      <c r="I463" s="42">
        <v>20.992607835648453</v>
      </c>
      <c r="J463" s="42">
        <v>21.727349109896146</v>
      </c>
      <c r="K463" s="43">
        <v>22.487806328742508</v>
      </c>
    </row>
    <row r="464" spans="1:11" ht="18.75" hidden="1">
      <c r="A464" s="54" t="s">
        <v>399</v>
      </c>
      <c r="B464" s="42">
        <v>151.950078</v>
      </c>
      <c r="C464" s="42">
        <v>157.26833072999997</v>
      </c>
      <c r="D464" s="42">
        <v>162.77272230554996</v>
      </c>
      <c r="E464" s="42">
        <v>168.4697675862442</v>
      </c>
      <c r="F464" s="42">
        <v>174.36620945176273</v>
      </c>
      <c r="G464" s="42">
        <v>180.46902678257442</v>
      </c>
      <c r="H464" s="42">
        <v>186.78544271996452</v>
      </c>
      <c r="I464" s="42">
        <v>193.32293321516326</v>
      </c>
      <c r="J464" s="42">
        <v>200.08923587769397</v>
      </c>
      <c r="K464" s="43">
        <v>207.09235913341323</v>
      </c>
    </row>
    <row r="465" spans="1:11" ht="18.75" hidden="1">
      <c r="A465" s="54" t="s">
        <v>400</v>
      </c>
      <c r="B465" s="42">
        <v>0</v>
      </c>
      <c r="C465" s="42">
        <v>0</v>
      </c>
      <c r="D465" s="42">
        <v>0</v>
      </c>
      <c r="E465" s="42">
        <v>0</v>
      </c>
      <c r="F465" s="42">
        <v>0</v>
      </c>
      <c r="G465" s="42">
        <v>0</v>
      </c>
      <c r="H465" s="42">
        <v>0</v>
      </c>
      <c r="I465" s="42">
        <v>0</v>
      </c>
      <c r="J465" s="42">
        <v>0</v>
      </c>
      <c r="K465" s="43">
        <v>0</v>
      </c>
    </row>
    <row r="466" spans="1:11" ht="18.75" hidden="1">
      <c r="A466" s="52" t="s">
        <v>282</v>
      </c>
      <c r="B466" s="42">
        <v>2</v>
      </c>
      <c r="C466" s="42">
        <v>2.07</v>
      </c>
      <c r="D466" s="42">
        <v>2.1424499999999997</v>
      </c>
      <c r="E466" s="42">
        <v>2.2174357499999995</v>
      </c>
      <c r="F466" s="42">
        <v>2.2950460012499994</v>
      </c>
      <c r="G466" s="42">
        <v>2.375372611293749</v>
      </c>
      <c r="H466" s="42">
        <v>2.45851065268903</v>
      </c>
      <c r="I466" s="42">
        <v>2.5445585255331458</v>
      </c>
      <c r="J466" s="42">
        <v>2.633618073926806</v>
      </c>
      <c r="K466" s="43">
        <v>2.7257947065142436</v>
      </c>
    </row>
    <row r="467" spans="1:11" ht="30" hidden="1">
      <c r="A467" s="54" t="s">
        <v>282</v>
      </c>
      <c r="B467" s="42">
        <v>2</v>
      </c>
      <c r="C467" s="42">
        <v>2.07</v>
      </c>
      <c r="D467" s="42">
        <v>2.1424499999999997</v>
      </c>
      <c r="E467" s="42">
        <v>2.2174357499999995</v>
      </c>
      <c r="F467" s="42">
        <v>2.2950460012499994</v>
      </c>
      <c r="G467" s="42">
        <v>2.375372611293749</v>
      </c>
      <c r="H467" s="42">
        <v>2.45851065268903</v>
      </c>
      <c r="I467" s="42">
        <v>2.5445585255331458</v>
      </c>
      <c r="J467" s="42">
        <v>2.633618073926806</v>
      </c>
      <c r="K467" s="43">
        <v>2.7257947065142436</v>
      </c>
    </row>
    <row r="468" spans="1:11" ht="18.75" hidden="1">
      <c r="A468" s="52" t="s">
        <v>401</v>
      </c>
      <c r="B468" s="42">
        <v>15</v>
      </c>
      <c r="C468" s="42">
        <v>15.524999999999999</v>
      </c>
      <c r="D468" s="42">
        <v>16.068374999999996</v>
      </c>
      <c r="E468" s="42">
        <v>16.630768124999996</v>
      </c>
      <c r="F468" s="42">
        <v>17.212845009374995</v>
      </c>
      <c r="G468" s="42">
        <v>17.815294584703118</v>
      </c>
      <c r="H468" s="42">
        <v>18.438829895167725</v>
      </c>
      <c r="I468" s="42">
        <v>19.084188941498592</v>
      </c>
      <c r="J468" s="42">
        <v>19.75213555445104</v>
      </c>
      <c r="K468" s="43">
        <v>20.443460298856827</v>
      </c>
    </row>
    <row r="469" spans="1:11" ht="18.75" hidden="1">
      <c r="A469" s="54" t="s">
        <v>401</v>
      </c>
      <c r="B469" s="42">
        <v>15</v>
      </c>
      <c r="C469" s="42">
        <v>15.524999999999999</v>
      </c>
      <c r="D469" s="42">
        <v>16.068374999999996</v>
      </c>
      <c r="E469" s="42">
        <v>16.630768124999996</v>
      </c>
      <c r="F469" s="42">
        <v>17.212845009374995</v>
      </c>
      <c r="G469" s="42">
        <v>17.815294584703118</v>
      </c>
      <c r="H469" s="42">
        <v>18.438829895167725</v>
      </c>
      <c r="I469" s="42">
        <v>19.084188941498592</v>
      </c>
      <c r="J469" s="42">
        <v>19.75213555445104</v>
      </c>
      <c r="K469" s="43">
        <v>20.443460298856827</v>
      </c>
    </row>
    <row r="470" spans="1:11" ht="18.75" hidden="1">
      <c r="A470" s="52" t="s">
        <v>283</v>
      </c>
      <c r="B470" s="42">
        <v>0.0001</v>
      </c>
      <c r="C470" s="42">
        <v>0.0001035</v>
      </c>
      <c r="D470" s="42">
        <v>0.00010712249999999999</v>
      </c>
      <c r="E470" s="42">
        <v>0.00011087178749999999</v>
      </c>
      <c r="F470" s="42">
        <v>0.00011475230006249998</v>
      </c>
      <c r="G470" s="42">
        <v>0.00011876863056468747</v>
      </c>
      <c r="H470" s="42">
        <v>0.0001229255326344515</v>
      </c>
      <c r="I470" s="42">
        <v>0.0001272279262766573</v>
      </c>
      <c r="J470" s="42">
        <v>0.00013168090369634032</v>
      </c>
      <c r="K470" s="43">
        <v>0.0001362897353257122</v>
      </c>
    </row>
    <row r="471" spans="1:11" ht="30" hidden="1">
      <c r="A471" s="54" t="s">
        <v>284</v>
      </c>
      <c r="B471" s="42">
        <v>0</v>
      </c>
      <c r="C471" s="42">
        <v>0</v>
      </c>
      <c r="D471" s="42">
        <v>0</v>
      </c>
      <c r="E471" s="42">
        <v>0</v>
      </c>
      <c r="F471" s="42">
        <v>0</v>
      </c>
      <c r="G471" s="42">
        <v>0</v>
      </c>
      <c r="H471" s="42">
        <v>0</v>
      </c>
      <c r="I471" s="42">
        <v>0</v>
      </c>
      <c r="J471" s="42">
        <v>0</v>
      </c>
      <c r="K471" s="43">
        <v>0</v>
      </c>
    </row>
    <row r="472" spans="1:11" ht="30" hidden="1">
      <c r="A472" s="54" t="s">
        <v>285</v>
      </c>
      <c r="B472" s="42">
        <v>0.0001</v>
      </c>
      <c r="C472" s="42">
        <v>0.0001035</v>
      </c>
      <c r="D472" s="42">
        <v>0.00010712249999999999</v>
      </c>
      <c r="E472" s="42">
        <v>0.00011087178749999999</v>
      </c>
      <c r="F472" s="42">
        <v>0.00011475230006249998</v>
      </c>
      <c r="G472" s="42">
        <v>0.00011876863056468747</v>
      </c>
      <c r="H472" s="42">
        <v>0.0001229255326344515</v>
      </c>
      <c r="I472" s="42">
        <v>0.0001272279262766573</v>
      </c>
      <c r="J472" s="42">
        <v>0.00013168090369634032</v>
      </c>
      <c r="K472" s="43">
        <v>0.0001362897353257122</v>
      </c>
    </row>
    <row r="473" spans="1:11" ht="30" hidden="1">
      <c r="A473" s="54" t="s">
        <v>286</v>
      </c>
      <c r="B473" s="42">
        <v>0</v>
      </c>
      <c r="C473" s="42">
        <v>0</v>
      </c>
      <c r="D473" s="42">
        <v>0</v>
      </c>
      <c r="E473" s="42">
        <v>0</v>
      </c>
      <c r="F473" s="42">
        <v>0</v>
      </c>
      <c r="G473" s="42">
        <v>0</v>
      </c>
      <c r="H473" s="42">
        <v>0</v>
      </c>
      <c r="I473" s="42">
        <v>0</v>
      </c>
      <c r="J473" s="42">
        <v>0</v>
      </c>
      <c r="K473" s="43">
        <v>0</v>
      </c>
    </row>
    <row r="474" spans="1:11" ht="18.75" hidden="1">
      <c r="A474" s="56" t="s">
        <v>402</v>
      </c>
      <c r="B474" s="42">
        <v>0.0001</v>
      </c>
      <c r="C474" s="42">
        <v>0.0001035</v>
      </c>
      <c r="D474" s="42">
        <v>0.00010712249999999999</v>
      </c>
      <c r="E474" s="42">
        <v>0.00011087178749999999</v>
      </c>
      <c r="F474" s="42">
        <v>0.00011475230006249998</v>
      </c>
      <c r="G474" s="42">
        <v>0.00011876863056468747</v>
      </c>
      <c r="H474" s="42">
        <v>0.0001229255326344515</v>
      </c>
      <c r="I474" s="42">
        <v>0.0001272279262766573</v>
      </c>
      <c r="J474" s="42">
        <v>0.00013168090369634032</v>
      </c>
      <c r="K474" s="43">
        <v>0.0001362897353257122</v>
      </c>
    </row>
    <row r="475" spans="1:11" ht="30" hidden="1">
      <c r="A475" s="54" t="s">
        <v>292</v>
      </c>
      <c r="B475" s="42">
        <v>0.0001</v>
      </c>
      <c r="C475" s="42">
        <v>0.0001035</v>
      </c>
      <c r="D475" s="42">
        <v>0.00010712249999999999</v>
      </c>
      <c r="E475" s="42">
        <v>0.00011087178749999999</v>
      </c>
      <c r="F475" s="42">
        <v>0.00011475230006249998</v>
      </c>
      <c r="G475" s="42">
        <v>0.00011876863056468747</v>
      </c>
      <c r="H475" s="42">
        <v>0.0001229255326344515</v>
      </c>
      <c r="I475" s="42">
        <v>0.0001272279262766573</v>
      </c>
      <c r="J475" s="42">
        <v>0.00013168090369634032</v>
      </c>
      <c r="K475" s="43">
        <v>0.0001362897353257122</v>
      </c>
    </row>
    <row r="476" spans="1:11" ht="30" hidden="1">
      <c r="A476" s="54" t="s">
        <v>403</v>
      </c>
      <c r="B476" s="42">
        <v>0</v>
      </c>
      <c r="C476" s="42">
        <v>0</v>
      </c>
      <c r="D476" s="42">
        <v>0</v>
      </c>
      <c r="E476" s="42">
        <v>0</v>
      </c>
      <c r="F476" s="42">
        <v>0</v>
      </c>
      <c r="G476" s="42">
        <v>0</v>
      </c>
      <c r="H476" s="42">
        <v>0</v>
      </c>
      <c r="I476" s="42">
        <v>0</v>
      </c>
      <c r="J476" s="42">
        <v>0</v>
      </c>
      <c r="K476" s="43">
        <v>0</v>
      </c>
    </row>
    <row r="477" spans="1:11" ht="18.75" hidden="1">
      <c r="A477" s="54" t="s">
        <v>294</v>
      </c>
      <c r="B477" s="42">
        <v>0</v>
      </c>
      <c r="C477" s="42">
        <v>0</v>
      </c>
      <c r="D477" s="42">
        <v>0</v>
      </c>
      <c r="E477" s="42">
        <v>0</v>
      </c>
      <c r="F477" s="42">
        <v>0</v>
      </c>
      <c r="G477" s="42">
        <v>0</v>
      </c>
      <c r="H477" s="42">
        <v>0</v>
      </c>
      <c r="I477" s="42">
        <v>0</v>
      </c>
      <c r="J477" s="42">
        <v>0</v>
      </c>
      <c r="K477" s="43">
        <v>0</v>
      </c>
    </row>
    <row r="478" spans="1:11" ht="30" hidden="1">
      <c r="A478" s="54" t="s">
        <v>404</v>
      </c>
      <c r="B478" s="42">
        <v>0</v>
      </c>
      <c r="C478" s="42">
        <v>0</v>
      </c>
      <c r="D478" s="42">
        <v>0</v>
      </c>
      <c r="E478" s="42">
        <v>0</v>
      </c>
      <c r="F478" s="42">
        <v>0</v>
      </c>
      <c r="G478" s="42">
        <v>0</v>
      </c>
      <c r="H478" s="42">
        <v>0</v>
      </c>
      <c r="I478" s="42">
        <v>0</v>
      </c>
      <c r="J478" s="42">
        <v>0</v>
      </c>
      <c r="K478" s="43">
        <v>0</v>
      </c>
    </row>
    <row r="479" spans="1:11" ht="30" hidden="1">
      <c r="A479" s="54" t="s">
        <v>296</v>
      </c>
      <c r="B479" s="42">
        <v>0</v>
      </c>
      <c r="C479" s="42">
        <v>0</v>
      </c>
      <c r="D479" s="42">
        <v>0</v>
      </c>
      <c r="E479" s="42">
        <v>0</v>
      </c>
      <c r="F479" s="42">
        <v>0</v>
      </c>
      <c r="G479" s="42">
        <v>0</v>
      </c>
      <c r="H479" s="42">
        <v>0</v>
      </c>
      <c r="I479" s="42">
        <v>0</v>
      </c>
      <c r="J479" s="42">
        <v>0</v>
      </c>
      <c r="K479" s="43">
        <v>0</v>
      </c>
    </row>
    <row r="480" spans="1:11" ht="30" hidden="1">
      <c r="A480" s="54" t="s">
        <v>405</v>
      </c>
      <c r="B480" s="42">
        <v>0</v>
      </c>
      <c r="C480" s="42">
        <v>0</v>
      </c>
      <c r="D480" s="42">
        <v>0</v>
      </c>
      <c r="E480" s="42">
        <v>0</v>
      </c>
      <c r="F480" s="42">
        <v>0</v>
      </c>
      <c r="G480" s="42">
        <v>0</v>
      </c>
      <c r="H480" s="42">
        <v>0</v>
      </c>
      <c r="I480" s="42">
        <v>0</v>
      </c>
      <c r="J480" s="42">
        <v>0</v>
      </c>
      <c r="K480" s="43">
        <v>0</v>
      </c>
    </row>
    <row r="481" spans="1:11" ht="18.75">
      <c r="A481" s="56" t="s">
        <v>43</v>
      </c>
      <c r="B481" s="42">
        <v>731.277299</v>
      </c>
      <c r="C481" s="42">
        <v>756.8720044649999</v>
      </c>
      <c r="D481" s="42">
        <v>783.3625246212748</v>
      </c>
      <c r="E481" s="42">
        <v>810.7802129830194</v>
      </c>
      <c r="F481" s="42">
        <v>839.157520437425</v>
      </c>
      <c r="G481" s="42">
        <v>868.5280336527347</v>
      </c>
      <c r="H481" s="42">
        <v>898.9265148305803</v>
      </c>
      <c r="I481" s="42">
        <v>930.3889428496506</v>
      </c>
      <c r="J481" s="42">
        <v>962.9525558493882</v>
      </c>
      <c r="K481" s="43">
        <v>996.6558953041167</v>
      </c>
    </row>
    <row r="482" spans="1:11" ht="18.75" hidden="1">
      <c r="A482" s="56" t="s">
        <v>300</v>
      </c>
      <c r="B482" s="42">
        <v>731.277299</v>
      </c>
      <c r="C482" s="42">
        <v>756.8720044649999</v>
      </c>
      <c r="D482" s="42">
        <v>783.3625246212748</v>
      </c>
      <c r="E482" s="42">
        <v>810.7802129830194</v>
      </c>
      <c r="F482" s="42">
        <v>839.157520437425</v>
      </c>
      <c r="G482" s="42">
        <v>868.5280336527347</v>
      </c>
      <c r="H482" s="42">
        <v>898.9265148305803</v>
      </c>
      <c r="I482" s="42">
        <v>930.3889428496506</v>
      </c>
      <c r="J482" s="42">
        <v>962.9525558493882</v>
      </c>
      <c r="K482" s="43">
        <v>996.6558953041167</v>
      </c>
    </row>
    <row r="483" spans="1:11" ht="30" hidden="1">
      <c r="A483" s="54" t="s">
        <v>406</v>
      </c>
      <c r="B483" s="42">
        <v>731.277299</v>
      </c>
      <c r="C483" s="42">
        <v>756.8720044649999</v>
      </c>
      <c r="D483" s="42">
        <v>783.3625246212748</v>
      </c>
      <c r="E483" s="42">
        <v>810.7802129830194</v>
      </c>
      <c r="F483" s="42">
        <v>839.157520437425</v>
      </c>
      <c r="G483" s="42">
        <v>868.5280336527347</v>
      </c>
      <c r="H483" s="42">
        <v>898.9265148305803</v>
      </c>
      <c r="I483" s="42">
        <v>930.3889428496506</v>
      </c>
      <c r="J483" s="42">
        <v>962.9525558493882</v>
      </c>
      <c r="K483" s="43">
        <v>996.6558953041167</v>
      </c>
    </row>
    <row r="484" spans="1:11" ht="45" hidden="1">
      <c r="A484" s="54" t="s">
        <v>407</v>
      </c>
      <c r="B484" s="42">
        <v>0</v>
      </c>
      <c r="C484" s="42">
        <v>0</v>
      </c>
      <c r="D484" s="42">
        <v>0</v>
      </c>
      <c r="E484" s="42">
        <v>0</v>
      </c>
      <c r="F484" s="42">
        <v>0</v>
      </c>
      <c r="G484" s="42">
        <v>0</v>
      </c>
      <c r="H484" s="42">
        <v>0</v>
      </c>
      <c r="I484" s="42">
        <v>0</v>
      </c>
      <c r="J484" s="42">
        <v>0</v>
      </c>
      <c r="K484" s="43">
        <v>0</v>
      </c>
    </row>
    <row r="485" spans="1:11" ht="30" hidden="1">
      <c r="A485" s="54" t="s">
        <v>304</v>
      </c>
      <c r="B485" s="42">
        <v>0</v>
      </c>
      <c r="C485" s="42">
        <v>0</v>
      </c>
      <c r="D485" s="42">
        <v>0</v>
      </c>
      <c r="E485" s="42">
        <v>0</v>
      </c>
      <c r="F485" s="42">
        <v>0</v>
      </c>
      <c r="G485" s="42">
        <v>0</v>
      </c>
      <c r="H485" s="42">
        <v>0</v>
      </c>
      <c r="I485" s="42">
        <v>0</v>
      </c>
      <c r="J485" s="42">
        <v>0</v>
      </c>
      <c r="K485" s="43">
        <v>0</v>
      </c>
    </row>
    <row r="486" spans="1:11" ht="30" hidden="1">
      <c r="A486" s="54" t="s">
        <v>408</v>
      </c>
      <c r="B486" s="42">
        <v>0</v>
      </c>
      <c r="C486" s="42">
        <v>0</v>
      </c>
      <c r="D486" s="42">
        <v>0</v>
      </c>
      <c r="E486" s="42">
        <v>0</v>
      </c>
      <c r="F486" s="42">
        <v>0</v>
      </c>
      <c r="G486" s="42">
        <v>0</v>
      </c>
      <c r="H486" s="42">
        <v>0</v>
      </c>
      <c r="I486" s="42">
        <v>0</v>
      </c>
      <c r="J486" s="42">
        <v>0</v>
      </c>
      <c r="K486" s="43">
        <v>0</v>
      </c>
    </row>
    <row r="487" spans="1:11" ht="18.75" hidden="1">
      <c r="A487" s="54" t="s">
        <v>409</v>
      </c>
      <c r="B487" s="42">
        <v>0</v>
      </c>
      <c r="C487" s="42">
        <v>0</v>
      </c>
      <c r="D487" s="42">
        <v>0</v>
      </c>
      <c r="E487" s="42">
        <v>0</v>
      </c>
      <c r="F487" s="42">
        <v>0</v>
      </c>
      <c r="G487" s="42">
        <v>0</v>
      </c>
      <c r="H487" s="42">
        <v>0</v>
      </c>
      <c r="I487" s="42">
        <v>0</v>
      </c>
      <c r="J487" s="42">
        <v>0</v>
      </c>
      <c r="K487" s="43">
        <v>0</v>
      </c>
    </row>
    <row r="488" spans="1:11" ht="18.75" hidden="1">
      <c r="A488" s="54" t="s">
        <v>410</v>
      </c>
      <c r="B488" s="42">
        <v>0</v>
      </c>
      <c r="C488" s="42">
        <v>0</v>
      </c>
      <c r="D488" s="42">
        <v>0</v>
      </c>
      <c r="E488" s="42">
        <v>0</v>
      </c>
      <c r="F488" s="42">
        <v>0</v>
      </c>
      <c r="G488" s="42">
        <v>0</v>
      </c>
      <c r="H488" s="42">
        <v>0</v>
      </c>
      <c r="I488" s="42">
        <v>0</v>
      </c>
      <c r="J488" s="42">
        <v>0</v>
      </c>
      <c r="K488" s="43">
        <v>0</v>
      </c>
    </row>
    <row r="489" spans="1:11" ht="18.75" hidden="1">
      <c r="A489" s="56" t="s">
        <v>305</v>
      </c>
      <c r="B489" s="42">
        <v>0</v>
      </c>
      <c r="C489" s="42">
        <v>0</v>
      </c>
      <c r="D489" s="42">
        <v>0</v>
      </c>
      <c r="E489" s="42">
        <v>0</v>
      </c>
      <c r="F489" s="42">
        <v>0</v>
      </c>
      <c r="G489" s="42">
        <v>0</v>
      </c>
      <c r="H489" s="42">
        <v>0</v>
      </c>
      <c r="I489" s="42">
        <v>0</v>
      </c>
      <c r="J489" s="42">
        <v>0</v>
      </c>
      <c r="K489" s="43">
        <v>0</v>
      </c>
    </row>
    <row r="490" spans="1:11" ht="30" hidden="1">
      <c r="A490" s="54" t="s">
        <v>411</v>
      </c>
      <c r="B490" s="42">
        <v>0</v>
      </c>
      <c r="C490" s="42">
        <v>0</v>
      </c>
      <c r="D490" s="42">
        <v>0</v>
      </c>
      <c r="E490" s="42">
        <v>0</v>
      </c>
      <c r="F490" s="42">
        <v>0</v>
      </c>
      <c r="G490" s="42">
        <v>0</v>
      </c>
      <c r="H490" s="42">
        <v>0</v>
      </c>
      <c r="I490" s="42">
        <v>0</v>
      </c>
      <c r="J490" s="42">
        <v>0</v>
      </c>
      <c r="K490" s="43">
        <v>0</v>
      </c>
    </row>
    <row r="491" spans="1:11" ht="45" hidden="1">
      <c r="A491" s="54" t="s">
        <v>412</v>
      </c>
      <c r="B491" s="42">
        <v>0</v>
      </c>
      <c r="C491" s="42">
        <v>0</v>
      </c>
      <c r="D491" s="42">
        <v>0</v>
      </c>
      <c r="E491" s="42">
        <v>0</v>
      </c>
      <c r="F491" s="42">
        <v>0</v>
      </c>
      <c r="G491" s="42">
        <v>0</v>
      </c>
      <c r="H491" s="42">
        <v>0</v>
      </c>
      <c r="I491" s="42">
        <v>0</v>
      </c>
      <c r="J491" s="42">
        <v>0</v>
      </c>
      <c r="K491" s="43">
        <v>0</v>
      </c>
    </row>
    <row r="492" spans="1:11" ht="30" hidden="1">
      <c r="A492" s="54" t="s">
        <v>306</v>
      </c>
      <c r="B492" s="42">
        <v>0</v>
      </c>
      <c r="C492" s="42">
        <v>0</v>
      </c>
      <c r="D492" s="42">
        <v>0</v>
      </c>
      <c r="E492" s="42">
        <v>0</v>
      </c>
      <c r="F492" s="42">
        <v>0</v>
      </c>
      <c r="G492" s="42">
        <v>0</v>
      </c>
      <c r="H492" s="42">
        <v>0</v>
      </c>
      <c r="I492" s="42">
        <v>0</v>
      </c>
      <c r="J492" s="42">
        <v>0</v>
      </c>
      <c r="K492" s="43">
        <v>0</v>
      </c>
    </row>
    <row r="493" spans="1:11" ht="18.75" hidden="1">
      <c r="A493" s="54" t="s">
        <v>307</v>
      </c>
      <c r="B493" s="42">
        <v>0</v>
      </c>
      <c r="C493" s="42">
        <v>0</v>
      </c>
      <c r="D493" s="42">
        <v>0</v>
      </c>
      <c r="E493" s="42">
        <v>0</v>
      </c>
      <c r="F493" s="42">
        <v>0</v>
      </c>
      <c r="G493" s="42">
        <v>0</v>
      </c>
      <c r="H493" s="42">
        <v>0</v>
      </c>
      <c r="I493" s="42">
        <v>0</v>
      </c>
      <c r="J493" s="42">
        <v>0</v>
      </c>
      <c r="K493" s="43">
        <v>0</v>
      </c>
    </row>
    <row r="494" spans="1:11" ht="30" hidden="1">
      <c r="A494" s="54" t="s">
        <v>308</v>
      </c>
      <c r="B494" s="42">
        <v>0</v>
      </c>
      <c r="C494" s="42">
        <v>0</v>
      </c>
      <c r="D494" s="42">
        <v>0</v>
      </c>
      <c r="E494" s="42">
        <v>0</v>
      </c>
      <c r="F494" s="42">
        <v>0</v>
      </c>
      <c r="G494" s="42">
        <v>0</v>
      </c>
      <c r="H494" s="42">
        <v>0</v>
      </c>
      <c r="I494" s="42">
        <v>0</v>
      </c>
      <c r="J494" s="42">
        <v>0</v>
      </c>
      <c r="K494" s="43">
        <v>0</v>
      </c>
    </row>
    <row r="495" spans="1:11" ht="30" hidden="1">
      <c r="A495" s="54" t="s">
        <v>408</v>
      </c>
      <c r="B495" s="42">
        <v>0</v>
      </c>
      <c r="C495" s="42">
        <v>0</v>
      </c>
      <c r="D495" s="42">
        <v>0</v>
      </c>
      <c r="E495" s="42">
        <v>0</v>
      </c>
      <c r="F495" s="42">
        <v>0</v>
      </c>
      <c r="G495" s="42">
        <v>0</v>
      </c>
      <c r="H495" s="42">
        <v>0</v>
      </c>
      <c r="I495" s="42">
        <v>0</v>
      </c>
      <c r="J495" s="42">
        <v>0</v>
      </c>
      <c r="K495" s="43">
        <v>0</v>
      </c>
    </row>
    <row r="496" spans="1:11" ht="18.75" hidden="1">
      <c r="A496" s="54" t="s">
        <v>409</v>
      </c>
      <c r="B496" s="42">
        <v>0</v>
      </c>
      <c r="C496" s="42">
        <v>0</v>
      </c>
      <c r="D496" s="42">
        <v>0</v>
      </c>
      <c r="E496" s="42">
        <v>0</v>
      </c>
      <c r="F496" s="42">
        <v>0</v>
      </c>
      <c r="G496" s="42">
        <v>0</v>
      </c>
      <c r="H496" s="42">
        <v>0</v>
      </c>
      <c r="I496" s="42">
        <v>0</v>
      </c>
      <c r="J496" s="42">
        <v>0</v>
      </c>
      <c r="K496" s="43">
        <v>0</v>
      </c>
    </row>
    <row r="497" spans="1:11" ht="18.75" hidden="1">
      <c r="A497" s="54" t="s">
        <v>410</v>
      </c>
      <c r="B497" s="42">
        <v>0</v>
      </c>
      <c r="C497" s="42">
        <v>0</v>
      </c>
      <c r="D497" s="42">
        <v>0</v>
      </c>
      <c r="E497" s="42">
        <v>0</v>
      </c>
      <c r="F497" s="42">
        <v>0</v>
      </c>
      <c r="G497" s="42">
        <v>0</v>
      </c>
      <c r="H497" s="42">
        <v>0</v>
      </c>
      <c r="I497" s="42">
        <v>0</v>
      </c>
      <c r="J497" s="42">
        <v>0</v>
      </c>
      <c r="K497" s="43">
        <v>0</v>
      </c>
    </row>
    <row r="498" spans="1:11" ht="18.75" hidden="1">
      <c r="A498" s="56" t="s">
        <v>309</v>
      </c>
      <c r="B498" s="42">
        <v>0</v>
      </c>
      <c r="C498" s="42">
        <v>0</v>
      </c>
      <c r="D498" s="42">
        <v>0</v>
      </c>
      <c r="E498" s="42">
        <v>0</v>
      </c>
      <c r="F498" s="42">
        <v>0</v>
      </c>
      <c r="G498" s="42">
        <v>0</v>
      </c>
      <c r="H498" s="42">
        <v>0</v>
      </c>
      <c r="I498" s="42">
        <v>0</v>
      </c>
      <c r="J498" s="42">
        <v>0</v>
      </c>
      <c r="K498" s="43">
        <v>0</v>
      </c>
    </row>
    <row r="499" spans="1:11" ht="30" hidden="1">
      <c r="A499" s="54" t="s">
        <v>310</v>
      </c>
      <c r="B499" s="42">
        <v>0</v>
      </c>
      <c r="C499" s="42">
        <v>0</v>
      </c>
      <c r="D499" s="42">
        <v>0</v>
      </c>
      <c r="E499" s="42">
        <v>0</v>
      </c>
      <c r="F499" s="42">
        <v>0</v>
      </c>
      <c r="G499" s="42">
        <v>0</v>
      </c>
      <c r="H499" s="42">
        <v>0</v>
      </c>
      <c r="I499" s="42">
        <v>0</v>
      </c>
      <c r="J499" s="42">
        <v>0</v>
      </c>
      <c r="K499" s="43">
        <v>0</v>
      </c>
    </row>
    <row r="500" spans="1:11" ht="45" hidden="1">
      <c r="A500" s="54" t="s">
        <v>311</v>
      </c>
      <c r="B500" s="42">
        <v>0</v>
      </c>
      <c r="C500" s="42">
        <v>0</v>
      </c>
      <c r="D500" s="42">
        <v>0</v>
      </c>
      <c r="E500" s="42">
        <v>0</v>
      </c>
      <c r="F500" s="42">
        <v>0</v>
      </c>
      <c r="G500" s="42">
        <v>0</v>
      </c>
      <c r="H500" s="42">
        <v>0</v>
      </c>
      <c r="I500" s="42">
        <v>0</v>
      </c>
      <c r="J500" s="42">
        <v>0</v>
      </c>
      <c r="K500" s="43">
        <v>0</v>
      </c>
    </row>
    <row r="501" spans="1:11" ht="30" hidden="1">
      <c r="A501" s="54" t="s">
        <v>312</v>
      </c>
      <c r="B501" s="42">
        <v>0</v>
      </c>
      <c r="C501" s="42">
        <v>0</v>
      </c>
      <c r="D501" s="42">
        <v>0</v>
      </c>
      <c r="E501" s="42">
        <v>0</v>
      </c>
      <c r="F501" s="42">
        <v>0</v>
      </c>
      <c r="G501" s="42">
        <v>0</v>
      </c>
      <c r="H501" s="42">
        <v>0</v>
      </c>
      <c r="I501" s="42">
        <v>0</v>
      </c>
      <c r="J501" s="42">
        <v>0</v>
      </c>
      <c r="K501" s="43">
        <v>0</v>
      </c>
    </row>
    <row r="502" spans="1:11" ht="18.75" hidden="1">
      <c r="A502" s="54" t="s">
        <v>410</v>
      </c>
      <c r="B502" s="42">
        <v>0</v>
      </c>
      <c r="C502" s="42">
        <v>0</v>
      </c>
      <c r="D502" s="42">
        <v>0</v>
      </c>
      <c r="E502" s="42">
        <v>0</v>
      </c>
      <c r="F502" s="42">
        <v>0</v>
      </c>
      <c r="G502" s="42">
        <v>0</v>
      </c>
      <c r="H502" s="42">
        <v>0</v>
      </c>
      <c r="I502" s="42">
        <v>0</v>
      </c>
      <c r="J502" s="42">
        <v>0</v>
      </c>
      <c r="K502" s="43">
        <v>0</v>
      </c>
    </row>
    <row r="503" spans="1:11" ht="18.75">
      <c r="A503" s="56" t="s">
        <v>44</v>
      </c>
      <c r="B503" s="42">
        <v>0</v>
      </c>
      <c r="C503" s="42">
        <v>0</v>
      </c>
      <c r="D503" s="42">
        <v>0</v>
      </c>
      <c r="E503" s="42">
        <v>0</v>
      </c>
      <c r="F503" s="42">
        <v>0</v>
      </c>
      <c r="G503" s="42">
        <v>0</v>
      </c>
      <c r="H503" s="42">
        <v>0</v>
      </c>
      <c r="I503" s="42">
        <v>0</v>
      </c>
      <c r="J503" s="42">
        <v>0</v>
      </c>
      <c r="K503" s="43">
        <v>0</v>
      </c>
    </row>
    <row r="504" spans="1:11" ht="18.75" hidden="1">
      <c r="A504" s="54" t="s">
        <v>44</v>
      </c>
      <c r="B504" s="42">
        <v>0</v>
      </c>
      <c r="C504" s="42">
        <v>0</v>
      </c>
      <c r="D504" s="42">
        <v>0</v>
      </c>
      <c r="E504" s="42">
        <v>0</v>
      </c>
      <c r="F504" s="42">
        <v>0</v>
      </c>
      <c r="G504" s="42">
        <v>0</v>
      </c>
      <c r="H504" s="42">
        <v>0</v>
      </c>
      <c r="I504" s="42">
        <v>0</v>
      </c>
      <c r="J504" s="42">
        <v>0</v>
      </c>
      <c r="K504" s="43">
        <v>0</v>
      </c>
    </row>
    <row r="505" spans="1:11" ht="18.75">
      <c r="A505" s="56" t="s">
        <v>45</v>
      </c>
      <c r="B505" s="42">
        <v>57.932826</v>
      </c>
      <c r="C505" s="42">
        <v>59.960474909999995</v>
      </c>
      <c r="D505" s="42">
        <v>62.05909153184999</v>
      </c>
      <c r="E505" s="42">
        <v>64.23115973546473</v>
      </c>
      <c r="F505" s="42">
        <v>66.47925032620599</v>
      </c>
      <c r="G505" s="42">
        <v>68.80602408762319</v>
      </c>
      <c r="H505" s="42">
        <v>71.21423493069</v>
      </c>
      <c r="I505" s="42">
        <v>73.70673315326414</v>
      </c>
      <c r="J505" s="42">
        <v>76.28646881362837</v>
      </c>
      <c r="K505" s="43">
        <v>78.95649522210536</v>
      </c>
    </row>
    <row r="506" spans="1:11" ht="30" hidden="1">
      <c r="A506" s="54" t="s">
        <v>413</v>
      </c>
      <c r="B506" s="42">
        <v>57.932826</v>
      </c>
      <c r="C506" s="42">
        <v>59.960474909999995</v>
      </c>
      <c r="D506" s="42">
        <v>62.05909153184999</v>
      </c>
      <c r="E506" s="42">
        <v>64.23115973546473</v>
      </c>
      <c r="F506" s="42">
        <v>66.47925032620599</v>
      </c>
      <c r="G506" s="42">
        <v>68.80602408762319</v>
      </c>
      <c r="H506" s="42">
        <v>71.21423493069</v>
      </c>
      <c r="I506" s="42">
        <v>73.70673315326414</v>
      </c>
      <c r="J506" s="42">
        <v>76.28646881362837</v>
      </c>
      <c r="K506" s="43">
        <v>78.95649522210536</v>
      </c>
    </row>
    <row r="507" spans="1:11" ht="18.75">
      <c r="A507" s="56" t="s">
        <v>46</v>
      </c>
      <c r="B507" s="42">
        <v>43.449623</v>
      </c>
      <c r="C507" s="42">
        <v>44.970359805</v>
      </c>
      <c r="D507" s="42">
        <v>46.544322398175</v>
      </c>
      <c r="E507" s="42">
        <v>48.17337368211112</v>
      </c>
      <c r="F507" s="42">
        <v>49.85944176098501</v>
      </c>
      <c r="G507" s="42">
        <v>51.60452222261948</v>
      </c>
      <c r="H507" s="42">
        <v>53.41068050041116</v>
      </c>
      <c r="I507" s="42">
        <v>55.28005431792555</v>
      </c>
      <c r="J507" s="42">
        <v>57.21485621905293</v>
      </c>
      <c r="K507" s="43">
        <v>59.21737618671978</v>
      </c>
    </row>
    <row r="508" spans="1:11" ht="45" hidden="1">
      <c r="A508" s="54" t="s">
        <v>319</v>
      </c>
      <c r="B508" s="42">
        <v>43.449623</v>
      </c>
      <c r="C508" s="42">
        <v>44.970359805</v>
      </c>
      <c r="D508" s="42">
        <v>46.544322398175</v>
      </c>
      <c r="E508" s="42">
        <v>48.17337368211112</v>
      </c>
      <c r="F508" s="42">
        <v>49.85944176098501</v>
      </c>
      <c r="G508" s="42">
        <v>51.60452222261948</v>
      </c>
      <c r="H508" s="42">
        <v>53.41068050041116</v>
      </c>
      <c r="I508" s="42">
        <v>55.28005431792555</v>
      </c>
      <c r="J508" s="42">
        <v>57.21485621905293</v>
      </c>
      <c r="K508" s="43">
        <v>59.21737618671978</v>
      </c>
    </row>
    <row r="509" spans="1:11" ht="30" hidden="1">
      <c r="A509" s="54" t="s">
        <v>320</v>
      </c>
      <c r="B509" s="42">
        <v>0</v>
      </c>
      <c r="C509" s="42">
        <v>0</v>
      </c>
      <c r="D509" s="42">
        <v>0</v>
      </c>
      <c r="E509" s="42">
        <v>0</v>
      </c>
      <c r="F509" s="42">
        <v>0</v>
      </c>
      <c r="G509" s="42">
        <v>0</v>
      </c>
      <c r="H509" s="42">
        <v>0</v>
      </c>
      <c r="I509" s="42">
        <v>0</v>
      </c>
      <c r="J509" s="42">
        <v>0</v>
      </c>
      <c r="K509" s="43">
        <v>0</v>
      </c>
    </row>
    <row r="510" spans="1:11" ht="30" hidden="1">
      <c r="A510" s="54" t="s">
        <v>414</v>
      </c>
      <c r="B510" s="42">
        <v>0</v>
      </c>
      <c r="C510" s="42">
        <v>0</v>
      </c>
      <c r="D510" s="42">
        <v>0</v>
      </c>
      <c r="E510" s="42">
        <v>0</v>
      </c>
      <c r="F510" s="42">
        <v>0</v>
      </c>
      <c r="G510" s="42">
        <v>0</v>
      </c>
      <c r="H510" s="42">
        <v>0</v>
      </c>
      <c r="I510" s="42">
        <v>0</v>
      </c>
      <c r="J510" s="42">
        <v>0</v>
      </c>
      <c r="K510" s="43">
        <v>0</v>
      </c>
    </row>
    <row r="511" spans="1:11" ht="18.75" hidden="1">
      <c r="A511" s="54" t="s">
        <v>322</v>
      </c>
      <c r="B511" s="42">
        <v>0</v>
      </c>
      <c r="C511" s="42">
        <v>0</v>
      </c>
      <c r="D511" s="42">
        <v>0</v>
      </c>
      <c r="E511" s="42">
        <v>0</v>
      </c>
      <c r="F511" s="42">
        <v>0</v>
      </c>
      <c r="G511" s="42">
        <v>0</v>
      </c>
      <c r="H511" s="42">
        <v>0</v>
      </c>
      <c r="I511" s="42">
        <v>0</v>
      </c>
      <c r="J511" s="42">
        <v>0</v>
      </c>
      <c r="K511" s="43">
        <v>0</v>
      </c>
    </row>
    <row r="512" spans="1:11" ht="45" hidden="1">
      <c r="A512" s="54" t="s">
        <v>323</v>
      </c>
      <c r="B512" s="42">
        <v>0</v>
      </c>
      <c r="C512" s="42">
        <v>0</v>
      </c>
      <c r="D512" s="42">
        <v>0</v>
      </c>
      <c r="E512" s="42">
        <v>0</v>
      </c>
      <c r="F512" s="42">
        <v>0</v>
      </c>
      <c r="G512" s="42">
        <v>0</v>
      </c>
      <c r="H512" s="42">
        <v>0</v>
      </c>
      <c r="I512" s="42">
        <v>0</v>
      </c>
      <c r="J512" s="42">
        <v>0</v>
      </c>
      <c r="K512" s="43">
        <v>0</v>
      </c>
    </row>
    <row r="513" spans="1:11" ht="30" hidden="1">
      <c r="A513" s="54" t="s">
        <v>415</v>
      </c>
      <c r="B513" s="42">
        <v>0</v>
      </c>
      <c r="C513" s="42">
        <v>0</v>
      </c>
      <c r="D513" s="42">
        <v>0</v>
      </c>
      <c r="E513" s="42">
        <v>0</v>
      </c>
      <c r="F513" s="42">
        <v>0</v>
      </c>
      <c r="G513" s="42">
        <v>0</v>
      </c>
      <c r="H513" s="42">
        <v>0</v>
      </c>
      <c r="I513" s="42">
        <v>0</v>
      </c>
      <c r="J513" s="42">
        <v>0</v>
      </c>
      <c r="K513" s="43">
        <v>0</v>
      </c>
    </row>
    <row r="514" spans="1:11" ht="18.75">
      <c r="A514" s="56" t="s">
        <v>47</v>
      </c>
      <c r="B514" s="42">
        <v>1921.59403</v>
      </c>
      <c r="C514" s="42">
        <v>1988.8498210499997</v>
      </c>
      <c r="D514" s="42">
        <v>2058.4595647867495</v>
      </c>
      <c r="E514" s="42">
        <v>2130.505649554286</v>
      </c>
      <c r="F514" s="42">
        <v>2205.0733472886855</v>
      </c>
      <c r="G514" s="42">
        <v>2282.250914443789</v>
      </c>
      <c r="H514" s="42">
        <v>2362.1296964493213</v>
      </c>
      <c r="I514" s="42">
        <v>2444.8042358250473</v>
      </c>
      <c r="J514" s="42">
        <v>2530.372384078924</v>
      </c>
      <c r="K514" s="43">
        <v>2618.935417521686</v>
      </c>
    </row>
    <row r="515" spans="1:11" ht="18.75" hidden="1">
      <c r="A515" s="56" t="s">
        <v>325</v>
      </c>
      <c r="B515" s="42">
        <v>1921.59403</v>
      </c>
      <c r="C515" s="42">
        <v>1988.8498210499997</v>
      </c>
      <c r="D515" s="42">
        <v>2058.4595647867495</v>
      </c>
      <c r="E515" s="42">
        <v>2130.505649554286</v>
      </c>
      <c r="F515" s="42">
        <v>2205.0733472886855</v>
      </c>
      <c r="G515" s="42">
        <v>2282.250914443789</v>
      </c>
      <c r="H515" s="42">
        <v>2362.1296964493213</v>
      </c>
      <c r="I515" s="42">
        <v>2444.8042358250473</v>
      </c>
      <c r="J515" s="42">
        <v>2530.372384078924</v>
      </c>
      <c r="K515" s="43">
        <v>2618.935417521686</v>
      </c>
    </row>
    <row r="516" spans="1:11" ht="18.75" hidden="1">
      <c r="A516" s="54" t="s">
        <v>326</v>
      </c>
      <c r="B516" s="42">
        <v>1921.59403</v>
      </c>
      <c r="C516" s="42">
        <v>1988.8498210499997</v>
      </c>
      <c r="D516" s="42">
        <v>2058.4595647867495</v>
      </c>
      <c r="E516" s="42">
        <v>2130.505649554286</v>
      </c>
      <c r="F516" s="42">
        <v>2205.0733472886855</v>
      </c>
      <c r="G516" s="42">
        <v>2282.250914443789</v>
      </c>
      <c r="H516" s="42">
        <v>2362.1296964493213</v>
      </c>
      <c r="I516" s="42">
        <v>2444.8042358250473</v>
      </c>
      <c r="J516" s="42">
        <v>2530.372384078924</v>
      </c>
      <c r="K516" s="43">
        <v>2618.935417521686</v>
      </c>
    </row>
    <row r="517" spans="1:11" ht="30" hidden="1">
      <c r="A517" s="54" t="s">
        <v>327</v>
      </c>
      <c r="B517" s="42">
        <v>0</v>
      </c>
      <c r="C517" s="42">
        <v>0</v>
      </c>
      <c r="D517" s="42">
        <v>0</v>
      </c>
      <c r="E517" s="42">
        <v>0</v>
      </c>
      <c r="F517" s="42">
        <v>0</v>
      </c>
      <c r="G517" s="42">
        <v>0</v>
      </c>
      <c r="H517" s="42">
        <v>0</v>
      </c>
      <c r="I517" s="42">
        <v>0</v>
      </c>
      <c r="J517" s="42">
        <v>0</v>
      </c>
      <c r="K517" s="43">
        <v>0</v>
      </c>
    </row>
    <row r="518" spans="1:11" ht="30" hidden="1">
      <c r="A518" s="54" t="s">
        <v>416</v>
      </c>
      <c r="B518" s="42">
        <v>0</v>
      </c>
      <c r="C518" s="42">
        <v>0</v>
      </c>
      <c r="D518" s="42">
        <v>0</v>
      </c>
      <c r="E518" s="42">
        <v>0</v>
      </c>
      <c r="F518" s="42">
        <v>0</v>
      </c>
      <c r="G518" s="42">
        <v>0</v>
      </c>
      <c r="H518" s="42">
        <v>0</v>
      </c>
      <c r="I518" s="42">
        <v>0</v>
      </c>
      <c r="J518" s="42">
        <v>0</v>
      </c>
      <c r="K518" s="43">
        <v>0</v>
      </c>
    </row>
    <row r="519" spans="1:11" ht="30" hidden="1">
      <c r="A519" s="54" t="s">
        <v>417</v>
      </c>
      <c r="B519" s="42">
        <v>0</v>
      </c>
      <c r="C519" s="42">
        <v>0</v>
      </c>
      <c r="D519" s="42">
        <v>0</v>
      </c>
      <c r="E519" s="42">
        <v>0</v>
      </c>
      <c r="F519" s="42">
        <v>0</v>
      </c>
      <c r="G519" s="42">
        <v>0</v>
      </c>
      <c r="H519" s="42">
        <v>0</v>
      </c>
      <c r="I519" s="42">
        <v>0</v>
      </c>
      <c r="J519" s="42">
        <v>0</v>
      </c>
      <c r="K519" s="43">
        <v>0</v>
      </c>
    </row>
    <row r="520" spans="1:11" ht="18.75" hidden="1">
      <c r="A520" s="54" t="s">
        <v>330</v>
      </c>
      <c r="B520" s="42">
        <v>0</v>
      </c>
      <c r="C520" s="42">
        <v>0</v>
      </c>
      <c r="D520" s="42">
        <v>0</v>
      </c>
      <c r="E520" s="42">
        <v>0</v>
      </c>
      <c r="F520" s="42">
        <v>0</v>
      </c>
      <c r="G520" s="42">
        <v>0</v>
      </c>
      <c r="H520" s="42">
        <v>0</v>
      </c>
      <c r="I520" s="42">
        <v>0</v>
      </c>
      <c r="J520" s="42">
        <v>0</v>
      </c>
      <c r="K520" s="43">
        <v>0</v>
      </c>
    </row>
    <row r="521" spans="1:11" ht="18.75" hidden="1">
      <c r="A521" s="56" t="s">
        <v>331</v>
      </c>
      <c r="B521" s="42">
        <v>0</v>
      </c>
      <c r="C521" s="42">
        <v>0</v>
      </c>
      <c r="D521" s="42">
        <v>0</v>
      </c>
      <c r="E521" s="42">
        <v>0</v>
      </c>
      <c r="F521" s="42">
        <v>0</v>
      </c>
      <c r="G521" s="42">
        <v>0</v>
      </c>
      <c r="H521" s="42">
        <v>0</v>
      </c>
      <c r="I521" s="42">
        <v>0</v>
      </c>
      <c r="J521" s="42">
        <v>0</v>
      </c>
      <c r="K521" s="43">
        <v>0</v>
      </c>
    </row>
    <row r="522" spans="1:11" ht="30" hidden="1">
      <c r="A522" s="54" t="s">
        <v>332</v>
      </c>
      <c r="B522" s="42">
        <v>0</v>
      </c>
      <c r="C522" s="42">
        <v>0</v>
      </c>
      <c r="D522" s="42">
        <v>0</v>
      </c>
      <c r="E522" s="42">
        <v>0</v>
      </c>
      <c r="F522" s="42">
        <v>0</v>
      </c>
      <c r="G522" s="42">
        <v>0</v>
      </c>
      <c r="H522" s="42">
        <v>0</v>
      </c>
      <c r="I522" s="42">
        <v>0</v>
      </c>
      <c r="J522" s="42">
        <v>0</v>
      </c>
      <c r="K522" s="43">
        <v>0</v>
      </c>
    </row>
    <row r="523" spans="1:11" ht="30" hidden="1">
      <c r="A523" s="54" t="s">
        <v>418</v>
      </c>
      <c r="B523" s="42">
        <v>0</v>
      </c>
      <c r="C523" s="42">
        <v>0</v>
      </c>
      <c r="D523" s="42">
        <v>0</v>
      </c>
      <c r="E523" s="42">
        <v>0</v>
      </c>
      <c r="F523" s="42">
        <v>0</v>
      </c>
      <c r="G523" s="42">
        <v>0</v>
      </c>
      <c r="H523" s="42">
        <v>0</v>
      </c>
      <c r="I523" s="42">
        <v>0</v>
      </c>
      <c r="J523" s="42">
        <v>0</v>
      </c>
      <c r="K523" s="43">
        <v>0</v>
      </c>
    </row>
    <row r="524" spans="1:11" ht="18.75" hidden="1">
      <c r="A524" s="56" t="s">
        <v>334</v>
      </c>
      <c r="B524" s="42">
        <v>0</v>
      </c>
      <c r="C524" s="42">
        <v>0</v>
      </c>
      <c r="D524" s="42">
        <v>0</v>
      </c>
      <c r="E524" s="42">
        <v>0</v>
      </c>
      <c r="F524" s="42">
        <v>0</v>
      </c>
      <c r="G524" s="42">
        <v>0</v>
      </c>
      <c r="H524" s="42">
        <v>0</v>
      </c>
      <c r="I524" s="42">
        <v>0</v>
      </c>
      <c r="J524" s="42">
        <v>0</v>
      </c>
      <c r="K524" s="43">
        <v>0</v>
      </c>
    </row>
    <row r="525" spans="1:11" ht="30" hidden="1">
      <c r="A525" s="54" t="s">
        <v>335</v>
      </c>
      <c r="B525" s="42">
        <v>0</v>
      </c>
      <c r="C525" s="42">
        <v>0</v>
      </c>
      <c r="D525" s="42">
        <v>0</v>
      </c>
      <c r="E525" s="42">
        <v>0</v>
      </c>
      <c r="F525" s="42">
        <v>0</v>
      </c>
      <c r="G525" s="42">
        <v>0</v>
      </c>
      <c r="H525" s="42">
        <v>0</v>
      </c>
      <c r="I525" s="42">
        <v>0</v>
      </c>
      <c r="J525" s="42">
        <v>0</v>
      </c>
      <c r="K525" s="43">
        <v>0</v>
      </c>
    </row>
    <row r="526" spans="1:11" ht="18.75" hidden="1">
      <c r="A526" s="54" t="s">
        <v>336</v>
      </c>
      <c r="B526" s="42">
        <v>0</v>
      </c>
      <c r="C526" s="42">
        <v>0</v>
      </c>
      <c r="D526" s="42">
        <v>0</v>
      </c>
      <c r="E526" s="42">
        <v>0</v>
      </c>
      <c r="F526" s="42">
        <v>0</v>
      </c>
      <c r="G526" s="42">
        <v>0</v>
      </c>
      <c r="H526" s="42">
        <v>0</v>
      </c>
      <c r="I526" s="42">
        <v>0</v>
      </c>
      <c r="J526" s="42">
        <v>0</v>
      </c>
      <c r="K526" s="43">
        <v>0</v>
      </c>
    </row>
    <row r="527" spans="1:11" ht="18.75" hidden="1">
      <c r="A527" s="54" t="s">
        <v>337</v>
      </c>
      <c r="B527" s="42">
        <v>0</v>
      </c>
      <c r="C527" s="42">
        <v>0</v>
      </c>
      <c r="D527" s="42">
        <v>0</v>
      </c>
      <c r="E527" s="42">
        <v>0</v>
      </c>
      <c r="F527" s="42">
        <v>0</v>
      </c>
      <c r="G527" s="42">
        <v>0</v>
      </c>
      <c r="H527" s="42">
        <v>0</v>
      </c>
      <c r="I527" s="42">
        <v>0</v>
      </c>
      <c r="J527" s="42">
        <v>0</v>
      </c>
      <c r="K527" s="43">
        <v>0</v>
      </c>
    </row>
    <row r="528" spans="1:11" ht="18.75" hidden="1">
      <c r="A528" s="56" t="s">
        <v>338</v>
      </c>
      <c r="B528" s="42">
        <v>0</v>
      </c>
      <c r="C528" s="42">
        <v>0</v>
      </c>
      <c r="D528" s="42">
        <v>0</v>
      </c>
      <c r="E528" s="42">
        <v>0</v>
      </c>
      <c r="F528" s="42">
        <v>0</v>
      </c>
      <c r="G528" s="42">
        <v>0</v>
      </c>
      <c r="H528" s="42">
        <v>0</v>
      </c>
      <c r="I528" s="42">
        <v>0</v>
      </c>
      <c r="J528" s="42">
        <v>0</v>
      </c>
      <c r="K528" s="43">
        <v>0</v>
      </c>
    </row>
    <row r="529" spans="1:11" ht="18.75" hidden="1">
      <c r="A529" s="54" t="s">
        <v>339</v>
      </c>
      <c r="B529" s="42">
        <v>0</v>
      </c>
      <c r="C529" s="42">
        <v>0</v>
      </c>
      <c r="D529" s="42">
        <v>0</v>
      </c>
      <c r="E529" s="42">
        <v>0</v>
      </c>
      <c r="F529" s="42">
        <v>0</v>
      </c>
      <c r="G529" s="42">
        <v>0</v>
      </c>
      <c r="H529" s="42">
        <v>0</v>
      </c>
      <c r="I529" s="42">
        <v>0</v>
      </c>
      <c r="J529" s="42">
        <v>0</v>
      </c>
      <c r="K529" s="43">
        <v>0</v>
      </c>
    </row>
    <row r="530" spans="1:11" ht="18.75" hidden="1">
      <c r="A530" s="54" t="s">
        <v>419</v>
      </c>
      <c r="B530" s="42">
        <v>0</v>
      </c>
      <c r="C530" s="42">
        <v>0</v>
      </c>
      <c r="D530" s="42">
        <v>0</v>
      </c>
      <c r="E530" s="42">
        <v>0</v>
      </c>
      <c r="F530" s="42">
        <v>0</v>
      </c>
      <c r="G530" s="42">
        <v>0</v>
      </c>
      <c r="H530" s="42">
        <v>0</v>
      </c>
      <c r="I530" s="42">
        <v>0</v>
      </c>
      <c r="J530" s="42">
        <v>0</v>
      </c>
      <c r="K530" s="43">
        <v>0</v>
      </c>
    </row>
    <row r="531" spans="1:11" ht="18.75" hidden="1">
      <c r="A531" s="54" t="s">
        <v>341</v>
      </c>
      <c r="B531" s="42">
        <v>0</v>
      </c>
      <c r="C531" s="42">
        <v>0</v>
      </c>
      <c r="D531" s="42">
        <v>0</v>
      </c>
      <c r="E531" s="42">
        <v>0</v>
      </c>
      <c r="F531" s="42">
        <v>0</v>
      </c>
      <c r="G531" s="42">
        <v>0</v>
      </c>
      <c r="H531" s="42">
        <v>0</v>
      </c>
      <c r="I531" s="42">
        <v>0</v>
      </c>
      <c r="J531" s="42">
        <v>0</v>
      </c>
      <c r="K531" s="43">
        <v>0</v>
      </c>
    </row>
    <row r="532" spans="1:11" ht="30" hidden="1">
      <c r="A532" s="54" t="s">
        <v>420</v>
      </c>
      <c r="B532" s="42">
        <v>0</v>
      </c>
      <c r="C532" s="42">
        <v>0</v>
      </c>
      <c r="D532" s="42">
        <v>0</v>
      </c>
      <c r="E532" s="42">
        <v>0</v>
      </c>
      <c r="F532" s="42">
        <v>0</v>
      </c>
      <c r="G532" s="42">
        <v>0</v>
      </c>
      <c r="H532" s="42">
        <v>0</v>
      </c>
      <c r="I532" s="42">
        <v>0</v>
      </c>
      <c r="J532" s="42">
        <v>0</v>
      </c>
      <c r="K532" s="43">
        <v>0</v>
      </c>
    </row>
    <row r="533" spans="1:11" ht="18.75" hidden="1">
      <c r="A533" s="54" t="s">
        <v>343</v>
      </c>
      <c r="B533" s="42">
        <v>0</v>
      </c>
      <c r="C533" s="42">
        <v>0</v>
      </c>
      <c r="D533" s="42">
        <v>0</v>
      </c>
      <c r="E533" s="42">
        <v>0</v>
      </c>
      <c r="F533" s="42">
        <v>0</v>
      </c>
      <c r="G533" s="42">
        <v>0</v>
      </c>
      <c r="H533" s="42">
        <v>0</v>
      </c>
      <c r="I533" s="42">
        <v>0</v>
      </c>
      <c r="J533" s="42">
        <v>0</v>
      </c>
      <c r="K533" s="43">
        <v>0</v>
      </c>
    </row>
    <row r="534" spans="1:11" ht="18.75" hidden="1">
      <c r="A534" s="56" t="s">
        <v>344</v>
      </c>
      <c r="B534" s="42">
        <v>0</v>
      </c>
      <c r="C534" s="42">
        <v>0</v>
      </c>
      <c r="D534" s="42">
        <v>0</v>
      </c>
      <c r="E534" s="42">
        <v>0</v>
      </c>
      <c r="F534" s="42">
        <v>0</v>
      </c>
      <c r="G534" s="42">
        <v>0</v>
      </c>
      <c r="H534" s="42">
        <v>0</v>
      </c>
      <c r="I534" s="42">
        <v>0</v>
      </c>
      <c r="J534" s="42">
        <v>0</v>
      </c>
      <c r="K534" s="43">
        <v>0</v>
      </c>
    </row>
    <row r="535" spans="1:11" ht="45" hidden="1">
      <c r="A535" s="54" t="s">
        <v>421</v>
      </c>
      <c r="B535" s="42">
        <v>0</v>
      </c>
      <c r="C535" s="42">
        <v>0</v>
      </c>
      <c r="D535" s="42">
        <v>0</v>
      </c>
      <c r="E535" s="42">
        <v>0</v>
      </c>
      <c r="F535" s="42">
        <v>0</v>
      </c>
      <c r="G535" s="42">
        <v>0</v>
      </c>
      <c r="H535" s="42">
        <v>0</v>
      </c>
      <c r="I535" s="42">
        <v>0</v>
      </c>
      <c r="J535" s="42">
        <v>0</v>
      </c>
      <c r="K535" s="43">
        <v>0</v>
      </c>
    </row>
    <row r="536" spans="1:11" ht="18.75" hidden="1">
      <c r="A536" s="54" t="s">
        <v>346</v>
      </c>
      <c r="B536" s="42">
        <v>0</v>
      </c>
      <c r="C536" s="42">
        <v>0</v>
      </c>
      <c r="D536" s="42">
        <v>0</v>
      </c>
      <c r="E536" s="42">
        <v>0</v>
      </c>
      <c r="F536" s="42">
        <v>0</v>
      </c>
      <c r="G536" s="42">
        <v>0</v>
      </c>
      <c r="H536" s="42">
        <v>0</v>
      </c>
      <c r="I536" s="42">
        <v>0</v>
      </c>
      <c r="J536" s="42">
        <v>0</v>
      </c>
      <c r="K536" s="43">
        <v>0</v>
      </c>
    </row>
    <row r="537" spans="1:11" ht="18.75" hidden="1">
      <c r="A537" s="56" t="s">
        <v>347</v>
      </c>
      <c r="B537" s="42">
        <v>0</v>
      </c>
      <c r="C537" s="42">
        <v>0</v>
      </c>
      <c r="D537" s="42">
        <v>0</v>
      </c>
      <c r="E537" s="42">
        <v>0</v>
      </c>
      <c r="F537" s="42">
        <v>0</v>
      </c>
      <c r="G537" s="42">
        <v>0</v>
      </c>
      <c r="H537" s="42">
        <v>0</v>
      </c>
      <c r="I537" s="42">
        <v>0</v>
      </c>
      <c r="J537" s="42">
        <v>0</v>
      </c>
      <c r="K537" s="43">
        <v>0</v>
      </c>
    </row>
    <row r="538" spans="1:11" ht="18.75" hidden="1">
      <c r="A538" s="58" t="s">
        <v>422</v>
      </c>
      <c r="B538" s="42">
        <v>0</v>
      </c>
      <c r="C538" s="42">
        <v>0</v>
      </c>
      <c r="D538" s="42">
        <v>0</v>
      </c>
      <c r="E538" s="42">
        <v>0</v>
      </c>
      <c r="F538" s="42">
        <v>0</v>
      </c>
      <c r="G538" s="42">
        <v>0</v>
      </c>
      <c r="H538" s="42">
        <v>0</v>
      </c>
      <c r="I538" s="42">
        <v>0</v>
      </c>
      <c r="J538" s="42">
        <v>0</v>
      </c>
      <c r="K538" s="43">
        <v>0</v>
      </c>
    </row>
    <row r="539" spans="1:11" ht="18.75" hidden="1">
      <c r="A539" s="56" t="s">
        <v>423</v>
      </c>
      <c r="B539" s="42">
        <v>0</v>
      </c>
      <c r="C539" s="42">
        <v>0</v>
      </c>
      <c r="D539" s="42">
        <v>0</v>
      </c>
      <c r="E539" s="42">
        <v>0</v>
      </c>
      <c r="F539" s="42">
        <v>0</v>
      </c>
      <c r="G539" s="42">
        <v>0</v>
      </c>
      <c r="H539" s="42">
        <v>0</v>
      </c>
      <c r="I539" s="42">
        <v>0</v>
      </c>
      <c r="J539" s="42">
        <v>0</v>
      </c>
      <c r="K539" s="43">
        <v>0</v>
      </c>
    </row>
    <row r="540" spans="1:11" ht="45" hidden="1">
      <c r="A540" s="54" t="s">
        <v>424</v>
      </c>
      <c r="B540" s="42">
        <v>0</v>
      </c>
      <c r="C540" s="42">
        <v>0</v>
      </c>
      <c r="D540" s="42">
        <v>0</v>
      </c>
      <c r="E540" s="42">
        <v>0</v>
      </c>
      <c r="F540" s="42">
        <v>0</v>
      </c>
      <c r="G540" s="42">
        <v>0</v>
      </c>
      <c r="H540" s="42">
        <v>0</v>
      </c>
      <c r="I540" s="42">
        <v>0</v>
      </c>
      <c r="J540" s="42">
        <v>0</v>
      </c>
      <c r="K540" s="43">
        <v>0</v>
      </c>
    </row>
    <row r="541" spans="1:11" ht="18.75" hidden="1">
      <c r="A541" s="54" t="s">
        <v>351</v>
      </c>
      <c r="B541" s="42">
        <v>0</v>
      </c>
      <c r="C541" s="42">
        <v>0</v>
      </c>
      <c r="D541" s="42">
        <v>0</v>
      </c>
      <c r="E541" s="42">
        <v>0</v>
      </c>
      <c r="F541" s="42">
        <v>0</v>
      </c>
      <c r="G541" s="42">
        <v>0</v>
      </c>
      <c r="H541" s="42">
        <v>0</v>
      </c>
      <c r="I541" s="42">
        <v>0</v>
      </c>
      <c r="J541" s="42">
        <v>0</v>
      </c>
      <c r="K541" s="43">
        <v>0</v>
      </c>
    </row>
    <row r="542" spans="1:11" ht="18.75" hidden="1">
      <c r="A542" s="54" t="s">
        <v>352</v>
      </c>
      <c r="B542" s="42">
        <v>0</v>
      </c>
      <c r="C542" s="42">
        <v>0</v>
      </c>
      <c r="D542" s="42">
        <v>0</v>
      </c>
      <c r="E542" s="42">
        <v>0</v>
      </c>
      <c r="F542" s="42">
        <v>0</v>
      </c>
      <c r="G542" s="42">
        <v>0</v>
      </c>
      <c r="H542" s="42">
        <v>0</v>
      </c>
      <c r="I542" s="42">
        <v>0</v>
      </c>
      <c r="J542" s="42">
        <v>0</v>
      </c>
      <c r="K542" s="43">
        <v>0</v>
      </c>
    </row>
    <row r="543" spans="1:11" ht="18.75" hidden="1">
      <c r="A543" s="56" t="s">
        <v>358</v>
      </c>
      <c r="B543" s="42">
        <v>0</v>
      </c>
      <c r="C543" s="42">
        <v>0</v>
      </c>
      <c r="D543" s="42">
        <v>0</v>
      </c>
      <c r="E543" s="42">
        <v>0</v>
      </c>
      <c r="F543" s="42">
        <v>0</v>
      </c>
      <c r="G543" s="42">
        <v>0</v>
      </c>
      <c r="H543" s="42">
        <v>0</v>
      </c>
      <c r="I543" s="42">
        <v>0</v>
      </c>
      <c r="J543" s="42">
        <v>0</v>
      </c>
      <c r="K543" s="43">
        <v>0</v>
      </c>
    </row>
    <row r="544" spans="1:11" ht="30" hidden="1">
      <c r="A544" s="54" t="s">
        <v>359</v>
      </c>
      <c r="B544" s="42">
        <v>0</v>
      </c>
      <c r="C544" s="42">
        <v>0</v>
      </c>
      <c r="D544" s="42">
        <v>0</v>
      </c>
      <c r="E544" s="42">
        <v>0</v>
      </c>
      <c r="F544" s="42">
        <v>0</v>
      </c>
      <c r="G544" s="42">
        <v>0</v>
      </c>
      <c r="H544" s="42">
        <v>0</v>
      </c>
      <c r="I544" s="42">
        <v>0</v>
      </c>
      <c r="J544" s="42">
        <v>0</v>
      </c>
      <c r="K544" s="43">
        <v>0</v>
      </c>
    </row>
    <row r="545" spans="1:11" ht="30" hidden="1">
      <c r="A545" s="54" t="s">
        <v>360</v>
      </c>
      <c r="B545" s="42">
        <v>0</v>
      </c>
      <c r="C545" s="42">
        <v>0</v>
      </c>
      <c r="D545" s="42">
        <v>0</v>
      </c>
      <c r="E545" s="42">
        <v>0</v>
      </c>
      <c r="F545" s="42">
        <v>0</v>
      </c>
      <c r="G545" s="42">
        <v>0</v>
      </c>
      <c r="H545" s="42">
        <v>0</v>
      </c>
      <c r="I545" s="42">
        <v>0</v>
      </c>
      <c r="J545" s="42">
        <v>0</v>
      </c>
      <c r="K545" s="43">
        <v>0</v>
      </c>
    </row>
    <row r="546" spans="1:11" ht="45" hidden="1">
      <c r="A546" s="54" t="s">
        <v>425</v>
      </c>
      <c r="B546" s="42">
        <v>0</v>
      </c>
      <c r="C546" s="42">
        <v>0</v>
      </c>
      <c r="D546" s="42">
        <v>0</v>
      </c>
      <c r="E546" s="42">
        <v>0</v>
      </c>
      <c r="F546" s="42">
        <v>0</v>
      </c>
      <c r="G546" s="42">
        <v>0</v>
      </c>
      <c r="H546" s="42">
        <v>0</v>
      </c>
      <c r="I546" s="42">
        <v>0</v>
      </c>
      <c r="J546" s="42">
        <v>0</v>
      </c>
      <c r="K546" s="43">
        <v>0</v>
      </c>
    </row>
    <row r="547" spans="1:11" ht="30" hidden="1">
      <c r="A547" s="54" t="s">
        <v>361</v>
      </c>
      <c r="B547" s="42">
        <v>0</v>
      </c>
      <c r="C547" s="42">
        <v>0</v>
      </c>
      <c r="D547" s="42">
        <v>0</v>
      </c>
      <c r="E547" s="42">
        <v>0</v>
      </c>
      <c r="F547" s="42">
        <v>0</v>
      </c>
      <c r="G547" s="42">
        <v>0</v>
      </c>
      <c r="H547" s="42">
        <v>0</v>
      </c>
      <c r="I547" s="42">
        <v>0</v>
      </c>
      <c r="J547" s="42">
        <v>0</v>
      </c>
      <c r="K547" s="43">
        <v>0</v>
      </c>
    </row>
    <row r="548" spans="1:11" ht="18.75" hidden="1">
      <c r="A548" s="56" t="s">
        <v>362</v>
      </c>
      <c r="B548" s="42">
        <v>0</v>
      </c>
      <c r="C548" s="42">
        <v>0</v>
      </c>
      <c r="D548" s="42">
        <v>0</v>
      </c>
      <c r="E548" s="42">
        <v>0</v>
      </c>
      <c r="F548" s="42">
        <v>0</v>
      </c>
      <c r="G548" s="42">
        <v>0</v>
      </c>
      <c r="H548" s="42">
        <v>0</v>
      </c>
      <c r="I548" s="42">
        <v>0</v>
      </c>
      <c r="J548" s="42">
        <v>0</v>
      </c>
      <c r="K548" s="43">
        <v>0</v>
      </c>
    </row>
    <row r="549" spans="1:11" ht="18.75" hidden="1">
      <c r="A549" s="54" t="s">
        <v>363</v>
      </c>
      <c r="B549" s="42">
        <v>0</v>
      </c>
      <c r="C549" s="42">
        <v>0</v>
      </c>
      <c r="D549" s="42">
        <v>0</v>
      </c>
      <c r="E549" s="42">
        <v>0</v>
      </c>
      <c r="F549" s="42">
        <v>0</v>
      </c>
      <c r="G549" s="42">
        <v>0</v>
      </c>
      <c r="H549" s="42">
        <v>0</v>
      </c>
      <c r="I549" s="42">
        <v>0</v>
      </c>
      <c r="J549" s="42">
        <v>0</v>
      </c>
      <c r="K549" s="43">
        <v>0</v>
      </c>
    </row>
    <row r="550" spans="1:11" ht="18.75" hidden="1">
      <c r="A550" s="54" t="s">
        <v>364</v>
      </c>
      <c r="B550" s="42">
        <v>0</v>
      </c>
      <c r="C550" s="42">
        <v>0</v>
      </c>
      <c r="D550" s="42">
        <v>0</v>
      </c>
      <c r="E550" s="42">
        <v>0</v>
      </c>
      <c r="F550" s="42">
        <v>0</v>
      </c>
      <c r="G550" s="42">
        <v>0</v>
      </c>
      <c r="H550" s="42">
        <v>0</v>
      </c>
      <c r="I550" s="42">
        <v>0</v>
      </c>
      <c r="J550" s="42">
        <v>0</v>
      </c>
      <c r="K550" s="43">
        <v>0</v>
      </c>
    </row>
    <row r="551" spans="1:11" ht="18.75" hidden="1">
      <c r="A551" s="54" t="s">
        <v>366</v>
      </c>
      <c r="B551" s="42">
        <v>0</v>
      </c>
      <c r="C551" s="42">
        <v>0</v>
      </c>
      <c r="D551" s="42">
        <v>0</v>
      </c>
      <c r="E551" s="42">
        <v>0</v>
      </c>
      <c r="F551" s="42">
        <v>0</v>
      </c>
      <c r="G551" s="42">
        <v>0</v>
      </c>
      <c r="H551" s="42">
        <v>0</v>
      </c>
      <c r="I551" s="42">
        <v>0</v>
      </c>
      <c r="J551" s="42">
        <v>0</v>
      </c>
      <c r="K551" s="43">
        <v>0</v>
      </c>
    </row>
    <row r="552" spans="1:11" ht="18.75" hidden="1">
      <c r="A552" s="54" t="s">
        <v>426</v>
      </c>
      <c r="B552" s="42">
        <v>0</v>
      </c>
      <c r="C552" s="42">
        <v>0</v>
      </c>
      <c r="D552" s="42">
        <v>0</v>
      </c>
      <c r="E552" s="42">
        <v>0</v>
      </c>
      <c r="F552" s="42">
        <v>0</v>
      </c>
      <c r="G552" s="42">
        <v>0</v>
      </c>
      <c r="H552" s="42">
        <v>0</v>
      </c>
      <c r="I552" s="42">
        <v>0</v>
      </c>
      <c r="J552" s="42">
        <v>0</v>
      </c>
      <c r="K552" s="43">
        <v>0</v>
      </c>
    </row>
    <row r="553" spans="1:11" ht="30" hidden="1">
      <c r="A553" s="54" t="s">
        <v>365</v>
      </c>
      <c r="B553" s="42">
        <v>0</v>
      </c>
      <c r="C553" s="42">
        <v>0</v>
      </c>
      <c r="D553" s="42">
        <v>0</v>
      </c>
      <c r="E553" s="42">
        <v>0</v>
      </c>
      <c r="F553" s="42">
        <v>0</v>
      </c>
      <c r="G553" s="42">
        <v>0</v>
      </c>
      <c r="H553" s="42">
        <v>0</v>
      </c>
      <c r="I553" s="42">
        <v>0</v>
      </c>
      <c r="J553" s="42">
        <v>0</v>
      </c>
      <c r="K553" s="43">
        <v>0</v>
      </c>
    </row>
    <row r="554" spans="1:11" ht="18.75" hidden="1">
      <c r="A554" s="54" t="s">
        <v>367</v>
      </c>
      <c r="B554" s="42">
        <v>0</v>
      </c>
      <c r="C554" s="42">
        <v>0</v>
      </c>
      <c r="D554" s="42">
        <v>0</v>
      </c>
      <c r="E554" s="42">
        <v>0</v>
      </c>
      <c r="F554" s="42">
        <v>0</v>
      </c>
      <c r="G554" s="42">
        <v>0</v>
      </c>
      <c r="H554" s="42">
        <v>0</v>
      </c>
      <c r="I554" s="42">
        <v>0</v>
      </c>
      <c r="J554" s="42">
        <v>0</v>
      </c>
      <c r="K554" s="43">
        <v>0</v>
      </c>
    </row>
    <row r="555" spans="1:11" ht="18.75" hidden="1">
      <c r="A555" s="54" t="s">
        <v>368</v>
      </c>
      <c r="B555" s="42">
        <v>0</v>
      </c>
      <c r="C555" s="42">
        <v>0</v>
      </c>
      <c r="D555" s="42">
        <v>0</v>
      </c>
      <c r="E555" s="42">
        <v>0</v>
      </c>
      <c r="F555" s="42">
        <v>0</v>
      </c>
      <c r="G555" s="42">
        <v>0</v>
      </c>
      <c r="H555" s="42">
        <v>0</v>
      </c>
      <c r="I555" s="42">
        <v>0</v>
      </c>
      <c r="J555" s="42">
        <v>0</v>
      </c>
      <c r="K555" s="43">
        <v>0</v>
      </c>
    </row>
    <row r="556" spans="1:11" ht="18.75" hidden="1">
      <c r="A556" s="54" t="s">
        <v>369</v>
      </c>
      <c r="B556" s="42">
        <v>0</v>
      </c>
      <c r="C556" s="42">
        <v>0</v>
      </c>
      <c r="D556" s="42">
        <v>0</v>
      </c>
      <c r="E556" s="42">
        <v>0</v>
      </c>
      <c r="F556" s="42">
        <v>0</v>
      </c>
      <c r="G556" s="42">
        <v>0</v>
      </c>
      <c r="H556" s="42">
        <v>0</v>
      </c>
      <c r="I556" s="42">
        <v>0</v>
      </c>
      <c r="J556" s="42">
        <v>0</v>
      </c>
      <c r="K556" s="43">
        <v>0</v>
      </c>
    </row>
    <row r="557" spans="1:11" ht="18.75" hidden="1">
      <c r="A557" s="56" t="s">
        <v>370</v>
      </c>
      <c r="B557" s="42">
        <v>0</v>
      </c>
      <c r="C557" s="42">
        <v>0</v>
      </c>
      <c r="D557" s="42">
        <v>0</v>
      </c>
      <c r="E557" s="42">
        <v>0</v>
      </c>
      <c r="F557" s="42">
        <v>0</v>
      </c>
      <c r="G557" s="42">
        <v>0</v>
      </c>
      <c r="H557" s="42">
        <v>0</v>
      </c>
      <c r="I557" s="42">
        <v>0</v>
      </c>
      <c r="J557" s="42">
        <v>0</v>
      </c>
      <c r="K557" s="43">
        <v>0</v>
      </c>
    </row>
    <row r="558" spans="1:11" ht="30" hidden="1">
      <c r="A558" s="54" t="s">
        <v>371</v>
      </c>
      <c r="B558" s="42">
        <v>0</v>
      </c>
      <c r="C558" s="42">
        <v>0</v>
      </c>
      <c r="D558" s="42">
        <v>0</v>
      </c>
      <c r="E558" s="42">
        <v>0</v>
      </c>
      <c r="F558" s="42">
        <v>0</v>
      </c>
      <c r="G558" s="42">
        <v>0</v>
      </c>
      <c r="H558" s="42">
        <v>0</v>
      </c>
      <c r="I558" s="42">
        <v>0</v>
      </c>
      <c r="J558" s="42">
        <v>0</v>
      </c>
      <c r="K558" s="43">
        <v>0</v>
      </c>
    </row>
    <row r="559" spans="1:11" ht="30" hidden="1">
      <c r="A559" s="54" t="s">
        <v>427</v>
      </c>
      <c r="B559" s="42">
        <v>0</v>
      </c>
      <c r="C559" s="42">
        <v>0</v>
      </c>
      <c r="D559" s="42">
        <v>0</v>
      </c>
      <c r="E559" s="42">
        <v>0</v>
      </c>
      <c r="F559" s="42">
        <v>0</v>
      </c>
      <c r="G559" s="42">
        <v>0</v>
      </c>
      <c r="H559" s="42">
        <v>0</v>
      </c>
      <c r="I559" s="42">
        <v>0</v>
      </c>
      <c r="J559" s="42">
        <v>0</v>
      </c>
      <c r="K559" s="43">
        <v>0</v>
      </c>
    </row>
    <row r="560" spans="1:11" ht="18.75" hidden="1">
      <c r="A560" s="54" t="s">
        <v>428</v>
      </c>
      <c r="B560" s="42">
        <v>0</v>
      </c>
      <c r="C560" s="42">
        <v>0</v>
      </c>
      <c r="D560" s="42">
        <v>0</v>
      </c>
      <c r="E560" s="42">
        <v>0</v>
      </c>
      <c r="F560" s="42">
        <v>0</v>
      </c>
      <c r="G560" s="42">
        <v>0</v>
      </c>
      <c r="H560" s="42">
        <v>0</v>
      </c>
      <c r="I560" s="42">
        <v>0</v>
      </c>
      <c r="J560" s="42">
        <v>0</v>
      </c>
      <c r="K560" s="43">
        <v>0</v>
      </c>
    </row>
    <row r="561" spans="1:11" ht="18.75" hidden="1">
      <c r="A561" s="56" t="s">
        <v>376</v>
      </c>
      <c r="B561" s="42">
        <v>0</v>
      </c>
      <c r="C561" s="42">
        <v>0</v>
      </c>
      <c r="D561" s="42">
        <v>0</v>
      </c>
      <c r="E561" s="42">
        <v>0</v>
      </c>
      <c r="F561" s="42">
        <v>0</v>
      </c>
      <c r="G561" s="42">
        <v>0</v>
      </c>
      <c r="H561" s="42">
        <v>0</v>
      </c>
      <c r="I561" s="42">
        <v>0</v>
      </c>
      <c r="J561" s="42">
        <v>0</v>
      </c>
      <c r="K561" s="43">
        <v>0</v>
      </c>
    </row>
    <row r="562" spans="1:11" ht="45" hidden="1">
      <c r="A562" s="54" t="s">
        <v>377</v>
      </c>
      <c r="B562" s="42">
        <v>0</v>
      </c>
      <c r="C562" s="42">
        <v>0</v>
      </c>
      <c r="D562" s="42">
        <v>0</v>
      </c>
      <c r="E562" s="42">
        <v>0</v>
      </c>
      <c r="F562" s="42">
        <v>0</v>
      </c>
      <c r="G562" s="42">
        <v>0</v>
      </c>
      <c r="H562" s="42">
        <v>0</v>
      </c>
      <c r="I562" s="42">
        <v>0</v>
      </c>
      <c r="J562" s="42">
        <v>0</v>
      </c>
      <c r="K562" s="43">
        <v>0</v>
      </c>
    </row>
    <row r="563" spans="1:11" ht="30" hidden="1">
      <c r="A563" s="54" t="s">
        <v>429</v>
      </c>
      <c r="B563" s="42">
        <v>0</v>
      </c>
      <c r="C563" s="42">
        <v>0</v>
      </c>
      <c r="D563" s="42">
        <v>0</v>
      </c>
      <c r="E563" s="42">
        <v>0</v>
      </c>
      <c r="F563" s="42">
        <v>0</v>
      </c>
      <c r="G563" s="42">
        <v>0</v>
      </c>
      <c r="H563" s="42">
        <v>0</v>
      </c>
      <c r="I563" s="42">
        <v>0</v>
      </c>
      <c r="J563" s="42">
        <v>0</v>
      </c>
      <c r="K563" s="43">
        <v>0</v>
      </c>
    </row>
    <row r="564" spans="1:11" ht="18.75" hidden="1">
      <c r="A564" s="56" t="s">
        <v>380</v>
      </c>
      <c r="B564" s="42">
        <v>0</v>
      </c>
      <c r="C564" s="42">
        <v>0</v>
      </c>
      <c r="D564" s="42">
        <v>0</v>
      </c>
      <c r="E564" s="42">
        <v>0</v>
      </c>
      <c r="F564" s="42">
        <v>0</v>
      </c>
      <c r="G564" s="42">
        <v>0</v>
      </c>
      <c r="H564" s="42">
        <v>0</v>
      </c>
      <c r="I564" s="42">
        <v>0</v>
      </c>
      <c r="J564" s="42">
        <v>0</v>
      </c>
      <c r="K564" s="43">
        <v>0</v>
      </c>
    </row>
    <row r="565" spans="1:11" ht="30" hidden="1">
      <c r="A565" s="54" t="s">
        <v>381</v>
      </c>
      <c r="B565" s="42">
        <v>0</v>
      </c>
      <c r="C565" s="42">
        <v>0</v>
      </c>
      <c r="D565" s="42">
        <v>0</v>
      </c>
      <c r="E565" s="42">
        <v>0</v>
      </c>
      <c r="F565" s="42">
        <v>0</v>
      </c>
      <c r="G565" s="42">
        <v>0</v>
      </c>
      <c r="H565" s="42">
        <v>0</v>
      </c>
      <c r="I565" s="42">
        <v>0</v>
      </c>
      <c r="J565" s="42">
        <v>0</v>
      </c>
      <c r="K565" s="43">
        <v>0</v>
      </c>
    </row>
    <row r="566" spans="1:11" ht="30" hidden="1">
      <c r="A566" s="54" t="s">
        <v>382</v>
      </c>
      <c r="B566" s="42">
        <v>0</v>
      </c>
      <c r="C566" s="42">
        <v>0</v>
      </c>
      <c r="D566" s="42">
        <v>0</v>
      </c>
      <c r="E566" s="42">
        <v>0</v>
      </c>
      <c r="F566" s="42">
        <v>0</v>
      </c>
      <c r="G566" s="42">
        <v>0</v>
      </c>
      <c r="H566" s="42">
        <v>0</v>
      </c>
      <c r="I566" s="42">
        <v>0</v>
      </c>
      <c r="J566" s="42">
        <v>0</v>
      </c>
      <c r="K566" s="43">
        <v>0</v>
      </c>
    </row>
    <row r="567" spans="1:11" ht="30" hidden="1">
      <c r="A567" s="54" t="s">
        <v>383</v>
      </c>
      <c r="B567" s="42">
        <v>0</v>
      </c>
      <c r="C567" s="42">
        <v>0</v>
      </c>
      <c r="D567" s="42">
        <v>0</v>
      </c>
      <c r="E567" s="42">
        <v>0</v>
      </c>
      <c r="F567" s="42">
        <v>0</v>
      </c>
      <c r="G567" s="42">
        <v>0</v>
      </c>
      <c r="H567" s="42">
        <v>0</v>
      </c>
      <c r="I567" s="42">
        <v>0</v>
      </c>
      <c r="J567" s="42">
        <v>0</v>
      </c>
      <c r="K567" s="43">
        <v>0</v>
      </c>
    </row>
    <row r="568" spans="1:11" ht="30" hidden="1">
      <c r="A568" s="54" t="s">
        <v>384</v>
      </c>
      <c r="B568" s="42">
        <v>0</v>
      </c>
      <c r="C568" s="42">
        <v>0</v>
      </c>
      <c r="D568" s="42">
        <v>0</v>
      </c>
      <c r="E568" s="42">
        <v>0</v>
      </c>
      <c r="F568" s="42">
        <v>0</v>
      </c>
      <c r="G568" s="42">
        <v>0</v>
      </c>
      <c r="H568" s="42">
        <v>0</v>
      </c>
      <c r="I568" s="42">
        <v>0</v>
      </c>
      <c r="J568" s="42">
        <v>0</v>
      </c>
      <c r="K568" s="43">
        <v>0</v>
      </c>
    </row>
    <row r="569" spans="1:11" ht="18.75" hidden="1">
      <c r="A569" s="56" t="s">
        <v>385</v>
      </c>
      <c r="B569" s="42">
        <v>0</v>
      </c>
      <c r="C569" s="42">
        <v>0</v>
      </c>
      <c r="D569" s="42">
        <v>0</v>
      </c>
      <c r="E569" s="42">
        <v>0</v>
      </c>
      <c r="F569" s="42">
        <v>0</v>
      </c>
      <c r="G569" s="42">
        <v>0</v>
      </c>
      <c r="H569" s="42">
        <v>0</v>
      </c>
      <c r="I569" s="42">
        <v>0</v>
      </c>
      <c r="J569" s="42">
        <v>0</v>
      </c>
      <c r="K569" s="43">
        <v>0</v>
      </c>
    </row>
    <row r="570" spans="1:11" ht="30" hidden="1">
      <c r="A570" s="54" t="s">
        <v>386</v>
      </c>
      <c r="B570" s="42">
        <v>0</v>
      </c>
      <c r="C570" s="42">
        <v>0</v>
      </c>
      <c r="D570" s="42">
        <v>0</v>
      </c>
      <c r="E570" s="42">
        <v>0</v>
      </c>
      <c r="F570" s="42">
        <v>0</v>
      </c>
      <c r="G570" s="42">
        <v>0</v>
      </c>
      <c r="H570" s="42">
        <v>0</v>
      </c>
      <c r="I570" s="42">
        <v>0</v>
      </c>
      <c r="J570" s="42">
        <v>0</v>
      </c>
      <c r="K570" s="43">
        <v>0</v>
      </c>
    </row>
    <row r="571" spans="1:11" ht="45" hidden="1">
      <c r="A571" s="54" t="s">
        <v>430</v>
      </c>
      <c r="B571" s="42">
        <v>0</v>
      </c>
      <c r="C571" s="42">
        <v>0</v>
      </c>
      <c r="D571" s="42">
        <v>0</v>
      </c>
      <c r="E571" s="42">
        <v>0</v>
      </c>
      <c r="F571" s="42">
        <v>0</v>
      </c>
      <c r="G571" s="42">
        <v>0</v>
      </c>
      <c r="H571" s="42">
        <v>0</v>
      </c>
      <c r="I571" s="42">
        <v>0</v>
      </c>
      <c r="J571" s="42">
        <v>0</v>
      </c>
      <c r="K571" s="43">
        <v>0</v>
      </c>
    </row>
    <row r="572" spans="1:11" ht="30" hidden="1">
      <c r="A572" s="54" t="s">
        <v>388</v>
      </c>
      <c r="B572" s="42">
        <v>0</v>
      </c>
      <c r="C572" s="42">
        <v>0</v>
      </c>
      <c r="D572" s="42">
        <v>0</v>
      </c>
      <c r="E572" s="42">
        <v>0</v>
      </c>
      <c r="F572" s="42">
        <v>0</v>
      </c>
      <c r="G572" s="42">
        <v>0</v>
      </c>
      <c r="H572" s="42">
        <v>0</v>
      </c>
      <c r="I572" s="42">
        <v>0</v>
      </c>
      <c r="J572" s="42">
        <v>0</v>
      </c>
      <c r="K572" s="43">
        <v>0</v>
      </c>
    </row>
    <row r="573" spans="1:11" ht="18.75">
      <c r="A573" s="56" t="s">
        <v>48</v>
      </c>
      <c r="B573" s="42">
        <v>52.735579</v>
      </c>
      <c r="C573" s="42">
        <v>54.581324265</v>
      </c>
      <c r="D573" s="42">
        <v>56.491670614274994</v>
      </c>
      <c r="E573" s="42">
        <v>58.46887908577462</v>
      </c>
      <c r="F573" s="42">
        <v>60.51528985377672</v>
      </c>
      <c r="G573" s="42">
        <v>62.6333249986589</v>
      </c>
      <c r="H573" s="42">
        <v>64.82549137361195</v>
      </c>
      <c r="I573" s="42">
        <v>67.09438357168837</v>
      </c>
      <c r="J573" s="42">
        <v>69.44268699669746</v>
      </c>
      <c r="K573" s="43">
        <v>71.87318104158187</v>
      </c>
    </row>
    <row r="574" spans="1:11" ht="31.5">
      <c r="A574" s="56" t="s">
        <v>49</v>
      </c>
      <c r="B574" s="42">
        <v>1</v>
      </c>
      <c r="C574" s="42">
        <v>1.035</v>
      </c>
      <c r="D574" s="42">
        <v>1.0712249999999999</v>
      </c>
      <c r="E574" s="42">
        <v>1.1087178749999997</v>
      </c>
      <c r="F574" s="42">
        <v>1.1475230006249997</v>
      </c>
      <c r="G574" s="42">
        <v>1.1876863056468745</v>
      </c>
      <c r="H574" s="42">
        <v>1.229255326344515</v>
      </c>
      <c r="I574" s="42">
        <v>1.2722792627665729</v>
      </c>
      <c r="J574" s="42">
        <v>1.316809036963403</v>
      </c>
      <c r="K574" s="43">
        <v>1.3628973532571218</v>
      </c>
    </row>
    <row r="575" spans="1:11" ht="30" hidden="1">
      <c r="A575" s="54" t="s">
        <v>389</v>
      </c>
      <c r="B575" s="42">
        <v>0</v>
      </c>
      <c r="C575" s="42">
        <v>0</v>
      </c>
      <c r="D575" s="42">
        <v>0</v>
      </c>
      <c r="E575" s="42">
        <v>0</v>
      </c>
      <c r="F575" s="42">
        <v>0</v>
      </c>
      <c r="G575" s="42">
        <v>0</v>
      </c>
      <c r="H575" s="42">
        <v>0</v>
      </c>
      <c r="I575" s="42">
        <v>0</v>
      </c>
      <c r="J575" s="42">
        <v>0</v>
      </c>
      <c r="K575" s="43">
        <v>0</v>
      </c>
    </row>
    <row r="576" spans="1:11" ht="30" hidden="1">
      <c r="A576" s="54" t="s">
        <v>327</v>
      </c>
      <c r="B576" s="42">
        <v>1</v>
      </c>
      <c r="C576" s="42">
        <v>1.035</v>
      </c>
      <c r="D576" s="42">
        <v>1.0712249999999999</v>
      </c>
      <c r="E576" s="42">
        <v>1.1087178749999997</v>
      </c>
      <c r="F576" s="42">
        <v>1.1475230006249997</v>
      </c>
      <c r="G576" s="42">
        <v>1.1876863056468745</v>
      </c>
      <c r="H576" s="42">
        <v>1.229255326344515</v>
      </c>
      <c r="I576" s="42">
        <v>1.2722792627665729</v>
      </c>
      <c r="J576" s="42">
        <v>1.316809036963403</v>
      </c>
      <c r="K576" s="43">
        <v>1.3628973532571218</v>
      </c>
    </row>
    <row r="577" spans="1:11" ht="31.5">
      <c r="A577" s="56" t="s">
        <v>50</v>
      </c>
      <c r="B577" s="42">
        <v>394.315</v>
      </c>
      <c r="C577" s="42">
        <v>408.116025</v>
      </c>
      <c r="D577" s="42">
        <v>422.40008587499995</v>
      </c>
      <c r="E577" s="42">
        <v>437.1840888806249</v>
      </c>
      <c r="F577" s="42">
        <v>452.48553199144675</v>
      </c>
      <c r="G577" s="42">
        <v>468.32252561114734</v>
      </c>
      <c r="H577" s="42">
        <v>484.71381400753745</v>
      </c>
      <c r="I577" s="42">
        <v>501.6787974978012</v>
      </c>
      <c r="J577" s="42">
        <v>519.2375554102242</v>
      </c>
      <c r="K577" s="43">
        <v>537.410869849582</v>
      </c>
    </row>
    <row r="578" spans="1:11" ht="30" hidden="1">
      <c r="A578" s="54" t="s">
        <v>431</v>
      </c>
      <c r="B578" s="42">
        <v>394.315</v>
      </c>
      <c r="C578" s="42">
        <v>408.116025</v>
      </c>
      <c r="D578" s="42">
        <v>422.40008587499995</v>
      </c>
      <c r="E578" s="42">
        <v>437.1840888806249</v>
      </c>
      <c r="F578" s="42">
        <v>452.48553199144675</v>
      </c>
      <c r="G578" s="42">
        <v>468.32252561114734</v>
      </c>
      <c r="H578" s="42">
        <v>484.71381400753745</v>
      </c>
      <c r="I578" s="42">
        <v>501.6787974978012</v>
      </c>
      <c r="J578" s="42">
        <v>519.2375554102242</v>
      </c>
      <c r="K578" s="43">
        <v>537.410869849582</v>
      </c>
    </row>
    <row r="579" spans="1:11" ht="19.5" thickBot="1">
      <c r="A579" s="56" t="s">
        <v>51</v>
      </c>
      <c r="B579" s="42">
        <v>1178.704179</v>
      </c>
      <c r="C579" s="42">
        <v>1219.958825265</v>
      </c>
      <c r="D579" s="42">
        <v>1262.657384149275</v>
      </c>
      <c r="E579" s="42">
        <v>1306.8503925944995</v>
      </c>
      <c r="F579" s="42">
        <v>1352.5901563353068</v>
      </c>
      <c r="G579" s="42">
        <v>1399.9308118070423</v>
      </c>
      <c r="H579" s="42">
        <v>1448.9283902202887</v>
      </c>
      <c r="I579" s="42">
        <v>1499.6408838779987</v>
      </c>
      <c r="J579" s="42">
        <v>1552.1283148137286</v>
      </c>
      <c r="K579" s="43">
        <v>1606.452805832209</v>
      </c>
    </row>
    <row r="580" spans="1:11" ht="18.75" hidden="1">
      <c r="A580" s="54" t="s">
        <v>432</v>
      </c>
      <c r="B580" s="42">
        <v>800</v>
      </c>
      <c r="C580" s="42">
        <v>827.9999999999999</v>
      </c>
      <c r="D580" s="42">
        <v>856.9799999999998</v>
      </c>
      <c r="E580" s="42">
        <v>886.9742999999997</v>
      </c>
      <c r="F580" s="42">
        <v>918.0184004999996</v>
      </c>
      <c r="G580" s="42">
        <v>950.1490445174995</v>
      </c>
      <c r="H580" s="42">
        <v>983.4042610756119</v>
      </c>
      <c r="I580" s="42">
        <v>1017.8234102132582</v>
      </c>
      <c r="J580" s="42">
        <v>1053.4472295707221</v>
      </c>
      <c r="K580" s="43">
        <v>1090.3178826056974</v>
      </c>
    </row>
    <row r="581" spans="1:11" ht="18.75" hidden="1">
      <c r="A581" s="59" t="s">
        <v>433</v>
      </c>
      <c r="B581" s="60">
        <v>378.704179</v>
      </c>
      <c r="C581" s="60">
        <v>391.958825265</v>
      </c>
      <c r="D581" s="60">
        <v>405.6773841492749</v>
      </c>
      <c r="E581" s="60">
        <v>419.87609259449954</v>
      </c>
      <c r="F581" s="60">
        <v>434.571755835307</v>
      </c>
      <c r="G581" s="60">
        <v>449.7817672895427</v>
      </c>
      <c r="H581" s="60">
        <v>465.52412914467664</v>
      </c>
      <c r="I581" s="60">
        <v>481.8174736647403</v>
      </c>
      <c r="J581" s="60">
        <v>498.6810852430062</v>
      </c>
      <c r="K581" s="61">
        <v>516.1349232265113</v>
      </c>
    </row>
    <row r="582" spans="1:11" ht="19.5" thickBot="1">
      <c r="A582" s="62" t="s">
        <v>434</v>
      </c>
      <c r="B582" s="36">
        <v>17800.179199905</v>
      </c>
      <c r="C582" s="36">
        <v>18423.185471901674</v>
      </c>
      <c r="D582" s="36">
        <v>19067.99696341823</v>
      </c>
      <c r="E582" s="36">
        <v>19735.376857137868</v>
      </c>
      <c r="F582" s="36">
        <v>20426.115047137693</v>
      </c>
      <c r="G582" s="36">
        <v>21141.02907378751</v>
      </c>
      <c r="H582" s="36">
        <v>21880.96509137007</v>
      </c>
      <c r="I582" s="36">
        <v>22646.79886956802</v>
      </c>
      <c r="J582" s="36">
        <v>23439.436830002902</v>
      </c>
      <c r="K582" s="36">
        <v>24259.817119053</v>
      </c>
    </row>
    <row r="583" spans="1:11" ht="15.75">
      <c r="A583" s="63"/>
      <c r="B583" s="64">
        <f>+B582-B7</f>
        <v>-9.49985405895859E-08</v>
      </c>
      <c r="C583" s="64"/>
      <c r="D583" s="64"/>
      <c r="E583" s="64"/>
      <c r="F583" s="64"/>
      <c r="G583" s="64"/>
      <c r="H583" s="64"/>
      <c r="I583" s="64"/>
      <c r="J583" s="64"/>
      <c r="K583" s="65"/>
    </row>
    <row r="584" spans="1:11" ht="15.75">
      <c r="A584" s="66" t="s">
        <v>435</v>
      </c>
      <c r="B584" s="67">
        <v>17800.179199905</v>
      </c>
      <c r="C584" s="67">
        <f aca="true" t="shared" si="0" ref="C584:K584">+B584*1.035</f>
        <v>18423.185471901674</v>
      </c>
      <c r="D584" s="67">
        <f t="shared" si="0"/>
        <v>19067.99696341823</v>
      </c>
      <c r="E584" s="67">
        <f t="shared" si="0"/>
        <v>19735.376857137868</v>
      </c>
      <c r="F584" s="67">
        <f t="shared" si="0"/>
        <v>20426.115047137693</v>
      </c>
      <c r="G584" s="67">
        <f t="shared" si="0"/>
        <v>21141.02907378751</v>
      </c>
      <c r="H584" s="67">
        <f t="shared" si="0"/>
        <v>21880.96509137007</v>
      </c>
      <c r="I584" s="67">
        <f t="shared" si="0"/>
        <v>22646.79886956802</v>
      </c>
      <c r="J584" s="67">
        <f t="shared" si="0"/>
        <v>23439.436830002902</v>
      </c>
      <c r="K584" s="68">
        <f t="shared" si="0"/>
        <v>24259.817119053</v>
      </c>
    </row>
    <row r="585" spans="1:11" ht="15.75">
      <c r="A585" s="66" t="s">
        <v>436</v>
      </c>
      <c r="B585" s="67">
        <f>+B584-B586</f>
        <v>16621.475020905</v>
      </c>
      <c r="C585" s="67">
        <f aca="true" t="shared" si="1" ref="C585:K585">+B585*1.035</f>
        <v>17203.226646636675</v>
      </c>
      <c r="D585" s="67">
        <f t="shared" si="1"/>
        <v>17805.339579268955</v>
      </c>
      <c r="E585" s="67">
        <f t="shared" si="1"/>
        <v>18428.526464543367</v>
      </c>
      <c r="F585" s="67">
        <f t="shared" si="1"/>
        <v>19073.524890802382</v>
      </c>
      <c r="G585" s="67">
        <f t="shared" si="1"/>
        <v>19741.098261980464</v>
      </c>
      <c r="H585" s="67">
        <f t="shared" si="1"/>
        <v>20432.036701149776</v>
      </c>
      <c r="I585" s="67">
        <f t="shared" si="1"/>
        <v>21147.157985690017</v>
      </c>
      <c r="J585" s="67">
        <f t="shared" si="1"/>
        <v>21887.308515189165</v>
      </c>
      <c r="K585" s="68">
        <f t="shared" si="1"/>
        <v>22653.364313220784</v>
      </c>
    </row>
    <row r="586" spans="1:11" ht="16.5" thickBot="1">
      <c r="A586" s="69" t="s">
        <v>437</v>
      </c>
      <c r="B586" s="70">
        <v>1178.704179</v>
      </c>
      <c r="C586" s="70">
        <f aca="true" t="shared" si="2" ref="C586:K586">+B586*1.035</f>
        <v>1219.958825265</v>
      </c>
      <c r="D586" s="70">
        <f t="shared" si="2"/>
        <v>1262.657384149275</v>
      </c>
      <c r="E586" s="70">
        <f t="shared" si="2"/>
        <v>1306.8503925944995</v>
      </c>
      <c r="F586" s="70">
        <f t="shared" si="2"/>
        <v>1352.5901563353068</v>
      </c>
      <c r="G586" s="70">
        <f t="shared" si="2"/>
        <v>1399.9308118070423</v>
      </c>
      <c r="H586" s="70">
        <f t="shared" si="2"/>
        <v>1448.9283902202887</v>
      </c>
      <c r="I586" s="70">
        <f t="shared" si="2"/>
        <v>1499.6408838779987</v>
      </c>
      <c r="J586" s="70">
        <f t="shared" si="2"/>
        <v>1552.1283148137286</v>
      </c>
      <c r="K586" s="71">
        <f t="shared" si="2"/>
        <v>1606.452805832209</v>
      </c>
    </row>
    <row r="2135" ht="15.75"/>
    <row r="2136" ht="15.75"/>
    <row r="2137" ht="15.75"/>
    <row r="2138" ht="15.75"/>
    <row r="2139" ht="15.75"/>
    <row r="2140" ht="15.75"/>
    <row r="2141" ht="15.75"/>
    <row r="2142" ht="15.75"/>
    <row r="2143" ht="15.75"/>
    <row r="2144" ht="15.75"/>
    <row r="2145" ht="15.75"/>
    <row r="2146" ht="15.75"/>
    <row r="2147" ht="15.75"/>
    <row r="2148" ht="15.75"/>
  </sheetData>
  <sheetProtection/>
  <printOptions/>
  <pageMargins left="0.75" right="0.75" top="1" bottom="1" header="0.5" footer="0.5"/>
  <pageSetup orientation="landscape" paperSize="5" scale="65" r:id="rId3"/>
  <legacyDrawing r:id="rId2"/>
</worksheet>
</file>

<file path=xl/worksheets/sheet3.xml><?xml version="1.0" encoding="utf-8"?>
<worksheet xmlns="http://schemas.openxmlformats.org/spreadsheetml/2006/main" xmlns:r="http://schemas.openxmlformats.org/officeDocument/2006/relationships">
  <dimension ref="B5:C5"/>
  <sheetViews>
    <sheetView workbookViewId="0" topLeftCell="A1">
      <selection activeCell="B1" sqref="B1"/>
    </sheetView>
  </sheetViews>
  <sheetFormatPr defaultColWidth="11.421875" defaultRowHeight="12.75"/>
  <sheetData>
    <row r="5" spans="2:3" ht="12.75">
      <c r="B5">
        <v>2.83</v>
      </c>
      <c r="C5">
        <f>B5*1400</f>
        <v>3962</v>
      </c>
    </row>
  </sheetData>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WindowsEvolution</dc:creator>
  <cp:keywords/>
  <dc:description/>
  <cp:lastModifiedBy>WindowsEvolution</cp:lastModifiedBy>
  <dcterms:created xsi:type="dcterms:W3CDTF">2012-12-25T06:56:43Z</dcterms:created>
  <dcterms:modified xsi:type="dcterms:W3CDTF">2012-12-26T01:53:55Z</dcterms:modified>
  <cp:category/>
  <cp:version/>
  <cp:contentType/>
  <cp:contentStatus/>
</cp:coreProperties>
</file>