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325" activeTab="0"/>
  </bookViews>
  <sheets>
    <sheet name="PLAINV02" sheetId="1" r:id="rId1"/>
  </sheets>
  <definedNames>
    <definedName name="_Regression_Int" localSheetId="0" hidden="1">1</definedName>
    <definedName name="_xlnm.Print_Area" localSheetId="0">'PLAINV02'!$A$1:$J$148</definedName>
    <definedName name="Imprimir_área_IM" localSheetId="0">'PLAINV02'!$D$65:$K$136</definedName>
    <definedName name="Imprimir_títulos_IM" localSheetId="0">'PLAINV02'!$160:$160</definedName>
    <definedName name="_xlnm.Print_Titles" localSheetId="0">'PLAINV02'!$160:$160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<sst xmlns="http://schemas.openxmlformats.org/spreadsheetml/2006/main" count="173" uniqueCount="143">
  <si>
    <t xml:space="preserve"> </t>
  </si>
  <si>
    <t>RECURSOS</t>
  </si>
  <si>
    <t>NACION</t>
  </si>
  <si>
    <t xml:space="preserve">      COFINANCIACION</t>
  </si>
  <si>
    <t>DEPTO</t>
  </si>
  <si>
    <t>TOTAL</t>
  </si>
  <si>
    <t>GENERAL</t>
  </si>
  <si>
    <t>PARTICIPACIONES</t>
  </si>
  <si>
    <t>SISTEMA GENERAL</t>
  </si>
  <si>
    <t>REGALIAS Y TRANS.</t>
  </si>
  <si>
    <t>SECTOR ELECTRICO</t>
  </si>
  <si>
    <t>SIN SITUACION</t>
  </si>
  <si>
    <t>DE FONDOS</t>
  </si>
  <si>
    <t xml:space="preserve">            COFINANCIACION</t>
  </si>
  <si>
    <t>DESCRIPCION</t>
  </si>
  <si>
    <t>PARTICIPACION</t>
  </si>
  <si>
    <t>PROPIOS</t>
  </si>
  <si>
    <t>LIBRE DESTIN.</t>
  </si>
  <si>
    <t>6.1. EDUCACION</t>
  </si>
  <si>
    <t>6.3. AGUA POTABLE Y SANEAMIENTO BASICO</t>
  </si>
  <si>
    <t>6.4. EDUC. FISICA RECREACION Y DEPORTE</t>
  </si>
  <si>
    <t xml:space="preserve">             TOTAL GENERAL...................</t>
  </si>
  <si>
    <t>DEPARTAMENTO DE CALDAS</t>
  </si>
  <si>
    <t>MUNICIPIO DE PENSILVANIA</t>
  </si>
  <si>
    <t>6.5. CULTURA</t>
  </si>
  <si>
    <t>ALCALDE MUNICIPAL</t>
  </si>
  <si>
    <t>6.2.01. INFRAESTRUCTURA EN SALUD</t>
  </si>
  <si>
    <t>6.2.04. SALUD PUBLICA</t>
  </si>
  <si>
    <t>6.2.05. REGIMEN SUBSIDIADO</t>
  </si>
  <si>
    <t>JESUS DARIO RAMIREZ GOMEZ</t>
  </si>
  <si>
    <t>6.2.07. 0.4% INTERVENTORÍA RÉGIMEN SUBSIDIADO</t>
  </si>
  <si>
    <t>6.2.03. PAGO PERSONALTECNICO Y PROF.DE SALUD</t>
  </si>
  <si>
    <t>6.2. FONDO LOCAL DE SALUD</t>
  </si>
  <si>
    <t>RENTAS DESTINACIÓN</t>
  </si>
  <si>
    <t>ESPECIFICA</t>
  </si>
  <si>
    <t xml:space="preserve">6.2.08. 0.2% SUPERSALUD VIGILANCIA REGIMEN SUBSIDIADO </t>
  </si>
  <si>
    <t>6.2.02. SUBSIDIO A LA OFERTA - APORTES PATRONALES-</t>
  </si>
  <si>
    <t>6.2.09. OTROS PROGRAMAS EN SALUD</t>
  </si>
  <si>
    <t>6.2.06. PROMOCION Y PREVENCION REGIMEN SUBSIDIADO</t>
  </si>
  <si>
    <t>PLANINV10</t>
  </si>
  <si>
    <t>PLANINV11</t>
  </si>
  <si>
    <t>FECHA : OCTUBRE DE 2010.</t>
  </si>
  <si>
    <t xml:space="preserve"> PLAN GENERAL DE INVERSIONES VIGENCIA 2011</t>
  </si>
  <si>
    <t xml:space="preserve">       PRESUPUESTO DEFINITIVO 2011</t>
  </si>
  <si>
    <t xml:space="preserve">6.6.     SECTOR VIVIENDA </t>
  </si>
  <si>
    <t>6.7.    INFRAEST. VIAL E INTERMUNICIPAL</t>
  </si>
  <si>
    <t>6.8. OTRAS INVERSIONES</t>
  </si>
  <si>
    <t>6.1.01.  CONSTRUCCION PLANTELES EDUCATIVOS</t>
  </si>
  <si>
    <t>6.1.02.  MANTENIMIENTO PLANTELES EDUCATIVOS</t>
  </si>
  <si>
    <t>6.1.03.  DOTACION, PROVISION MATERIAL EDUCATIVO</t>
  </si>
  <si>
    <t xml:space="preserve">6.1.04.  PAGO PERSONAL ADMINISTRATIVO </t>
  </si>
  <si>
    <t>6.1.05.  TRANSPORTE ESCOLAR</t>
  </si>
  <si>
    <t>6.3.01.   ACUEDUCTOS</t>
  </si>
  <si>
    <t>6.3.02.   ALCANTARILLADOS</t>
  </si>
  <si>
    <t>6.3.03.   TRATA/TO Y DISP.FINAL BASURAS</t>
  </si>
  <si>
    <t>6.3.04.   SUBSIDIOS ACCESO SERVICIOS DE A.A.A.</t>
  </si>
  <si>
    <t>6.3.05.   CONSTRUCCION UNIDADES SANITARIAS</t>
  </si>
  <si>
    <t>6.3.06.   COMPRA PREDIOS CONSERVACION MICROCUENCAS</t>
  </si>
  <si>
    <t>6.3.07.   REFORESTACION PROTECCION MICROCUENAS</t>
  </si>
  <si>
    <t>6.3.08.   PROTECCION MEDIO AMBIENTE</t>
  </si>
  <si>
    <t>6.3.09. TRATAMIENTO AGUAS NEGRAS Y VERTIMENTOS</t>
  </si>
  <si>
    <t>6.3.10.  OBRAS COFINANCIADAS POR CORPOCALDAS</t>
  </si>
  <si>
    <t>6.3.11.. APORTES AL PLAN DEPARTAMENTAL DE AGUAS PDA</t>
  </si>
  <si>
    <t xml:space="preserve">6.4.01.  CONSTR. MANTENIMIENTO ESCENARIOS </t>
  </si>
  <si>
    <t>6.4.02. APOYO A LIGAS, CLUBES DEPORTIVOS</t>
  </si>
  <si>
    <t xml:space="preserve">            DEPORTIVOS Y RECREATIVOS</t>
  </si>
  <si>
    <t xml:space="preserve">           Y EVENTOS DEPORTIVOS                          </t>
  </si>
  <si>
    <t>6.4.03. OTROS PROGRAMAS EN RECREACION Y DEPORTE</t>
  </si>
  <si>
    <t>6.5.01. INFRAESTRUCTURA EN CULTURA</t>
  </si>
  <si>
    <t>6.5.02. FINANCIACION EVENTOS CULTURALES</t>
  </si>
  <si>
    <t>6.6.01.   COMPRA O CONSTRUCCION</t>
  </si>
  <si>
    <t>6.6.02.   COMPRA DE LOTES CON SERVICIOS</t>
  </si>
  <si>
    <t>6.7.01.  VIAS MUNICIPALES (CALLES)</t>
  </si>
  <si>
    <t>6.7.02.  VIAS INTERMUNICIPALES (CARRETERAS)</t>
  </si>
  <si>
    <t>6.7.03.  CONSTR.MANTENIMIENTO DE PUENTES</t>
  </si>
  <si>
    <t>6.7.04.  CONSTR. MANTENIMIENTO CAMINOS</t>
  </si>
  <si>
    <t>6.8.01.  ALIMENTACION ESCOLAR - RESTAURANTES ESCOLARES</t>
  </si>
  <si>
    <t xml:space="preserve">6.8.02.  ATENCION AL DISCAPACITADO  </t>
  </si>
  <si>
    <t>6.9.    SERVICIO DE LA DEUDA</t>
  </si>
  <si>
    <t>6.9.01. EDUCACION</t>
  </si>
  <si>
    <t>6.9.02. SALUD</t>
  </si>
  <si>
    <t>6.9.03. VIVIENDA</t>
  </si>
  <si>
    <t>6.9.04. EDUC. FISICA, RECREAC. Y DEPORTE</t>
  </si>
  <si>
    <t>6.9.05. AGUA POTABLE Y SANEAM. BASICO</t>
  </si>
  <si>
    <t>6.6.03.   PROGRAMAS DE VIVIENDA</t>
  </si>
  <si>
    <t>6.6.05.   REPARACION DE VIVIENDA</t>
  </si>
  <si>
    <t xml:space="preserve">6.6.04.   DOTACION DE SERVICIOS PUBLICOS </t>
  </si>
  <si>
    <t>6.9.  ATENCION POBLACION DESPLAZADA POR LA VIOLENCIA</t>
  </si>
  <si>
    <t>6.8.03.  ATENCION INTEGRAL AL ANCIANO</t>
  </si>
  <si>
    <t>6.8.04.  ATENCION INTEGRAL PRIMERA INFANCIA</t>
  </si>
  <si>
    <t>6.8.05.  ACTIVIDADES CONCEJO MPAL DE JUVENTUDES</t>
  </si>
  <si>
    <t>6.8.06.  ASISTENCIA TECNICA AGROPECUARIA</t>
  </si>
  <si>
    <t>6.8.07.  PROYECTO HORTICOLA</t>
  </si>
  <si>
    <t>6.9.01. PROTECCION A LA VIDA INTEGRIDAD  LIBERTAD-SEGURIDAD</t>
  </si>
  <si>
    <t>6.9.04. EDUCACION</t>
  </si>
  <si>
    <t>6.9.05. SALUD</t>
  </si>
  <si>
    <t>6.9.06. ALIMENTOS</t>
  </si>
  <si>
    <t>6.9.07. NUCLEO FAMILIAR</t>
  </si>
  <si>
    <t>6.9.08. VIVIENDA</t>
  </si>
  <si>
    <t>6.9.10. VERDAD</t>
  </si>
  <si>
    <t>6.9.11. JUSTICIA</t>
  </si>
  <si>
    <t>6.9.12. REPARACION INDIVIDUAL Y COLECTIVA</t>
  </si>
  <si>
    <t>6.9.02. ATENCION HUMANITARIA DE EMERGENCIA Y URGENCIA</t>
  </si>
  <si>
    <t>6.9.03. IDENTIFICACION</t>
  </si>
  <si>
    <t>6.9.09. GENERACION DE INGRESOS</t>
  </si>
  <si>
    <t>6.1.06.  TRANSPORTES ESCOLAR-DESPLAZADOS VIOL</t>
  </si>
  <si>
    <t>6.1.07.  CAPACITACION DE DOCENTES</t>
  </si>
  <si>
    <t>6.1.08.  PROGRAMAS ESPECIALES DE PRIMARIA</t>
  </si>
  <si>
    <t>6.1.09.  PROGRAMAS ESPECIALES DE SECUNDARIA</t>
  </si>
  <si>
    <t>6.1.10.  PROGRAMAS DE EDUCACION ESPECIAL</t>
  </si>
  <si>
    <t>6.1.11.  SISTEMA BASICO DE INFORMACION EN EDUCACION</t>
  </si>
  <si>
    <t>6.1.12.  PAGO SERVICIOS PUBLICOS ESTABLECIMIENTOS EDUC.</t>
  </si>
  <si>
    <t>6.1.13.  GRATUIDAD</t>
  </si>
  <si>
    <t>6.1.14.  PROVISION CANASTA EDUCATIVA</t>
  </si>
  <si>
    <t>6.1.15.  PROVISION CANASTA EDUCATIVA POBLAC.DESPLAZADA</t>
  </si>
  <si>
    <t>6.8.08. ATENCION HUMAN.EMERG Y URGENC.POB-DESP</t>
  </si>
  <si>
    <t>6.8.09. IDENTIFICACION-POBLACION DESPLAZADA</t>
  </si>
  <si>
    <t>6.8.10. EDUCACION-POLBACION DESPLAZADA</t>
  </si>
  <si>
    <t>6.8.11. ALIMENTOS - POBLACION DESPLAZADA</t>
  </si>
  <si>
    <t>6.8.12. NUCLEO FAMILIAR - POBLACION DESPLAZADA</t>
  </si>
  <si>
    <t>6.8.13. GENERACION INGRESOS - POBLACION DESPLAZ</t>
  </si>
  <si>
    <t>6.8.14.  CAMPAÑAS AMBIENTALES</t>
  </si>
  <si>
    <t>6.8.15.  CAMPAÑAS DE SEGURIDAD EN TRANSITO</t>
  </si>
  <si>
    <t>6.8.16.  COFINANCIACION PROGRAMAS DE ACCION SOCIAL</t>
  </si>
  <si>
    <t>6.8.17.  DOTACION BOMBEROS VOLUNTARIO</t>
  </si>
  <si>
    <t>6.8.18.  EDUCACION Y DESARROLLO COMUNITARIO</t>
  </si>
  <si>
    <t>6.8.19.  EQUIPAMIENTO MUNICIPAL</t>
  </si>
  <si>
    <t>6.8.20.  FORTALECIMIENTO INSTITUCIONAL</t>
  </si>
  <si>
    <t xml:space="preserve">6.8.21. JUSTICIA (Inspolicia, Comisaria flia. Ley de Infancia y Adolesc </t>
  </si>
  <si>
    <t>6.8.22. SEGURIDAD (Fondo de vigilancia y seguridad)</t>
  </si>
  <si>
    <t xml:space="preserve">6.8.23.  PROTECCION MADRES CABEZA DE FLIA. NIÑOS EN RIESGO  </t>
  </si>
  <si>
    <t>6.8.24. PREV. Y ATENCION DE DESASTRES</t>
  </si>
  <si>
    <t>6.8.25.  OTRAS INVERSIONES AUTORIZADAS DNP.</t>
  </si>
  <si>
    <t>6.8.26. INVERSIONES EN ALUMBRADO PUBLICO</t>
  </si>
  <si>
    <t>6.8.27. OBRAS COFINANCIADAS POR EL DEPARTAMENTO</t>
  </si>
  <si>
    <t>6.8.28. OBRAS COFINANCIADAS POR LA Nación</t>
  </si>
  <si>
    <t>6.8.29. OBRAS COFINANCIADAS POR CORPOCALDAS</t>
  </si>
  <si>
    <t>6.8.30. OBRAS COFINANCIADAS POR ACCION SOCIAL</t>
  </si>
  <si>
    <t>6.8.31. OBRAS COFINANCIADAS POR OTRAS ENTIDADES</t>
  </si>
  <si>
    <t>6.8.32. INVERSIONES CON RECUROS DEL Crédito</t>
  </si>
  <si>
    <t>6.3.12. SANEAMIENTO BASICO POBLACION DESPLAZA</t>
  </si>
  <si>
    <t>6.6.06.   REPARACION DE VIVIENDA-POBLAC.DESPLAZ</t>
  </si>
  <si>
    <t>6.9.06. OTROS SECTORES DE INVERSION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</si>
</sst>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\$#.00"/>
    <numFmt numFmtId="187" formatCode="#.00"/>
    <numFmt numFmtId="188" formatCode="%#.00"/>
    <numFmt numFmtId="189" formatCode="#."/>
    <numFmt numFmtId="190" formatCode="m\o\n\th\ d\,\ yyyy"/>
    <numFmt numFmtId="191" formatCode="_(* #,##0.0_);_(* \(#,##0.0\);_(* &quot;-&quot;??_);_(@_)"/>
    <numFmt numFmtId="192" formatCode="_(* #,##0_);_(* \(#,##0\);_(* &quot;-&quot;??_);_(@_)"/>
    <numFmt numFmtId="193" formatCode="0.00;[Red]0.00"/>
    <numFmt numFmtId="194" formatCode="0.0;[Red]0.0"/>
    <numFmt numFmtId="195" formatCode="0;[Red]0"/>
  </numFmts>
  <fonts count="4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3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" fontId="3" fillId="0" borderId="0">
      <alignment/>
      <protection locked="0"/>
    </xf>
    <xf numFmtId="186" fontId="3" fillId="0" borderId="0">
      <alignment/>
      <protection locked="0"/>
    </xf>
    <xf numFmtId="190" fontId="3" fillId="0" borderId="0">
      <alignment/>
      <protection locked="0"/>
    </xf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7" fontId="3" fillId="0" borderId="0">
      <alignment/>
      <protection locked="0"/>
    </xf>
    <xf numFmtId="189" fontId="4" fillId="0" borderId="0">
      <alignment/>
      <protection locked="0"/>
    </xf>
    <xf numFmtId="189" fontId="4" fillId="0" borderId="0">
      <alignment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188" fontId="3" fillId="0" borderId="0">
      <alignment/>
      <protection locked="0"/>
    </xf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189" fontId="3" fillId="0" borderId="9">
      <alignment/>
      <protection locked="0"/>
    </xf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37" fontId="6" fillId="0" borderId="14" xfId="0" applyNumberFormat="1" applyFont="1" applyFill="1" applyBorder="1" applyAlignment="1" applyProtection="1">
      <alignment/>
      <protection/>
    </xf>
    <xf numFmtId="37" fontId="6" fillId="0" borderId="15" xfId="0" applyNumberFormat="1" applyFont="1" applyFill="1" applyBorder="1" applyAlignment="1" applyProtection="1">
      <alignment/>
      <protection/>
    </xf>
    <xf numFmtId="37" fontId="6" fillId="0" borderId="13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/>
    </xf>
    <xf numFmtId="37" fontId="7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" fontId="6" fillId="0" borderId="14" xfId="0" applyNumberFormat="1" applyFont="1" applyFill="1" applyBorder="1" applyAlignment="1" applyProtection="1">
      <alignment/>
      <protection/>
    </xf>
    <xf numFmtId="1" fontId="6" fillId="0" borderId="19" xfId="54" applyNumberFormat="1" applyFont="1" applyFill="1" applyBorder="1" applyAlignment="1" applyProtection="1">
      <alignment/>
      <protection/>
    </xf>
    <xf numFmtId="1" fontId="6" fillId="0" borderId="15" xfId="54" applyNumberFormat="1" applyFont="1" applyFill="1" applyBorder="1" applyAlignment="1" applyProtection="1">
      <alignment/>
      <protection/>
    </xf>
    <xf numFmtId="192" fontId="6" fillId="0" borderId="14" xfId="54" applyNumberFormat="1" applyFont="1" applyFill="1" applyBorder="1" applyAlignment="1" applyProtection="1">
      <alignment/>
      <protection/>
    </xf>
    <xf numFmtId="37" fontId="6" fillId="0" borderId="20" xfId="0" applyNumberFormat="1" applyFont="1" applyFill="1" applyBorder="1" applyAlignment="1" applyProtection="1">
      <alignment/>
      <protection/>
    </xf>
    <xf numFmtId="37" fontId="6" fillId="0" borderId="21" xfId="0" applyNumberFormat="1" applyFont="1" applyFill="1" applyBorder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37" fontId="6" fillId="0" borderId="27" xfId="0" applyNumberFormat="1" applyFont="1" applyFill="1" applyBorder="1" applyAlignment="1" applyProtection="1">
      <alignment/>
      <protection/>
    </xf>
    <xf numFmtId="37" fontId="6" fillId="0" borderId="28" xfId="0" applyNumberFormat="1" applyFont="1" applyFill="1" applyBorder="1" applyAlignment="1" applyProtection="1">
      <alignment/>
      <protection/>
    </xf>
    <xf numFmtId="37" fontId="6" fillId="0" borderId="29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37" fontId="7" fillId="0" borderId="31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>
      <alignment/>
    </xf>
    <xf numFmtId="0" fontId="7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37" fontId="7" fillId="0" borderId="40" xfId="0" applyNumberFormat="1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/>
      <protection/>
    </xf>
    <xf numFmtId="37" fontId="7" fillId="0" borderId="42" xfId="0" applyNumberFormat="1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5" fillId="0" borderId="26" xfId="0" applyFont="1" applyBorder="1" applyAlignment="1">
      <alignment/>
    </xf>
    <xf numFmtId="1" fontId="6" fillId="0" borderId="44" xfId="0" applyNumberFormat="1" applyFont="1" applyFill="1" applyBorder="1" applyAlignment="1" applyProtection="1">
      <alignment/>
      <protection/>
    </xf>
    <xf numFmtId="1" fontId="5" fillId="0" borderId="29" xfId="54" applyNumberFormat="1" applyFont="1" applyBorder="1" applyAlignment="1">
      <alignment/>
    </xf>
    <xf numFmtId="1" fontId="6" fillId="0" borderId="45" xfId="54" applyNumberFormat="1" applyFont="1" applyFill="1" applyBorder="1" applyAlignment="1" applyProtection="1">
      <alignment/>
      <protection/>
    </xf>
    <xf numFmtId="192" fontId="6" fillId="0" borderId="44" xfId="54" applyNumberFormat="1" applyFont="1" applyFill="1" applyBorder="1" applyAlignment="1" applyProtection="1">
      <alignment/>
      <protection/>
    </xf>
    <xf numFmtId="37" fontId="7" fillId="0" borderId="46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37" fontId="7" fillId="0" borderId="49" xfId="0" applyNumberFormat="1" applyFont="1" applyFill="1" applyBorder="1" applyAlignment="1" applyProtection="1">
      <alignment/>
      <protection/>
    </xf>
    <xf numFmtId="37" fontId="7" fillId="0" borderId="50" xfId="0" applyNumberFormat="1" applyFont="1" applyFill="1" applyBorder="1" applyAlignment="1" applyProtection="1">
      <alignment/>
      <protection/>
    </xf>
    <xf numFmtId="0" fontId="7" fillId="0" borderId="51" xfId="0" applyFont="1" applyFill="1" applyBorder="1" applyAlignment="1" applyProtection="1">
      <alignment/>
      <protection/>
    </xf>
    <xf numFmtId="37" fontId="7" fillId="0" borderId="52" xfId="0" applyNumberFormat="1" applyFont="1" applyFill="1" applyBorder="1" applyAlignment="1" applyProtection="1">
      <alignment/>
      <protection/>
    </xf>
    <xf numFmtId="37" fontId="6" fillId="33" borderId="14" xfId="0" applyNumberFormat="1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/>
      <protection/>
    </xf>
    <xf numFmtId="37" fontId="6" fillId="33" borderId="20" xfId="0" applyNumberFormat="1" applyFont="1" applyFill="1" applyBorder="1" applyAlignment="1" applyProtection="1">
      <alignment/>
      <protection/>
    </xf>
    <xf numFmtId="37" fontId="6" fillId="33" borderId="27" xfId="0" applyNumberFormat="1" applyFont="1" applyFill="1" applyBorder="1" applyAlignment="1" applyProtection="1">
      <alignment/>
      <protection/>
    </xf>
    <xf numFmtId="37" fontId="6" fillId="33" borderId="28" xfId="0" applyNumberFormat="1" applyFont="1" applyFill="1" applyBorder="1" applyAlignment="1" applyProtection="1">
      <alignment/>
      <protection/>
    </xf>
    <xf numFmtId="37" fontId="7" fillId="0" borderId="53" xfId="0" applyNumberFormat="1" applyFont="1" applyFill="1" applyBorder="1" applyAlignment="1" applyProtection="1">
      <alignment/>
      <protection/>
    </xf>
    <xf numFmtId="37" fontId="6" fillId="33" borderId="17" xfId="0" applyNumberFormat="1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34" xfId="0" applyFont="1" applyBorder="1" applyAlignment="1">
      <alignment/>
    </xf>
    <xf numFmtId="0" fontId="8" fillId="0" borderId="34" xfId="0" applyFont="1" applyBorder="1" applyAlignment="1" applyProtection="1">
      <alignment horizontal="left"/>
      <protection/>
    </xf>
    <xf numFmtId="0" fontId="8" fillId="0" borderId="47" xfId="0" applyFont="1" applyBorder="1" applyAlignment="1">
      <alignment/>
    </xf>
    <xf numFmtId="0" fontId="9" fillId="0" borderId="36" xfId="0" applyFont="1" applyBorder="1" applyAlignment="1" applyProtection="1">
      <alignment horizontal="left"/>
      <protection/>
    </xf>
    <xf numFmtId="0" fontId="8" fillId="0" borderId="54" xfId="0" applyFont="1" applyBorder="1" applyAlignment="1">
      <alignment/>
    </xf>
    <xf numFmtId="0" fontId="7" fillId="0" borderId="55" xfId="0" applyFont="1" applyFill="1" applyBorder="1" applyAlignment="1" applyProtection="1">
      <alignment/>
      <protection/>
    </xf>
    <xf numFmtId="37" fontId="7" fillId="0" borderId="56" xfId="0" applyNumberFormat="1" applyFont="1" applyFill="1" applyBorder="1" applyAlignment="1" applyProtection="1">
      <alignment/>
      <protection/>
    </xf>
    <xf numFmtId="37" fontId="7" fillId="0" borderId="57" xfId="0" applyNumberFormat="1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39" fontId="2" fillId="0" borderId="54" xfId="0" applyNumberFormat="1" applyFont="1" applyFill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39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39" fontId="0" fillId="0" borderId="54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12" fillId="0" borderId="0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" xfId="48"/>
    <cellStyle name="Heading1" xfId="49"/>
    <cellStyle name="Heading2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48"/>
  <sheetViews>
    <sheetView showGridLines="0" tabSelected="1" zoomScale="75" zoomScaleNormal="75" zoomScalePageLayoutView="0" workbookViewId="0" topLeftCell="A1">
      <selection activeCell="A65" sqref="A65:J127"/>
    </sheetView>
  </sheetViews>
  <sheetFormatPr defaultColWidth="9.796875" defaultRowHeight="15"/>
  <cols>
    <col min="1" max="1" width="54.19921875" style="0" customWidth="1"/>
    <col min="2" max="2" width="17.59765625" style="0" customWidth="1"/>
    <col min="3" max="3" width="14.69921875" style="0" customWidth="1"/>
    <col min="4" max="4" width="17.09765625" style="0" customWidth="1"/>
    <col min="5" max="5" width="15.8984375" style="0" customWidth="1"/>
    <col min="6" max="7" width="17.3984375" style="0" customWidth="1"/>
    <col min="8" max="8" width="17.69921875" style="0" customWidth="1"/>
    <col min="9" max="9" width="17.796875" style="0" customWidth="1"/>
    <col min="10" max="10" width="19.296875" style="0" customWidth="1"/>
    <col min="11" max="11" width="2.3984375" style="0" customWidth="1"/>
  </cols>
  <sheetData>
    <row r="1" spans="1:10" ht="17.25" thickBot="1">
      <c r="A1" s="23" t="s">
        <v>40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thickTop="1">
      <c r="A2" s="20" t="s">
        <v>22</v>
      </c>
      <c r="B2" s="25"/>
      <c r="C2" s="3"/>
      <c r="D2" s="3"/>
      <c r="E2" s="2" t="s">
        <v>0</v>
      </c>
      <c r="F2" s="3"/>
      <c r="G2" s="3"/>
      <c r="H2" s="3"/>
      <c r="I2" s="3"/>
      <c r="J2" s="3"/>
    </row>
    <row r="3" spans="1:10" ht="16.5">
      <c r="A3" s="26" t="s">
        <v>23</v>
      </c>
      <c r="B3" s="25"/>
      <c r="C3" s="3"/>
      <c r="D3" s="3"/>
      <c r="E3" s="2" t="s">
        <v>0</v>
      </c>
      <c r="F3" s="3"/>
      <c r="G3" s="2" t="s">
        <v>0</v>
      </c>
      <c r="H3" s="2" t="s">
        <v>0</v>
      </c>
      <c r="I3" s="3"/>
      <c r="J3" s="3"/>
    </row>
    <row r="4" spans="1:10" ht="17.25" thickBot="1">
      <c r="A4" s="26" t="s">
        <v>41</v>
      </c>
      <c r="B4" s="25"/>
      <c r="C4" s="22" t="s">
        <v>42</v>
      </c>
      <c r="D4" s="3"/>
      <c r="E4" s="3"/>
      <c r="F4" s="3"/>
      <c r="G4" s="3"/>
      <c r="H4" s="3"/>
      <c r="I4" s="3"/>
      <c r="J4" s="3"/>
    </row>
    <row r="5" spans="1:10" ht="18" thickBot="1" thickTop="1">
      <c r="A5" s="4"/>
      <c r="B5" s="3"/>
      <c r="C5" s="3"/>
      <c r="D5" s="3"/>
      <c r="E5" s="3"/>
      <c r="F5" s="3"/>
      <c r="G5" s="3"/>
      <c r="H5" s="3"/>
      <c r="I5" s="3"/>
      <c r="J5" s="3"/>
    </row>
    <row r="6" spans="1:11" ht="16.5">
      <c r="A6" s="47" t="s">
        <v>0</v>
      </c>
      <c r="B6" s="48"/>
      <c r="C6" s="49" t="s">
        <v>43</v>
      </c>
      <c r="D6" s="50"/>
      <c r="E6" s="50"/>
      <c r="F6" s="50"/>
      <c r="G6" s="49"/>
      <c r="H6" s="50"/>
      <c r="I6" s="49"/>
      <c r="J6" s="51" t="s">
        <v>5</v>
      </c>
      <c r="K6" s="1"/>
    </row>
    <row r="7" spans="1:11" ht="16.5">
      <c r="A7" s="52" t="s">
        <v>14</v>
      </c>
      <c r="B7" s="17" t="s">
        <v>1</v>
      </c>
      <c r="C7" s="18" t="s">
        <v>15</v>
      </c>
      <c r="D7" s="5" t="s">
        <v>13</v>
      </c>
      <c r="E7" s="6"/>
      <c r="F7" s="7" t="s">
        <v>8</v>
      </c>
      <c r="G7" s="7" t="s">
        <v>33</v>
      </c>
      <c r="H7" s="7" t="s">
        <v>9</v>
      </c>
      <c r="I7" s="7" t="s">
        <v>11</v>
      </c>
      <c r="J7" s="53" t="s">
        <v>6</v>
      </c>
      <c r="K7" s="1"/>
    </row>
    <row r="8" spans="1:11" ht="17.25" thickBot="1">
      <c r="A8" s="52" t="s">
        <v>0</v>
      </c>
      <c r="B8" s="19" t="s">
        <v>16</v>
      </c>
      <c r="C8" s="8" t="s">
        <v>17</v>
      </c>
      <c r="D8" s="7" t="s">
        <v>2</v>
      </c>
      <c r="E8" s="7" t="s">
        <v>4</v>
      </c>
      <c r="F8" s="8" t="s">
        <v>7</v>
      </c>
      <c r="G8" s="8" t="s">
        <v>34</v>
      </c>
      <c r="H8" s="8" t="s">
        <v>10</v>
      </c>
      <c r="I8" s="8" t="s">
        <v>12</v>
      </c>
      <c r="J8" s="53"/>
      <c r="K8" s="1"/>
    </row>
    <row r="9" spans="1:11" ht="18" thickBot="1" thickTop="1">
      <c r="A9" s="54" t="s">
        <v>18</v>
      </c>
      <c r="B9" s="12">
        <f aca="true" t="shared" si="0" ref="B9:J9">SUM(B10:B24)</f>
        <v>2500000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340000000</v>
      </c>
      <c r="G9" s="12">
        <f t="shared" si="0"/>
        <v>6000000</v>
      </c>
      <c r="H9" s="12">
        <f t="shared" si="0"/>
        <v>0</v>
      </c>
      <c r="I9" s="12">
        <f t="shared" si="0"/>
        <v>0</v>
      </c>
      <c r="J9" s="55">
        <f t="shared" si="0"/>
        <v>348500000</v>
      </c>
      <c r="K9" s="1"/>
    </row>
    <row r="10" spans="1:11" ht="17.25" thickTop="1">
      <c r="A10" s="56" t="s">
        <v>47</v>
      </c>
      <c r="B10" s="9">
        <v>0</v>
      </c>
      <c r="C10" s="10">
        <v>0</v>
      </c>
      <c r="D10" s="10">
        <v>0</v>
      </c>
      <c r="E10" s="10">
        <v>0</v>
      </c>
      <c r="F10" s="10">
        <v>20000000</v>
      </c>
      <c r="G10" s="10">
        <v>0</v>
      </c>
      <c r="H10" s="10">
        <v>0</v>
      </c>
      <c r="I10" s="10">
        <v>0</v>
      </c>
      <c r="J10" s="57">
        <f>SUM(B10:I10)</f>
        <v>20000000</v>
      </c>
      <c r="K10" s="1"/>
    </row>
    <row r="11" spans="1:11" ht="16.5">
      <c r="A11" s="52" t="s">
        <v>48</v>
      </c>
      <c r="B11" s="21">
        <v>0</v>
      </c>
      <c r="C11" s="11">
        <v>0</v>
      </c>
      <c r="D11" s="11">
        <v>0</v>
      </c>
      <c r="E11" s="11">
        <v>0</v>
      </c>
      <c r="F11" s="11">
        <v>140000000</v>
      </c>
      <c r="G11" s="11">
        <v>0</v>
      </c>
      <c r="H11" s="11">
        <v>0</v>
      </c>
      <c r="I11" s="11">
        <v>0</v>
      </c>
      <c r="J11" s="57">
        <f aca="true" t="shared" si="1" ref="J11:J56">SUM(B11:I11)</f>
        <v>140000000</v>
      </c>
      <c r="K11" s="1"/>
    </row>
    <row r="12" spans="1:11" ht="16.5">
      <c r="A12" s="52" t="s">
        <v>49</v>
      </c>
      <c r="B12" s="21">
        <v>0</v>
      </c>
      <c r="C12" s="11">
        <v>0</v>
      </c>
      <c r="D12" s="11">
        <v>0</v>
      </c>
      <c r="E12" s="11">
        <v>0</v>
      </c>
      <c r="F12" s="11">
        <v>40000000</v>
      </c>
      <c r="G12" s="11">
        <v>0</v>
      </c>
      <c r="H12" s="11">
        <v>0</v>
      </c>
      <c r="I12" s="11">
        <v>0</v>
      </c>
      <c r="J12" s="57">
        <f t="shared" si="1"/>
        <v>40000000</v>
      </c>
      <c r="K12" s="1"/>
    </row>
    <row r="13" spans="1:11" ht="16.5">
      <c r="A13" s="52" t="s">
        <v>50</v>
      </c>
      <c r="B13" s="2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57">
        <f t="shared" si="1"/>
        <v>0</v>
      </c>
      <c r="K13" s="1"/>
    </row>
    <row r="14" spans="1:11" ht="16.5">
      <c r="A14" s="52" t="s">
        <v>51</v>
      </c>
      <c r="B14" s="21">
        <v>0</v>
      </c>
      <c r="C14" s="11">
        <v>0</v>
      </c>
      <c r="D14" s="11">
        <v>0</v>
      </c>
      <c r="E14" s="11">
        <v>0</v>
      </c>
      <c r="F14" s="11">
        <v>60000000</v>
      </c>
      <c r="G14" s="11">
        <v>0</v>
      </c>
      <c r="H14" s="11">
        <v>0</v>
      </c>
      <c r="I14" s="11">
        <v>0</v>
      </c>
      <c r="J14" s="57">
        <f t="shared" si="1"/>
        <v>60000000</v>
      </c>
      <c r="K14" s="1"/>
    </row>
    <row r="15" spans="1:11" ht="16.5">
      <c r="A15" s="52" t="s">
        <v>105</v>
      </c>
      <c r="B15" s="21">
        <v>0</v>
      </c>
      <c r="C15" s="11">
        <v>0</v>
      </c>
      <c r="D15" s="11">
        <v>0</v>
      </c>
      <c r="E15" s="11">
        <v>0</v>
      </c>
      <c r="F15" s="11">
        <v>5000000</v>
      </c>
      <c r="G15" s="11">
        <v>0</v>
      </c>
      <c r="H15" s="11">
        <v>0</v>
      </c>
      <c r="I15" s="11">
        <v>0</v>
      </c>
      <c r="J15" s="57">
        <f t="shared" si="1"/>
        <v>5000000</v>
      </c>
      <c r="K15" s="1"/>
    </row>
    <row r="16" spans="1:11" ht="16.5">
      <c r="A16" s="52" t="s">
        <v>106</v>
      </c>
      <c r="B16" s="21">
        <v>0</v>
      </c>
      <c r="C16" s="11">
        <v>0</v>
      </c>
      <c r="D16" s="11">
        <v>0</v>
      </c>
      <c r="E16" s="11">
        <v>0</v>
      </c>
      <c r="F16" s="11">
        <v>5000000</v>
      </c>
      <c r="G16" s="11">
        <v>0</v>
      </c>
      <c r="H16" s="11">
        <v>0</v>
      </c>
      <c r="I16" s="11">
        <v>0</v>
      </c>
      <c r="J16" s="57">
        <f t="shared" si="1"/>
        <v>5000000</v>
      </c>
      <c r="K16" s="1"/>
    </row>
    <row r="17" spans="1:11" ht="16.5">
      <c r="A17" s="52" t="s">
        <v>107</v>
      </c>
      <c r="B17" s="21">
        <v>0</v>
      </c>
      <c r="C17" s="11">
        <v>0</v>
      </c>
      <c r="D17" s="11">
        <v>0</v>
      </c>
      <c r="E17" s="11">
        <v>0</v>
      </c>
      <c r="F17" s="11">
        <v>5000000</v>
      </c>
      <c r="G17" s="11">
        <v>0</v>
      </c>
      <c r="H17" s="11">
        <v>0</v>
      </c>
      <c r="I17" s="11">
        <v>0</v>
      </c>
      <c r="J17" s="57">
        <f t="shared" si="1"/>
        <v>5000000</v>
      </c>
      <c r="K17" s="1"/>
    </row>
    <row r="18" spans="1:11" ht="16.5">
      <c r="A18" s="52" t="s">
        <v>108</v>
      </c>
      <c r="B18" s="21">
        <v>0</v>
      </c>
      <c r="C18" s="11">
        <v>0</v>
      </c>
      <c r="D18" s="11">
        <v>0</v>
      </c>
      <c r="E18" s="11">
        <v>0</v>
      </c>
      <c r="F18" s="11">
        <v>5000000</v>
      </c>
      <c r="G18" s="11">
        <v>0</v>
      </c>
      <c r="H18" s="11">
        <v>0</v>
      </c>
      <c r="I18" s="11">
        <v>0</v>
      </c>
      <c r="J18" s="57">
        <f t="shared" si="1"/>
        <v>5000000</v>
      </c>
      <c r="K18" s="1"/>
    </row>
    <row r="19" spans="1:11" ht="16.5">
      <c r="A19" s="52" t="s">
        <v>109</v>
      </c>
      <c r="B19" s="2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57">
        <f t="shared" si="1"/>
        <v>0</v>
      </c>
      <c r="K19" s="1"/>
    </row>
    <row r="20" spans="1:11" ht="16.5">
      <c r="A20" s="52" t="s">
        <v>110</v>
      </c>
      <c r="B20" s="21">
        <v>2500000</v>
      </c>
      <c r="C20" s="11">
        <v>0</v>
      </c>
      <c r="D20" s="11">
        <v>0</v>
      </c>
      <c r="E20" s="11">
        <v>0</v>
      </c>
      <c r="F20" s="11">
        <v>0</v>
      </c>
      <c r="G20" s="11">
        <v>6000000</v>
      </c>
      <c r="H20" s="11">
        <v>0</v>
      </c>
      <c r="I20" s="11">
        <v>0</v>
      </c>
      <c r="J20" s="57">
        <f t="shared" si="1"/>
        <v>8500000</v>
      </c>
      <c r="K20" s="1"/>
    </row>
    <row r="21" spans="1:11" ht="16.5">
      <c r="A21" s="52" t="s">
        <v>111</v>
      </c>
      <c r="B21" s="21">
        <v>0</v>
      </c>
      <c r="C21" s="11">
        <v>0</v>
      </c>
      <c r="D21" s="11">
        <v>0</v>
      </c>
      <c r="E21" s="11">
        <v>0</v>
      </c>
      <c r="F21" s="11">
        <v>25000000</v>
      </c>
      <c r="G21" s="11">
        <v>0</v>
      </c>
      <c r="H21" s="11">
        <v>0</v>
      </c>
      <c r="I21" s="11">
        <v>0</v>
      </c>
      <c r="J21" s="57">
        <f t="shared" si="1"/>
        <v>25000000</v>
      </c>
      <c r="K21" s="1"/>
    </row>
    <row r="22" spans="1:11" ht="16.5">
      <c r="A22" s="52" t="s">
        <v>112</v>
      </c>
      <c r="B22" s="2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57">
        <f t="shared" si="1"/>
        <v>0</v>
      </c>
      <c r="K22" s="1"/>
    </row>
    <row r="23" spans="1:11" ht="16.5">
      <c r="A23" s="52" t="s">
        <v>113</v>
      </c>
      <c r="B23" s="21">
        <v>0</v>
      </c>
      <c r="C23" s="11">
        <v>0</v>
      </c>
      <c r="D23" s="11">
        <v>0</v>
      </c>
      <c r="E23" s="11">
        <v>0</v>
      </c>
      <c r="F23" s="11">
        <v>30000000</v>
      </c>
      <c r="G23" s="11">
        <v>0</v>
      </c>
      <c r="H23" s="11">
        <v>0</v>
      </c>
      <c r="I23" s="11">
        <v>0</v>
      </c>
      <c r="J23" s="57">
        <f>SUM(B23:I23)</f>
        <v>30000000</v>
      </c>
      <c r="K23" s="1"/>
    </row>
    <row r="24" spans="1:11" ht="17.25" thickBot="1">
      <c r="A24" s="52" t="s">
        <v>114</v>
      </c>
      <c r="B24" s="21">
        <v>0</v>
      </c>
      <c r="C24" s="11">
        <v>0</v>
      </c>
      <c r="D24" s="11">
        <v>0</v>
      </c>
      <c r="E24" s="11">
        <v>0</v>
      </c>
      <c r="F24" s="11">
        <v>5000000</v>
      </c>
      <c r="G24" s="11">
        <v>0</v>
      </c>
      <c r="H24" s="11">
        <v>0</v>
      </c>
      <c r="I24" s="11">
        <v>0</v>
      </c>
      <c r="J24" s="57">
        <f t="shared" si="1"/>
        <v>5000000</v>
      </c>
      <c r="K24" s="1"/>
    </row>
    <row r="25" spans="1:11" ht="18" thickBot="1" thickTop="1">
      <c r="A25" s="54" t="s">
        <v>32</v>
      </c>
      <c r="B25" s="12">
        <f>SUM(B26:B34)</f>
        <v>0</v>
      </c>
      <c r="C25" s="12">
        <f aca="true" t="shared" si="2" ref="C25:J25">SUM(C26:C34)</f>
        <v>37400000</v>
      </c>
      <c r="D25" s="12">
        <f t="shared" si="2"/>
        <v>1532463000</v>
      </c>
      <c r="E25" s="12">
        <f t="shared" si="2"/>
        <v>650673000</v>
      </c>
      <c r="F25" s="12">
        <f t="shared" si="2"/>
        <v>2683463000</v>
      </c>
      <c r="G25" s="12">
        <f t="shared" si="2"/>
        <v>57300000</v>
      </c>
      <c r="H25" s="12">
        <f t="shared" si="2"/>
        <v>0</v>
      </c>
      <c r="I25" s="12">
        <f t="shared" si="2"/>
        <v>90862000</v>
      </c>
      <c r="J25" s="55">
        <f t="shared" si="2"/>
        <v>5052161000</v>
      </c>
      <c r="K25" s="1"/>
    </row>
    <row r="26" spans="1:11" ht="17.25" thickTop="1">
      <c r="A26" s="56" t="s">
        <v>26</v>
      </c>
      <c r="B26" s="9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57">
        <f t="shared" si="1"/>
        <v>0</v>
      </c>
      <c r="K26" s="1"/>
    </row>
    <row r="27" spans="1:11" ht="16.5">
      <c r="A27" s="52" t="s">
        <v>36</v>
      </c>
      <c r="B27" s="2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90862000</v>
      </c>
      <c r="J27" s="57">
        <f t="shared" si="1"/>
        <v>90862000</v>
      </c>
      <c r="K27" s="1"/>
    </row>
    <row r="28" spans="1:11" ht="16.5">
      <c r="A28" s="52" t="s">
        <v>31</v>
      </c>
      <c r="B28" s="21">
        <v>0</v>
      </c>
      <c r="C28" s="11">
        <v>26400000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7">
        <f t="shared" si="1"/>
        <v>26400000</v>
      </c>
      <c r="K28" s="1"/>
    </row>
    <row r="29" spans="1:11" ht="16.5">
      <c r="A29" s="52" t="s">
        <v>27</v>
      </c>
      <c r="B29" s="21">
        <v>0</v>
      </c>
      <c r="C29" s="11">
        <v>0</v>
      </c>
      <c r="D29" s="11">
        <v>0</v>
      </c>
      <c r="E29" s="11">
        <v>0</v>
      </c>
      <c r="F29" s="11">
        <v>89988000</v>
      </c>
      <c r="G29" s="11">
        <v>400000</v>
      </c>
      <c r="H29" s="11">
        <v>0</v>
      </c>
      <c r="I29" s="11">
        <v>0</v>
      </c>
      <c r="J29" s="57">
        <f t="shared" si="1"/>
        <v>90388000</v>
      </c>
      <c r="K29" s="1"/>
    </row>
    <row r="30" spans="1:11" ht="16.5">
      <c r="A30" s="52" t="s">
        <v>28</v>
      </c>
      <c r="B30" s="21">
        <v>0</v>
      </c>
      <c r="C30" s="11">
        <v>0</v>
      </c>
      <c r="D30" s="11">
        <v>1532463000</v>
      </c>
      <c r="E30" s="11">
        <v>650673000</v>
      </c>
      <c r="F30" s="11">
        <v>2593475000</v>
      </c>
      <c r="G30" s="11">
        <v>56500000</v>
      </c>
      <c r="H30" s="11">
        <v>0</v>
      </c>
      <c r="I30" s="11">
        <v>0</v>
      </c>
      <c r="J30" s="57">
        <f t="shared" si="1"/>
        <v>4833111000</v>
      </c>
      <c r="K30" s="1"/>
    </row>
    <row r="31" spans="1:11" ht="16.5">
      <c r="A31" s="52" t="s">
        <v>38</v>
      </c>
      <c r="B31" s="2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7">
        <f t="shared" si="1"/>
        <v>0</v>
      </c>
      <c r="K31" s="1"/>
    </row>
    <row r="32" spans="1:11" ht="16.5">
      <c r="A32" s="52" t="s">
        <v>30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57">
        <f t="shared" si="1"/>
        <v>0</v>
      </c>
      <c r="K32" s="1"/>
    </row>
    <row r="33" spans="1:11" ht="16.5">
      <c r="A33" s="52" t="s">
        <v>35</v>
      </c>
      <c r="B33" s="21">
        <v>0</v>
      </c>
      <c r="C33" s="21">
        <v>11000000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57">
        <f t="shared" si="1"/>
        <v>11000000</v>
      </c>
      <c r="K33" s="1"/>
    </row>
    <row r="34" spans="1:11" ht="17.25" thickBot="1">
      <c r="A34" s="52" t="s">
        <v>37</v>
      </c>
      <c r="B34" s="2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400000</v>
      </c>
      <c r="H34" s="11">
        <v>0</v>
      </c>
      <c r="I34" s="11">
        <v>0</v>
      </c>
      <c r="J34" s="57">
        <f t="shared" si="1"/>
        <v>400000</v>
      </c>
      <c r="K34" s="1"/>
    </row>
    <row r="35" spans="1:11" ht="18" thickBot="1" thickTop="1">
      <c r="A35" s="54" t="s">
        <v>19</v>
      </c>
      <c r="B35" s="12">
        <f>SUM(B36:B47)</f>
        <v>25000000</v>
      </c>
      <c r="C35" s="12">
        <f aca="true" t="shared" si="3" ref="C35:J35">SUM(C36:C47)</f>
        <v>0</v>
      </c>
      <c r="D35" s="12">
        <f t="shared" si="3"/>
        <v>0</v>
      </c>
      <c r="E35" s="12">
        <f t="shared" si="3"/>
        <v>0</v>
      </c>
      <c r="F35" s="12">
        <f t="shared" si="3"/>
        <v>81304405</v>
      </c>
      <c r="G35" s="12">
        <f t="shared" si="3"/>
        <v>2000000</v>
      </c>
      <c r="H35" s="12">
        <f t="shared" si="3"/>
        <v>360000000</v>
      </c>
      <c r="I35" s="12">
        <f t="shared" si="3"/>
        <v>540973595</v>
      </c>
      <c r="J35" s="55">
        <f t="shared" si="3"/>
        <v>1009278000</v>
      </c>
      <c r="K35" s="39"/>
    </row>
    <row r="36" spans="1:11" ht="17.25" thickTop="1">
      <c r="A36" s="56" t="s">
        <v>52</v>
      </c>
      <c r="B36" s="9">
        <v>0</v>
      </c>
      <c r="C36" s="10">
        <v>0</v>
      </c>
      <c r="D36" s="10">
        <v>0</v>
      </c>
      <c r="E36" s="10">
        <v>0</v>
      </c>
      <c r="F36" s="10">
        <v>10000000</v>
      </c>
      <c r="G36" s="10">
        <v>2000000</v>
      </c>
      <c r="H36" s="10">
        <v>20000000</v>
      </c>
      <c r="I36" s="10">
        <v>0</v>
      </c>
      <c r="J36" s="57">
        <f t="shared" si="1"/>
        <v>32000000</v>
      </c>
      <c r="K36" s="1"/>
    </row>
    <row r="37" spans="1:11" ht="16.5">
      <c r="A37" s="52" t="s">
        <v>53</v>
      </c>
      <c r="B37" s="21">
        <v>0</v>
      </c>
      <c r="C37" s="11">
        <v>0</v>
      </c>
      <c r="D37" s="11">
        <v>0</v>
      </c>
      <c r="E37" s="11">
        <v>0</v>
      </c>
      <c r="F37" s="11">
        <v>30000000</v>
      </c>
      <c r="G37" s="11">
        <v>0</v>
      </c>
      <c r="H37" s="11">
        <v>50000000</v>
      </c>
      <c r="I37" s="11">
        <v>0</v>
      </c>
      <c r="J37" s="57">
        <f t="shared" si="1"/>
        <v>80000000</v>
      </c>
      <c r="K37" s="1"/>
    </row>
    <row r="38" spans="1:11" ht="16.5">
      <c r="A38" s="52" t="s">
        <v>54</v>
      </c>
      <c r="B38" s="21">
        <v>0</v>
      </c>
      <c r="C38" s="11">
        <v>0</v>
      </c>
      <c r="D38" s="11">
        <v>0</v>
      </c>
      <c r="E38" s="11">
        <v>0</v>
      </c>
      <c r="F38" s="11">
        <v>15000000</v>
      </c>
      <c r="G38" s="11">
        <v>0</v>
      </c>
      <c r="H38" s="11">
        <v>95000000</v>
      </c>
      <c r="I38" s="11">
        <v>0</v>
      </c>
      <c r="J38" s="57">
        <f t="shared" si="1"/>
        <v>110000000</v>
      </c>
      <c r="K38" s="1"/>
    </row>
    <row r="39" spans="1:11" ht="16.5">
      <c r="A39" s="52" t="s">
        <v>55</v>
      </c>
      <c r="B39" s="81">
        <v>25000000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57">
        <f t="shared" si="1"/>
        <v>25000000</v>
      </c>
      <c r="K39" s="1"/>
    </row>
    <row r="40" spans="1:11" ht="16.5">
      <c r="A40" s="52" t="s">
        <v>56</v>
      </c>
      <c r="B40" s="2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82">
        <v>110000000</v>
      </c>
      <c r="I40" s="11">
        <v>0</v>
      </c>
      <c r="J40" s="57">
        <f t="shared" si="1"/>
        <v>110000000</v>
      </c>
      <c r="K40" s="1"/>
    </row>
    <row r="41" spans="1:11" ht="16.5">
      <c r="A41" s="52" t="s">
        <v>57</v>
      </c>
      <c r="B41" s="21">
        <v>0</v>
      </c>
      <c r="C41" s="11">
        <v>0</v>
      </c>
      <c r="D41" s="11">
        <v>0</v>
      </c>
      <c r="E41" s="11">
        <v>0</v>
      </c>
      <c r="F41" s="11">
        <v>5000000</v>
      </c>
      <c r="G41" s="11">
        <v>0</v>
      </c>
      <c r="H41" s="11">
        <v>20000000</v>
      </c>
      <c r="I41" s="11">
        <v>0</v>
      </c>
      <c r="J41" s="57">
        <f t="shared" si="1"/>
        <v>25000000</v>
      </c>
      <c r="K41" s="1"/>
    </row>
    <row r="42" spans="1:11" ht="16.5">
      <c r="A42" s="52" t="s">
        <v>58</v>
      </c>
      <c r="B42" s="21">
        <v>0</v>
      </c>
      <c r="C42" s="11">
        <v>0</v>
      </c>
      <c r="D42" s="11">
        <v>0</v>
      </c>
      <c r="E42" s="11">
        <v>0</v>
      </c>
      <c r="F42" s="11">
        <v>5000000</v>
      </c>
      <c r="G42" s="11">
        <v>0</v>
      </c>
      <c r="H42" s="11">
        <v>25000000</v>
      </c>
      <c r="I42" s="11">
        <v>0</v>
      </c>
      <c r="J42" s="57">
        <f t="shared" si="1"/>
        <v>30000000</v>
      </c>
      <c r="K42" s="1"/>
    </row>
    <row r="43" spans="1:11" ht="16.5">
      <c r="A43" s="52" t="s">
        <v>59</v>
      </c>
      <c r="B43" s="21">
        <v>0</v>
      </c>
      <c r="C43" s="11">
        <v>0</v>
      </c>
      <c r="D43" s="11">
        <v>0</v>
      </c>
      <c r="E43" s="11">
        <v>0</v>
      </c>
      <c r="F43" s="11">
        <v>1304405</v>
      </c>
      <c r="G43" s="11">
        <v>0</v>
      </c>
      <c r="H43" s="82">
        <v>15000000</v>
      </c>
      <c r="I43" s="11">
        <v>0</v>
      </c>
      <c r="J43" s="57">
        <f t="shared" si="1"/>
        <v>16304405</v>
      </c>
      <c r="K43" s="1"/>
    </row>
    <row r="44" spans="1:11" ht="16.5">
      <c r="A44" s="52" t="s">
        <v>60</v>
      </c>
      <c r="B44" s="21">
        <v>0</v>
      </c>
      <c r="C44" s="11">
        <v>0</v>
      </c>
      <c r="D44" s="11">
        <v>0</v>
      </c>
      <c r="E44" s="11">
        <v>0</v>
      </c>
      <c r="F44" s="11">
        <v>5000000</v>
      </c>
      <c r="G44" s="11">
        <v>0</v>
      </c>
      <c r="H44" s="11">
        <v>25000000</v>
      </c>
      <c r="I44" s="11">
        <v>0</v>
      </c>
      <c r="J44" s="57">
        <f t="shared" si="1"/>
        <v>30000000</v>
      </c>
      <c r="K44" s="1"/>
    </row>
    <row r="45" spans="1:11" ht="16.5">
      <c r="A45" s="52" t="s">
        <v>61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57">
        <f t="shared" si="1"/>
        <v>0</v>
      </c>
      <c r="K45" s="1"/>
    </row>
    <row r="46" spans="1:11" ht="16.5">
      <c r="A46" s="52" t="s">
        <v>62</v>
      </c>
      <c r="B46" s="2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540973595</v>
      </c>
      <c r="J46" s="57">
        <f>SUM(B46:I46)</f>
        <v>540973595</v>
      </c>
      <c r="K46" s="1"/>
    </row>
    <row r="47" spans="1:11" ht="17.25" thickBot="1">
      <c r="A47" s="52" t="s">
        <v>140</v>
      </c>
      <c r="B47" s="21">
        <v>0</v>
      </c>
      <c r="C47" s="11">
        <v>0</v>
      </c>
      <c r="D47" s="11">
        <v>0</v>
      </c>
      <c r="E47" s="11">
        <v>0</v>
      </c>
      <c r="F47" s="11">
        <v>10000000</v>
      </c>
      <c r="G47" s="11">
        <v>0</v>
      </c>
      <c r="H47" s="11">
        <v>0</v>
      </c>
      <c r="I47" s="11"/>
      <c r="J47" s="57">
        <f t="shared" si="1"/>
        <v>10000000</v>
      </c>
      <c r="K47" s="1"/>
    </row>
    <row r="48" spans="1:11" ht="18" thickBot="1" thickTop="1">
      <c r="A48" s="54" t="s">
        <v>20</v>
      </c>
      <c r="B48" s="12">
        <f>SUM(B49:B53)</f>
        <v>0</v>
      </c>
      <c r="C48" s="12">
        <f aca="true" t="shared" si="4" ref="C48:J48">SUM(C49:C53)</f>
        <v>0</v>
      </c>
      <c r="D48" s="12">
        <f t="shared" si="4"/>
        <v>0</v>
      </c>
      <c r="E48" s="12">
        <f t="shared" si="4"/>
        <v>0</v>
      </c>
      <c r="F48" s="12">
        <f t="shared" si="4"/>
        <v>52000000</v>
      </c>
      <c r="G48" s="12">
        <f t="shared" si="4"/>
        <v>400000</v>
      </c>
      <c r="H48" s="12">
        <f t="shared" si="4"/>
        <v>0</v>
      </c>
      <c r="I48" s="12">
        <f t="shared" si="4"/>
        <v>0</v>
      </c>
      <c r="J48" s="55">
        <f t="shared" si="4"/>
        <v>52400000</v>
      </c>
      <c r="K48" s="1"/>
    </row>
    <row r="49" spans="1:11" ht="17.25" thickTop="1">
      <c r="A49" s="56" t="s">
        <v>63</v>
      </c>
      <c r="B49" s="9">
        <v>0</v>
      </c>
      <c r="C49" s="10">
        <v>0</v>
      </c>
      <c r="D49" s="10">
        <v>0</v>
      </c>
      <c r="E49" s="10">
        <v>0</v>
      </c>
      <c r="F49" s="10">
        <v>20000000</v>
      </c>
      <c r="G49" s="10">
        <v>0</v>
      </c>
      <c r="H49" s="10">
        <v>0</v>
      </c>
      <c r="I49" s="10">
        <v>0</v>
      </c>
      <c r="J49" s="57">
        <f t="shared" si="1"/>
        <v>20000000</v>
      </c>
      <c r="K49" s="1"/>
    </row>
    <row r="50" spans="1:11" ht="16.5">
      <c r="A50" s="52" t="s">
        <v>65</v>
      </c>
      <c r="B50" s="2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57">
        <f t="shared" si="1"/>
        <v>0</v>
      </c>
      <c r="K50" s="1"/>
    </row>
    <row r="51" spans="1:11" ht="16.5">
      <c r="A51" s="52" t="s">
        <v>64</v>
      </c>
      <c r="B51" s="21">
        <v>0</v>
      </c>
      <c r="C51" s="11">
        <v>0</v>
      </c>
      <c r="D51" s="11">
        <v>0</v>
      </c>
      <c r="E51" s="11">
        <v>0</v>
      </c>
      <c r="F51" s="11">
        <v>25000000</v>
      </c>
      <c r="G51" s="11">
        <v>0</v>
      </c>
      <c r="H51" s="11">
        <v>0</v>
      </c>
      <c r="I51" s="11">
        <v>0</v>
      </c>
      <c r="J51" s="57">
        <f t="shared" si="1"/>
        <v>25000000</v>
      </c>
      <c r="K51" s="1"/>
    </row>
    <row r="52" spans="1:11" ht="16.5">
      <c r="A52" s="52" t="s">
        <v>66</v>
      </c>
      <c r="B52" s="2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57">
        <f t="shared" si="1"/>
        <v>0</v>
      </c>
      <c r="K52" s="1"/>
    </row>
    <row r="53" spans="1:11" ht="17.25" thickBot="1">
      <c r="A53" s="52" t="s">
        <v>67</v>
      </c>
      <c r="B53" s="21">
        <v>0</v>
      </c>
      <c r="C53" s="11">
        <v>0</v>
      </c>
      <c r="D53" s="11">
        <v>0</v>
      </c>
      <c r="E53" s="11">
        <v>0</v>
      </c>
      <c r="F53" s="11">
        <v>7000000</v>
      </c>
      <c r="G53" s="11">
        <v>400000</v>
      </c>
      <c r="H53" s="11">
        <v>0</v>
      </c>
      <c r="I53" s="11">
        <v>0</v>
      </c>
      <c r="J53" s="57">
        <f t="shared" si="1"/>
        <v>7400000</v>
      </c>
      <c r="K53" s="1"/>
    </row>
    <row r="54" spans="1:11" ht="18" thickBot="1" thickTop="1">
      <c r="A54" s="58" t="s">
        <v>24</v>
      </c>
      <c r="B54" s="27">
        <f aca="true" t="shared" si="5" ref="B54:J54">SUM(B55:B56)</f>
        <v>0</v>
      </c>
      <c r="C54" s="27">
        <f t="shared" si="5"/>
        <v>0</v>
      </c>
      <c r="D54" s="27">
        <f t="shared" si="5"/>
        <v>0</v>
      </c>
      <c r="E54" s="27">
        <f t="shared" si="5"/>
        <v>0</v>
      </c>
      <c r="F54" s="27">
        <f t="shared" si="5"/>
        <v>39000000</v>
      </c>
      <c r="G54" s="27">
        <f t="shared" si="5"/>
        <v>20000000</v>
      </c>
      <c r="H54" s="27">
        <f t="shared" si="5"/>
        <v>0</v>
      </c>
      <c r="I54" s="27">
        <f t="shared" si="5"/>
        <v>0</v>
      </c>
      <c r="J54" s="59">
        <f t="shared" si="5"/>
        <v>59000000</v>
      </c>
      <c r="K54" s="1"/>
    </row>
    <row r="55" spans="1:11" ht="17.25" thickTop="1">
      <c r="A55" s="60" t="s">
        <v>68</v>
      </c>
      <c r="B55" s="29">
        <v>0</v>
      </c>
      <c r="C55" s="30">
        <v>0</v>
      </c>
      <c r="D55" s="31">
        <v>0</v>
      </c>
      <c r="E55" s="31">
        <v>0</v>
      </c>
      <c r="F55" s="32">
        <v>10000000</v>
      </c>
      <c r="G55" s="37">
        <v>5000000</v>
      </c>
      <c r="H55" s="37">
        <v>0</v>
      </c>
      <c r="I55" s="37">
        <v>0</v>
      </c>
      <c r="J55" s="57">
        <f t="shared" si="1"/>
        <v>15000000</v>
      </c>
      <c r="K55" s="1"/>
    </row>
    <row r="56" spans="1:11" ht="17.25" thickBot="1">
      <c r="A56" s="61" t="s">
        <v>69</v>
      </c>
      <c r="B56" s="62">
        <v>0</v>
      </c>
      <c r="C56" s="63">
        <v>0</v>
      </c>
      <c r="D56" s="64">
        <v>0</v>
      </c>
      <c r="E56" s="64">
        <v>0</v>
      </c>
      <c r="F56" s="65">
        <v>29000000</v>
      </c>
      <c r="G56" s="44">
        <v>15000000</v>
      </c>
      <c r="H56" s="44">
        <v>0</v>
      </c>
      <c r="I56" s="44">
        <v>0</v>
      </c>
      <c r="J56" s="66">
        <f t="shared" si="1"/>
        <v>44000000</v>
      </c>
      <c r="K56" s="1"/>
    </row>
    <row r="57" spans="1:11" ht="16.5">
      <c r="A57" s="28"/>
      <c r="B57" s="28"/>
      <c r="C57" s="28"/>
      <c r="D57" s="14"/>
      <c r="E57" s="14"/>
      <c r="F57" s="14"/>
      <c r="G57" s="14"/>
      <c r="H57" s="14"/>
      <c r="I57" s="15"/>
      <c r="J57" s="16"/>
      <c r="K57" s="1"/>
    </row>
    <row r="58" spans="1:11" ht="16.5">
      <c r="A58" s="28"/>
      <c r="B58" s="28"/>
      <c r="C58" s="28"/>
      <c r="D58" s="14"/>
      <c r="E58" s="14"/>
      <c r="F58" s="14"/>
      <c r="G58" s="14"/>
      <c r="H58" s="14"/>
      <c r="I58" s="15"/>
      <c r="J58" s="16"/>
      <c r="K58" s="1"/>
    </row>
    <row r="59" spans="1:11" ht="16.5">
      <c r="A59" s="28"/>
      <c r="B59" s="28"/>
      <c r="C59" s="28"/>
      <c r="D59" s="14"/>
      <c r="E59" s="14"/>
      <c r="F59" s="14"/>
      <c r="G59" s="14"/>
      <c r="H59" s="14"/>
      <c r="I59" s="15"/>
      <c r="J59" s="16"/>
      <c r="K59" s="1"/>
    </row>
    <row r="60" spans="1:11" ht="16.5">
      <c r="A60" s="28"/>
      <c r="B60" s="28"/>
      <c r="C60" s="28"/>
      <c r="D60" s="14"/>
      <c r="E60" s="14"/>
      <c r="F60" s="14"/>
      <c r="G60" s="14"/>
      <c r="H60" s="14"/>
      <c r="I60" s="15"/>
      <c r="J60" s="16"/>
      <c r="K60" s="1"/>
    </row>
    <row r="61" spans="1:11" ht="16.5">
      <c r="A61" s="28"/>
      <c r="B61" s="28"/>
      <c r="C61" s="28"/>
      <c r="D61" s="14"/>
      <c r="E61" s="14"/>
      <c r="F61" s="14"/>
      <c r="G61" s="14"/>
      <c r="H61" s="14"/>
      <c r="I61" s="15"/>
      <c r="J61" s="16"/>
      <c r="K61" s="1"/>
    </row>
    <row r="62" spans="4:11" ht="16.5">
      <c r="D62" s="14"/>
      <c r="E62" s="14"/>
      <c r="F62" s="14"/>
      <c r="G62" s="14"/>
      <c r="H62" s="14"/>
      <c r="I62" s="15"/>
      <c r="J62" s="16"/>
      <c r="K62" s="1"/>
    </row>
    <row r="63" spans="4:11" ht="15.75" customHeight="1">
      <c r="D63" s="14"/>
      <c r="E63" s="14"/>
      <c r="F63" s="14"/>
      <c r="G63" s="14"/>
      <c r="H63" s="14"/>
      <c r="I63" s="15"/>
      <c r="J63" s="16"/>
      <c r="K63" s="1"/>
    </row>
    <row r="64" spans="4:10" ht="17.25" thickBot="1">
      <c r="D64" s="3"/>
      <c r="E64" s="3"/>
      <c r="F64" s="3"/>
      <c r="G64" s="3"/>
      <c r="H64" s="2" t="s">
        <v>0</v>
      </c>
      <c r="I64" s="3"/>
      <c r="J64" s="13"/>
    </row>
    <row r="65" spans="1:10" ht="16.5">
      <c r="A65" s="83"/>
      <c r="B65" s="84"/>
      <c r="C65" s="85" t="s">
        <v>42</v>
      </c>
      <c r="D65" s="84"/>
      <c r="E65" s="84"/>
      <c r="F65" s="84"/>
      <c r="G65" s="84"/>
      <c r="H65" s="84"/>
      <c r="I65" s="84"/>
      <c r="J65" s="86"/>
    </row>
    <row r="66" spans="1:10" ht="17.25" thickBot="1">
      <c r="A66" s="87" t="s">
        <v>39</v>
      </c>
      <c r="B66" s="28"/>
      <c r="C66" s="28"/>
      <c r="D66" s="28"/>
      <c r="E66" s="28"/>
      <c r="F66" s="28"/>
      <c r="G66" s="28"/>
      <c r="H66" s="28"/>
      <c r="I66" s="28"/>
      <c r="J66" s="88"/>
    </row>
    <row r="67" spans="1:11" ht="16.5">
      <c r="A67" s="47" t="s">
        <v>0</v>
      </c>
      <c r="B67" s="48"/>
      <c r="C67" s="49" t="s">
        <v>43</v>
      </c>
      <c r="D67" s="50"/>
      <c r="E67" s="50"/>
      <c r="F67" s="50"/>
      <c r="G67" s="50"/>
      <c r="H67" s="50"/>
      <c r="I67" s="50"/>
      <c r="J67" s="68"/>
      <c r="K67" s="1"/>
    </row>
    <row r="68" spans="1:11" ht="16.5">
      <c r="A68" s="52" t="s">
        <v>14</v>
      </c>
      <c r="B68" s="17" t="s">
        <v>1</v>
      </c>
      <c r="C68" s="24" t="s">
        <v>15</v>
      </c>
      <c r="D68" s="5" t="s">
        <v>3</v>
      </c>
      <c r="E68" s="6"/>
      <c r="F68" s="7" t="s">
        <v>8</v>
      </c>
      <c r="G68" s="7" t="s">
        <v>33</v>
      </c>
      <c r="H68" s="7" t="s">
        <v>9</v>
      </c>
      <c r="I68" s="7" t="s">
        <v>11</v>
      </c>
      <c r="J68" s="69" t="s">
        <v>5</v>
      </c>
      <c r="K68" s="1"/>
    </row>
    <row r="69" spans="1:11" ht="17.25" thickBot="1">
      <c r="A69" s="52" t="s">
        <v>0</v>
      </c>
      <c r="B69" s="19" t="s">
        <v>16</v>
      </c>
      <c r="C69" s="8" t="s">
        <v>17</v>
      </c>
      <c r="D69" s="7" t="s">
        <v>2</v>
      </c>
      <c r="E69" s="7" t="s">
        <v>4</v>
      </c>
      <c r="F69" s="8" t="s">
        <v>7</v>
      </c>
      <c r="G69" s="8" t="s">
        <v>34</v>
      </c>
      <c r="H69" s="8" t="s">
        <v>10</v>
      </c>
      <c r="I69" s="8" t="s">
        <v>12</v>
      </c>
      <c r="J69" s="70" t="s">
        <v>6</v>
      </c>
      <c r="K69" s="1"/>
    </row>
    <row r="70" spans="1:11" ht="18" thickBot="1" thickTop="1">
      <c r="A70" s="54" t="s">
        <v>44</v>
      </c>
      <c r="B70" s="12">
        <f aca="true" t="shared" si="6" ref="B70:J70">SUM(B71:B76)</f>
        <v>0</v>
      </c>
      <c r="C70" s="12">
        <f t="shared" si="6"/>
        <v>0</v>
      </c>
      <c r="D70" s="12">
        <f t="shared" si="6"/>
        <v>0</v>
      </c>
      <c r="E70" s="12">
        <f t="shared" si="6"/>
        <v>0</v>
      </c>
      <c r="F70" s="12">
        <f t="shared" si="6"/>
        <v>17000000</v>
      </c>
      <c r="G70" s="12">
        <f t="shared" si="6"/>
        <v>5000000</v>
      </c>
      <c r="H70" s="12">
        <f t="shared" si="6"/>
        <v>0</v>
      </c>
      <c r="I70" s="12">
        <f t="shared" si="6"/>
        <v>0</v>
      </c>
      <c r="J70" s="55">
        <f t="shared" si="6"/>
        <v>22000000</v>
      </c>
      <c r="K70" s="39"/>
    </row>
    <row r="71" spans="1:11" ht="17.25" thickTop="1">
      <c r="A71" s="56" t="s">
        <v>70</v>
      </c>
      <c r="B71" s="9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>SUM(D71:G71)</f>
        <v>0</v>
      </c>
      <c r="I71" s="10">
        <v>0</v>
      </c>
      <c r="J71" s="57">
        <f aca="true" t="shared" si="7" ref="J71:J80">SUM(B71:I71)</f>
        <v>0</v>
      </c>
      <c r="K71" s="1"/>
    </row>
    <row r="72" spans="1:11" ht="16.5">
      <c r="A72" s="52" t="s">
        <v>71</v>
      </c>
      <c r="B72" s="2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>SUM(D72:G72)</f>
        <v>0</v>
      </c>
      <c r="I72" s="11">
        <v>0</v>
      </c>
      <c r="J72" s="57">
        <f t="shared" si="7"/>
        <v>0</v>
      </c>
      <c r="K72" s="1"/>
    </row>
    <row r="73" spans="1:11" ht="16.5">
      <c r="A73" s="52" t="s">
        <v>84</v>
      </c>
      <c r="B73" s="2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57">
        <f t="shared" si="7"/>
        <v>0</v>
      </c>
      <c r="K73" s="1"/>
    </row>
    <row r="74" spans="1:11" ht="16.5">
      <c r="A74" s="52" t="s">
        <v>86</v>
      </c>
      <c r="B74" s="21">
        <v>0</v>
      </c>
      <c r="C74" s="11">
        <v>0</v>
      </c>
      <c r="D74" s="11">
        <v>0</v>
      </c>
      <c r="E74" s="11">
        <v>0</v>
      </c>
      <c r="F74" s="11">
        <v>10000000</v>
      </c>
      <c r="G74" s="11">
        <v>0</v>
      </c>
      <c r="H74" s="11">
        <v>0</v>
      </c>
      <c r="I74" s="11">
        <v>0</v>
      </c>
      <c r="J74" s="57">
        <f t="shared" si="7"/>
        <v>10000000</v>
      </c>
      <c r="K74" s="1"/>
    </row>
    <row r="75" spans="1:11" ht="16.5">
      <c r="A75" s="52" t="s">
        <v>85</v>
      </c>
      <c r="B75" s="2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5000000</v>
      </c>
      <c r="H75" s="11">
        <v>0</v>
      </c>
      <c r="I75" s="11">
        <v>0</v>
      </c>
      <c r="J75" s="57">
        <f t="shared" si="7"/>
        <v>5000000</v>
      </c>
      <c r="K75" s="1"/>
    </row>
    <row r="76" spans="1:11" ht="17.25" thickBot="1">
      <c r="A76" s="52" t="s">
        <v>141</v>
      </c>
      <c r="B76" s="21">
        <v>0</v>
      </c>
      <c r="C76" s="11">
        <v>0</v>
      </c>
      <c r="D76" s="11">
        <v>0</v>
      </c>
      <c r="E76" s="11">
        <v>0</v>
      </c>
      <c r="F76" s="11">
        <v>7000000</v>
      </c>
      <c r="G76" s="11">
        <v>0</v>
      </c>
      <c r="H76" s="11">
        <v>0</v>
      </c>
      <c r="I76" s="11">
        <v>0</v>
      </c>
      <c r="J76" s="57">
        <f t="shared" si="7"/>
        <v>7000000</v>
      </c>
      <c r="K76" s="1"/>
    </row>
    <row r="77" spans="1:11" ht="18" thickBot="1" thickTop="1">
      <c r="A77" s="54" t="s">
        <v>45</v>
      </c>
      <c r="B77" s="12">
        <f>SUM(B78:B81)</f>
        <v>35000000</v>
      </c>
      <c r="C77" s="12">
        <f aca="true" t="shared" si="8" ref="C77:J77">SUM(C78:C81)</f>
        <v>0</v>
      </c>
      <c r="D77" s="12">
        <f t="shared" si="8"/>
        <v>0</v>
      </c>
      <c r="E77" s="12">
        <f t="shared" si="8"/>
        <v>0</v>
      </c>
      <c r="F77" s="12">
        <f t="shared" si="8"/>
        <v>131000000</v>
      </c>
      <c r="G77" s="12">
        <f t="shared" si="8"/>
        <v>0</v>
      </c>
      <c r="H77" s="12">
        <f t="shared" si="8"/>
        <v>0</v>
      </c>
      <c r="I77" s="12">
        <f t="shared" si="8"/>
        <v>0</v>
      </c>
      <c r="J77" s="55">
        <f t="shared" si="8"/>
        <v>166000000</v>
      </c>
      <c r="K77" s="1"/>
    </row>
    <row r="78" spans="1:11" ht="17.25" thickTop="1">
      <c r="A78" s="56" t="s">
        <v>72</v>
      </c>
      <c r="B78" s="75">
        <v>15000000</v>
      </c>
      <c r="C78" s="10">
        <v>0</v>
      </c>
      <c r="D78" s="10">
        <v>0</v>
      </c>
      <c r="E78" s="10">
        <v>0</v>
      </c>
      <c r="F78" s="10">
        <v>50000000</v>
      </c>
      <c r="G78" s="10">
        <v>0</v>
      </c>
      <c r="H78" s="10">
        <v>0</v>
      </c>
      <c r="I78" s="10">
        <v>0</v>
      </c>
      <c r="J78" s="57">
        <f t="shared" si="7"/>
        <v>65000000</v>
      </c>
      <c r="K78" s="1"/>
    </row>
    <row r="79" spans="1:11" ht="16.5">
      <c r="A79" s="52" t="s">
        <v>73</v>
      </c>
      <c r="B79" s="76">
        <v>20000000</v>
      </c>
      <c r="C79" s="14">
        <v>0</v>
      </c>
      <c r="D79" s="11">
        <v>0</v>
      </c>
      <c r="E79" s="38">
        <v>0</v>
      </c>
      <c r="F79" s="11">
        <v>60000000</v>
      </c>
      <c r="G79" s="33">
        <v>0</v>
      </c>
      <c r="H79" s="11">
        <v>0</v>
      </c>
      <c r="I79" s="11">
        <v>0</v>
      </c>
      <c r="J79" s="57">
        <f t="shared" si="7"/>
        <v>80000000</v>
      </c>
      <c r="K79" s="1"/>
    </row>
    <row r="80" spans="1:11" ht="17.25" thickBot="1">
      <c r="A80" s="52" t="s">
        <v>74</v>
      </c>
      <c r="B80" s="36">
        <v>0</v>
      </c>
      <c r="C80" s="14">
        <v>0</v>
      </c>
      <c r="D80" s="11">
        <v>0</v>
      </c>
      <c r="E80" s="11">
        <v>0</v>
      </c>
      <c r="F80" s="11">
        <v>10000000</v>
      </c>
      <c r="G80" s="11">
        <v>0</v>
      </c>
      <c r="H80" s="11">
        <v>0</v>
      </c>
      <c r="I80" s="11">
        <v>0</v>
      </c>
      <c r="J80" s="57">
        <f t="shared" si="7"/>
        <v>10000000</v>
      </c>
      <c r="K80" s="1"/>
    </row>
    <row r="81" spans="1:11" ht="18" thickBot="1" thickTop="1">
      <c r="A81" s="56" t="s">
        <v>75</v>
      </c>
      <c r="B81" s="34">
        <v>0</v>
      </c>
      <c r="C81" s="37">
        <v>0</v>
      </c>
      <c r="D81" s="37">
        <v>0</v>
      </c>
      <c r="E81" s="37">
        <v>0</v>
      </c>
      <c r="F81" s="37">
        <v>11000000</v>
      </c>
      <c r="G81" s="37">
        <v>0</v>
      </c>
      <c r="H81" s="37">
        <v>0</v>
      </c>
      <c r="I81" s="37">
        <v>0</v>
      </c>
      <c r="J81" s="71">
        <f>SUM(B81:I81)</f>
        <v>11000000</v>
      </c>
      <c r="K81" s="1"/>
    </row>
    <row r="82" spans="1:11" ht="17.25" thickBot="1">
      <c r="A82" s="45" t="s">
        <v>46</v>
      </c>
      <c r="B82" s="46">
        <f>SUM(B83:B114)</f>
        <v>91100000</v>
      </c>
      <c r="C82" s="46">
        <f aca="true" t="shared" si="9" ref="C82:J82">SUM(C83:C114)</f>
        <v>39400000</v>
      </c>
      <c r="D82" s="46">
        <f t="shared" si="9"/>
        <v>0</v>
      </c>
      <c r="E82" s="46">
        <f t="shared" si="9"/>
        <v>0</v>
      </c>
      <c r="F82" s="46">
        <f t="shared" si="9"/>
        <v>306700000</v>
      </c>
      <c r="G82" s="46">
        <f t="shared" si="9"/>
        <v>122800000</v>
      </c>
      <c r="H82" s="46">
        <f t="shared" si="9"/>
        <v>0</v>
      </c>
      <c r="I82" s="46">
        <f t="shared" si="9"/>
        <v>0</v>
      </c>
      <c r="J82" s="72">
        <f t="shared" si="9"/>
        <v>560000000</v>
      </c>
      <c r="K82" s="1"/>
    </row>
    <row r="83" spans="1:11" ht="16.5">
      <c r="A83" s="40" t="s">
        <v>76</v>
      </c>
      <c r="B83" s="42">
        <v>8000000</v>
      </c>
      <c r="C83" s="33">
        <v>0</v>
      </c>
      <c r="D83" s="33">
        <v>0</v>
      </c>
      <c r="E83" s="33">
        <v>0</v>
      </c>
      <c r="F83" s="33">
        <v>53900000</v>
      </c>
      <c r="G83" s="33">
        <v>0</v>
      </c>
      <c r="H83" s="33">
        <v>0</v>
      </c>
      <c r="I83" s="33">
        <v>0</v>
      </c>
      <c r="J83" s="57">
        <f aca="true" t="shared" si="10" ref="J83:J127">SUM(B83:I83)</f>
        <v>61900000</v>
      </c>
      <c r="K83" s="1"/>
    </row>
    <row r="84" spans="1:11" ht="16.5">
      <c r="A84" s="40" t="s">
        <v>77</v>
      </c>
      <c r="B84" s="42">
        <v>1000000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57">
        <f t="shared" si="10"/>
        <v>1000000</v>
      </c>
      <c r="K84" s="1"/>
    </row>
    <row r="85" spans="1:11" ht="16.5">
      <c r="A85" s="40" t="s">
        <v>88</v>
      </c>
      <c r="B85" s="42">
        <v>0</v>
      </c>
      <c r="C85" s="33">
        <v>0</v>
      </c>
      <c r="D85" s="33">
        <v>0</v>
      </c>
      <c r="E85" s="33">
        <v>0</v>
      </c>
      <c r="F85" s="33">
        <v>1000000</v>
      </c>
      <c r="G85" s="33">
        <v>80000000</v>
      </c>
      <c r="H85" s="33">
        <v>0</v>
      </c>
      <c r="I85" s="33">
        <v>0</v>
      </c>
      <c r="J85" s="57">
        <f t="shared" si="10"/>
        <v>81000000</v>
      </c>
      <c r="K85" s="1"/>
    </row>
    <row r="86" spans="1:11" ht="16.5">
      <c r="A86" s="40" t="s">
        <v>89</v>
      </c>
      <c r="B86" s="42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57">
        <f t="shared" si="10"/>
        <v>0</v>
      </c>
      <c r="K86" s="1"/>
    </row>
    <row r="87" spans="1:11" ht="16.5">
      <c r="A87" s="40" t="s">
        <v>90</v>
      </c>
      <c r="B87" s="42">
        <v>1000000</v>
      </c>
      <c r="C87" s="33">
        <v>0</v>
      </c>
      <c r="D87" s="33">
        <v>0</v>
      </c>
      <c r="E87" s="33">
        <v>0</v>
      </c>
      <c r="F87" s="33">
        <v>1000000</v>
      </c>
      <c r="G87" s="33">
        <v>0</v>
      </c>
      <c r="H87" s="33">
        <v>0</v>
      </c>
      <c r="I87" s="33">
        <v>0</v>
      </c>
      <c r="J87" s="57">
        <f t="shared" si="10"/>
        <v>2000000</v>
      </c>
      <c r="K87" s="1"/>
    </row>
    <row r="88" spans="1:11" ht="16.5">
      <c r="A88" s="40" t="s">
        <v>91</v>
      </c>
      <c r="B88" s="42">
        <v>2000000</v>
      </c>
      <c r="C88" s="33">
        <v>0</v>
      </c>
      <c r="D88" s="33">
        <v>0</v>
      </c>
      <c r="E88" s="33">
        <v>0</v>
      </c>
      <c r="F88" s="33">
        <v>20000000</v>
      </c>
      <c r="G88" s="33">
        <v>6000000</v>
      </c>
      <c r="H88" s="33">
        <v>0</v>
      </c>
      <c r="I88" s="33">
        <v>0</v>
      </c>
      <c r="J88" s="57">
        <f t="shared" si="10"/>
        <v>28000000</v>
      </c>
      <c r="K88" s="1"/>
    </row>
    <row r="89" spans="1:11" ht="16.5">
      <c r="A89" s="40" t="s">
        <v>92</v>
      </c>
      <c r="B89" s="42">
        <v>0</v>
      </c>
      <c r="C89" s="33">
        <v>0</v>
      </c>
      <c r="D89" s="33">
        <v>0</v>
      </c>
      <c r="E89" s="33">
        <v>0</v>
      </c>
      <c r="F89" s="33">
        <v>50000000</v>
      </c>
      <c r="G89" s="33">
        <v>0</v>
      </c>
      <c r="H89" s="33">
        <v>0</v>
      </c>
      <c r="I89" s="33">
        <v>0</v>
      </c>
      <c r="J89" s="57">
        <f t="shared" si="10"/>
        <v>50000000</v>
      </c>
      <c r="K89" s="1"/>
    </row>
    <row r="90" spans="1:11" ht="16.5">
      <c r="A90" s="40" t="s">
        <v>115</v>
      </c>
      <c r="B90" s="42">
        <v>0</v>
      </c>
      <c r="C90" s="33">
        <v>0</v>
      </c>
      <c r="D90" s="33">
        <v>0</v>
      </c>
      <c r="E90" s="33">
        <v>0</v>
      </c>
      <c r="F90" s="33">
        <v>2000000</v>
      </c>
      <c r="G90" s="33">
        <v>0</v>
      </c>
      <c r="H90" s="33">
        <v>0</v>
      </c>
      <c r="I90" s="33">
        <v>0</v>
      </c>
      <c r="J90" s="57">
        <f t="shared" si="10"/>
        <v>2000000</v>
      </c>
      <c r="K90" s="1"/>
    </row>
    <row r="91" spans="1:11" ht="16.5">
      <c r="A91" s="40" t="s">
        <v>116</v>
      </c>
      <c r="B91" s="42">
        <v>0</v>
      </c>
      <c r="C91" s="33">
        <v>0</v>
      </c>
      <c r="D91" s="33">
        <v>0</v>
      </c>
      <c r="E91" s="33">
        <v>0</v>
      </c>
      <c r="F91" s="33">
        <v>1000000</v>
      </c>
      <c r="G91" s="33">
        <v>0</v>
      </c>
      <c r="H91" s="33">
        <v>0</v>
      </c>
      <c r="I91" s="33">
        <v>0</v>
      </c>
      <c r="J91" s="57">
        <f t="shared" si="10"/>
        <v>1000000</v>
      </c>
      <c r="K91" s="1"/>
    </row>
    <row r="92" spans="1:11" ht="16.5">
      <c r="A92" s="40" t="s">
        <v>117</v>
      </c>
      <c r="B92" s="42">
        <v>0</v>
      </c>
      <c r="C92" s="33">
        <v>0</v>
      </c>
      <c r="D92" s="33">
        <v>0</v>
      </c>
      <c r="E92" s="33">
        <v>0</v>
      </c>
      <c r="F92" s="33">
        <v>4000000</v>
      </c>
      <c r="G92" s="33">
        <v>0</v>
      </c>
      <c r="H92" s="33">
        <v>0</v>
      </c>
      <c r="I92" s="33">
        <v>0</v>
      </c>
      <c r="J92" s="57">
        <f t="shared" si="10"/>
        <v>4000000</v>
      </c>
      <c r="K92" s="1"/>
    </row>
    <row r="93" spans="1:11" ht="16.5">
      <c r="A93" s="40" t="s">
        <v>118</v>
      </c>
      <c r="B93" s="42">
        <v>0</v>
      </c>
      <c r="C93" s="33">
        <v>0</v>
      </c>
      <c r="D93" s="33">
        <v>0</v>
      </c>
      <c r="E93" s="33">
        <v>0</v>
      </c>
      <c r="F93" s="33">
        <v>5000000</v>
      </c>
      <c r="G93" s="33">
        <v>0</v>
      </c>
      <c r="H93" s="33">
        <v>0</v>
      </c>
      <c r="I93" s="33">
        <v>0</v>
      </c>
      <c r="J93" s="57">
        <f t="shared" si="10"/>
        <v>5000000</v>
      </c>
      <c r="K93" s="1"/>
    </row>
    <row r="94" spans="1:11" ht="16.5">
      <c r="A94" s="40" t="s">
        <v>119</v>
      </c>
      <c r="B94" s="42">
        <v>0</v>
      </c>
      <c r="C94" s="33">
        <v>0</v>
      </c>
      <c r="D94" s="33">
        <v>0</v>
      </c>
      <c r="E94" s="33">
        <v>0</v>
      </c>
      <c r="F94" s="33">
        <v>5000000</v>
      </c>
      <c r="G94" s="33">
        <v>0</v>
      </c>
      <c r="H94" s="33">
        <v>0</v>
      </c>
      <c r="I94" s="33">
        <v>0</v>
      </c>
      <c r="J94" s="57">
        <f t="shared" si="10"/>
        <v>5000000</v>
      </c>
      <c r="K94" s="1"/>
    </row>
    <row r="95" spans="1:11" ht="16.5">
      <c r="A95" s="40" t="s">
        <v>120</v>
      </c>
      <c r="B95" s="42">
        <v>0</v>
      </c>
      <c r="C95" s="33">
        <v>0</v>
      </c>
      <c r="D95" s="33">
        <v>0</v>
      </c>
      <c r="E95" s="33">
        <v>0</v>
      </c>
      <c r="F95" s="33">
        <v>8800000</v>
      </c>
      <c r="G95" s="33">
        <v>0</v>
      </c>
      <c r="H95" s="33">
        <v>0</v>
      </c>
      <c r="I95" s="33">
        <v>0</v>
      </c>
      <c r="J95" s="57">
        <f t="shared" si="10"/>
        <v>8800000</v>
      </c>
      <c r="K95" s="1"/>
    </row>
    <row r="96" spans="1:11" ht="16.5">
      <c r="A96" s="40" t="s">
        <v>121</v>
      </c>
      <c r="B96" s="42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57">
        <f t="shared" si="10"/>
        <v>0</v>
      </c>
      <c r="K96" s="1"/>
    </row>
    <row r="97" spans="1:11" ht="16.5">
      <c r="A97" s="40" t="s">
        <v>122</v>
      </c>
      <c r="B97" s="42">
        <v>0</v>
      </c>
      <c r="C97" s="33">
        <v>0</v>
      </c>
      <c r="D97" s="33">
        <v>0</v>
      </c>
      <c r="E97" s="33">
        <v>0</v>
      </c>
      <c r="F97" s="33">
        <v>0</v>
      </c>
      <c r="G97" s="33">
        <v>2000000</v>
      </c>
      <c r="H97" s="33">
        <v>0</v>
      </c>
      <c r="I97" s="33">
        <v>0</v>
      </c>
      <c r="J97" s="57">
        <f t="shared" si="10"/>
        <v>2000000</v>
      </c>
      <c r="K97" s="1"/>
    </row>
    <row r="98" spans="1:11" ht="16.5">
      <c r="A98" s="40" t="s">
        <v>123</v>
      </c>
      <c r="B98" s="42">
        <v>6000000</v>
      </c>
      <c r="C98" s="33">
        <v>0</v>
      </c>
      <c r="D98" s="33">
        <v>0</v>
      </c>
      <c r="E98" s="33">
        <v>0</v>
      </c>
      <c r="F98" s="33">
        <v>14000000</v>
      </c>
      <c r="G98" s="33">
        <v>0</v>
      </c>
      <c r="H98" s="33">
        <v>0</v>
      </c>
      <c r="I98" s="33">
        <v>0</v>
      </c>
      <c r="J98" s="57">
        <f t="shared" si="10"/>
        <v>20000000</v>
      </c>
      <c r="K98" s="1"/>
    </row>
    <row r="99" spans="1:11" ht="16.5">
      <c r="A99" s="40" t="s">
        <v>124</v>
      </c>
      <c r="B99" s="42">
        <v>0</v>
      </c>
      <c r="C99" s="33">
        <v>0</v>
      </c>
      <c r="D99" s="33">
        <v>0</v>
      </c>
      <c r="E99" s="33">
        <v>0</v>
      </c>
      <c r="F99" s="33">
        <v>0</v>
      </c>
      <c r="G99" s="33">
        <v>2000000</v>
      </c>
      <c r="H99" s="33">
        <v>0</v>
      </c>
      <c r="I99" s="33">
        <v>0</v>
      </c>
      <c r="J99" s="57">
        <f t="shared" si="10"/>
        <v>2000000</v>
      </c>
      <c r="K99" s="1"/>
    </row>
    <row r="100" spans="1:11" ht="16.5">
      <c r="A100" s="40" t="s">
        <v>125</v>
      </c>
      <c r="B100" s="42">
        <v>7000000</v>
      </c>
      <c r="C100" s="33">
        <v>0</v>
      </c>
      <c r="D100" s="33">
        <v>0</v>
      </c>
      <c r="E100" s="33">
        <v>0</v>
      </c>
      <c r="F100" s="33">
        <v>13000000</v>
      </c>
      <c r="G100" s="33">
        <v>0</v>
      </c>
      <c r="H100" s="33">
        <v>0</v>
      </c>
      <c r="I100" s="33">
        <v>0</v>
      </c>
      <c r="J100" s="57">
        <f t="shared" si="10"/>
        <v>20000000</v>
      </c>
      <c r="K100" s="1"/>
    </row>
    <row r="101" spans="1:11" ht="16.5">
      <c r="A101" s="40" t="s">
        <v>126</v>
      </c>
      <c r="B101" s="42">
        <v>2000000</v>
      </c>
      <c r="C101" s="33">
        <v>0</v>
      </c>
      <c r="D101" s="33">
        <v>0</v>
      </c>
      <c r="E101" s="33">
        <v>0</v>
      </c>
      <c r="F101" s="33">
        <v>8000000</v>
      </c>
      <c r="G101" s="33">
        <v>0</v>
      </c>
      <c r="H101" s="33">
        <v>0</v>
      </c>
      <c r="I101" s="33">
        <v>0</v>
      </c>
      <c r="J101" s="57">
        <f t="shared" si="10"/>
        <v>10000000</v>
      </c>
      <c r="K101" s="1"/>
    </row>
    <row r="102" spans="1:11" ht="16.5">
      <c r="A102" s="40" t="s">
        <v>127</v>
      </c>
      <c r="B102" s="42">
        <v>15000000</v>
      </c>
      <c r="C102" s="33">
        <v>0</v>
      </c>
      <c r="D102" s="33">
        <v>0</v>
      </c>
      <c r="E102" s="33">
        <v>0</v>
      </c>
      <c r="F102" s="33">
        <v>60000000</v>
      </c>
      <c r="G102" s="33">
        <v>0</v>
      </c>
      <c r="H102" s="33">
        <v>0</v>
      </c>
      <c r="I102" s="33">
        <v>0</v>
      </c>
      <c r="J102" s="57">
        <f t="shared" si="10"/>
        <v>75000000</v>
      </c>
      <c r="K102" s="1"/>
    </row>
    <row r="103" spans="1:11" ht="16.5">
      <c r="A103" s="40" t="s">
        <v>128</v>
      </c>
      <c r="B103" s="42"/>
      <c r="C103" s="33">
        <v>36000000</v>
      </c>
      <c r="D103" s="33">
        <v>0</v>
      </c>
      <c r="E103" s="33">
        <v>0</v>
      </c>
      <c r="F103" s="33">
        <v>15000000</v>
      </c>
      <c r="G103" s="33">
        <v>0</v>
      </c>
      <c r="H103" s="33">
        <v>0</v>
      </c>
      <c r="I103" s="33">
        <v>0</v>
      </c>
      <c r="J103" s="57">
        <f t="shared" si="10"/>
        <v>51000000</v>
      </c>
      <c r="K103" s="1"/>
    </row>
    <row r="104" spans="1:11" ht="16.5">
      <c r="A104" s="40" t="s">
        <v>129</v>
      </c>
      <c r="B104" s="42">
        <v>10000000</v>
      </c>
      <c r="C104" s="33">
        <v>0</v>
      </c>
      <c r="D104" s="33">
        <v>0</v>
      </c>
      <c r="E104" s="33">
        <v>0</v>
      </c>
      <c r="F104" s="33">
        <v>0</v>
      </c>
      <c r="G104" s="33">
        <v>27800000</v>
      </c>
      <c r="H104" s="33">
        <v>0</v>
      </c>
      <c r="I104" s="33">
        <v>0</v>
      </c>
      <c r="J104" s="57">
        <f t="shared" si="10"/>
        <v>37800000</v>
      </c>
      <c r="K104" s="1"/>
    </row>
    <row r="105" spans="1:11" ht="16.5">
      <c r="A105" s="40" t="s">
        <v>130</v>
      </c>
      <c r="B105" s="42">
        <v>1000000</v>
      </c>
      <c r="C105" s="33">
        <v>0</v>
      </c>
      <c r="D105" s="33">
        <v>0</v>
      </c>
      <c r="E105" s="33">
        <v>0</v>
      </c>
      <c r="F105" s="33">
        <v>8000000</v>
      </c>
      <c r="G105" s="33">
        <v>0</v>
      </c>
      <c r="H105" s="33">
        <v>0</v>
      </c>
      <c r="I105" s="33">
        <v>0</v>
      </c>
      <c r="J105" s="57">
        <f t="shared" si="10"/>
        <v>9000000</v>
      </c>
      <c r="K105" s="1"/>
    </row>
    <row r="106" spans="1:11" ht="16.5">
      <c r="A106" s="40" t="s">
        <v>131</v>
      </c>
      <c r="B106" s="42">
        <v>19600000</v>
      </c>
      <c r="C106" s="33">
        <v>3400000</v>
      </c>
      <c r="D106" s="33">
        <v>0</v>
      </c>
      <c r="E106" s="33">
        <v>0</v>
      </c>
      <c r="F106" s="33">
        <v>25000000</v>
      </c>
      <c r="G106" s="33">
        <v>0</v>
      </c>
      <c r="H106" s="33">
        <v>0</v>
      </c>
      <c r="I106" s="33">
        <v>0</v>
      </c>
      <c r="J106" s="57">
        <f t="shared" si="10"/>
        <v>48000000</v>
      </c>
      <c r="K106" s="1"/>
    </row>
    <row r="107" spans="1:11" ht="16.5">
      <c r="A107" s="40" t="s">
        <v>132</v>
      </c>
      <c r="B107" s="42">
        <v>9500000</v>
      </c>
      <c r="C107" s="33">
        <v>0</v>
      </c>
      <c r="D107" s="33">
        <v>0</v>
      </c>
      <c r="E107" s="33">
        <v>0</v>
      </c>
      <c r="F107" s="33">
        <v>7000000</v>
      </c>
      <c r="G107" s="33">
        <v>5000000</v>
      </c>
      <c r="H107" s="33">
        <v>0</v>
      </c>
      <c r="I107" s="33">
        <v>0</v>
      </c>
      <c r="J107" s="57">
        <f t="shared" si="10"/>
        <v>21500000</v>
      </c>
      <c r="K107" s="1"/>
    </row>
    <row r="108" spans="1:11" ht="16.5">
      <c r="A108" s="40" t="s">
        <v>133</v>
      </c>
      <c r="B108" s="42">
        <v>9000000</v>
      </c>
      <c r="C108" s="33">
        <v>0</v>
      </c>
      <c r="D108" s="33">
        <v>0</v>
      </c>
      <c r="E108" s="33">
        <v>0</v>
      </c>
      <c r="F108" s="33">
        <v>5000000</v>
      </c>
      <c r="G108" s="33">
        <v>0</v>
      </c>
      <c r="H108" s="33">
        <v>0</v>
      </c>
      <c r="I108" s="33">
        <v>0</v>
      </c>
      <c r="J108" s="57">
        <f t="shared" si="10"/>
        <v>14000000</v>
      </c>
      <c r="K108" s="1"/>
    </row>
    <row r="109" spans="1:11" ht="16.5">
      <c r="A109" s="40" t="s">
        <v>134</v>
      </c>
      <c r="B109" s="42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57">
        <f t="shared" si="10"/>
        <v>0</v>
      </c>
      <c r="K109" s="1"/>
    </row>
    <row r="110" spans="1:11" ht="16.5">
      <c r="A110" s="40" t="s">
        <v>135</v>
      </c>
      <c r="B110" s="42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57">
        <f t="shared" si="10"/>
        <v>0</v>
      </c>
      <c r="K110" s="1"/>
    </row>
    <row r="111" spans="1:11" ht="16.5">
      <c r="A111" s="40" t="s">
        <v>136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57">
        <f t="shared" si="10"/>
        <v>0</v>
      </c>
      <c r="K111" s="1"/>
    </row>
    <row r="112" spans="1:11" ht="16.5">
      <c r="A112" s="40" t="s">
        <v>137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57">
        <f t="shared" si="10"/>
        <v>0</v>
      </c>
      <c r="K112" s="1"/>
    </row>
    <row r="113" spans="1:11" ht="16.5">
      <c r="A113" s="40" t="s">
        <v>138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57">
        <f t="shared" si="10"/>
        <v>0</v>
      </c>
      <c r="K113" s="1"/>
    </row>
    <row r="114" spans="1:11" ht="17.25" thickBot="1">
      <c r="A114" s="41" t="s">
        <v>139</v>
      </c>
      <c r="B114" s="44">
        <v>0</v>
      </c>
      <c r="C114" s="43">
        <v>0</v>
      </c>
      <c r="D114" s="44">
        <v>0</v>
      </c>
      <c r="E114" s="44">
        <v>0</v>
      </c>
      <c r="F114" s="44">
        <v>0</v>
      </c>
      <c r="G114" s="44">
        <v>0</v>
      </c>
      <c r="H114" s="43">
        <v>0</v>
      </c>
      <c r="I114" s="44">
        <v>0</v>
      </c>
      <c r="J114" s="57">
        <f t="shared" si="10"/>
        <v>0</v>
      </c>
      <c r="K114" s="1"/>
    </row>
    <row r="115" spans="1:11" ht="17.25" thickBot="1">
      <c r="A115" s="45" t="s">
        <v>87</v>
      </c>
      <c r="B115" s="46">
        <f>SUM(B116:B127)</f>
        <v>15600000</v>
      </c>
      <c r="C115" s="46">
        <f aca="true" t="shared" si="11" ref="C115:J115">SUM(C116:C127)</f>
        <v>0</v>
      </c>
      <c r="D115" s="46">
        <f t="shared" si="11"/>
        <v>0</v>
      </c>
      <c r="E115" s="46">
        <f t="shared" si="11"/>
        <v>0</v>
      </c>
      <c r="F115" s="46">
        <f t="shared" si="11"/>
        <v>0</v>
      </c>
      <c r="G115" s="46">
        <f t="shared" si="11"/>
        <v>0</v>
      </c>
      <c r="H115" s="46">
        <f t="shared" si="11"/>
        <v>0</v>
      </c>
      <c r="I115" s="46">
        <f t="shared" si="11"/>
        <v>0</v>
      </c>
      <c r="J115" s="72">
        <f t="shared" si="11"/>
        <v>15600000</v>
      </c>
      <c r="K115" s="1"/>
    </row>
    <row r="116" spans="1:11" ht="16.5">
      <c r="A116" s="40" t="s">
        <v>93</v>
      </c>
      <c r="B116" s="42">
        <v>500000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57">
        <f t="shared" si="10"/>
        <v>500000</v>
      </c>
      <c r="K116" s="1"/>
    </row>
    <row r="117" spans="1:11" ht="16.5">
      <c r="A117" s="40" t="s">
        <v>102</v>
      </c>
      <c r="B117" s="42">
        <v>800000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57">
        <f t="shared" si="10"/>
        <v>800000</v>
      </c>
      <c r="K117" s="1"/>
    </row>
    <row r="118" spans="1:11" ht="16.5">
      <c r="A118" s="40" t="s">
        <v>103</v>
      </c>
      <c r="B118" s="42">
        <v>500000</v>
      </c>
      <c r="C118" s="33">
        <v>0</v>
      </c>
      <c r="D118" s="33">
        <v>0</v>
      </c>
      <c r="E118" s="33">
        <v>0</v>
      </c>
      <c r="F118" s="77">
        <v>0</v>
      </c>
      <c r="G118" s="33">
        <v>0</v>
      </c>
      <c r="H118" s="33">
        <v>0</v>
      </c>
      <c r="I118" s="33">
        <v>0</v>
      </c>
      <c r="J118" s="57">
        <f t="shared" si="10"/>
        <v>500000</v>
      </c>
      <c r="K118" s="1"/>
    </row>
    <row r="119" spans="1:11" ht="16.5">
      <c r="A119" s="40" t="s">
        <v>94</v>
      </c>
      <c r="B119" s="42">
        <v>2000000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57">
        <f t="shared" si="10"/>
        <v>2000000</v>
      </c>
      <c r="K119" s="1"/>
    </row>
    <row r="120" spans="1:11" ht="16.5">
      <c r="A120" s="40" t="s">
        <v>95</v>
      </c>
      <c r="B120" s="78">
        <v>500000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57">
        <f t="shared" si="10"/>
        <v>500000</v>
      </c>
      <c r="K120" s="1"/>
    </row>
    <row r="121" spans="1:11" ht="16.5">
      <c r="A121" s="40" t="s">
        <v>96</v>
      </c>
      <c r="B121" s="42">
        <v>5000000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57">
        <f t="shared" si="10"/>
        <v>5000000</v>
      </c>
      <c r="K121" s="1"/>
    </row>
    <row r="122" spans="1:11" ht="16.5">
      <c r="A122" s="40" t="s">
        <v>97</v>
      </c>
      <c r="B122" s="78">
        <v>500000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57">
        <f t="shared" si="10"/>
        <v>500000</v>
      </c>
      <c r="K122" s="1"/>
    </row>
    <row r="123" spans="1:11" ht="16.5">
      <c r="A123" s="40" t="s">
        <v>98</v>
      </c>
      <c r="B123" s="42">
        <v>5000000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57">
        <f t="shared" si="10"/>
        <v>5000000</v>
      </c>
      <c r="K123" s="1"/>
    </row>
    <row r="124" spans="1:11" ht="16.5">
      <c r="A124" s="40" t="s">
        <v>104</v>
      </c>
      <c r="B124" s="42">
        <v>800000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57">
        <f t="shared" si="10"/>
        <v>800000</v>
      </c>
      <c r="K124" s="1"/>
    </row>
    <row r="125" spans="1:11" ht="16.5">
      <c r="A125" s="40" t="s">
        <v>99</v>
      </c>
      <c r="B125" s="78">
        <v>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57">
        <f t="shared" si="10"/>
        <v>0</v>
      </c>
      <c r="K125" s="1"/>
    </row>
    <row r="126" spans="1:11" ht="16.5">
      <c r="A126" s="40" t="s">
        <v>100</v>
      </c>
      <c r="B126" s="78">
        <v>0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57">
        <f t="shared" si="10"/>
        <v>0</v>
      </c>
      <c r="K126" s="1"/>
    </row>
    <row r="127" spans="1:11" ht="17.25" thickBot="1">
      <c r="A127" s="41" t="s">
        <v>101</v>
      </c>
      <c r="B127" s="79">
        <v>0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66">
        <f t="shared" si="10"/>
        <v>0</v>
      </c>
      <c r="K127" s="1"/>
    </row>
    <row r="128" spans="1:11" ht="17.25" thickBot="1">
      <c r="A128" s="89" t="s">
        <v>78</v>
      </c>
      <c r="B128" s="90">
        <f>SUM(B129:B134)</f>
        <v>0</v>
      </c>
      <c r="C128" s="90">
        <f aca="true" t="shared" si="12" ref="C128:J128">SUM(C129:C134)</f>
        <v>0</v>
      </c>
      <c r="D128" s="90">
        <f t="shared" si="12"/>
        <v>0</v>
      </c>
      <c r="E128" s="90">
        <f t="shared" si="12"/>
        <v>0</v>
      </c>
      <c r="F128" s="90">
        <f t="shared" si="12"/>
        <v>53200000</v>
      </c>
      <c r="G128" s="90">
        <f t="shared" si="12"/>
        <v>0</v>
      </c>
      <c r="H128" s="90">
        <f t="shared" si="12"/>
        <v>0</v>
      </c>
      <c r="I128" s="91">
        <f t="shared" si="12"/>
        <v>0</v>
      </c>
      <c r="J128" s="80">
        <f t="shared" si="12"/>
        <v>53200000</v>
      </c>
      <c r="K128" s="39"/>
    </row>
    <row r="129" spans="1:11" ht="16.5">
      <c r="A129" s="52" t="s">
        <v>79</v>
      </c>
      <c r="B129" s="35">
        <v>0</v>
      </c>
      <c r="C129" s="33">
        <v>0</v>
      </c>
      <c r="D129" s="14">
        <v>0</v>
      </c>
      <c r="E129" s="11">
        <v>0</v>
      </c>
      <c r="F129" s="11">
        <v>0</v>
      </c>
      <c r="G129" s="11">
        <v>0</v>
      </c>
      <c r="H129" s="11">
        <f>SUM(D129:G129)</f>
        <v>0</v>
      </c>
      <c r="I129" s="11">
        <v>0</v>
      </c>
      <c r="J129" s="57">
        <f aca="true" t="shared" si="13" ref="J129:J134">SUM(B129:I129)</f>
        <v>0</v>
      </c>
      <c r="K129" s="1"/>
    </row>
    <row r="130" spans="1:11" ht="16.5">
      <c r="A130" s="52" t="s">
        <v>80</v>
      </c>
      <c r="B130" s="35">
        <v>0</v>
      </c>
      <c r="C130" s="33">
        <v>0</v>
      </c>
      <c r="D130" s="14">
        <v>0</v>
      </c>
      <c r="E130" s="11">
        <v>0</v>
      </c>
      <c r="F130" s="11">
        <v>0</v>
      </c>
      <c r="G130" s="33">
        <v>0</v>
      </c>
      <c r="H130" s="11">
        <f>SUM(D130:G130)</f>
        <v>0</v>
      </c>
      <c r="I130" s="11">
        <v>0</v>
      </c>
      <c r="J130" s="57">
        <f t="shared" si="13"/>
        <v>0</v>
      </c>
      <c r="K130" s="1"/>
    </row>
    <row r="131" spans="1:11" ht="16.5">
      <c r="A131" s="52" t="s">
        <v>81</v>
      </c>
      <c r="B131" s="35">
        <v>0</v>
      </c>
      <c r="C131" s="33">
        <v>0</v>
      </c>
      <c r="D131" s="14">
        <v>0</v>
      </c>
      <c r="E131" s="11">
        <v>0</v>
      </c>
      <c r="F131" s="11">
        <v>40000000</v>
      </c>
      <c r="G131" s="33">
        <v>0</v>
      </c>
      <c r="H131" s="11">
        <v>0</v>
      </c>
      <c r="I131" s="11">
        <v>0</v>
      </c>
      <c r="J131" s="57">
        <f t="shared" si="13"/>
        <v>40000000</v>
      </c>
      <c r="K131" s="1"/>
    </row>
    <row r="132" spans="1:11" ht="16.5">
      <c r="A132" s="52" t="s">
        <v>82</v>
      </c>
      <c r="B132" s="35">
        <v>0</v>
      </c>
      <c r="C132" s="33">
        <v>0</v>
      </c>
      <c r="D132" s="14">
        <v>0</v>
      </c>
      <c r="E132" s="11">
        <v>0</v>
      </c>
      <c r="F132" s="11">
        <v>0</v>
      </c>
      <c r="G132" s="33">
        <v>0</v>
      </c>
      <c r="H132" s="11">
        <v>0</v>
      </c>
      <c r="I132" s="11">
        <v>0</v>
      </c>
      <c r="J132" s="57">
        <f t="shared" si="13"/>
        <v>0</v>
      </c>
      <c r="K132" s="1"/>
    </row>
    <row r="133" spans="1:11" ht="16.5">
      <c r="A133" s="52" t="s">
        <v>83</v>
      </c>
      <c r="B133" s="35">
        <v>0</v>
      </c>
      <c r="C133" s="33">
        <v>0</v>
      </c>
      <c r="D133" s="14">
        <v>0</v>
      </c>
      <c r="E133" s="11">
        <v>0</v>
      </c>
      <c r="F133" s="11">
        <v>0</v>
      </c>
      <c r="G133" s="33">
        <v>0</v>
      </c>
      <c r="H133" s="11">
        <v>0</v>
      </c>
      <c r="I133" s="11">
        <v>0</v>
      </c>
      <c r="J133" s="57">
        <f t="shared" si="13"/>
        <v>0</v>
      </c>
      <c r="K133" s="1"/>
    </row>
    <row r="134" spans="1:11" ht="17.25" thickBot="1">
      <c r="A134" s="52" t="s">
        <v>142</v>
      </c>
      <c r="B134" s="35">
        <v>0</v>
      </c>
      <c r="C134" s="33">
        <v>0</v>
      </c>
      <c r="D134" s="14">
        <v>0</v>
      </c>
      <c r="E134" s="11">
        <v>0</v>
      </c>
      <c r="F134" s="11">
        <v>13200000</v>
      </c>
      <c r="G134" s="11">
        <v>0</v>
      </c>
      <c r="H134" s="11">
        <v>0</v>
      </c>
      <c r="I134" s="11">
        <v>0</v>
      </c>
      <c r="J134" s="57">
        <f t="shared" si="13"/>
        <v>13200000</v>
      </c>
      <c r="K134" s="1"/>
    </row>
    <row r="135" spans="1:11" ht="18" thickBot="1" thickTop="1">
      <c r="A135" s="73" t="s">
        <v>21</v>
      </c>
      <c r="B135" s="74">
        <f aca="true" t="shared" si="14" ref="B135:J135">+B9+B25+B35+B48+B54+B70+B77+B82+B115+B128</f>
        <v>169200000</v>
      </c>
      <c r="C135" s="74">
        <f t="shared" si="14"/>
        <v>76800000</v>
      </c>
      <c r="D135" s="74">
        <f t="shared" si="14"/>
        <v>1532463000</v>
      </c>
      <c r="E135" s="74">
        <f t="shared" si="14"/>
        <v>650673000</v>
      </c>
      <c r="F135" s="74">
        <f t="shared" si="14"/>
        <v>3703667405</v>
      </c>
      <c r="G135" s="74">
        <f t="shared" si="14"/>
        <v>213500000</v>
      </c>
      <c r="H135" s="74">
        <f t="shared" si="14"/>
        <v>360000000</v>
      </c>
      <c r="I135" s="74">
        <f t="shared" si="14"/>
        <v>631835595</v>
      </c>
      <c r="J135" s="55">
        <f t="shared" si="14"/>
        <v>7338139000</v>
      </c>
      <c r="K135" s="39"/>
    </row>
    <row r="136" spans="1:11" ht="15">
      <c r="A136" s="92" t="s">
        <v>0</v>
      </c>
      <c r="B136" s="67"/>
      <c r="C136" s="67"/>
      <c r="D136" s="67"/>
      <c r="E136" s="67"/>
      <c r="F136" s="67"/>
      <c r="G136" s="1"/>
      <c r="H136" s="67"/>
      <c r="I136" s="1"/>
      <c r="J136" s="93"/>
      <c r="K136" s="1"/>
    </row>
    <row r="137" spans="1:10" ht="15">
      <c r="A137" s="94" t="s">
        <v>0</v>
      </c>
      <c r="B137" s="95"/>
      <c r="C137" s="95"/>
      <c r="D137" s="95"/>
      <c r="E137" s="95"/>
      <c r="F137" s="95"/>
      <c r="G137" s="96"/>
      <c r="H137" s="95"/>
      <c r="I137" s="96"/>
      <c r="J137" s="97"/>
    </row>
    <row r="138" spans="1:10" ht="15">
      <c r="A138" s="98"/>
      <c r="B138" s="96"/>
      <c r="C138" s="96"/>
      <c r="D138" s="96"/>
      <c r="E138" s="96"/>
      <c r="F138" s="96"/>
      <c r="G138" s="96"/>
      <c r="H138" s="96"/>
      <c r="I138" s="96"/>
      <c r="J138" s="99"/>
    </row>
    <row r="139" spans="1:10" ht="15">
      <c r="A139" s="94" t="s">
        <v>0</v>
      </c>
      <c r="B139" s="95"/>
      <c r="C139" s="95"/>
      <c r="D139" s="95"/>
      <c r="E139" s="95"/>
      <c r="F139" s="95"/>
      <c r="G139" s="96"/>
      <c r="H139" s="95"/>
      <c r="I139" s="96"/>
      <c r="J139" s="97"/>
    </row>
    <row r="140" spans="1:10" ht="15">
      <c r="A140" s="98"/>
      <c r="B140" s="96"/>
      <c r="C140" s="96"/>
      <c r="D140" s="96"/>
      <c r="E140" s="96"/>
      <c r="F140" s="96"/>
      <c r="G140" s="96"/>
      <c r="H140" s="96"/>
      <c r="I140" s="96"/>
      <c r="J140" s="99"/>
    </row>
    <row r="141" spans="1:10" ht="15">
      <c r="A141" s="98"/>
      <c r="B141" s="96"/>
      <c r="C141" s="96"/>
      <c r="D141" s="96"/>
      <c r="E141" s="96"/>
      <c r="F141" s="96"/>
      <c r="G141" s="96"/>
      <c r="H141" s="96"/>
      <c r="I141" s="96"/>
      <c r="J141" s="99"/>
    </row>
    <row r="142" spans="1:10" ht="15">
      <c r="A142" s="98"/>
      <c r="B142" s="96"/>
      <c r="C142" s="96"/>
      <c r="D142" s="96"/>
      <c r="E142" s="96"/>
      <c r="F142" s="96"/>
      <c r="G142" s="96"/>
      <c r="H142" s="96"/>
      <c r="I142" s="96"/>
      <c r="J142" s="99"/>
    </row>
    <row r="143" spans="1:10" ht="15">
      <c r="A143" s="98"/>
      <c r="B143" s="96"/>
      <c r="C143" s="96"/>
      <c r="D143" s="96"/>
      <c r="E143" s="96"/>
      <c r="F143" s="96"/>
      <c r="G143" s="96"/>
      <c r="H143" s="96"/>
      <c r="I143" s="96"/>
      <c r="J143" s="99"/>
    </row>
    <row r="144" spans="1:10" ht="18.75">
      <c r="A144" s="98"/>
      <c r="B144" s="96"/>
      <c r="C144" s="100" t="s">
        <v>29</v>
      </c>
      <c r="D144" s="96"/>
      <c r="E144" s="96"/>
      <c r="F144" s="96"/>
      <c r="G144" s="96"/>
      <c r="H144" s="96"/>
      <c r="I144" s="96"/>
      <c r="J144" s="99"/>
    </row>
    <row r="145" spans="1:10" ht="18.75">
      <c r="A145" s="98"/>
      <c r="B145" s="96"/>
      <c r="C145" s="100" t="s">
        <v>25</v>
      </c>
      <c r="D145" s="96"/>
      <c r="E145" s="96"/>
      <c r="F145" s="96"/>
      <c r="G145" s="96"/>
      <c r="H145" s="96"/>
      <c r="I145" s="96"/>
      <c r="J145" s="99"/>
    </row>
    <row r="146" spans="1:10" ht="15">
      <c r="A146" s="98"/>
      <c r="B146" s="96"/>
      <c r="C146" s="96"/>
      <c r="D146" s="96"/>
      <c r="E146" s="96"/>
      <c r="F146" s="96"/>
      <c r="G146" s="96"/>
      <c r="H146" s="96"/>
      <c r="I146" s="96"/>
      <c r="J146" s="99"/>
    </row>
    <row r="147" spans="1:10" ht="15">
      <c r="A147" s="98"/>
      <c r="B147" s="96"/>
      <c r="C147" s="96"/>
      <c r="D147" s="96"/>
      <c r="E147" s="96"/>
      <c r="F147" s="96"/>
      <c r="G147" s="96"/>
      <c r="H147" s="96"/>
      <c r="I147" s="96"/>
      <c r="J147" s="99"/>
    </row>
    <row r="148" spans="1:10" ht="15.75" thickBot="1">
      <c r="A148" s="101"/>
      <c r="B148" s="102"/>
      <c r="C148" s="102"/>
      <c r="D148" s="102"/>
      <c r="E148" s="102"/>
      <c r="F148" s="102"/>
      <c r="G148" s="102"/>
      <c r="H148" s="102"/>
      <c r="I148" s="102"/>
      <c r="J148" s="103"/>
    </row>
  </sheetData>
  <sheetProtection/>
  <printOptions/>
  <pageMargins left="0.87" right="0.2" top="0.4" bottom="0.43" header="0.18" footer="0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Alcaldía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Pensilvania</dc:creator>
  <cp:keywords/>
  <dc:description/>
  <cp:lastModifiedBy>Mayra Leguizamon</cp:lastModifiedBy>
  <cp:lastPrinted>2010-10-31T20:11:36Z</cp:lastPrinted>
  <dcterms:created xsi:type="dcterms:W3CDTF">2001-09-26T03:17:15Z</dcterms:created>
  <dcterms:modified xsi:type="dcterms:W3CDTF">2013-11-01T17:17:37Z</dcterms:modified>
  <cp:category/>
  <cp:version/>
  <cp:contentType/>
  <cp:contentStatus/>
</cp:coreProperties>
</file>