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120" windowHeight="5460" activeTab="1"/>
  </bookViews>
  <sheets>
    <sheet name="BASICOS" sheetId="1" r:id="rId1"/>
    <sheet name="NO BASICOS" sheetId="2" r:id="rId2"/>
  </sheets>
  <calcPr calcId="125725"/>
</workbook>
</file>

<file path=xl/calcChain.xml><?xml version="1.0" encoding="utf-8"?>
<calcChain xmlns="http://schemas.openxmlformats.org/spreadsheetml/2006/main">
  <c r="J311" i="2"/>
  <c r="J209"/>
  <c r="H528"/>
  <c r="J528"/>
  <c r="H498"/>
  <c r="J498"/>
  <c r="J468"/>
  <c r="H468"/>
  <c r="H438"/>
  <c r="J438"/>
  <c r="J728"/>
  <c r="H728"/>
  <c r="J715"/>
  <c r="H715"/>
  <c r="J702"/>
  <c r="H702"/>
  <c r="J689"/>
  <c r="H689"/>
  <c r="J676"/>
  <c r="H676"/>
  <c r="J660"/>
  <c r="H660"/>
  <c r="J644"/>
  <c r="H644"/>
  <c r="J628"/>
  <c r="H628"/>
  <c r="J612"/>
  <c r="H612"/>
  <c r="J599"/>
  <c r="H599"/>
  <c r="J586"/>
  <c r="H586"/>
  <c r="J573"/>
  <c r="H573"/>
  <c r="J560"/>
  <c r="H560"/>
  <c r="J552"/>
  <c r="H552"/>
  <c r="J544"/>
  <c r="H544"/>
  <c r="J536"/>
  <c r="H536"/>
  <c r="J408"/>
  <c r="H408"/>
  <c r="J399"/>
  <c r="H399"/>
  <c r="J390"/>
  <c r="H390"/>
  <c r="J381"/>
  <c r="H381"/>
  <c r="J371"/>
  <c r="H371"/>
  <c r="H351"/>
  <c r="J351"/>
  <c r="H331"/>
  <c r="J331"/>
  <c r="H311"/>
  <c r="J290"/>
  <c r="H290"/>
  <c r="J280"/>
  <c r="H280"/>
  <c r="J268"/>
  <c r="H268"/>
  <c r="J258"/>
  <c r="H258"/>
  <c r="J248"/>
  <c r="H248"/>
  <c r="J235"/>
  <c r="H235"/>
  <c r="J222"/>
  <c r="H222"/>
  <c r="H209"/>
  <c r="J196"/>
  <c r="H196"/>
  <c r="J181"/>
  <c r="H181"/>
  <c r="J166"/>
  <c r="H166"/>
  <c r="J151"/>
  <c r="H151"/>
  <c r="J136"/>
  <c r="H136"/>
  <c r="J126"/>
  <c r="H126"/>
  <c r="J116"/>
  <c r="H116"/>
  <c r="J106"/>
  <c r="H106"/>
  <c r="H44"/>
  <c r="H33"/>
  <c r="H22"/>
  <c r="H11"/>
  <c r="H96"/>
  <c r="H83"/>
  <c r="H70"/>
  <c r="H57"/>
  <c r="J96"/>
  <c r="J83"/>
  <c r="J70"/>
  <c r="J57"/>
  <c r="J44"/>
  <c r="J33"/>
  <c r="J22"/>
  <c r="J11"/>
  <c r="J179" i="1"/>
  <c r="J162"/>
  <c r="J145"/>
  <c r="H179"/>
  <c r="H162"/>
  <c r="H145"/>
  <c r="J128"/>
  <c r="H128"/>
  <c r="J111"/>
  <c r="H111"/>
  <c r="J98"/>
  <c r="H98"/>
  <c r="J85"/>
  <c r="H85"/>
  <c r="J72"/>
  <c r="H72"/>
  <c r="H59"/>
  <c r="H44"/>
  <c r="H29"/>
  <c r="H14"/>
  <c r="J59"/>
  <c r="J44"/>
  <c r="J29"/>
  <c r="J14"/>
  <c r="J182"/>
</calcChain>
</file>

<file path=xl/sharedStrings.xml><?xml version="1.0" encoding="utf-8"?>
<sst xmlns="http://schemas.openxmlformats.org/spreadsheetml/2006/main" count="2336" uniqueCount="278">
  <si>
    <t>DESCRIPCION DE META DEL PRODUCTO</t>
  </si>
  <si>
    <t>DESCRIPCION INDICADOR</t>
  </si>
  <si>
    <t>TIPO DE META</t>
  </si>
  <si>
    <t>LINEA BASE DEL INDICADOR DEL PRODUCTO 2011</t>
  </si>
  <si>
    <t>PONDERADOR SECTORIAL</t>
  </si>
  <si>
    <t>VALOR PROGRAMADO O INDICADOR DEL PRODUCTO 2012</t>
  </si>
  <si>
    <t>SECTOR</t>
  </si>
  <si>
    <t>VALOR PROGRAMADO INDICADOR PRODUCTO 2013</t>
  </si>
  <si>
    <t>VALOR  PROGRAMADO INDICADOR PRODUCTO 2014</t>
  </si>
  <si>
    <t>VALOR PROGRAMADO INDICFOR PRODUCTO 2015</t>
  </si>
  <si>
    <t>EDUCACION</t>
  </si>
  <si>
    <t>VALOR PROGRAMADO INDICADOR PRODUCTO 2012</t>
  </si>
  <si>
    <t>VALOR PROGRAMADO INDICADOR PRODUCTO 2014</t>
  </si>
  <si>
    <t xml:space="preserve">VALOR PROGRAMADO INDICADOR PRODUCTO 2015 </t>
  </si>
  <si>
    <t>AGUA POTABLE Y SAN4AMIE TO BASICO</t>
  </si>
  <si>
    <t>VALOR PROGRAMADO INDIADOR PRODUCTO 2012</t>
  </si>
  <si>
    <t>VALOR PROGRAMADO INICADOR PRODUCTO 2013</t>
  </si>
  <si>
    <t>VALOR PROGRAMADO INDICADOR PRODUCTO 2015</t>
  </si>
  <si>
    <t>SALUD</t>
  </si>
  <si>
    <t>SECTORES BASICOS</t>
  </si>
  <si>
    <t>SECTORES NO BASICOS</t>
  </si>
  <si>
    <t>DEPORTE Y RECREACION</t>
  </si>
  <si>
    <t>CULTURA</t>
  </si>
  <si>
    <t>AGROPECUARIO</t>
  </si>
  <si>
    <t>TRANSPORTE</t>
  </si>
  <si>
    <t>EQUIPAMENTO MUNICIPAL</t>
  </si>
  <si>
    <t>VALOR ESPERADO INDICADOR DEL PRODUCTO CUATRIENIO</t>
  </si>
  <si>
    <t>EJE:</t>
  </si>
  <si>
    <t>INCREMENTAR LA TASA DE COBERTURA BRUTA EN TRANSICION.</t>
  </si>
  <si>
    <t>Tasa de cobertura bruta en transición.</t>
  </si>
  <si>
    <t>MI</t>
  </si>
  <si>
    <t>Tasa de cobertura bruta en primaria.</t>
  </si>
  <si>
    <t>MM</t>
  </si>
  <si>
    <t>Tasa de cobertura bruta en secundaria.</t>
  </si>
  <si>
    <t>INCREMENTAR LA TASA DE COBERTURA BRUTA EN EDUCACION MEDIA.</t>
  </si>
  <si>
    <t>Tasa de cobertura bruta en educación media.</t>
  </si>
  <si>
    <t>REDUCIR LA TASA DE ANALFABETISMO EN EL MUNICIPIO DE LA UNION NARIÑO</t>
  </si>
  <si>
    <t>Tasa de analfabetismo.</t>
  </si>
  <si>
    <t>DISMINUIR  TASA DE DESERCION ESCOLAR INTRA - ANUAL EN LOS CENTROS EDUCATIVOS DEL MUNICIPIO.</t>
  </si>
  <si>
    <t>Tasa de deserción escolar intra-anual.</t>
  </si>
  <si>
    <t>AUMENTAR PORCENTAJE DE ESTUDIANTES DE GRADO 11 CON DOMINIO DE INGLES A NIVEL B1 (preintermedio).</t>
  </si>
  <si>
    <t>Porcentaje de estudiantes de grado 11 con dominio de inglés a nivel B1 (preintermedio).</t>
  </si>
  <si>
    <t>AUMENTAR TASA DE COBERTURA EN EDUCACION SUPERIOR.</t>
  </si>
  <si>
    <t>Tasa de cobertura en educación superior.</t>
  </si>
  <si>
    <t>89,8%</t>
  </si>
  <si>
    <t>93,3%</t>
  </si>
  <si>
    <t>96,7%</t>
  </si>
  <si>
    <t>100%</t>
  </si>
  <si>
    <t>Tasa mortalidad en menores de 5 años (por 1.000 nacidos vivos).</t>
  </si>
  <si>
    <t>Tasa de mortalidad en menores de 1 año (por 1000 nacidos vivos)</t>
  </si>
  <si>
    <t>AUMENTAR EL PORCENTAJE DE NIÑOS MENORES O IGUALES A 1 AÑO VACUNADOS CON BIOLOGICOS TRAZADORES</t>
  </si>
  <si>
    <t>Cobertura de vacunación con DPT en menores de 1 año</t>
  </si>
  <si>
    <t>Cobertura de vacunación con Triple Viral en niños de 1 año</t>
  </si>
  <si>
    <t xml:space="preserve"> ATENCION REGIMEN SUBSIDIADO EN SALUD</t>
  </si>
  <si>
    <t>N° de Afiliados al Regimen Subsidiado</t>
  </si>
  <si>
    <t xml:space="preserve"> ATENCION EN SALUD POBLACION NO AFILIADA AL REGIMEN SUBSIDIADO</t>
  </si>
  <si>
    <t xml:space="preserve">N° de personas atendidas </t>
  </si>
  <si>
    <t>AGUA POTABLE Y SANEAMIEN TO BASICO</t>
  </si>
  <si>
    <t>4%</t>
  </si>
  <si>
    <t>3%</t>
  </si>
  <si>
    <t>2%</t>
  </si>
  <si>
    <t>1,5%</t>
  </si>
  <si>
    <t>Población sin Servicio de Acueducto Zona Urbana</t>
  </si>
  <si>
    <t>Población sin Servicio de Acueducto Zona Rural</t>
  </si>
  <si>
    <t>Población sin Servicio de Alcantarillado Zona Urbana</t>
  </si>
  <si>
    <t>Población sin Servicio de Alcantarillado Zona Rural</t>
  </si>
  <si>
    <t>Población sin Servicio de Aseo Zona Urbana</t>
  </si>
  <si>
    <t>Mejorar la calidad del agua para consumo humano</t>
  </si>
  <si>
    <t>Índice de Riesgo de la Calidad del Agua para Consumo Humano, IRCA</t>
  </si>
  <si>
    <t>Fortalecer la gestión ambiental en la prestación de los servicios de agua y saneamiento</t>
  </si>
  <si>
    <t>Porcentaje de Aguas Residuales Tratadas</t>
  </si>
  <si>
    <t xml:space="preserve">Porcentaje de residuos sólidos generados, que son dispuestos de manera adecuada en rellenos sanitarios u otro sistema de tratamiento </t>
  </si>
  <si>
    <t>Proteger cuencas abastecedoras</t>
  </si>
  <si>
    <t>Fortalecer la prestación de los servicios públicos</t>
  </si>
  <si>
    <t>Población atendida con un prestador de servicios públicos de acueducto, alcantarillado y aseo registrado en el RUPS (Registro Único de Prestadores Servicios Públicos de la SSPD)</t>
  </si>
  <si>
    <t>3800</t>
  </si>
  <si>
    <t>2700</t>
  </si>
  <si>
    <t>1500</t>
  </si>
  <si>
    <t>0</t>
  </si>
  <si>
    <t>Recursos programados 2012 (millones de pesos)</t>
  </si>
  <si>
    <t>Recursos Programados 2014 (millones de pesos)</t>
  </si>
  <si>
    <t>Recursos Programados 2015 (millones de pesos)</t>
  </si>
  <si>
    <t>Recursos Programados 2012 (millones de pesos)</t>
  </si>
  <si>
    <t>Recusos programados 2013 (millones de pesos)</t>
  </si>
  <si>
    <t>Recurcos Programados 2015 (millones de pesos)</t>
  </si>
  <si>
    <t>Recursps programados 2013 (millones de pesos)</t>
  </si>
  <si>
    <t>TOTAL</t>
  </si>
  <si>
    <t>Recursos Programados 2013 (millones de pesos)</t>
  </si>
  <si>
    <t>Aumentar el porcentaje de personas que practican alguna actividad deportiva</t>
  </si>
  <si>
    <t>Número de personas que  practican alguna actividad deportiva (recreativa o aficionada)</t>
  </si>
  <si>
    <t>Número de instituciones educativas que participan en actividades deportivas</t>
  </si>
  <si>
    <t>Incrementar la participación de jóvenes en actividades deportivas</t>
  </si>
  <si>
    <t>Número de centros  educativos vinculados  al Sistema Nacional de Competencias Deportivas y Académicas (Supérate)</t>
  </si>
  <si>
    <t>Número de deportistas que asisten a juegos y competencias deportivas nacionales e internacionales</t>
  </si>
  <si>
    <t>42</t>
  </si>
  <si>
    <t>Impulsar la lectura y la escritura y facilitar la circulación y acceso a la información y el conocimiento.</t>
  </si>
  <si>
    <t>Personas que utilizan las bibliotecas públicas de la comunidad escolar y la ciudadanía.</t>
  </si>
  <si>
    <t>Contribuir al desarrollo integral de los niños de 0 a 6 años promoviendo el ejercicio de los derechos culturales, a través de los lenguajes expresivos y estéticos</t>
  </si>
  <si>
    <t>Porcentaje de niños y niñas menores de 6 años beneficiados de  programas que promueven los derechos culturales.</t>
  </si>
  <si>
    <t>Fomentar los procesos de formación artística y de creación cultural</t>
  </si>
  <si>
    <t>Personas que asisten a escuelas de formación musical y artista.</t>
  </si>
  <si>
    <t>Fortalecer la apropiación social del Patrimonio Cultural</t>
  </si>
  <si>
    <t>Número de bienes de interés cultural restaurados.</t>
  </si>
  <si>
    <t xml:space="preserve">Impulsar y fortalecer las Industrias Culturales </t>
  </si>
  <si>
    <t>N° de Industrias Culturales organizadas.</t>
  </si>
  <si>
    <t>Fomento y apoyo a las expresiones multiculturales en el municipio.</t>
  </si>
  <si>
    <t>N°eventos de expresión cultural realizados</t>
  </si>
  <si>
    <t>200</t>
  </si>
  <si>
    <t>250</t>
  </si>
  <si>
    <t>320</t>
  </si>
  <si>
    <t>400</t>
  </si>
  <si>
    <t>Aumentar la cobertura  del servicio de gas   natural o glp por redes  en la zona urbana</t>
  </si>
  <si>
    <t>Cobertura  total de gas natural o glp por redes en la zona urbana</t>
  </si>
  <si>
    <t>Aumentar la cobertura del servicio de energía electrica</t>
  </si>
  <si>
    <t xml:space="preserve">Cobertura en servicio de energía eléctrica </t>
  </si>
  <si>
    <t>Cobertura en servicio de energía eléctrica en el Sistema Interconectado Nacional</t>
  </si>
  <si>
    <t>Incrementar la  oferta de vivienda nueva  en la entidad territorial</t>
  </si>
  <si>
    <t xml:space="preserve">Número de viviendas VIS iniciadas </t>
  </si>
  <si>
    <t xml:space="preserve">Número de viviendas VIS con apoyo de Fonvivienda </t>
  </si>
  <si>
    <t>Número de viviendas iniciadas VIS con apoyo de la entidad territorial</t>
  </si>
  <si>
    <t>Número de créditos hipotecarios desembolsados</t>
  </si>
  <si>
    <t xml:space="preserve">Número de proyectos formulados y ejecutados para VIS </t>
  </si>
  <si>
    <t>Número de unidades de vivienda VIS iniciadas en suelo habilitado</t>
  </si>
  <si>
    <t>Número de viviendas de interés social (VIS) para familias desplazadas con apoyo de FONADE</t>
  </si>
  <si>
    <t>Reducir el deficit cualitativo de vivienda</t>
  </si>
  <si>
    <t>Tasa  de reducción del déficit cualitativo de vivienda.</t>
  </si>
  <si>
    <t>5</t>
  </si>
  <si>
    <t>10</t>
  </si>
  <si>
    <t>15</t>
  </si>
  <si>
    <t>20</t>
  </si>
  <si>
    <t>10760 Ha</t>
  </si>
  <si>
    <t>620 Ha</t>
  </si>
  <si>
    <t>4850 Ha</t>
  </si>
  <si>
    <t>5310 Ha</t>
  </si>
  <si>
    <t xml:space="preserve">Incrementar la competitividad de la producción agropecuaria </t>
  </si>
  <si>
    <t>Superficie agrícola sembrada</t>
  </si>
  <si>
    <t>10749 Ha</t>
  </si>
  <si>
    <t>11100 Ha</t>
  </si>
  <si>
    <t>Superficie agrícola sembrada  de cultivos transitorios</t>
  </si>
  <si>
    <t>612 Ha</t>
  </si>
  <si>
    <t>800 Ha</t>
  </si>
  <si>
    <r>
      <t xml:space="preserve">Superficie agrícola sembrada de cultivos permanentes: </t>
    </r>
    <r>
      <rPr>
        <b/>
        <sz val="10"/>
        <color indexed="8"/>
        <rFont val="Arial"/>
        <family val="2"/>
      </rPr>
      <t>CAFÉ</t>
    </r>
  </si>
  <si>
    <t>4835 Ha</t>
  </si>
  <si>
    <t>5100 Ha</t>
  </si>
  <si>
    <r>
      <t xml:space="preserve">Superficie agrícola sembrada de cultivos permanentes: </t>
    </r>
    <r>
      <rPr>
        <b/>
        <sz val="10"/>
        <color indexed="8"/>
        <rFont val="Arial"/>
        <family val="2"/>
      </rPr>
      <t>OTROS</t>
    </r>
  </si>
  <si>
    <t>5302 Ha</t>
  </si>
  <si>
    <t>5450 Ha</t>
  </si>
  <si>
    <t>Toneladas de producción agropecuaria</t>
  </si>
  <si>
    <t>Reducir la pobreza rural</t>
  </si>
  <si>
    <t>Porcentaje de población pobre según Índice Pobreza Multidimensional -IPM</t>
  </si>
  <si>
    <t>10800 Ha</t>
  </si>
  <si>
    <t>650 Ha</t>
  </si>
  <si>
    <t>4900 Ha</t>
  </si>
  <si>
    <t>5350 Ha</t>
  </si>
  <si>
    <t>10950 Ha</t>
  </si>
  <si>
    <t>700 Ha</t>
  </si>
  <si>
    <t>5000 Ha</t>
  </si>
  <si>
    <t>5400 Ha</t>
  </si>
  <si>
    <t xml:space="preserve">Mejorar la accesibilidad del  transporte </t>
  </si>
  <si>
    <t>Kilómetros de red vial nacional en buen estado</t>
  </si>
  <si>
    <t>Kilómetros de red vial regional en buen estado</t>
  </si>
  <si>
    <t>Kilómetros red vial terciaria en buen estado</t>
  </si>
  <si>
    <t>Ampliar y/o mantener la infraestructura  física de las dependencias administrativas del municipio y bienes de uso público de propiedad del municipio</t>
  </si>
  <si>
    <t>Porcentaje de bienes inmuebles y muebles en buenas condiciones</t>
  </si>
  <si>
    <t>Implementar acciones para la recuperación y protección de áreas degradadas</t>
  </si>
  <si>
    <t>Hectáreas de ecosistemas para la regulación de la oferta hídrica conservadas.</t>
  </si>
  <si>
    <t>200 Ha.</t>
  </si>
  <si>
    <t>Número de hectáreas de bosques reforestadas.</t>
  </si>
  <si>
    <t xml:space="preserve">Aumentar el área de bosques reforestados  en cuencas abastecedoras de agua </t>
  </si>
  <si>
    <t>Número de estrategias formuladas para mantener los servicios ecosistémicos en el territorio.</t>
  </si>
  <si>
    <t>Garantizar la sostenibilidad del recurso, a través de la asignación y uso eficiente, articulados al ordenamiento y uso del territorio y a la conservación de los ecosistemas que regulan la oferta hídrica, considerando el agua como factor de desarrollo económico y de bienestar social.</t>
  </si>
  <si>
    <t>Número de estaciones de medición que reportan cumplimiento de los estándares de calidad del aire.</t>
  </si>
  <si>
    <t>Implantar una visión de largo plazo en el uso de energía</t>
  </si>
  <si>
    <t>Número de incentivos implementados para el uso de energías renovables.</t>
  </si>
  <si>
    <t xml:space="preserve">Contribuir a la seguridad, el bienestar, la calidad de vida de las personas y al desarrollo sostenible a través del control y la reducción del riesgo de desastres </t>
  </si>
  <si>
    <t>Número de personas muertas por desastres por año</t>
  </si>
  <si>
    <t>Número de personas afectadas por desastres por año</t>
  </si>
  <si>
    <t>Pérdidas en infraestructura básica</t>
  </si>
  <si>
    <t>Pérdidas en infraestructura de servicios</t>
  </si>
  <si>
    <t>Pérdidas en infraestructura de vivienda</t>
  </si>
  <si>
    <t>Controlar la minería ilegal</t>
  </si>
  <si>
    <t>Cobertura de los títulos mineros fiscalizados (%).</t>
  </si>
  <si>
    <t>Desminuir la proporción de vertimientos que incumplen con los estándares de la disminución de la contaminación</t>
  </si>
  <si>
    <t>Proporción de vertimientos que incumplen con los estándares de disminución de la contaminación</t>
  </si>
  <si>
    <t>Formular estrategias para prevenir procesos de desertificación</t>
  </si>
  <si>
    <t>Número de estrategias formuladas para prevenir procesos de desertificación</t>
  </si>
  <si>
    <t>40 Ha.</t>
  </si>
  <si>
    <t>100 Ha.</t>
  </si>
  <si>
    <t>150 Ha.</t>
  </si>
  <si>
    <t>600</t>
  </si>
  <si>
    <t>EMPLEO Y DESARROLLO ECONOMICO</t>
  </si>
  <si>
    <t>Reducir la tasa de desempleo</t>
  </si>
  <si>
    <t>Tasa de desempleo</t>
  </si>
  <si>
    <t>Reducir la tasa de informalidad</t>
  </si>
  <si>
    <t>Tasa de informalidad</t>
  </si>
  <si>
    <t>45%</t>
  </si>
  <si>
    <t>PARTICIPACION COMUNITARIA</t>
  </si>
  <si>
    <t>Involucrar a las organizaciones ciudadanas en el gobierno territorial</t>
  </si>
  <si>
    <t>Porcentaje de recomendaciones formuladas por organizaciones sociales alrededor de los instrumentos de planeación territorial (plan de desarrollo y presupuesto) que fueron acogidas favorablemente por la Administración Municipal/Departamental (a)</t>
  </si>
  <si>
    <t>Porcentaje de organizaciones ciudadanas que participan en la formulación y seguimiento del plan de desarrollo y presupuesto (b)</t>
  </si>
  <si>
    <t xml:space="preserve">Promover la rendición de cuentas </t>
  </si>
  <si>
    <t>Proceso de rendición de cuentas realizado anualmente en la entidad territorial que cumpla con las etapas propuestas en el Conpes 3654 de 2010 “Informar, dialogar y retroalimentar”</t>
  </si>
  <si>
    <t>Incrementar los mecanismos participativos para el control social, usando las Tecnologías de la Información y las Comunicaciones – TIC</t>
  </si>
  <si>
    <t>Porcentaje de organizaciones sociales que participan en programas de capacitación y/o asistencia técnica (b)</t>
  </si>
  <si>
    <t>Número de veedurías creadas(c)</t>
  </si>
  <si>
    <t>Número de proyectos u obras públicas a los que anualmente se les hacen veedurías ciudadanas</t>
  </si>
  <si>
    <t>Fortalecer una gestión pública orientada a resultados</t>
  </si>
  <si>
    <t>Porcentaje Cumplimiento plan de desarrollo</t>
  </si>
  <si>
    <t>Desarrollar programa de fortalecimiento de capacidades para la gestión de la entidad territorial</t>
  </si>
  <si>
    <t>Porcentaje Cumplimiento plan anual de capacitación</t>
  </si>
  <si>
    <t>Consolidar el Sistema de Servicio al Ciudadano</t>
  </si>
  <si>
    <t>Numero de procesos implementados en el servicio de atención al usuario</t>
  </si>
  <si>
    <t>Fortalecer mecanismos de transparencia y rendición de cuentas</t>
  </si>
  <si>
    <t>Numero de informes presentados a la  comunidad por año</t>
  </si>
  <si>
    <t>Realizar una actualización catastral urbana y rural</t>
  </si>
  <si>
    <t>Porcentaje  Actualización  base catastral urbana y rural</t>
  </si>
  <si>
    <t>Mejorar el desempeño fiscal</t>
  </si>
  <si>
    <t xml:space="preserve">Indicador de Desempeño Fiscal  </t>
  </si>
  <si>
    <t>Fortalecer los sistemas de información</t>
  </si>
  <si>
    <t>No. de sistemas de información implementados</t>
  </si>
  <si>
    <t>Mejorar el control y la calidad de la entidad  territorial</t>
  </si>
  <si>
    <t>Porcentaje de avance de implementación/mantenimiento  del MECI</t>
  </si>
  <si>
    <t>Porcentaje de implementación del SGC</t>
  </si>
  <si>
    <t>JUSTICIA, SEGURIDAD Y CONVIVENCIA</t>
  </si>
  <si>
    <t>Proteger a los ciudadanos en su vida, integridad, libertad y patrimonio económico, por medio de la reducción y sanción del delito, el temor a la violencia y la promocion de la convivencia.</t>
  </si>
  <si>
    <t>Número de homicidios (a)</t>
  </si>
  <si>
    <t>Tasa de homicidios por cada 10.000 habitantes</t>
  </si>
  <si>
    <t>Número de casos de hurto común (incluye personas, residencias y comercio) (a)</t>
  </si>
  <si>
    <t>Tasa de hurto común por cada 10.000 habitantes</t>
  </si>
  <si>
    <t>Número de casos de lesiones personales (a)</t>
  </si>
  <si>
    <t>Tasa de violencia intrafamiliar</t>
  </si>
  <si>
    <t>Desarrollar el principio de corresponsabilidad en la protección integral de los derechos de los adolescentes que están en riesgo de incurrir en una conducta punible o han incurrido en esta</t>
  </si>
  <si>
    <r>
      <t>Número de adolescentes en conflicto con la ley  (de 14 años hasta antes de cumplir los 18 años) que han sido atendidos  (se les ha brindado una oferta institucional)  de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Arial"/>
        <family val="2"/>
      </rPr>
      <t xml:space="preserve">manera pertinente, estratégica y de acuerdo con la finalidad del Sistema de Responsabilidad Penal para Adolescentes </t>
    </r>
  </si>
  <si>
    <t>Porcentaje de adolescentes en riesgo de incurrir en una conducta punible (delitos) que son vinculados a la oferta institucional, reduciendo vulnerabilidades, neutralizando riesgos y garantizando el ejercicio de sus derechos</t>
  </si>
  <si>
    <t>Prevenir el reclutamiento y  utilización de niños, niñas y adolescentes por parte de los grupos armados organizados al margen de la ley  y de otros grupos delictivos organizados</t>
  </si>
  <si>
    <t>Porcentaje de niños, niñas y adolescentes que han sido protegidos de su reclutamiento y utilización (y de las peores formas de trabajo infantil, al igual de la guerra y los conflictos)</t>
  </si>
  <si>
    <t>Garantizar el derecho de las mujeres a una vida libre de violencias</t>
  </si>
  <si>
    <t>Porcentaje de mujeres que han sido protegidas y atendidas integralmente ante hechos de violencia en su contra.</t>
  </si>
  <si>
    <t>Número de iniciativas para prevenir la violencia contra las mujeres</t>
  </si>
  <si>
    <t>Lograr la igualdad de género y autonomía de la mujer</t>
  </si>
  <si>
    <t>Brecha en la tasa de participación femenina</t>
  </si>
  <si>
    <t>Brecha de ingresos laborales</t>
  </si>
  <si>
    <t>Brecha en la tasa de desempleo</t>
  </si>
  <si>
    <t>Proporción de hogares incluidos en el RUPD en los que ninguno de sus miembros ha sufrido privación de su libertad después del desplazamiento (estén o no en el hogar actual)</t>
  </si>
  <si>
    <t>Proporción de hogares incluidos en el RUPD, en los que ninguna persona fue víctima del delito de homicidio después del desplazamiento</t>
  </si>
  <si>
    <t>Proporción de hogares incluidos en el RUPD en los que ninguno de sus miembros ha sufrido tortura, violencia sexual o robo después del desplazamiento</t>
  </si>
  <si>
    <t>Porcentaje de hogares incluidos en RUP que no han sido víctimas de acciones que atenten contra su seguridad personal</t>
  </si>
  <si>
    <t>Porcentaje de hogares incluidos en el RUPD que cuentan con todos los miembros afiliados al Sistema General de Seguridad Social en Salud</t>
  </si>
  <si>
    <t>Porcentaje de personas incluidas en el RUPD que recibieron apoyo psicosocial</t>
  </si>
  <si>
    <t>Porcentaje de hogares con niños incluidos en el RUPD con vacunas de DPT y Tripe viral</t>
  </si>
  <si>
    <t>Tasa de cobertura neta de educación en población desplazada por nivel educativo</t>
  </si>
  <si>
    <t>Proporción de hogares incluidos en el RUPD en los que sus miembros cuentan con todos los documentos de identificación que les corresponde, según edad y género</t>
  </si>
  <si>
    <t>Proporción de hogares que recibieron las tres   componentes básicas de ayuda humanitaria de emergencia (alimentación,  alojamiento y salud), incluyendo auxilios en dinero</t>
  </si>
  <si>
    <t>Proporción de hogares que necesitaban y recibieron las tres componentes de ayuda inmediata (alojamiento, alimentación y salud en la emergencia)</t>
  </si>
  <si>
    <t>Proporción de hogares que han sufrido de la separación de alguno de sus miembros, han solicitado ayuda del Estado y han sido reintegrados, con relación al total de hogares que han sufrido de la separación de alguno de sus miembros y han solicitado ayuda del Estado</t>
  </si>
  <si>
    <t>Proporción de hogares incluidos en el RUPD que posee al menos una fuente de ingresos autónoma y su ingreso upera como mínimo a línea de pobreza</t>
  </si>
  <si>
    <t>Total de hogares incluidos en el RUPD con habitación  legal del predio</t>
  </si>
  <si>
    <t>Total de organizaciones de población desplazada –OPD- que participan efectivamente en las decisiones de las política pública sobre desplazamiento forzado</t>
  </si>
  <si>
    <t>MANTENER LA TASA DE COBERTURA BRUTA EN EDUCACION PRIMARIA</t>
  </si>
  <si>
    <t>MANTENER LA TASA DE COBERTURA BRUTA EN EDUCACION SECUNDARIA.</t>
  </si>
  <si>
    <t>REDUCIR LA MORTALIDAD EN MENORES DE 5 AÑOS POR 1000 NACIDOS VIVOS</t>
  </si>
  <si>
    <t>REDUCIR LA MORTALIDAD EN MENORES DE 1 AÑO POR 1000 NACIDOS VIVOS</t>
  </si>
  <si>
    <t>MD</t>
  </si>
  <si>
    <t>Disminuir Población sin servicio de Acueducto en la zona rural.</t>
  </si>
  <si>
    <t>Disminuir Población sin servicio de Acueducto en la zona urbana.</t>
  </si>
  <si>
    <t>Disminuir Población sin servicio de Alcantarillado en la zona urbana.</t>
  </si>
  <si>
    <t>Disminuir Población sin servicio de Alcantarillado en la zona rural.</t>
  </si>
  <si>
    <t>Disminuir Población sin servicio de Aseo en la zona urbana.</t>
  </si>
  <si>
    <t>Aumentar el porcentaje de instituciones educativas que practican alguna actividad deportiva</t>
  </si>
  <si>
    <t>MUNICIPIO DE LA UNION NARIÑO</t>
  </si>
  <si>
    <t>PLAN PLURIANUAL DE INVERSIONES 2012 - 2015</t>
  </si>
  <si>
    <t>Recursos programdos 2014 (millones de pesos)</t>
  </si>
  <si>
    <t>Garantizar el goce efectivo de derechos de la población victima de desplazamiento forzado por la violencia y victimas del conflicto enmarcadas en la ley 1448 y Decretos Reglamentarios</t>
  </si>
  <si>
    <t>VIVIENDA Y DESARROLLO URBANO</t>
  </si>
  <si>
    <t>SERVICIOS PUBLICOS DIFERENTES ACUEDUCTO, ALCANTARILLADO Y ASEO</t>
  </si>
  <si>
    <t>AMBIENTE</t>
  </si>
  <si>
    <t xml:space="preserve">FORTALECIMIENTO INSTITUCIONAL </t>
  </si>
  <si>
    <t xml:space="preserve"> GRUPOS VULNERABLES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</si>
</sst>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0" formatCode="0.0%"/>
    <numFmt numFmtId="181" formatCode="0.0"/>
  </numFmts>
  <fonts count="20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4">
    <xf numFmtId="0" fontId="0" fillId="0" borderId="0" xfId="0"/>
    <xf numFmtId="0" fontId="0" fillId="0" borderId="1" xfId="0" applyBorder="1"/>
    <xf numFmtId="0" fontId="0" fillId="0" borderId="0" xfId="0" applyAlignment="1"/>
    <xf numFmtId="0" fontId="2" fillId="0" borderId="0" xfId="0" applyFont="1"/>
    <xf numFmtId="0" fontId="1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justify" wrapText="1"/>
    </xf>
    <xf numFmtId="0" fontId="16" fillId="0" borderId="1" xfId="0" applyFont="1" applyBorder="1" applyAlignment="1">
      <alignment horizontal="center" vertical="center" wrapText="1"/>
    </xf>
    <xf numFmtId="180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justify" wrapText="1"/>
    </xf>
    <xf numFmtId="9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2" borderId="2" xfId="0" applyNumberFormat="1" applyFont="1" applyFill="1" applyBorder="1"/>
    <xf numFmtId="1" fontId="16" fillId="2" borderId="3" xfId="0" applyNumberFormat="1" applyFont="1" applyFill="1" applyBorder="1" applyAlignment="1">
      <alignment horizontal="center"/>
    </xf>
    <xf numFmtId="1" fontId="17" fillId="2" borderId="4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justify" wrapText="1"/>
    </xf>
    <xf numFmtId="10" fontId="6" fillId="0" borderId="1" xfId="0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0" fontId="0" fillId="0" borderId="5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justify" wrapText="1"/>
    </xf>
    <xf numFmtId="180" fontId="0" fillId="0" borderId="1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/>
    </xf>
    <xf numFmtId="1" fontId="13" fillId="3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vertical="justify" wrapText="1"/>
    </xf>
    <xf numFmtId="1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justify" wrapText="1"/>
    </xf>
    <xf numFmtId="9" fontId="4" fillId="0" borderId="1" xfId="0" applyNumberFormat="1" applyFont="1" applyFill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81" fontId="2" fillId="4" borderId="3" xfId="0" applyNumberFormat="1" applyFont="1" applyFill="1" applyBorder="1" applyAlignment="1">
      <alignment horizontal="center"/>
    </xf>
    <xf numFmtId="9" fontId="4" fillId="0" borderId="1" xfId="2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81" fontId="2" fillId="4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13" fillId="0" borderId="0" xfId="0" applyNumberFormat="1" applyFont="1"/>
    <xf numFmtId="181" fontId="2" fillId="3" borderId="3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9" fontId="14" fillId="0" borderId="1" xfId="2" applyFont="1" applyBorder="1" applyAlignment="1">
      <alignment horizontal="center" vertical="center" wrapText="1"/>
    </xf>
    <xf numFmtId="181" fontId="14" fillId="0" borderId="1" xfId="0" applyNumberFormat="1" applyFont="1" applyBorder="1" applyAlignment="1">
      <alignment horizontal="center" vertical="center" wrapText="1"/>
    </xf>
    <xf numFmtId="181" fontId="4" fillId="4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justify" wrapText="1"/>
    </xf>
    <xf numFmtId="0" fontId="4" fillId="0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81" fontId="4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181" fontId="4" fillId="3" borderId="1" xfId="0" applyNumberFormat="1" applyFont="1" applyFill="1" applyBorder="1" applyAlignment="1">
      <alignment horizontal="center"/>
    </xf>
    <xf numFmtId="9" fontId="1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9" fontId="12" fillId="0" borderId="1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80" fontId="4" fillId="0" borderId="1" xfId="2" applyNumberFormat="1" applyFont="1" applyFill="1" applyBorder="1" applyAlignment="1">
      <alignment horizontal="center" vertical="center" wrapText="1"/>
    </xf>
    <xf numFmtId="180" fontId="14" fillId="0" borderId="1" xfId="2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/>
    </xf>
    <xf numFmtId="10" fontId="14" fillId="0" borderId="1" xfId="2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justify" wrapText="1"/>
    </xf>
    <xf numFmtId="9" fontId="12" fillId="0" borderId="1" xfId="2" applyNumberFormat="1" applyFont="1" applyBorder="1" applyAlignment="1">
      <alignment horizontal="center" vertical="center" wrapText="1"/>
    </xf>
    <xf numFmtId="180" fontId="16" fillId="0" borderId="1" xfId="2" applyNumberFormat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8" fillId="0" borderId="0" xfId="0" applyFont="1" applyAlignment="1"/>
    <xf numFmtId="0" fontId="2" fillId="0" borderId="0" xfId="0" applyFont="1" applyBorder="1" applyAlignment="1"/>
    <xf numFmtId="10" fontId="16" fillId="0" borderId="1" xfId="0" applyNumberFormat="1" applyFont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/>
    </xf>
    <xf numFmtId="1" fontId="16" fillId="3" borderId="1" xfId="0" applyNumberFormat="1" applyFont="1" applyFill="1" applyBorder="1"/>
    <xf numFmtId="1" fontId="17" fillId="3" borderId="1" xfId="0" applyNumberFormat="1" applyFont="1" applyFill="1" applyBorder="1" applyAlignment="1">
      <alignment horizontal="center"/>
    </xf>
    <xf numFmtId="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top" wrapText="1"/>
    </xf>
    <xf numFmtId="1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6" fillId="4" borderId="1" xfId="0" applyNumberFormat="1" applyFont="1" applyFill="1" applyBorder="1"/>
    <xf numFmtId="0" fontId="14" fillId="0" borderId="1" xfId="0" applyFont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" fontId="19" fillId="3" borderId="4" xfId="0" applyNumberFormat="1" applyFont="1" applyFill="1" applyBorder="1" applyAlignment="1">
      <alignment horizontal="center"/>
    </xf>
    <xf numFmtId="181" fontId="0" fillId="0" borderId="1" xfId="0" applyNumberFormat="1" applyFill="1" applyBorder="1" applyAlignment="1">
      <alignment horizontal="center"/>
    </xf>
    <xf numFmtId="181" fontId="0" fillId="0" borderId="1" xfId="0" applyNumberFormat="1" applyFill="1" applyBorder="1" applyAlignment="1">
      <alignment horizontal="center" vertical="center" wrapText="1"/>
    </xf>
    <xf numFmtId="181" fontId="8" fillId="0" borderId="6" xfId="0" applyNumberFormat="1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/>
    </xf>
    <xf numFmtId="181" fontId="13" fillId="0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2"/>
  <sheetViews>
    <sheetView workbookViewId="0">
      <selection activeCell="C29" sqref="C29:G29"/>
    </sheetView>
  </sheetViews>
  <sheetFormatPr baseColWidth="10" defaultRowHeight="15"/>
  <cols>
    <col min="1" max="1" width="3.7109375" customWidth="1"/>
    <col min="2" max="2" width="6.42578125" style="3" customWidth="1"/>
    <col min="3" max="3" width="47.42578125" customWidth="1"/>
  </cols>
  <sheetData>
    <row r="1" spans="2:19">
      <c r="K1" s="2"/>
    </row>
    <row r="2" spans="2:19">
      <c r="B2" s="174" t="s">
        <v>269</v>
      </c>
      <c r="C2" s="174"/>
      <c r="D2" s="174"/>
      <c r="E2" s="174"/>
      <c r="F2" s="174"/>
      <c r="G2" s="174"/>
      <c r="H2" s="174"/>
      <c r="I2" s="174"/>
      <c r="J2" s="174"/>
      <c r="K2" s="111"/>
      <c r="L2" s="111"/>
      <c r="M2" s="111"/>
      <c r="N2" s="111"/>
      <c r="O2" s="111"/>
      <c r="P2" s="111"/>
      <c r="Q2" s="111"/>
      <c r="R2" s="111"/>
      <c r="S2" s="111"/>
    </row>
    <row r="3" spans="2:19">
      <c r="B3" s="174" t="s">
        <v>270</v>
      </c>
      <c r="C3" s="174"/>
      <c r="D3" s="174"/>
      <c r="E3" s="174"/>
      <c r="F3" s="174"/>
      <c r="G3" s="174"/>
      <c r="H3" s="174"/>
      <c r="I3" s="174"/>
      <c r="J3" s="174"/>
      <c r="K3" s="111"/>
      <c r="L3" s="111"/>
      <c r="M3" s="111"/>
      <c r="N3" s="111"/>
      <c r="O3" s="111"/>
      <c r="P3" s="111"/>
      <c r="Q3" s="111"/>
      <c r="R3" s="111"/>
      <c r="S3" s="111"/>
    </row>
    <row r="4" spans="2:19">
      <c r="B4" s="163" t="s">
        <v>19</v>
      </c>
      <c r="C4" s="163"/>
      <c r="D4" s="163"/>
      <c r="E4" s="163"/>
      <c r="F4" s="163"/>
      <c r="G4" s="163"/>
      <c r="H4" s="163"/>
      <c r="I4" s="163"/>
      <c r="J4" s="163"/>
      <c r="K4" s="112"/>
      <c r="L4" s="112"/>
      <c r="M4" s="112"/>
      <c r="N4" s="112"/>
      <c r="O4" s="112"/>
      <c r="P4" s="112"/>
      <c r="Q4" s="112"/>
      <c r="R4" s="112"/>
      <c r="S4" s="112"/>
    </row>
    <row r="5" spans="2:19" ht="74.25" customHeight="1">
      <c r="B5" s="35" t="s">
        <v>6</v>
      </c>
      <c r="C5" s="36" t="s">
        <v>0</v>
      </c>
      <c r="D5" s="36" t="s">
        <v>1</v>
      </c>
      <c r="E5" s="36" t="s">
        <v>2</v>
      </c>
      <c r="F5" s="36" t="s">
        <v>3</v>
      </c>
      <c r="G5" s="36" t="s">
        <v>26</v>
      </c>
      <c r="H5" s="36" t="s">
        <v>4</v>
      </c>
      <c r="I5" s="36" t="s">
        <v>5</v>
      </c>
      <c r="J5" s="36" t="s">
        <v>79</v>
      </c>
    </row>
    <row r="6" spans="2:19" ht="51">
      <c r="B6" s="164" t="s">
        <v>10</v>
      </c>
      <c r="C6" s="4" t="s">
        <v>28</v>
      </c>
      <c r="D6" s="37" t="s">
        <v>29</v>
      </c>
      <c r="E6" s="118" t="s">
        <v>30</v>
      </c>
      <c r="F6" s="7">
        <v>0.89800000000000002</v>
      </c>
      <c r="G6" s="117">
        <v>1</v>
      </c>
      <c r="H6" s="10">
        <v>10</v>
      </c>
      <c r="I6" s="101" t="s">
        <v>44</v>
      </c>
      <c r="J6" s="10">
        <v>75.099999999999994</v>
      </c>
    </row>
    <row r="7" spans="2:19" ht="51">
      <c r="B7" s="164"/>
      <c r="C7" s="124" t="s">
        <v>258</v>
      </c>
      <c r="D7" s="37" t="s">
        <v>31</v>
      </c>
      <c r="E7" s="118" t="s">
        <v>32</v>
      </c>
      <c r="F7" s="7">
        <v>1.238</v>
      </c>
      <c r="G7" s="7">
        <v>1.238</v>
      </c>
      <c r="H7" s="10">
        <v>15</v>
      </c>
      <c r="I7" s="7">
        <v>1.238</v>
      </c>
      <c r="J7" s="10">
        <v>112.65</v>
      </c>
    </row>
    <row r="8" spans="2:19" ht="51">
      <c r="B8" s="164"/>
      <c r="C8" s="124" t="s">
        <v>259</v>
      </c>
      <c r="D8" s="37" t="s">
        <v>33</v>
      </c>
      <c r="E8" s="118" t="s">
        <v>32</v>
      </c>
      <c r="F8" s="7">
        <v>1.248</v>
      </c>
      <c r="G8" s="7">
        <v>1.248</v>
      </c>
      <c r="H8" s="10">
        <v>15</v>
      </c>
      <c r="I8" s="7">
        <v>1.248</v>
      </c>
      <c r="J8" s="10">
        <v>112.65</v>
      </c>
    </row>
    <row r="9" spans="2:19" ht="63.75">
      <c r="B9" s="164"/>
      <c r="C9" s="4" t="s">
        <v>34</v>
      </c>
      <c r="D9" s="37" t="s">
        <v>35</v>
      </c>
      <c r="E9" s="118" t="s">
        <v>30</v>
      </c>
      <c r="F9" s="7">
        <v>0.78900000000000003</v>
      </c>
      <c r="G9" s="117">
        <v>1</v>
      </c>
      <c r="H9" s="10">
        <v>20</v>
      </c>
      <c r="I9" s="7">
        <v>0.78900000000000003</v>
      </c>
      <c r="J9" s="10">
        <v>150.19999999999999</v>
      </c>
    </row>
    <row r="10" spans="2:19" ht="38.25">
      <c r="B10" s="164"/>
      <c r="C10" s="8" t="s">
        <v>36</v>
      </c>
      <c r="D10" s="37" t="s">
        <v>37</v>
      </c>
      <c r="E10" s="118" t="s">
        <v>262</v>
      </c>
      <c r="F10" s="7">
        <v>0.122</v>
      </c>
      <c r="G10" s="117">
        <v>0.06</v>
      </c>
      <c r="H10" s="10">
        <v>15</v>
      </c>
      <c r="I10" s="7">
        <v>0.122</v>
      </c>
      <c r="J10" s="10">
        <v>112.65</v>
      </c>
    </row>
    <row r="11" spans="2:19" ht="51">
      <c r="B11" s="164"/>
      <c r="C11" s="8" t="s">
        <v>38</v>
      </c>
      <c r="D11" s="37" t="s">
        <v>39</v>
      </c>
      <c r="E11" s="118" t="s">
        <v>262</v>
      </c>
      <c r="F11" s="117"/>
      <c r="G11" s="7">
        <v>3.5000000000000003E-2</v>
      </c>
      <c r="H11" s="10">
        <v>15</v>
      </c>
      <c r="I11" s="117"/>
      <c r="J11" s="10">
        <v>112.65</v>
      </c>
    </row>
    <row r="12" spans="2:19" ht="114.75">
      <c r="B12" s="164"/>
      <c r="C12" s="4" t="s">
        <v>40</v>
      </c>
      <c r="D12" s="37" t="s">
        <v>41</v>
      </c>
      <c r="E12" s="118" t="s">
        <v>30</v>
      </c>
      <c r="F12" s="117">
        <v>0</v>
      </c>
      <c r="G12" s="117">
        <v>0</v>
      </c>
      <c r="H12" s="10">
        <v>3</v>
      </c>
      <c r="I12" s="117">
        <v>0</v>
      </c>
      <c r="J12" s="10">
        <v>22.53</v>
      </c>
    </row>
    <row r="13" spans="2:19" ht="51">
      <c r="B13" s="164"/>
      <c r="C13" s="4" t="s">
        <v>42</v>
      </c>
      <c r="D13" s="37" t="s">
        <v>43</v>
      </c>
      <c r="E13" s="118" t="s">
        <v>30</v>
      </c>
      <c r="F13" s="117">
        <v>0</v>
      </c>
      <c r="G13" s="117">
        <v>0.5</v>
      </c>
      <c r="H13" s="10">
        <v>7</v>
      </c>
      <c r="I13" s="117">
        <v>0.2</v>
      </c>
      <c r="J13" s="10">
        <v>52.57</v>
      </c>
    </row>
    <row r="14" spans="2:19">
      <c r="B14" s="164"/>
      <c r="C14" s="175" t="s">
        <v>86</v>
      </c>
      <c r="D14" s="175"/>
      <c r="E14" s="175"/>
      <c r="F14" s="175"/>
      <c r="G14" s="175"/>
      <c r="H14" s="114">
        <f>SUM(H6:H13)</f>
        <v>100</v>
      </c>
      <c r="I14" s="125"/>
      <c r="J14" s="116">
        <f>SUM(J6:J13)</f>
        <v>751</v>
      </c>
    </row>
    <row r="16" spans="2:19">
      <c r="K16" s="2"/>
    </row>
    <row r="17" spans="2:11">
      <c r="B17" s="174" t="s">
        <v>269</v>
      </c>
      <c r="C17" s="174"/>
      <c r="D17" s="174"/>
      <c r="E17" s="174"/>
      <c r="F17" s="174"/>
      <c r="G17" s="174"/>
      <c r="H17" s="174"/>
      <c r="I17" s="174"/>
      <c r="J17" s="174"/>
      <c r="K17" s="2"/>
    </row>
    <row r="18" spans="2:11">
      <c r="B18" s="174" t="s">
        <v>270</v>
      </c>
      <c r="C18" s="174"/>
      <c r="D18" s="174"/>
      <c r="E18" s="174"/>
      <c r="F18" s="174"/>
      <c r="G18" s="174"/>
      <c r="H18" s="174"/>
      <c r="I18" s="174"/>
      <c r="J18" s="174"/>
      <c r="K18" s="2"/>
    </row>
    <row r="19" spans="2:11">
      <c r="B19" s="163" t="s">
        <v>19</v>
      </c>
      <c r="C19" s="163"/>
      <c r="D19" s="163"/>
      <c r="E19" s="163"/>
      <c r="F19" s="163"/>
      <c r="G19" s="163"/>
      <c r="H19" s="163"/>
      <c r="I19" s="163"/>
      <c r="J19" s="163"/>
    </row>
    <row r="20" spans="2:11" ht="74.25" customHeight="1">
      <c r="B20" s="35" t="s">
        <v>6</v>
      </c>
      <c r="C20" s="36" t="s">
        <v>0</v>
      </c>
      <c r="D20" s="36" t="s">
        <v>1</v>
      </c>
      <c r="E20" s="36" t="s">
        <v>2</v>
      </c>
      <c r="F20" s="36" t="s">
        <v>3</v>
      </c>
      <c r="G20" s="36" t="s">
        <v>26</v>
      </c>
      <c r="H20" s="36" t="s">
        <v>4</v>
      </c>
      <c r="I20" s="36" t="s">
        <v>7</v>
      </c>
      <c r="J20" s="36" t="s">
        <v>87</v>
      </c>
    </row>
    <row r="21" spans="2:11" ht="51">
      <c r="B21" s="164" t="s">
        <v>10</v>
      </c>
      <c r="C21" s="4" t="s">
        <v>28</v>
      </c>
      <c r="D21" s="5" t="s">
        <v>29</v>
      </c>
      <c r="E21" s="123" t="s">
        <v>30</v>
      </c>
      <c r="F21" s="7">
        <v>0.89800000000000002</v>
      </c>
      <c r="G21" s="122">
        <v>1</v>
      </c>
      <c r="H21" s="10">
        <v>10</v>
      </c>
      <c r="I21" s="101" t="s">
        <v>45</v>
      </c>
      <c r="J21" s="10">
        <v>76.2</v>
      </c>
    </row>
    <row r="22" spans="2:11" ht="51">
      <c r="B22" s="164"/>
      <c r="C22" s="124" t="s">
        <v>258</v>
      </c>
      <c r="D22" s="5" t="s">
        <v>31</v>
      </c>
      <c r="E22" s="123" t="s">
        <v>32</v>
      </c>
      <c r="F22" s="7">
        <v>1.238</v>
      </c>
      <c r="G22" s="7">
        <v>1.238</v>
      </c>
      <c r="H22" s="10">
        <v>15</v>
      </c>
      <c r="I22" s="7">
        <v>1.238</v>
      </c>
      <c r="J22" s="10">
        <v>114.3</v>
      </c>
    </row>
    <row r="23" spans="2:11" ht="51">
      <c r="B23" s="164"/>
      <c r="C23" s="124" t="s">
        <v>259</v>
      </c>
      <c r="D23" s="5" t="s">
        <v>33</v>
      </c>
      <c r="E23" s="123" t="s">
        <v>32</v>
      </c>
      <c r="F23" s="7">
        <v>1.248</v>
      </c>
      <c r="G23" s="7">
        <v>1.248</v>
      </c>
      <c r="H23" s="10">
        <v>15</v>
      </c>
      <c r="I23" s="7">
        <v>1.248</v>
      </c>
      <c r="J23" s="10">
        <v>114.3</v>
      </c>
    </row>
    <row r="24" spans="2:11" ht="63.75">
      <c r="B24" s="164"/>
      <c r="C24" s="4" t="s">
        <v>34</v>
      </c>
      <c r="D24" s="5" t="s">
        <v>35</v>
      </c>
      <c r="E24" s="123" t="s">
        <v>30</v>
      </c>
      <c r="F24" s="7">
        <v>0.78900000000000003</v>
      </c>
      <c r="G24" s="122">
        <v>1</v>
      </c>
      <c r="H24" s="10">
        <v>20</v>
      </c>
      <c r="I24" s="113">
        <v>0.85929999999999995</v>
      </c>
      <c r="J24" s="10">
        <v>153</v>
      </c>
    </row>
    <row r="25" spans="2:11" ht="38.25">
      <c r="B25" s="164"/>
      <c r="C25" s="8" t="s">
        <v>36</v>
      </c>
      <c r="D25" s="5" t="s">
        <v>37</v>
      </c>
      <c r="E25" s="123" t="s">
        <v>262</v>
      </c>
      <c r="F25" s="7">
        <v>0.122</v>
      </c>
      <c r="G25" s="122">
        <v>0.06</v>
      </c>
      <c r="H25" s="10">
        <v>15</v>
      </c>
      <c r="I25" s="7">
        <v>0.10199999999999999</v>
      </c>
      <c r="J25" s="10">
        <v>114.3</v>
      </c>
    </row>
    <row r="26" spans="2:11" ht="51">
      <c r="B26" s="164"/>
      <c r="C26" s="8" t="s">
        <v>38</v>
      </c>
      <c r="D26" s="5" t="s">
        <v>39</v>
      </c>
      <c r="E26" s="123" t="s">
        <v>262</v>
      </c>
      <c r="F26" s="122"/>
      <c r="G26" s="7">
        <v>3.5000000000000003E-2</v>
      </c>
      <c r="H26" s="10">
        <v>15</v>
      </c>
      <c r="I26" s="122"/>
      <c r="J26" s="10">
        <v>114.3</v>
      </c>
    </row>
    <row r="27" spans="2:11" ht="114.75">
      <c r="B27" s="164"/>
      <c r="C27" s="4" t="s">
        <v>40</v>
      </c>
      <c r="D27" s="5" t="s">
        <v>41</v>
      </c>
      <c r="E27" s="123" t="s">
        <v>30</v>
      </c>
      <c r="F27" s="122">
        <v>0</v>
      </c>
      <c r="G27" s="122">
        <v>0</v>
      </c>
      <c r="H27" s="10">
        <v>3</v>
      </c>
      <c r="I27" s="122">
        <v>0</v>
      </c>
      <c r="J27" s="10">
        <v>22.86</v>
      </c>
    </row>
    <row r="28" spans="2:11" ht="51">
      <c r="B28" s="164"/>
      <c r="C28" s="4" t="s">
        <v>42</v>
      </c>
      <c r="D28" s="5" t="s">
        <v>43</v>
      </c>
      <c r="E28" s="123" t="s">
        <v>30</v>
      </c>
      <c r="F28" s="122">
        <v>0</v>
      </c>
      <c r="G28" s="122">
        <v>0.5</v>
      </c>
      <c r="H28" s="10">
        <v>7</v>
      </c>
      <c r="I28" s="122">
        <v>0.3</v>
      </c>
      <c r="J28" s="10">
        <v>53.34</v>
      </c>
    </row>
    <row r="29" spans="2:11">
      <c r="B29" s="164"/>
      <c r="C29" s="175" t="s">
        <v>86</v>
      </c>
      <c r="D29" s="175"/>
      <c r="E29" s="175"/>
      <c r="F29" s="175"/>
      <c r="G29" s="175"/>
      <c r="H29" s="114">
        <f>SUM(H21:H28)</f>
        <v>100</v>
      </c>
      <c r="I29" s="128"/>
      <c r="J29" s="116">
        <f>SUM(J21:J28)</f>
        <v>762.6</v>
      </c>
    </row>
    <row r="31" spans="2:11">
      <c r="K31" s="2"/>
    </row>
    <row r="32" spans="2:11">
      <c r="B32" s="174" t="s">
        <v>269</v>
      </c>
      <c r="C32" s="174"/>
      <c r="D32" s="174"/>
      <c r="E32" s="174"/>
      <c r="F32" s="174"/>
      <c r="G32" s="174"/>
      <c r="H32" s="174"/>
      <c r="I32" s="174"/>
      <c r="J32" s="174"/>
      <c r="K32" s="2"/>
    </row>
    <row r="33" spans="2:11">
      <c r="B33" s="174" t="s">
        <v>270</v>
      </c>
      <c r="C33" s="174"/>
      <c r="D33" s="174"/>
      <c r="E33" s="174"/>
      <c r="F33" s="174"/>
      <c r="G33" s="174"/>
      <c r="H33" s="174"/>
      <c r="I33" s="174"/>
      <c r="J33" s="174"/>
      <c r="K33" s="2"/>
    </row>
    <row r="34" spans="2:11">
      <c r="B34" s="163" t="s">
        <v>19</v>
      </c>
      <c r="C34" s="163"/>
      <c r="D34" s="163"/>
      <c r="E34" s="163"/>
      <c r="F34" s="163"/>
      <c r="G34" s="163"/>
      <c r="H34" s="163"/>
      <c r="I34" s="163"/>
      <c r="J34" s="163"/>
    </row>
    <row r="35" spans="2:11" ht="74.25" customHeight="1">
      <c r="B35" s="35" t="s">
        <v>6</v>
      </c>
      <c r="C35" s="36" t="s">
        <v>0</v>
      </c>
      <c r="D35" s="36" t="s">
        <v>1</v>
      </c>
      <c r="E35" s="36" t="s">
        <v>2</v>
      </c>
      <c r="F35" s="36" t="s">
        <v>3</v>
      </c>
      <c r="G35" s="36" t="s">
        <v>26</v>
      </c>
      <c r="H35" s="36" t="s">
        <v>4</v>
      </c>
      <c r="I35" s="36" t="s">
        <v>8</v>
      </c>
      <c r="J35" s="36" t="s">
        <v>80</v>
      </c>
    </row>
    <row r="36" spans="2:11" ht="51">
      <c r="B36" s="164" t="s">
        <v>10</v>
      </c>
      <c r="C36" s="4" t="s">
        <v>28</v>
      </c>
      <c r="D36" s="5" t="s">
        <v>29</v>
      </c>
      <c r="E36" s="123" t="s">
        <v>30</v>
      </c>
      <c r="F36" s="7">
        <v>0.89800000000000002</v>
      </c>
      <c r="G36" s="122">
        <v>1</v>
      </c>
      <c r="H36" s="10">
        <v>10</v>
      </c>
      <c r="I36" s="101" t="s">
        <v>46</v>
      </c>
      <c r="J36" s="10">
        <v>77.400000000000006</v>
      </c>
    </row>
    <row r="37" spans="2:11" ht="51">
      <c r="B37" s="164"/>
      <c r="C37" s="124" t="s">
        <v>258</v>
      </c>
      <c r="D37" s="5" t="s">
        <v>31</v>
      </c>
      <c r="E37" s="123" t="s">
        <v>32</v>
      </c>
      <c r="F37" s="7">
        <v>1.238</v>
      </c>
      <c r="G37" s="7">
        <v>1.238</v>
      </c>
      <c r="H37" s="10">
        <v>15</v>
      </c>
      <c r="I37" s="7">
        <v>1.238</v>
      </c>
      <c r="J37" s="10">
        <v>116.1</v>
      </c>
    </row>
    <row r="38" spans="2:11" ht="51">
      <c r="B38" s="164"/>
      <c r="C38" s="124" t="s">
        <v>259</v>
      </c>
      <c r="D38" s="5" t="s">
        <v>33</v>
      </c>
      <c r="E38" s="123" t="s">
        <v>32</v>
      </c>
      <c r="F38" s="7">
        <v>1.248</v>
      </c>
      <c r="G38" s="7">
        <v>1.248</v>
      </c>
      <c r="H38" s="10">
        <v>15</v>
      </c>
      <c r="I38" s="7">
        <v>1.248</v>
      </c>
      <c r="J38" s="10">
        <v>116.1</v>
      </c>
    </row>
    <row r="39" spans="2:11" ht="63.75">
      <c r="B39" s="164"/>
      <c r="C39" s="4" t="s">
        <v>34</v>
      </c>
      <c r="D39" s="5" t="s">
        <v>35</v>
      </c>
      <c r="E39" s="123" t="s">
        <v>30</v>
      </c>
      <c r="F39" s="7">
        <v>0.78900000000000003</v>
      </c>
      <c r="G39" s="122">
        <v>1</v>
      </c>
      <c r="H39" s="10">
        <v>20</v>
      </c>
      <c r="I39" s="113">
        <v>0.92959999999999998</v>
      </c>
      <c r="J39" s="10">
        <v>154.80000000000001</v>
      </c>
    </row>
    <row r="40" spans="2:11" ht="38.25">
      <c r="B40" s="164"/>
      <c r="C40" s="8" t="s">
        <v>36</v>
      </c>
      <c r="D40" s="5" t="s">
        <v>37</v>
      </c>
      <c r="E40" s="123" t="s">
        <v>262</v>
      </c>
      <c r="F40" s="7">
        <v>0.122</v>
      </c>
      <c r="G40" s="122">
        <v>0.06</v>
      </c>
      <c r="H40" s="10">
        <v>15</v>
      </c>
      <c r="I40" s="122">
        <v>0.08</v>
      </c>
      <c r="J40" s="10">
        <v>116.1</v>
      </c>
    </row>
    <row r="41" spans="2:11" ht="51">
      <c r="B41" s="164"/>
      <c r="C41" s="8" t="s">
        <v>38</v>
      </c>
      <c r="D41" s="5" t="s">
        <v>39</v>
      </c>
      <c r="E41" s="123" t="s">
        <v>262</v>
      </c>
      <c r="F41" s="122"/>
      <c r="G41" s="7">
        <v>3.5000000000000003E-2</v>
      </c>
      <c r="H41" s="10">
        <v>15</v>
      </c>
      <c r="I41" s="7">
        <v>3.7999999999999999E-2</v>
      </c>
      <c r="J41" s="10">
        <v>116.1</v>
      </c>
    </row>
    <row r="42" spans="2:11" ht="114.75">
      <c r="B42" s="164"/>
      <c r="C42" s="4" t="s">
        <v>40</v>
      </c>
      <c r="D42" s="5" t="s">
        <v>41</v>
      </c>
      <c r="E42" s="123" t="s">
        <v>30</v>
      </c>
      <c r="F42" s="122">
        <v>0</v>
      </c>
      <c r="G42" s="122">
        <v>0</v>
      </c>
      <c r="H42" s="10">
        <v>3</v>
      </c>
      <c r="I42" s="122">
        <v>0.03</v>
      </c>
      <c r="J42" s="10">
        <v>23.22</v>
      </c>
    </row>
    <row r="43" spans="2:11" ht="51">
      <c r="B43" s="164"/>
      <c r="C43" s="4" t="s">
        <v>42</v>
      </c>
      <c r="D43" s="5" t="s">
        <v>43</v>
      </c>
      <c r="E43" s="123" t="s">
        <v>30</v>
      </c>
      <c r="F43" s="122">
        <v>0</v>
      </c>
      <c r="G43" s="122">
        <v>0.5</v>
      </c>
      <c r="H43" s="10">
        <v>7</v>
      </c>
      <c r="I43" s="122">
        <v>0.4</v>
      </c>
      <c r="J43" s="10">
        <v>54.18</v>
      </c>
    </row>
    <row r="44" spans="2:11">
      <c r="B44" s="164"/>
      <c r="C44" s="175" t="s">
        <v>86</v>
      </c>
      <c r="D44" s="175"/>
      <c r="E44" s="175"/>
      <c r="F44" s="175"/>
      <c r="G44" s="175"/>
      <c r="H44" s="114">
        <f>SUM(H36:H43)</f>
        <v>100</v>
      </c>
      <c r="I44" s="115"/>
      <c r="J44" s="116">
        <f>SUM(J36:J43)</f>
        <v>774</v>
      </c>
    </row>
    <row r="46" spans="2:11">
      <c r="B46" s="3" t="s">
        <v>27</v>
      </c>
      <c r="K46" s="2"/>
    </row>
    <row r="47" spans="2:11">
      <c r="B47" s="174" t="s">
        <v>269</v>
      </c>
      <c r="C47" s="174"/>
      <c r="D47" s="174"/>
      <c r="E47" s="174"/>
      <c r="F47" s="174"/>
      <c r="G47" s="174"/>
      <c r="H47" s="174"/>
      <c r="I47" s="174"/>
      <c r="J47" s="174"/>
      <c r="K47" s="2"/>
    </row>
    <row r="48" spans="2:11">
      <c r="B48" s="174" t="s">
        <v>270</v>
      </c>
      <c r="C48" s="174"/>
      <c r="D48" s="174"/>
      <c r="E48" s="174"/>
      <c r="F48" s="174"/>
      <c r="G48" s="174"/>
      <c r="H48" s="174"/>
      <c r="I48" s="174"/>
      <c r="J48" s="174"/>
      <c r="K48" s="2"/>
    </row>
    <row r="49" spans="2:11">
      <c r="B49" s="163" t="s">
        <v>19</v>
      </c>
      <c r="C49" s="163"/>
      <c r="D49" s="163"/>
      <c r="E49" s="163"/>
      <c r="F49" s="163"/>
      <c r="G49" s="163"/>
      <c r="H49" s="163"/>
      <c r="I49" s="163"/>
      <c r="J49" s="163"/>
    </row>
    <row r="50" spans="2:11" ht="74.25" customHeight="1">
      <c r="B50" s="35" t="s">
        <v>6</v>
      </c>
      <c r="C50" s="36" t="s">
        <v>0</v>
      </c>
      <c r="D50" s="36" t="s">
        <v>1</v>
      </c>
      <c r="E50" s="36" t="s">
        <v>2</v>
      </c>
      <c r="F50" s="36" t="s">
        <v>3</v>
      </c>
      <c r="G50" s="36" t="s">
        <v>26</v>
      </c>
      <c r="H50" s="36" t="s">
        <v>4</v>
      </c>
      <c r="I50" s="36" t="s">
        <v>9</v>
      </c>
      <c r="J50" s="36" t="s">
        <v>81</v>
      </c>
    </row>
    <row r="51" spans="2:11" ht="51">
      <c r="B51" s="164" t="s">
        <v>10</v>
      </c>
      <c r="C51" s="4" t="s">
        <v>28</v>
      </c>
      <c r="D51" s="5" t="s">
        <v>29</v>
      </c>
      <c r="E51" s="6" t="s">
        <v>30</v>
      </c>
      <c r="F51" s="7">
        <v>0.89800000000000002</v>
      </c>
      <c r="G51" s="9">
        <v>1</v>
      </c>
      <c r="H51" s="10">
        <v>10</v>
      </c>
      <c r="I51" s="101" t="s">
        <v>47</v>
      </c>
      <c r="J51" s="102">
        <v>79.599999999999994</v>
      </c>
    </row>
    <row r="52" spans="2:11" ht="51">
      <c r="B52" s="164"/>
      <c r="C52" s="100" t="s">
        <v>258</v>
      </c>
      <c r="D52" s="5" t="s">
        <v>31</v>
      </c>
      <c r="E52" s="6" t="s">
        <v>32</v>
      </c>
      <c r="F52" s="7">
        <v>1.238</v>
      </c>
      <c r="G52" s="7">
        <v>1.238</v>
      </c>
      <c r="H52" s="10">
        <v>15</v>
      </c>
      <c r="I52" s="7">
        <v>1.238</v>
      </c>
      <c r="J52" s="102">
        <v>119.4</v>
      </c>
    </row>
    <row r="53" spans="2:11" ht="51">
      <c r="B53" s="164"/>
      <c r="C53" s="100" t="s">
        <v>259</v>
      </c>
      <c r="D53" s="5" t="s">
        <v>33</v>
      </c>
      <c r="E53" s="6" t="s">
        <v>32</v>
      </c>
      <c r="F53" s="7">
        <v>1.248</v>
      </c>
      <c r="G53" s="7">
        <v>1.248</v>
      </c>
      <c r="H53" s="10">
        <v>15</v>
      </c>
      <c r="I53" s="7">
        <v>1.248</v>
      </c>
      <c r="J53" s="102">
        <v>119.4</v>
      </c>
    </row>
    <row r="54" spans="2:11" ht="63.75">
      <c r="B54" s="164"/>
      <c r="C54" s="4" t="s">
        <v>34</v>
      </c>
      <c r="D54" s="5" t="s">
        <v>35</v>
      </c>
      <c r="E54" s="6" t="s">
        <v>30</v>
      </c>
      <c r="F54" s="7">
        <v>0.78900000000000003</v>
      </c>
      <c r="G54" s="9">
        <v>1</v>
      </c>
      <c r="H54" s="10">
        <v>20</v>
      </c>
      <c r="I54" s="9">
        <v>1</v>
      </c>
      <c r="J54" s="102">
        <v>159.19999999999999</v>
      </c>
    </row>
    <row r="55" spans="2:11" ht="38.25">
      <c r="B55" s="164"/>
      <c r="C55" s="8" t="s">
        <v>36</v>
      </c>
      <c r="D55" s="5" t="s">
        <v>37</v>
      </c>
      <c r="E55" s="6" t="s">
        <v>262</v>
      </c>
      <c r="F55" s="7">
        <v>0.122</v>
      </c>
      <c r="G55" s="9">
        <v>0.06</v>
      </c>
      <c r="H55" s="10">
        <v>15</v>
      </c>
      <c r="I55" s="9">
        <v>0.06</v>
      </c>
      <c r="J55" s="102">
        <v>119.4</v>
      </c>
    </row>
    <row r="56" spans="2:11" ht="51">
      <c r="B56" s="164"/>
      <c r="C56" s="8" t="s">
        <v>38</v>
      </c>
      <c r="D56" s="5" t="s">
        <v>39</v>
      </c>
      <c r="E56" s="6" t="s">
        <v>262</v>
      </c>
      <c r="F56" s="9"/>
      <c r="G56" s="7">
        <v>3.5000000000000003E-2</v>
      </c>
      <c r="H56" s="10">
        <v>15</v>
      </c>
      <c r="I56" s="7">
        <v>3.5000000000000003E-2</v>
      </c>
      <c r="J56" s="102">
        <v>119.4</v>
      </c>
    </row>
    <row r="57" spans="2:11" ht="114.75">
      <c r="B57" s="164"/>
      <c r="C57" s="4" t="s">
        <v>40</v>
      </c>
      <c r="D57" s="5" t="s">
        <v>41</v>
      </c>
      <c r="E57" s="6" t="s">
        <v>30</v>
      </c>
      <c r="F57" s="9">
        <v>0</v>
      </c>
      <c r="G57" s="9">
        <v>0</v>
      </c>
      <c r="H57" s="10">
        <v>3</v>
      </c>
      <c r="I57" s="9">
        <v>0.05</v>
      </c>
      <c r="J57" s="102">
        <v>23.88</v>
      </c>
    </row>
    <row r="58" spans="2:11" ht="51">
      <c r="B58" s="164"/>
      <c r="C58" s="4" t="s">
        <v>42</v>
      </c>
      <c r="D58" s="5" t="s">
        <v>43</v>
      </c>
      <c r="E58" s="6" t="s">
        <v>30</v>
      </c>
      <c r="F58" s="9">
        <v>0</v>
      </c>
      <c r="G58" s="9">
        <v>0.5</v>
      </c>
      <c r="H58" s="10">
        <v>7</v>
      </c>
      <c r="I58" s="9">
        <v>0.5</v>
      </c>
      <c r="J58" s="102">
        <v>55.72</v>
      </c>
    </row>
    <row r="59" spans="2:11" ht="15.75" thickBot="1">
      <c r="B59" s="164"/>
      <c r="C59" s="169" t="s">
        <v>86</v>
      </c>
      <c r="D59" s="170"/>
      <c r="E59" s="170"/>
      <c r="F59" s="170"/>
      <c r="G59" s="171"/>
      <c r="H59" s="12">
        <f>SUM(H51:H58)</f>
        <v>100</v>
      </c>
      <c r="I59" s="11"/>
      <c r="J59" s="13">
        <f>SUM(J51:J58)</f>
        <v>796</v>
      </c>
    </row>
    <row r="61" spans="2:11">
      <c r="B61" s="3" t="s">
        <v>27</v>
      </c>
      <c r="K61" s="2"/>
    </row>
    <row r="62" spans="2:11">
      <c r="B62" s="174" t="s">
        <v>269</v>
      </c>
      <c r="C62" s="174"/>
      <c r="D62" s="174"/>
      <c r="E62" s="174"/>
      <c r="F62" s="174"/>
      <c r="G62" s="174"/>
      <c r="H62" s="174"/>
      <c r="I62" s="174"/>
      <c r="J62" s="174"/>
      <c r="K62" s="2"/>
    </row>
    <row r="63" spans="2:11">
      <c r="B63" s="174" t="s">
        <v>270</v>
      </c>
      <c r="C63" s="174"/>
      <c r="D63" s="174"/>
      <c r="E63" s="174"/>
      <c r="F63" s="174"/>
      <c r="G63" s="174"/>
      <c r="H63" s="174"/>
      <c r="I63" s="174"/>
      <c r="J63" s="174"/>
      <c r="K63" s="2"/>
    </row>
    <row r="64" spans="2:11">
      <c r="B64" s="163" t="s">
        <v>19</v>
      </c>
      <c r="C64" s="163"/>
      <c r="D64" s="163"/>
      <c r="E64" s="163"/>
      <c r="F64" s="163"/>
      <c r="G64" s="163"/>
      <c r="H64" s="163"/>
      <c r="I64" s="163"/>
      <c r="J64" s="163"/>
    </row>
    <row r="65" spans="2:11" ht="74.25" customHeight="1">
      <c r="B65" s="35" t="s">
        <v>6</v>
      </c>
      <c r="C65" s="36" t="s">
        <v>0</v>
      </c>
      <c r="D65" s="36" t="s">
        <v>1</v>
      </c>
      <c r="E65" s="36" t="s">
        <v>2</v>
      </c>
      <c r="F65" s="36" t="s">
        <v>3</v>
      </c>
      <c r="G65" s="36" t="s">
        <v>26</v>
      </c>
      <c r="H65" s="36" t="s">
        <v>4</v>
      </c>
      <c r="I65" s="36" t="s">
        <v>11</v>
      </c>
      <c r="J65" s="36" t="s">
        <v>82</v>
      </c>
    </row>
    <row r="66" spans="2:11" ht="89.25">
      <c r="B66" s="164" t="s">
        <v>18</v>
      </c>
      <c r="C66" s="103" t="s">
        <v>260</v>
      </c>
      <c r="D66" s="14" t="s">
        <v>48</v>
      </c>
      <c r="E66" s="15" t="s">
        <v>262</v>
      </c>
      <c r="F66" s="15">
        <v>4.3E-3</v>
      </c>
      <c r="G66" s="16">
        <v>1E-3</v>
      </c>
      <c r="H66" s="132">
        <v>0.5</v>
      </c>
      <c r="I66" s="130">
        <v>4.0000000000000001E-3</v>
      </c>
      <c r="J66" s="28">
        <v>35.950000000000003</v>
      </c>
    </row>
    <row r="67" spans="2:11" ht="89.25">
      <c r="B67" s="164"/>
      <c r="C67" s="103" t="s">
        <v>261</v>
      </c>
      <c r="D67" s="5" t="s">
        <v>49</v>
      </c>
      <c r="E67" s="17" t="s">
        <v>262</v>
      </c>
      <c r="F67" s="18">
        <v>4.41E-2</v>
      </c>
      <c r="G67" s="19">
        <v>1.4999999999999999E-2</v>
      </c>
      <c r="H67" s="132">
        <v>0.5</v>
      </c>
      <c r="I67" s="68" t="s">
        <v>58</v>
      </c>
      <c r="J67" s="28">
        <v>35.950000000000003</v>
      </c>
    </row>
    <row r="68" spans="2:11" ht="76.5">
      <c r="B68" s="164"/>
      <c r="C68" s="103" t="s">
        <v>50</v>
      </c>
      <c r="D68" s="20" t="s">
        <v>51</v>
      </c>
      <c r="E68" s="17" t="s">
        <v>30</v>
      </c>
      <c r="F68" s="21">
        <v>0.90700000000000003</v>
      </c>
      <c r="G68" s="22">
        <v>0.95</v>
      </c>
      <c r="H68" s="132">
        <v>0.5</v>
      </c>
      <c r="I68" s="119">
        <v>0.92</v>
      </c>
      <c r="J68" s="28">
        <v>35.950000000000003</v>
      </c>
    </row>
    <row r="69" spans="2:11" ht="89.25">
      <c r="B69" s="164"/>
      <c r="C69" s="103" t="s">
        <v>50</v>
      </c>
      <c r="D69" s="20" t="s">
        <v>52</v>
      </c>
      <c r="E69" s="17" t="s">
        <v>30</v>
      </c>
      <c r="F69" s="21">
        <v>0.83899999999999997</v>
      </c>
      <c r="G69" s="22">
        <v>0.95</v>
      </c>
      <c r="H69" s="132">
        <v>0.5</v>
      </c>
      <c r="I69" s="119">
        <v>0.9</v>
      </c>
      <c r="J69" s="28">
        <v>35.950000000000003</v>
      </c>
    </row>
    <row r="70" spans="2:11" ht="51">
      <c r="B70" s="164"/>
      <c r="C70" s="23" t="s">
        <v>53</v>
      </c>
      <c r="D70" s="8" t="s">
        <v>54</v>
      </c>
      <c r="E70" s="17" t="s">
        <v>32</v>
      </c>
      <c r="F70" s="17">
        <v>24527</v>
      </c>
      <c r="G70" s="24">
        <v>25527</v>
      </c>
      <c r="H70" s="27">
        <v>94</v>
      </c>
      <c r="I70" s="120">
        <v>24527</v>
      </c>
      <c r="J70" s="120">
        <v>6758.6</v>
      </c>
    </row>
    <row r="71" spans="2:11" ht="38.25">
      <c r="B71" s="164"/>
      <c r="C71" s="23" t="s">
        <v>55</v>
      </c>
      <c r="D71" s="8" t="s">
        <v>56</v>
      </c>
      <c r="E71" s="17" t="s">
        <v>32</v>
      </c>
      <c r="F71" s="21"/>
      <c r="G71" s="24"/>
      <c r="H71" s="27">
        <v>4</v>
      </c>
      <c r="I71" s="21"/>
      <c r="J71" s="120">
        <v>287.60000000000002</v>
      </c>
    </row>
    <row r="72" spans="2:11" ht="15.75" thickBot="1">
      <c r="B72" s="164"/>
      <c r="C72" s="169" t="s">
        <v>86</v>
      </c>
      <c r="D72" s="170"/>
      <c r="E72" s="170"/>
      <c r="F72" s="170"/>
      <c r="G72" s="171"/>
      <c r="H72" s="29">
        <f>SUM(H66:H71)</f>
        <v>100</v>
      </c>
      <c r="I72" s="133"/>
      <c r="J72" s="30">
        <f>SUM(J66:J71)</f>
        <v>7190.0000000000009</v>
      </c>
    </row>
    <row r="74" spans="2:11">
      <c r="K74" s="2"/>
    </row>
    <row r="75" spans="2:11">
      <c r="B75" s="174" t="s">
        <v>269</v>
      </c>
      <c r="C75" s="174"/>
      <c r="D75" s="174"/>
      <c r="E75" s="174"/>
      <c r="F75" s="174"/>
      <c r="G75" s="174"/>
      <c r="H75" s="174"/>
      <c r="I75" s="174"/>
      <c r="J75" s="174"/>
      <c r="K75" s="2"/>
    </row>
    <row r="76" spans="2:11">
      <c r="B76" s="174" t="s">
        <v>270</v>
      </c>
      <c r="C76" s="174"/>
      <c r="D76" s="174"/>
      <c r="E76" s="174"/>
      <c r="F76" s="174"/>
      <c r="G76" s="174"/>
      <c r="H76" s="174"/>
      <c r="I76" s="174"/>
      <c r="J76" s="174"/>
      <c r="K76" s="2"/>
    </row>
    <row r="77" spans="2:11">
      <c r="B77" s="163" t="s">
        <v>19</v>
      </c>
      <c r="C77" s="163"/>
      <c r="D77" s="163"/>
      <c r="E77" s="163"/>
      <c r="F77" s="163"/>
      <c r="G77" s="163"/>
      <c r="H77" s="163"/>
      <c r="I77" s="163"/>
      <c r="J77" s="163"/>
    </row>
    <row r="78" spans="2:11" ht="74.25" customHeight="1">
      <c r="B78" s="35" t="s">
        <v>6</v>
      </c>
      <c r="C78" s="36" t="s">
        <v>0</v>
      </c>
      <c r="D78" s="36" t="s">
        <v>1</v>
      </c>
      <c r="E78" s="36" t="s">
        <v>2</v>
      </c>
      <c r="F78" s="36" t="s">
        <v>3</v>
      </c>
      <c r="G78" s="36" t="s">
        <v>26</v>
      </c>
      <c r="H78" s="36" t="s">
        <v>4</v>
      </c>
      <c r="I78" s="36" t="s">
        <v>7</v>
      </c>
      <c r="J78" s="36" t="s">
        <v>83</v>
      </c>
    </row>
    <row r="79" spans="2:11" ht="66.75" customHeight="1">
      <c r="B79" s="164" t="s">
        <v>18</v>
      </c>
      <c r="C79" s="103" t="s">
        <v>260</v>
      </c>
      <c r="D79" s="14" t="s">
        <v>48</v>
      </c>
      <c r="E79" s="15" t="s">
        <v>262</v>
      </c>
      <c r="F79" s="15">
        <v>4.3E-3</v>
      </c>
      <c r="G79" s="130">
        <v>1E-3</v>
      </c>
      <c r="H79" s="25">
        <v>0.5</v>
      </c>
      <c r="I79" s="130">
        <v>3.0000000000000001E-3</v>
      </c>
      <c r="J79" s="28">
        <v>36.484999999999999</v>
      </c>
    </row>
    <row r="80" spans="2:11" ht="89.25">
      <c r="B80" s="164"/>
      <c r="C80" s="103" t="s">
        <v>261</v>
      </c>
      <c r="D80" s="5" t="s">
        <v>49</v>
      </c>
      <c r="E80" s="17" t="s">
        <v>262</v>
      </c>
      <c r="F80" s="18">
        <v>4.41E-2</v>
      </c>
      <c r="G80" s="21">
        <v>1.4999999999999999E-2</v>
      </c>
      <c r="H80" s="25">
        <v>0.5</v>
      </c>
      <c r="I80" s="68" t="s">
        <v>59</v>
      </c>
      <c r="J80" s="28">
        <v>36.484999999999999</v>
      </c>
    </row>
    <row r="81" spans="2:11" ht="76.5">
      <c r="B81" s="164"/>
      <c r="C81" s="103" t="s">
        <v>50</v>
      </c>
      <c r="D81" s="20" t="s">
        <v>51</v>
      </c>
      <c r="E81" s="17" t="s">
        <v>30</v>
      </c>
      <c r="F81" s="21">
        <v>0.90700000000000003</v>
      </c>
      <c r="G81" s="119">
        <v>0.95</v>
      </c>
      <c r="H81" s="25">
        <v>0.5</v>
      </c>
      <c r="I81" s="119">
        <v>0.93</v>
      </c>
      <c r="J81" s="28">
        <v>36.484999999999999</v>
      </c>
    </row>
    <row r="82" spans="2:11" ht="89.25">
      <c r="B82" s="164"/>
      <c r="C82" s="103" t="s">
        <v>50</v>
      </c>
      <c r="D82" s="20" t="s">
        <v>52</v>
      </c>
      <c r="E82" s="17" t="s">
        <v>30</v>
      </c>
      <c r="F82" s="21">
        <v>0.83899999999999997</v>
      </c>
      <c r="G82" s="119">
        <v>0.95</v>
      </c>
      <c r="H82" s="25">
        <v>0.5</v>
      </c>
      <c r="I82" s="119">
        <v>0.93</v>
      </c>
      <c r="J82" s="28">
        <v>36.484999999999999</v>
      </c>
    </row>
    <row r="83" spans="2:11" ht="51">
      <c r="B83" s="164"/>
      <c r="C83" s="23" t="s">
        <v>53</v>
      </c>
      <c r="D83" s="8" t="s">
        <v>54</v>
      </c>
      <c r="E83" s="17" t="s">
        <v>32</v>
      </c>
      <c r="F83" s="121">
        <v>24527</v>
      </c>
      <c r="G83" s="121">
        <v>25527</v>
      </c>
      <c r="H83" s="120">
        <v>94</v>
      </c>
      <c r="I83" s="120">
        <v>24727</v>
      </c>
      <c r="J83" s="120">
        <v>6859.18</v>
      </c>
    </row>
    <row r="84" spans="2:11" ht="38.25">
      <c r="B84" s="164"/>
      <c r="C84" s="23" t="s">
        <v>55</v>
      </c>
      <c r="D84" s="8" t="s">
        <v>56</v>
      </c>
      <c r="E84" s="17" t="s">
        <v>32</v>
      </c>
      <c r="F84" s="21"/>
      <c r="G84" s="121"/>
      <c r="H84" s="120">
        <v>4</v>
      </c>
      <c r="I84" s="21"/>
      <c r="J84" s="120">
        <v>291.88</v>
      </c>
    </row>
    <row r="85" spans="2:11">
      <c r="B85" s="164"/>
      <c r="C85" s="169" t="s">
        <v>86</v>
      </c>
      <c r="D85" s="170"/>
      <c r="E85" s="170"/>
      <c r="F85" s="170"/>
      <c r="G85" s="171"/>
      <c r="H85" s="134">
        <f>SUM(H79:H84)</f>
        <v>100</v>
      </c>
      <c r="I85" s="135"/>
      <c r="J85" s="55">
        <f>SUM(J79:J84)</f>
        <v>7297</v>
      </c>
    </row>
    <row r="87" spans="2:11">
      <c r="K87" s="2"/>
    </row>
    <row r="88" spans="2:11">
      <c r="B88" s="174" t="s">
        <v>269</v>
      </c>
      <c r="C88" s="174"/>
      <c r="D88" s="174"/>
      <c r="E88" s="174"/>
      <c r="F88" s="174"/>
      <c r="G88" s="174"/>
      <c r="H88" s="174"/>
      <c r="I88" s="174"/>
      <c r="J88" s="174"/>
      <c r="K88" s="2"/>
    </row>
    <row r="89" spans="2:11">
      <c r="B89" s="174" t="s">
        <v>270</v>
      </c>
      <c r="C89" s="174"/>
      <c r="D89" s="174"/>
      <c r="E89" s="174"/>
      <c r="F89" s="174"/>
      <c r="G89" s="174"/>
      <c r="H89" s="174"/>
      <c r="I89" s="174"/>
      <c r="J89" s="174"/>
      <c r="K89" s="2"/>
    </row>
    <row r="90" spans="2:11">
      <c r="B90" s="163" t="s">
        <v>19</v>
      </c>
      <c r="C90" s="163"/>
      <c r="D90" s="163"/>
      <c r="E90" s="163"/>
      <c r="F90" s="163"/>
      <c r="G90" s="163"/>
      <c r="H90" s="163"/>
      <c r="I90" s="163"/>
      <c r="J90" s="163"/>
    </row>
    <row r="91" spans="2:11" ht="74.25" customHeight="1">
      <c r="B91" s="35" t="s">
        <v>6</v>
      </c>
      <c r="C91" s="36" t="s">
        <v>0</v>
      </c>
      <c r="D91" s="36" t="s">
        <v>1</v>
      </c>
      <c r="E91" s="36" t="s">
        <v>2</v>
      </c>
      <c r="F91" s="36" t="s">
        <v>3</v>
      </c>
      <c r="G91" s="36" t="s">
        <v>26</v>
      </c>
      <c r="H91" s="36" t="s">
        <v>4</v>
      </c>
      <c r="I91" s="36" t="s">
        <v>12</v>
      </c>
      <c r="J91" s="36" t="s">
        <v>80</v>
      </c>
    </row>
    <row r="92" spans="2:11" ht="66.75" customHeight="1">
      <c r="B92" s="164" t="s">
        <v>18</v>
      </c>
      <c r="C92" s="129" t="s">
        <v>260</v>
      </c>
      <c r="D92" s="14" t="s">
        <v>48</v>
      </c>
      <c r="E92" s="15" t="s">
        <v>262</v>
      </c>
      <c r="F92" s="15">
        <v>4.3E-3</v>
      </c>
      <c r="G92" s="130">
        <v>1E-3</v>
      </c>
      <c r="H92" s="25">
        <v>0.5</v>
      </c>
      <c r="I92" s="130">
        <v>2E-3</v>
      </c>
      <c r="J92" s="28">
        <v>37.034999999999997</v>
      </c>
    </row>
    <row r="93" spans="2:11" ht="89.25">
      <c r="B93" s="164"/>
      <c r="C93" s="129" t="s">
        <v>261</v>
      </c>
      <c r="D93" s="5" t="s">
        <v>49</v>
      </c>
      <c r="E93" s="121" t="s">
        <v>262</v>
      </c>
      <c r="F93" s="18">
        <v>4.41E-2</v>
      </c>
      <c r="G93" s="21">
        <v>1.4999999999999999E-2</v>
      </c>
      <c r="H93" s="25">
        <v>0.5</v>
      </c>
      <c r="I93" s="68" t="s">
        <v>60</v>
      </c>
      <c r="J93" s="28">
        <v>37.034999999999997</v>
      </c>
    </row>
    <row r="94" spans="2:11" ht="76.5">
      <c r="B94" s="164"/>
      <c r="C94" s="129" t="s">
        <v>50</v>
      </c>
      <c r="D94" s="20" t="s">
        <v>51</v>
      </c>
      <c r="E94" s="121" t="s">
        <v>30</v>
      </c>
      <c r="F94" s="21">
        <v>0.90700000000000003</v>
      </c>
      <c r="G94" s="119">
        <v>0.95</v>
      </c>
      <c r="H94" s="25">
        <v>0.5</v>
      </c>
      <c r="I94" s="119">
        <v>0.94</v>
      </c>
      <c r="J94" s="28">
        <v>37.034999999999997</v>
      </c>
    </row>
    <row r="95" spans="2:11" ht="89.25">
      <c r="B95" s="164"/>
      <c r="C95" s="129" t="s">
        <v>50</v>
      </c>
      <c r="D95" s="20" t="s">
        <v>52</v>
      </c>
      <c r="E95" s="121" t="s">
        <v>30</v>
      </c>
      <c r="F95" s="21">
        <v>0.83899999999999997</v>
      </c>
      <c r="G95" s="119">
        <v>0.95</v>
      </c>
      <c r="H95" s="25">
        <v>0.5</v>
      </c>
      <c r="I95" s="119">
        <v>0.94</v>
      </c>
      <c r="J95" s="28">
        <v>37.034999999999997</v>
      </c>
    </row>
    <row r="96" spans="2:11" ht="51">
      <c r="B96" s="164"/>
      <c r="C96" s="23" t="s">
        <v>53</v>
      </c>
      <c r="D96" s="8" t="s">
        <v>54</v>
      </c>
      <c r="E96" s="121" t="s">
        <v>32</v>
      </c>
      <c r="F96" s="121">
        <v>24527</v>
      </c>
      <c r="G96" s="121">
        <v>25527</v>
      </c>
      <c r="H96" s="120">
        <v>94</v>
      </c>
      <c r="I96" s="120">
        <v>25027</v>
      </c>
      <c r="J96" s="120">
        <v>6962.58</v>
      </c>
    </row>
    <row r="97" spans="2:11" ht="38.25">
      <c r="B97" s="164"/>
      <c r="C97" s="23" t="s">
        <v>55</v>
      </c>
      <c r="D97" s="8" t="s">
        <v>56</v>
      </c>
      <c r="E97" s="121" t="s">
        <v>32</v>
      </c>
      <c r="F97" s="21"/>
      <c r="G97" s="121"/>
      <c r="H97" s="120">
        <v>4</v>
      </c>
      <c r="I97" s="119"/>
      <c r="J97" s="120">
        <v>296.27999999999997</v>
      </c>
    </row>
    <row r="98" spans="2:11" ht="15.75" thickBot="1">
      <c r="B98" s="164"/>
      <c r="C98" s="169" t="s">
        <v>86</v>
      </c>
      <c r="D98" s="170"/>
      <c r="E98" s="170"/>
      <c r="F98" s="170"/>
      <c r="G98" s="171"/>
      <c r="H98" s="29">
        <f>SUM(H92:H97)</f>
        <v>100</v>
      </c>
      <c r="I98" s="135"/>
      <c r="J98" s="30">
        <f>SUM(J92:J97)</f>
        <v>7407</v>
      </c>
    </row>
    <row r="100" spans="2:11">
      <c r="B100" s="3" t="s">
        <v>27</v>
      </c>
      <c r="K100" s="2"/>
    </row>
    <row r="101" spans="2:11">
      <c r="B101" s="174" t="s">
        <v>269</v>
      </c>
      <c r="C101" s="174"/>
      <c r="D101" s="174"/>
      <c r="E101" s="174"/>
      <c r="F101" s="174"/>
      <c r="G101" s="174"/>
      <c r="H101" s="174"/>
      <c r="I101" s="174"/>
      <c r="J101" s="174"/>
      <c r="K101" s="2"/>
    </row>
    <row r="102" spans="2:11">
      <c r="B102" s="174" t="s">
        <v>270</v>
      </c>
      <c r="C102" s="174"/>
      <c r="D102" s="174"/>
      <c r="E102" s="174"/>
      <c r="F102" s="174"/>
      <c r="G102" s="174"/>
      <c r="H102" s="174"/>
      <c r="I102" s="174"/>
      <c r="J102" s="174"/>
      <c r="K102" s="2"/>
    </row>
    <row r="103" spans="2:11">
      <c r="B103" s="163" t="s">
        <v>19</v>
      </c>
      <c r="C103" s="163"/>
      <c r="D103" s="163"/>
      <c r="E103" s="163"/>
      <c r="F103" s="163"/>
      <c r="G103" s="163"/>
      <c r="H103" s="163"/>
      <c r="I103" s="163"/>
      <c r="J103" s="163"/>
    </row>
    <row r="104" spans="2:11" ht="74.25" customHeight="1">
      <c r="B104" s="35" t="s">
        <v>6</v>
      </c>
      <c r="C104" s="36" t="s">
        <v>0</v>
      </c>
      <c r="D104" s="36" t="s">
        <v>1</v>
      </c>
      <c r="E104" s="36" t="s">
        <v>2</v>
      </c>
      <c r="F104" s="36" t="s">
        <v>3</v>
      </c>
      <c r="G104" s="36" t="s">
        <v>26</v>
      </c>
      <c r="H104" s="36" t="s">
        <v>4</v>
      </c>
      <c r="I104" s="36" t="s">
        <v>13</v>
      </c>
      <c r="J104" s="36" t="s">
        <v>84</v>
      </c>
    </row>
    <row r="105" spans="2:11" ht="51.75" customHeight="1">
      <c r="B105" s="164" t="s">
        <v>18</v>
      </c>
      <c r="C105" s="129" t="s">
        <v>260</v>
      </c>
      <c r="D105" s="14" t="s">
        <v>48</v>
      </c>
      <c r="E105" s="15" t="s">
        <v>262</v>
      </c>
      <c r="F105" s="15">
        <v>4.3E-3</v>
      </c>
      <c r="G105" s="130">
        <v>1E-3</v>
      </c>
      <c r="H105" s="25">
        <v>0.5</v>
      </c>
      <c r="I105" s="130">
        <v>1E-3</v>
      </c>
      <c r="J105" s="28">
        <v>37.590000000000003</v>
      </c>
    </row>
    <row r="106" spans="2:11" ht="89.25">
      <c r="B106" s="164"/>
      <c r="C106" s="129" t="s">
        <v>261</v>
      </c>
      <c r="D106" s="5" t="s">
        <v>49</v>
      </c>
      <c r="E106" s="121" t="s">
        <v>262</v>
      </c>
      <c r="F106" s="18">
        <v>4.41E-2</v>
      </c>
      <c r="G106" s="21">
        <v>1.4999999999999999E-2</v>
      </c>
      <c r="H106" s="25">
        <v>0.5</v>
      </c>
      <c r="I106" s="68" t="s">
        <v>61</v>
      </c>
      <c r="J106" s="28">
        <v>37.590000000000003</v>
      </c>
    </row>
    <row r="107" spans="2:11" ht="76.5">
      <c r="B107" s="164"/>
      <c r="C107" s="129" t="s">
        <v>50</v>
      </c>
      <c r="D107" s="20" t="s">
        <v>51</v>
      </c>
      <c r="E107" s="121" t="s">
        <v>30</v>
      </c>
      <c r="F107" s="21">
        <v>0.90700000000000003</v>
      </c>
      <c r="G107" s="119">
        <v>0.95</v>
      </c>
      <c r="H107" s="25">
        <v>0.5</v>
      </c>
      <c r="I107" s="119">
        <v>0.95</v>
      </c>
      <c r="J107" s="28">
        <v>37.590000000000003</v>
      </c>
    </row>
    <row r="108" spans="2:11" ht="89.25">
      <c r="B108" s="164"/>
      <c r="C108" s="129" t="s">
        <v>50</v>
      </c>
      <c r="D108" s="20" t="s">
        <v>52</v>
      </c>
      <c r="E108" s="121" t="s">
        <v>30</v>
      </c>
      <c r="F108" s="21">
        <v>0.83899999999999997</v>
      </c>
      <c r="G108" s="119">
        <v>0.95</v>
      </c>
      <c r="H108" s="25">
        <v>0.5</v>
      </c>
      <c r="I108" s="119">
        <v>0.95</v>
      </c>
      <c r="J108" s="28">
        <v>37.590000000000003</v>
      </c>
    </row>
    <row r="109" spans="2:11" ht="51">
      <c r="B109" s="164"/>
      <c r="C109" s="23" t="s">
        <v>53</v>
      </c>
      <c r="D109" s="8" t="s">
        <v>54</v>
      </c>
      <c r="E109" s="121" t="s">
        <v>32</v>
      </c>
      <c r="F109" s="121">
        <v>24527</v>
      </c>
      <c r="G109" s="121">
        <v>25527</v>
      </c>
      <c r="H109" s="120">
        <v>94</v>
      </c>
      <c r="I109" s="120">
        <v>25527</v>
      </c>
      <c r="J109" s="131">
        <v>7066.92</v>
      </c>
    </row>
    <row r="110" spans="2:11" ht="38.25">
      <c r="B110" s="164"/>
      <c r="C110" s="23" t="s">
        <v>55</v>
      </c>
      <c r="D110" s="8" t="s">
        <v>56</v>
      </c>
      <c r="E110" s="121" t="s">
        <v>32</v>
      </c>
      <c r="F110" s="21"/>
      <c r="G110" s="121"/>
      <c r="H110" s="120">
        <v>4</v>
      </c>
      <c r="I110" s="119"/>
      <c r="J110" s="131">
        <v>300.72000000000003</v>
      </c>
    </row>
    <row r="111" spans="2:11">
      <c r="B111" s="164"/>
      <c r="C111" s="175" t="s">
        <v>86</v>
      </c>
      <c r="D111" s="175"/>
      <c r="E111" s="175"/>
      <c r="F111" s="175"/>
      <c r="G111" s="175"/>
      <c r="H111" s="134">
        <f>SUM(H105:H110)</f>
        <v>100</v>
      </c>
      <c r="I111" s="135"/>
      <c r="J111" s="55">
        <f>SUM(J105:J110)</f>
        <v>7518</v>
      </c>
    </row>
    <row r="113" spans="2:11">
      <c r="B113" s="3" t="s">
        <v>27</v>
      </c>
      <c r="K113" s="2"/>
    </row>
    <row r="114" spans="2:11">
      <c r="B114" s="174" t="s">
        <v>269</v>
      </c>
      <c r="C114" s="174"/>
      <c r="D114" s="174"/>
      <c r="E114" s="174"/>
      <c r="F114" s="174"/>
      <c r="G114" s="174"/>
      <c r="H114" s="174"/>
      <c r="I114" s="174"/>
      <c r="J114" s="174"/>
      <c r="K114" s="2"/>
    </row>
    <row r="115" spans="2:11">
      <c r="B115" s="174" t="s">
        <v>270</v>
      </c>
      <c r="C115" s="174"/>
      <c r="D115" s="174"/>
      <c r="E115" s="174"/>
      <c r="F115" s="174"/>
      <c r="G115" s="174"/>
      <c r="H115" s="174"/>
      <c r="I115" s="174"/>
      <c r="J115" s="174"/>
      <c r="K115" s="2"/>
    </row>
    <row r="116" spans="2:11">
      <c r="B116" s="163" t="s">
        <v>19</v>
      </c>
      <c r="C116" s="163"/>
      <c r="D116" s="163"/>
      <c r="E116" s="163"/>
      <c r="F116" s="163"/>
      <c r="G116" s="163"/>
      <c r="H116" s="163"/>
      <c r="I116" s="163"/>
      <c r="J116" s="163"/>
    </row>
    <row r="117" spans="2:11" ht="74.25" customHeight="1">
      <c r="B117" s="35" t="s">
        <v>6</v>
      </c>
      <c r="C117" s="36" t="s">
        <v>0</v>
      </c>
      <c r="D117" s="36" t="s">
        <v>1</v>
      </c>
      <c r="E117" s="36" t="s">
        <v>2</v>
      </c>
      <c r="F117" s="36" t="s">
        <v>3</v>
      </c>
      <c r="G117" s="36" t="s">
        <v>26</v>
      </c>
      <c r="H117" s="36" t="s">
        <v>4</v>
      </c>
      <c r="I117" s="36" t="s">
        <v>15</v>
      </c>
      <c r="J117" s="36" t="s">
        <v>82</v>
      </c>
    </row>
    <row r="118" spans="2:11" ht="63.75">
      <c r="B118" s="164" t="s">
        <v>57</v>
      </c>
      <c r="C118" s="104" t="s">
        <v>264</v>
      </c>
      <c r="D118" s="31" t="s">
        <v>62</v>
      </c>
      <c r="E118" s="15" t="s">
        <v>262</v>
      </c>
      <c r="F118" s="28">
        <v>1362</v>
      </c>
      <c r="G118" s="28">
        <v>0</v>
      </c>
      <c r="H118" s="28">
        <v>12</v>
      </c>
      <c r="I118" s="28">
        <v>1362</v>
      </c>
      <c r="J118" s="28">
        <v>85.65</v>
      </c>
    </row>
    <row r="119" spans="2:11" ht="63.75">
      <c r="B119" s="164"/>
      <c r="C119" s="104" t="s">
        <v>263</v>
      </c>
      <c r="D119" s="31" t="s">
        <v>63</v>
      </c>
      <c r="E119" s="17" t="s">
        <v>262</v>
      </c>
      <c r="F119" s="32">
        <v>4204</v>
      </c>
      <c r="G119" s="10">
        <v>0</v>
      </c>
      <c r="H119" s="26">
        <v>8</v>
      </c>
      <c r="I119" s="68" t="s">
        <v>75</v>
      </c>
      <c r="J119" s="52">
        <v>57.09</v>
      </c>
    </row>
    <row r="120" spans="2:11" ht="76.5">
      <c r="B120" s="164"/>
      <c r="C120" s="104" t="s">
        <v>265</v>
      </c>
      <c r="D120" s="31" t="s">
        <v>64</v>
      </c>
      <c r="E120" s="17" t="s">
        <v>262</v>
      </c>
      <c r="F120" s="10">
        <v>3027</v>
      </c>
      <c r="G120" s="10">
        <v>0</v>
      </c>
      <c r="H120" s="26">
        <v>12</v>
      </c>
      <c r="I120" s="26">
        <v>3027</v>
      </c>
      <c r="J120" s="26">
        <v>85.65</v>
      </c>
    </row>
    <row r="121" spans="2:11" ht="63.75">
      <c r="B121" s="164"/>
      <c r="C121" s="104" t="s">
        <v>266</v>
      </c>
      <c r="D121" s="31" t="s">
        <v>65</v>
      </c>
      <c r="E121" s="17" t="s">
        <v>262</v>
      </c>
      <c r="F121" s="10">
        <v>15418</v>
      </c>
      <c r="G121" s="10">
        <v>0</v>
      </c>
      <c r="H121" s="26">
        <v>8</v>
      </c>
      <c r="I121" s="26">
        <v>15000</v>
      </c>
      <c r="J121" s="26">
        <v>57.09</v>
      </c>
    </row>
    <row r="122" spans="2:11" ht="51">
      <c r="B122" s="164"/>
      <c r="C122" s="104" t="s">
        <v>267</v>
      </c>
      <c r="D122" s="31" t="s">
        <v>66</v>
      </c>
      <c r="E122" s="17" t="s">
        <v>262</v>
      </c>
      <c r="F122" s="10">
        <v>2802</v>
      </c>
      <c r="G122" s="6">
        <v>0</v>
      </c>
      <c r="H122" s="26">
        <v>12</v>
      </c>
      <c r="I122" s="26">
        <v>2200</v>
      </c>
      <c r="J122" s="26">
        <v>85.65</v>
      </c>
    </row>
    <row r="123" spans="2:11" ht="89.25">
      <c r="B123" s="164"/>
      <c r="C123" s="33" t="s">
        <v>67</v>
      </c>
      <c r="D123" s="31" t="s">
        <v>68</v>
      </c>
      <c r="E123" s="17" t="s">
        <v>262</v>
      </c>
      <c r="F123" s="7">
        <v>0.57099999999999995</v>
      </c>
      <c r="G123" s="9">
        <v>0.05</v>
      </c>
      <c r="H123" s="26">
        <v>15</v>
      </c>
      <c r="I123" s="21">
        <v>0.47099999999999997</v>
      </c>
      <c r="J123" s="26">
        <v>107.06</v>
      </c>
    </row>
    <row r="124" spans="2:11" ht="51">
      <c r="B124" s="164"/>
      <c r="C124" s="165" t="s">
        <v>69</v>
      </c>
      <c r="D124" s="33" t="s">
        <v>70</v>
      </c>
      <c r="E124" s="17" t="s">
        <v>30</v>
      </c>
      <c r="F124" s="9">
        <v>0</v>
      </c>
      <c r="G124" s="9">
        <v>0.3</v>
      </c>
      <c r="H124" s="26">
        <v>4</v>
      </c>
      <c r="I124" s="66">
        <v>0</v>
      </c>
      <c r="J124" s="26">
        <v>28.55</v>
      </c>
    </row>
    <row r="125" spans="2:11">
      <c r="B125" s="164"/>
      <c r="C125" s="166"/>
      <c r="D125" s="165" t="s">
        <v>71</v>
      </c>
      <c r="E125" s="173" t="s">
        <v>30</v>
      </c>
      <c r="F125" s="167">
        <v>0.35</v>
      </c>
      <c r="G125" s="167">
        <v>1</v>
      </c>
      <c r="H125" s="162">
        <v>10</v>
      </c>
      <c r="I125" s="161">
        <v>0.45</v>
      </c>
      <c r="J125" s="162">
        <v>71.37</v>
      </c>
    </row>
    <row r="126" spans="2:11" ht="96" customHeight="1">
      <c r="B126" s="164"/>
      <c r="C126" s="33" t="s">
        <v>72</v>
      </c>
      <c r="D126" s="166"/>
      <c r="E126" s="173"/>
      <c r="F126" s="168"/>
      <c r="G126" s="168"/>
      <c r="H126" s="162"/>
      <c r="I126" s="161"/>
      <c r="J126" s="162"/>
    </row>
    <row r="127" spans="2:11" ht="216.75">
      <c r="B127" s="164"/>
      <c r="C127" s="33" t="s">
        <v>73</v>
      </c>
      <c r="D127" s="31" t="s">
        <v>74</v>
      </c>
      <c r="E127" s="17" t="s">
        <v>30</v>
      </c>
      <c r="F127" s="6">
        <v>12870</v>
      </c>
      <c r="G127" s="6">
        <v>14232</v>
      </c>
      <c r="H127" s="26">
        <v>18.55</v>
      </c>
      <c r="I127" s="26">
        <v>12870</v>
      </c>
      <c r="J127" s="26">
        <v>132.44999999999999</v>
      </c>
    </row>
    <row r="128" spans="2:11">
      <c r="B128" s="164"/>
      <c r="C128" s="169" t="s">
        <v>86</v>
      </c>
      <c r="D128" s="170"/>
      <c r="E128" s="170"/>
      <c r="F128" s="170"/>
      <c r="G128" s="171"/>
      <c r="H128" s="67">
        <f>SUM(H118:H127)</f>
        <v>99.55</v>
      </c>
      <c r="I128" s="108"/>
      <c r="J128" s="109">
        <f>SUM(J118:J127)</f>
        <v>710.56</v>
      </c>
    </row>
    <row r="130" spans="2:11">
      <c r="B130" s="3" t="s">
        <v>27</v>
      </c>
      <c r="K130" s="2"/>
    </row>
    <row r="131" spans="2:11">
      <c r="B131" s="174" t="s">
        <v>269</v>
      </c>
      <c r="C131" s="174"/>
      <c r="D131" s="174"/>
      <c r="E131" s="174"/>
      <c r="F131" s="174"/>
      <c r="G131" s="174"/>
      <c r="H131" s="174"/>
      <c r="I131" s="174"/>
      <c r="J131" s="174"/>
      <c r="K131" s="2"/>
    </row>
    <row r="132" spans="2:11">
      <c r="B132" s="174" t="s">
        <v>270</v>
      </c>
      <c r="C132" s="174"/>
      <c r="D132" s="174"/>
      <c r="E132" s="174"/>
      <c r="F132" s="174"/>
      <c r="G132" s="174"/>
      <c r="H132" s="174"/>
      <c r="I132" s="174"/>
      <c r="J132" s="174"/>
      <c r="K132" s="2"/>
    </row>
    <row r="133" spans="2:11">
      <c r="B133" s="163" t="s">
        <v>19</v>
      </c>
      <c r="C133" s="163"/>
      <c r="D133" s="163"/>
      <c r="E133" s="163"/>
      <c r="F133" s="163"/>
      <c r="G133" s="163"/>
      <c r="H133" s="163"/>
      <c r="I133" s="163"/>
      <c r="J133" s="163"/>
    </row>
    <row r="134" spans="2:11" ht="74.25" customHeight="1">
      <c r="B134" s="35" t="s">
        <v>6</v>
      </c>
      <c r="C134" s="36" t="s">
        <v>0</v>
      </c>
      <c r="D134" s="36" t="s">
        <v>1</v>
      </c>
      <c r="E134" s="36" t="s">
        <v>2</v>
      </c>
      <c r="F134" s="36" t="s">
        <v>3</v>
      </c>
      <c r="G134" s="36" t="s">
        <v>26</v>
      </c>
      <c r="H134" s="36" t="s">
        <v>4</v>
      </c>
      <c r="I134" s="36" t="s">
        <v>16</v>
      </c>
      <c r="J134" s="36" t="s">
        <v>85</v>
      </c>
    </row>
    <row r="135" spans="2:11" ht="63.75">
      <c r="B135" s="164" t="s">
        <v>14</v>
      </c>
      <c r="C135" s="104" t="s">
        <v>264</v>
      </c>
      <c r="D135" s="31" t="s">
        <v>62</v>
      </c>
      <c r="E135" s="15" t="s">
        <v>262</v>
      </c>
      <c r="F135" s="28">
        <v>1362</v>
      </c>
      <c r="G135" s="28">
        <v>0</v>
      </c>
      <c r="H135" s="28">
        <v>12</v>
      </c>
      <c r="I135" s="28">
        <v>1002</v>
      </c>
      <c r="J135" s="28">
        <v>86.5</v>
      </c>
    </row>
    <row r="136" spans="2:11" ht="63.75">
      <c r="B136" s="164"/>
      <c r="C136" s="104" t="s">
        <v>263</v>
      </c>
      <c r="D136" s="31" t="s">
        <v>63</v>
      </c>
      <c r="E136" s="17" t="s">
        <v>262</v>
      </c>
      <c r="F136" s="32">
        <v>4204</v>
      </c>
      <c r="G136" s="10">
        <v>0</v>
      </c>
      <c r="H136" s="26">
        <v>8</v>
      </c>
      <c r="I136" s="68" t="s">
        <v>76</v>
      </c>
      <c r="J136" s="26">
        <v>57.66</v>
      </c>
    </row>
    <row r="137" spans="2:11" ht="76.5">
      <c r="B137" s="164"/>
      <c r="C137" s="104" t="s">
        <v>265</v>
      </c>
      <c r="D137" s="31" t="s">
        <v>64</v>
      </c>
      <c r="E137" s="17" t="s">
        <v>262</v>
      </c>
      <c r="F137" s="10">
        <v>3027</v>
      </c>
      <c r="G137" s="10">
        <v>0</v>
      </c>
      <c r="H137" s="26">
        <v>12</v>
      </c>
      <c r="I137" s="26">
        <v>2800</v>
      </c>
      <c r="J137" s="28">
        <v>86.5</v>
      </c>
    </row>
    <row r="138" spans="2:11" ht="63.75">
      <c r="B138" s="164"/>
      <c r="C138" s="104" t="s">
        <v>266</v>
      </c>
      <c r="D138" s="31" t="s">
        <v>65</v>
      </c>
      <c r="E138" s="17" t="s">
        <v>262</v>
      </c>
      <c r="F138" s="10">
        <v>15418</v>
      </c>
      <c r="G138" s="10">
        <v>0</v>
      </c>
      <c r="H138" s="26">
        <v>8</v>
      </c>
      <c r="I138" s="26">
        <v>9500</v>
      </c>
      <c r="J138" s="26">
        <v>57.66</v>
      </c>
    </row>
    <row r="139" spans="2:11" ht="51">
      <c r="B139" s="164"/>
      <c r="C139" s="104" t="s">
        <v>267</v>
      </c>
      <c r="D139" s="31" t="s">
        <v>66</v>
      </c>
      <c r="E139" s="17" t="s">
        <v>262</v>
      </c>
      <c r="F139" s="10">
        <v>2802</v>
      </c>
      <c r="G139" s="6">
        <v>0</v>
      </c>
      <c r="H139" s="26">
        <v>12</v>
      </c>
      <c r="I139" s="26">
        <v>1400</v>
      </c>
      <c r="J139" s="28">
        <v>86.5</v>
      </c>
    </row>
    <row r="140" spans="2:11" ht="89.25">
      <c r="B140" s="164"/>
      <c r="C140" s="33" t="s">
        <v>67</v>
      </c>
      <c r="D140" s="31" t="s">
        <v>68</v>
      </c>
      <c r="E140" s="17" t="s">
        <v>262</v>
      </c>
      <c r="F140" s="7">
        <v>0.57099999999999995</v>
      </c>
      <c r="G140" s="9">
        <v>0.05</v>
      </c>
      <c r="H140" s="26">
        <v>15</v>
      </c>
      <c r="I140" s="21">
        <v>0.30099999999999999</v>
      </c>
      <c r="J140" s="26">
        <v>108.123</v>
      </c>
    </row>
    <row r="141" spans="2:11" ht="51">
      <c r="B141" s="164"/>
      <c r="C141" s="165" t="s">
        <v>69</v>
      </c>
      <c r="D141" s="33" t="s">
        <v>70</v>
      </c>
      <c r="E141" s="17" t="s">
        <v>30</v>
      </c>
      <c r="F141" s="9">
        <v>0</v>
      </c>
      <c r="G141" s="9">
        <v>0.3</v>
      </c>
      <c r="H141" s="26">
        <v>4</v>
      </c>
      <c r="I141" s="66">
        <v>0</v>
      </c>
      <c r="J141" s="26">
        <v>28.8</v>
      </c>
    </row>
    <row r="142" spans="2:11">
      <c r="B142" s="164"/>
      <c r="C142" s="166"/>
      <c r="D142" s="165" t="s">
        <v>71</v>
      </c>
      <c r="E142" s="173" t="s">
        <v>30</v>
      </c>
      <c r="F142" s="167">
        <v>0.35</v>
      </c>
      <c r="G142" s="167">
        <v>1</v>
      </c>
      <c r="H142" s="162">
        <v>10</v>
      </c>
      <c r="I142" s="161">
        <v>0.65</v>
      </c>
      <c r="J142" s="162">
        <v>72.08</v>
      </c>
    </row>
    <row r="143" spans="2:11" ht="21" customHeight="1">
      <c r="B143" s="164"/>
      <c r="C143" s="33" t="s">
        <v>72</v>
      </c>
      <c r="D143" s="166"/>
      <c r="E143" s="173"/>
      <c r="F143" s="168"/>
      <c r="G143" s="168"/>
      <c r="H143" s="162"/>
      <c r="I143" s="161"/>
      <c r="J143" s="162"/>
    </row>
    <row r="144" spans="2:11" ht="216.75">
      <c r="B144" s="164"/>
      <c r="C144" s="33" t="s">
        <v>73</v>
      </c>
      <c r="D144" s="31" t="s">
        <v>74</v>
      </c>
      <c r="E144" s="17" t="s">
        <v>30</v>
      </c>
      <c r="F144" s="6">
        <v>12870</v>
      </c>
      <c r="G144" s="6">
        <v>14232</v>
      </c>
      <c r="H144" s="26">
        <v>18.55</v>
      </c>
      <c r="I144" s="26">
        <v>13230</v>
      </c>
      <c r="J144" s="26">
        <v>134.43674999999999</v>
      </c>
    </row>
    <row r="145" spans="2:11">
      <c r="B145" s="164"/>
      <c r="C145" s="169" t="s">
        <v>86</v>
      </c>
      <c r="D145" s="170"/>
      <c r="E145" s="170"/>
      <c r="F145" s="170"/>
      <c r="G145" s="171"/>
      <c r="H145" s="67">
        <f>SUM(H135:H144)</f>
        <v>99.55</v>
      </c>
      <c r="I145" s="108"/>
      <c r="J145" s="109">
        <f>SUM(J135:J144)</f>
        <v>718.25974999999994</v>
      </c>
    </row>
    <row r="147" spans="2:11">
      <c r="B147" s="3" t="s">
        <v>27</v>
      </c>
      <c r="K147" s="2"/>
    </row>
    <row r="148" spans="2:11">
      <c r="B148" s="174" t="s">
        <v>269</v>
      </c>
      <c r="C148" s="174"/>
      <c r="D148" s="174"/>
      <c r="E148" s="174"/>
      <c r="F148" s="174"/>
      <c r="G148" s="174"/>
      <c r="H148" s="174"/>
      <c r="I148" s="174"/>
      <c r="J148" s="174"/>
      <c r="K148" s="2"/>
    </row>
    <row r="149" spans="2:11">
      <c r="B149" s="174" t="s">
        <v>270</v>
      </c>
      <c r="C149" s="174"/>
      <c r="D149" s="174"/>
      <c r="E149" s="174"/>
      <c r="F149" s="174"/>
      <c r="G149" s="174"/>
      <c r="H149" s="174"/>
      <c r="I149" s="174"/>
      <c r="J149" s="174"/>
      <c r="K149" s="2"/>
    </row>
    <row r="150" spans="2:11">
      <c r="B150" s="163" t="s">
        <v>19</v>
      </c>
      <c r="C150" s="163"/>
      <c r="D150" s="163"/>
      <c r="E150" s="163"/>
      <c r="F150" s="163"/>
      <c r="G150" s="163"/>
      <c r="H150" s="163"/>
      <c r="I150" s="163"/>
      <c r="J150" s="163"/>
    </row>
    <row r="151" spans="2:11" ht="74.25" customHeight="1">
      <c r="B151" s="35" t="s">
        <v>6</v>
      </c>
      <c r="C151" s="36" t="s">
        <v>0</v>
      </c>
      <c r="D151" s="36" t="s">
        <v>1</v>
      </c>
      <c r="E151" s="36" t="s">
        <v>2</v>
      </c>
      <c r="F151" s="36" t="s">
        <v>3</v>
      </c>
      <c r="G151" s="36" t="s">
        <v>26</v>
      </c>
      <c r="H151" s="36" t="s">
        <v>4</v>
      </c>
      <c r="I151" s="36" t="s">
        <v>12</v>
      </c>
      <c r="J151" s="36" t="s">
        <v>271</v>
      </c>
    </row>
    <row r="152" spans="2:11" ht="63.75">
      <c r="B152" s="164" t="s">
        <v>14</v>
      </c>
      <c r="C152" s="104" t="s">
        <v>264</v>
      </c>
      <c r="D152" s="31" t="s">
        <v>62</v>
      </c>
      <c r="E152" s="15" t="s">
        <v>262</v>
      </c>
      <c r="F152" s="28">
        <v>1362</v>
      </c>
      <c r="G152" s="28">
        <v>0</v>
      </c>
      <c r="H152" s="28">
        <v>12</v>
      </c>
      <c r="I152" s="28">
        <v>436</v>
      </c>
      <c r="J152" s="28">
        <v>87.19</v>
      </c>
    </row>
    <row r="153" spans="2:11" ht="63.75">
      <c r="B153" s="164"/>
      <c r="C153" s="104" t="s">
        <v>263</v>
      </c>
      <c r="D153" s="31" t="s">
        <v>63</v>
      </c>
      <c r="E153" s="17" t="s">
        <v>262</v>
      </c>
      <c r="F153" s="32">
        <v>4204</v>
      </c>
      <c r="G153" s="10">
        <v>0</v>
      </c>
      <c r="H153" s="26">
        <v>8</v>
      </c>
      <c r="I153" s="68" t="s">
        <v>77</v>
      </c>
      <c r="J153" s="26">
        <v>58.13</v>
      </c>
    </row>
    <row r="154" spans="2:11" ht="76.5">
      <c r="B154" s="164"/>
      <c r="C154" s="104" t="s">
        <v>265</v>
      </c>
      <c r="D154" s="31" t="s">
        <v>64</v>
      </c>
      <c r="E154" s="17" t="s">
        <v>262</v>
      </c>
      <c r="F154" s="10">
        <v>3027</v>
      </c>
      <c r="G154" s="10">
        <v>0</v>
      </c>
      <c r="H154" s="26">
        <v>12</v>
      </c>
      <c r="I154" s="26">
        <v>1700</v>
      </c>
      <c r="J154" s="28">
        <v>87.19</v>
      </c>
    </row>
    <row r="155" spans="2:11" ht="63.75">
      <c r="B155" s="164"/>
      <c r="C155" s="104" t="s">
        <v>266</v>
      </c>
      <c r="D155" s="31" t="s">
        <v>65</v>
      </c>
      <c r="E155" s="17" t="s">
        <v>262</v>
      </c>
      <c r="F155" s="10">
        <v>15418</v>
      </c>
      <c r="G155" s="10">
        <v>0</v>
      </c>
      <c r="H155" s="26">
        <v>8</v>
      </c>
      <c r="I155" s="26">
        <v>4000</v>
      </c>
      <c r="J155" s="26">
        <v>58.13</v>
      </c>
    </row>
    <row r="156" spans="2:11" ht="51">
      <c r="B156" s="164"/>
      <c r="C156" s="104" t="s">
        <v>267</v>
      </c>
      <c r="D156" s="31" t="s">
        <v>66</v>
      </c>
      <c r="E156" s="17" t="s">
        <v>262</v>
      </c>
      <c r="F156" s="10">
        <v>2802</v>
      </c>
      <c r="G156" s="6">
        <v>0</v>
      </c>
      <c r="H156" s="26">
        <v>12</v>
      </c>
      <c r="I156" s="26">
        <v>600</v>
      </c>
      <c r="J156" s="28">
        <v>87.19</v>
      </c>
    </row>
    <row r="157" spans="2:11" ht="89.25">
      <c r="B157" s="164"/>
      <c r="C157" s="33" t="s">
        <v>67</v>
      </c>
      <c r="D157" s="31" t="s">
        <v>68</v>
      </c>
      <c r="E157" s="17" t="s">
        <v>262</v>
      </c>
      <c r="F157" s="7">
        <v>0.57099999999999995</v>
      </c>
      <c r="G157" s="9">
        <v>0.05</v>
      </c>
      <c r="H157" s="26">
        <v>15</v>
      </c>
      <c r="I157" s="21">
        <v>0.18099999999999999</v>
      </c>
      <c r="J157" s="26">
        <v>108.98</v>
      </c>
    </row>
    <row r="158" spans="2:11" ht="51">
      <c r="B158" s="164"/>
      <c r="C158" s="165" t="s">
        <v>69</v>
      </c>
      <c r="D158" s="33" t="s">
        <v>70</v>
      </c>
      <c r="E158" s="17" t="s">
        <v>30</v>
      </c>
      <c r="F158" s="9">
        <v>0</v>
      </c>
      <c r="G158" s="9">
        <v>0.3</v>
      </c>
      <c r="H158" s="26">
        <v>4</v>
      </c>
      <c r="I158" s="66">
        <v>0.15</v>
      </c>
      <c r="J158" s="26">
        <v>29.06</v>
      </c>
    </row>
    <row r="159" spans="2:11">
      <c r="B159" s="164"/>
      <c r="C159" s="166"/>
      <c r="D159" s="165" t="s">
        <v>71</v>
      </c>
      <c r="E159" s="173" t="s">
        <v>30</v>
      </c>
      <c r="F159" s="167">
        <v>0.35</v>
      </c>
      <c r="G159" s="167">
        <v>1</v>
      </c>
      <c r="H159" s="162">
        <v>10</v>
      </c>
      <c r="I159" s="161">
        <v>0.85</v>
      </c>
      <c r="J159" s="162">
        <v>72.66</v>
      </c>
    </row>
    <row r="160" spans="2:11" ht="152.25" customHeight="1">
      <c r="B160" s="164"/>
      <c r="C160" s="33" t="s">
        <v>72</v>
      </c>
      <c r="D160" s="166"/>
      <c r="E160" s="173"/>
      <c r="F160" s="168"/>
      <c r="G160" s="168"/>
      <c r="H160" s="162"/>
      <c r="I160" s="161"/>
      <c r="J160" s="162"/>
    </row>
    <row r="161" spans="2:11" ht="216.75">
      <c r="B161" s="164"/>
      <c r="C161" s="33" t="s">
        <v>73</v>
      </c>
      <c r="D161" s="31" t="s">
        <v>74</v>
      </c>
      <c r="E161" s="17" t="s">
        <v>30</v>
      </c>
      <c r="F161" s="6">
        <v>12870</v>
      </c>
      <c r="G161" s="6">
        <v>14232</v>
      </c>
      <c r="H161" s="26">
        <v>18.55</v>
      </c>
      <c r="I161" s="26">
        <v>13860</v>
      </c>
      <c r="J161" s="26">
        <v>136.45330124999998</v>
      </c>
    </row>
    <row r="162" spans="2:11">
      <c r="B162" s="164"/>
      <c r="C162" s="169" t="s">
        <v>86</v>
      </c>
      <c r="D162" s="170"/>
      <c r="E162" s="170"/>
      <c r="F162" s="170"/>
      <c r="G162" s="171"/>
      <c r="H162" s="106">
        <f>SUM(H152:H161)</f>
        <v>99.55</v>
      </c>
      <c r="I162" s="108"/>
      <c r="J162" s="109">
        <f>SUM(J152:J161)</f>
        <v>724.98330124999995</v>
      </c>
    </row>
    <row r="164" spans="2:11">
      <c r="K164" s="2"/>
    </row>
    <row r="165" spans="2:11">
      <c r="B165" s="174" t="s">
        <v>269</v>
      </c>
      <c r="C165" s="174"/>
      <c r="D165" s="174"/>
      <c r="E165" s="174"/>
      <c r="F165" s="174"/>
      <c r="G165" s="174"/>
      <c r="H165" s="174"/>
      <c r="I165" s="174"/>
      <c r="J165" s="174"/>
      <c r="K165" s="2"/>
    </row>
    <row r="166" spans="2:11">
      <c r="B166" s="174" t="s">
        <v>270</v>
      </c>
      <c r="C166" s="174"/>
      <c r="D166" s="174"/>
      <c r="E166" s="174"/>
      <c r="F166" s="174"/>
      <c r="G166" s="174"/>
      <c r="H166" s="174"/>
      <c r="I166" s="174"/>
      <c r="J166" s="174"/>
      <c r="K166" s="2"/>
    </row>
    <row r="167" spans="2:11">
      <c r="B167" s="163" t="s">
        <v>19</v>
      </c>
      <c r="C167" s="163"/>
      <c r="D167" s="163"/>
      <c r="E167" s="163"/>
      <c r="F167" s="163"/>
      <c r="G167" s="163"/>
      <c r="H167" s="163"/>
      <c r="I167" s="163"/>
      <c r="J167" s="163"/>
    </row>
    <row r="168" spans="2:11" ht="74.25" customHeight="1">
      <c r="B168" s="35" t="s">
        <v>6</v>
      </c>
      <c r="C168" s="36" t="s">
        <v>0</v>
      </c>
      <c r="D168" s="36" t="s">
        <v>1</v>
      </c>
      <c r="E168" s="36" t="s">
        <v>2</v>
      </c>
      <c r="F168" s="36" t="s">
        <v>3</v>
      </c>
      <c r="G168" s="36" t="s">
        <v>26</v>
      </c>
      <c r="H168" s="36" t="s">
        <v>4</v>
      </c>
      <c r="I168" s="36" t="s">
        <v>17</v>
      </c>
      <c r="J168" s="36" t="s">
        <v>81</v>
      </c>
    </row>
    <row r="169" spans="2:11" ht="63.75">
      <c r="B169" s="164" t="s">
        <v>14</v>
      </c>
      <c r="C169" s="104" t="s">
        <v>264</v>
      </c>
      <c r="D169" s="31" t="s">
        <v>62</v>
      </c>
      <c r="E169" s="15" t="s">
        <v>262</v>
      </c>
      <c r="F169" s="28">
        <v>1362</v>
      </c>
      <c r="G169" s="28">
        <v>0</v>
      </c>
      <c r="H169" s="28">
        <v>12</v>
      </c>
      <c r="I169" s="28">
        <v>0</v>
      </c>
      <c r="J169" s="28">
        <v>87.94</v>
      </c>
    </row>
    <row r="170" spans="2:11" ht="63.75">
      <c r="B170" s="164"/>
      <c r="C170" s="104" t="s">
        <v>263</v>
      </c>
      <c r="D170" s="31" t="s">
        <v>63</v>
      </c>
      <c r="E170" s="17" t="s">
        <v>262</v>
      </c>
      <c r="F170" s="32">
        <v>4204</v>
      </c>
      <c r="G170" s="10">
        <v>0</v>
      </c>
      <c r="H170" s="26">
        <v>8</v>
      </c>
      <c r="I170" s="68" t="s">
        <v>78</v>
      </c>
      <c r="J170" s="26">
        <v>58.63</v>
      </c>
    </row>
    <row r="171" spans="2:11" ht="76.5">
      <c r="B171" s="164"/>
      <c r="C171" s="104" t="s">
        <v>265</v>
      </c>
      <c r="D171" s="31" t="s">
        <v>64</v>
      </c>
      <c r="E171" s="17" t="s">
        <v>262</v>
      </c>
      <c r="F171" s="10">
        <v>3027</v>
      </c>
      <c r="G171" s="10">
        <v>0</v>
      </c>
      <c r="H171" s="26">
        <v>12</v>
      </c>
      <c r="I171" s="26">
        <v>0</v>
      </c>
      <c r="J171" s="26">
        <v>87.94</v>
      </c>
    </row>
    <row r="172" spans="2:11" ht="63.75">
      <c r="B172" s="164"/>
      <c r="C172" s="104" t="s">
        <v>266</v>
      </c>
      <c r="D172" s="31" t="s">
        <v>65</v>
      </c>
      <c r="E172" s="17" t="s">
        <v>262</v>
      </c>
      <c r="F172" s="10">
        <v>15418</v>
      </c>
      <c r="G172" s="10">
        <v>0</v>
      </c>
      <c r="H172" s="26">
        <v>8</v>
      </c>
      <c r="I172" s="26">
        <v>0</v>
      </c>
      <c r="J172" s="26">
        <v>58.63</v>
      </c>
    </row>
    <row r="173" spans="2:11" ht="51">
      <c r="B173" s="164"/>
      <c r="C173" s="104" t="s">
        <v>267</v>
      </c>
      <c r="D173" s="31" t="s">
        <v>66</v>
      </c>
      <c r="E173" s="17" t="s">
        <v>262</v>
      </c>
      <c r="F173" s="10">
        <v>2802</v>
      </c>
      <c r="G173" s="6">
        <v>0</v>
      </c>
      <c r="H173" s="26">
        <v>12</v>
      </c>
      <c r="I173" s="26">
        <v>0</v>
      </c>
      <c r="J173" s="26">
        <v>87.94</v>
      </c>
    </row>
    <row r="174" spans="2:11" ht="89.25">
      <c r="B174" s="164"/>
      <c r="C174" s="33" t="s">
        <v>67</v>
      </c>
      <c r="D174" s="31" t="s">
        <v>68</v>
      </c>
      <c r="E174" s="17" t="s">
        <v>262</v>
      </c>
      <c r="F174" s="7">
        <v>0.57099999999999995</v>
      </c>
      <c r="G174" s="9">
        <v>0.05</v>
      </c>
      <c r="H174" s="26">
        <v>15</v>
      </c>
      <c r="I174" s="66">
        <v>0.05</v>
      </c>
      <c r="J174" s="26">
        <v>109.93</v>
      </c>
    </row>
    <row r="175" spans="2:11" ht="51">
      <c r="B175" s="164"/>
      <c r="C175" s="165" t="s">
        <v>69</v>
      </c>
      <c r="D175" s="33" t="s">
        <v>70</v>
      </c>
      <c r="E175" s="17" t="s">
        <v>30</v>
      </c>
      <c r="F175" s="9">
        <v>0</v>
      </c>
      <c r="G175" s="9">
        <v>0.3</v>
      </c>
      <c r="H175" s="26">
        <v>4</v>
      </c>
      <c r="I175" s="66">
        <v>0.3</v>
      </c>
      <c r="J175" s="26">
        <v>29.31</v>
      </c>
    </row>
    <row r="176" spans="2:11">
      <c r="B176" s="164"/>
      <c r="C176" s="166"/>
      <c r="D176" s="172" t="s">
        <v>71</v>
      </c>
      <c r="E176" s="173" t="s">
        <v>30</v>
      </c>
      <c r="F176" s="167">
        <v>0.35</v>
      </c>
      <c r="G176" s="167">
        <v>1</v>
      </c>
      <c r="H176" s="162">
        <v>10</v>
      </c>
      <c r="I176" s="161">
        <v>1</v>
      </c>
      <c r="J176" s="162">
        <v>73.290000000000006</v>
      </c>
    </row>
    <row r="177" spans="2:10" ht="153" customHeight="1">
      <c r="B177" s="164"/>
      <c r="C177" s="33" t="s">
        <v>72</v>
      </c>
      <c r="D177" s="172"/>
      <c r="E177" s="173"/>
      <c r="F177" s="168"/>
      <c r="G177" s="168"/>
      <c r="H177" s="162"/>
      <c r="I177" s="161"/>
      <c r="J177" s="162"/>
    </row>
    <row r="178" spans="2:10" ht="216.75">
      <c r="B178" s="164"/>
      <c r="C178" s="33" t="s">
        <v>73</v>
      </c>
      <c r="D178" s="31" t="s">
        <v>74</v>
      </c>
      <c r="E178" s="17" t="s">
        <v>30</v>
      </c>
      <c r="F178" s="6">
        <v>12870</v>
      </c>
      <c r="G178" s="6">
        <v>14232</v>
      </c>
      <c r="H178" s="26">
        <v>18.55</v>
      </c>
      <c r="I178" s="26">
        <v>14232</v>
      </c>
      <c r="J178" s="105">
        <v>138.50010075</v>
      </c>
    </row>
    <row r="179" spans="2:10">
      <c r="B179" s="164"/>
      <c r="C179" s="169" t="s">
        <v>86</v>
      </c>
      <c r="D179" s="170"/>
      <c r="E179" s="170"/>
      <c r="F179" s="170"/>
      <c r="G179" s="171"/>
      <c r="H179" s="106">
        <f>SUM(H169:H178)</f>
        <v>99.55</v>
      </c>
      <c r="I179" s="107"/>
      <c r="J179" s="49">
        <f>SUM(J169:J178)</f>
        <v>732.1101007499999</v>
      </c>
    </row>
    <row r="182" spans="2:10">
      <c r="J182" s="56">
        <f>J14+J29+J44+J59+J72+J85+J98+J111+J128+J145+J162+J179</f>
        <v>35381.513151999992</v>
      </c>
    </row>
  </sheetData>
  <mergeCells count="92">
    <mergeCell ref="G125:G126"/>
    <mergeCell ref="D125:D126"/>
    <mergeCell ref="B2:J2"/>
    <mergeCell ref="B3:J3"/>
    <mergeCell ref="B17:J17"/>
    <mergeCell ref="B18:J18"/>
    <mergeCell ref="B32:J32"/>
    <mergeCell ref="B116:J116"/>
    <mergeCell ref="B4:J4"/>
    <mergeCell ref="B19:J19"/>
    <mergeCell ref="C14:G14"/>
    <mergeCell ref="C29:G29"/>
    <mergeCell ref="B6:B14"/>
    <mergeCell ref="I142:I143"/>
    <mergeCell ref="C141:C142"/>
    <mergeCell ref="E125:E126"/>
    <mergeCell ref="B133:J133"/>
    <mergeCell ref="C124:C125"/>
    <mergeCell ref="C44:G44"/>
    <mergeCell ref="B21:B29"/>
    <mergeCell ref="B36:B44"/>
    <mergeCell ref="B34:J34"/>
    <mergeCell ref="B47:J47"/>
    <mergeCell ref="B63:J63"/>
    <mergeCell ref="B48:J48"/>
    <mergeCell ref="B33:J33"/>
    <mergeCell ref="B75:J75"/>
    <mergeCell ref="B76:J76"/>
    <mergeCell ref="C59:G59"/>
    <mergeCell ref="B62:J62"/>
    <mergeCell ref="B51:B59"/>
    <mergeCell ref="B49:J49"/>
    <mergeCell ref="B64:J64"/>
    <mergeCell ref="B89:J89"/>
    <mergeCell ref="B101:J101"/>
    <mergeCell ref="B102:J102"/>
    <mergeCell ref="B79:B85"/>
    <mergeCell ref="B77:J77"/>
    <mergeCell ref="B66:B72"/>
    <mergeCell ref="B90:J90"/>
    <mergeCell ref="C72:G72"/>
    <mergeCell ref="C85:G85"/>
    <mergeCell ref="C98:G98"/>
    <mergeCell ref="B118:B128"/>
    <mergeCell ref="B135:B145"/>
    <mergeCell ref="J125:J126"/>
    <mergeCell ref="E159:E160"/>
    <mergeCell ref="B105:B111"/>
    <mergeCell ref="B131:J131"/>
    <mergeCell ref="B132:J132"/>
    <mergeCell ref="C111:G111"/>
    <mergeCell ref="C128:G128"/>
    <mergeCell ref="B152:B162"/>
    <mergeCell ref="B103:J103"/>
    <mergeCell ref="B88:J88"/>
    <mergeCell ref="B166:J166"/>
    <mergeCell ref="J142:J143"/>
    <mergeCell ref="G176:G177"/>
    <mergeCell ref="H176:H177"/>
    <mergeCell ref="H159:H160"/>
    <mergeCell ref="B92:B98"/>
    <mergeCell ref="B114:J114"/>
    <mergeCell ref="B115:J115"/>
    <mergeCell ref="D142:D143"/>
    <mergeCell ref="E142:E143"/>
    <mergeCell ref="F142:F143"/>
    <mergeCell ref="G142:G143"/>
    <mergeCell ref="B148:J148"/>
    <mergeCell ref="I125:I126"/>
    <mergeCell ref="H125:H126"/>
    <mergeCell ref="H142:H143"/>
    <mergeCell ref="F125:F126"/>
    <mergeCell ref="E176:E177"/>
    <mergeCell ref="F176:F177"/>
    <mergeCell ref="J159:J160"/>
    <mergeCell ref="C145:G145"/>
    <mergeCell ref="B149:J149"/>
    <mergeCell ref="I159:I160"/>
    <mergeCell ref="B150:J150"/>
    <mergeCell ref="B165:J165"/>
    <mergeCell ref="C158:C159"/>
    <mergeCell ref="D159:D160"/>
    <mergeCell ref="I176:I177"/>
    <mergeCell ref="J176:J177"/>
    <mergeCell ref="B167:J167"/>
    <mergeCell ref="B169:B179"/>
    <mergeCell ref="C175:C176"/>
    <mergeCell ref="G159:G160"/>
    <mergeCell ref="C179:G179"/>
    <mergeCell ref="C162:G162"/>
    <mergeCell ref="F159:F160"/>
    <mergeCell ref="D176:D177"/>
  </mergeCells>
  <phoneticPr fontId="0" type="noConversion"/>
  <pageMargins left="0.23622047244094491" right="0.23622047244094491" top="0.74803149606299213" bottom="0.74803149606299213" header="0.31496062992125984" footer="0.31496062992125984"/>
  <pageSetup orientation="landscape" horizontalDpi="360" verticalDpi="360" r:id="rId1"/>
  <ignoredErrors>
    <ignoredError sqref="J51:J59 I51:I59 I67 I80 I93 I119 I136 I153 I170 I6 I21 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J728"/>
  <sheetViews>
    <sheetView tabSelected="1" zoomScale="80" zoomScaleNormal="80" workbookViewId="0">
      <selection activeCell="F2" sqref="F2"/>
    </sheetView>
  </sheetViews>
  <sheetFormatPr baseColWidth="10" defaultRowHeight="15"/>
  <cols>
    <col min="1" max="1" width="3.7109375" customWidth="1"/>
    <col min="2" max="2" width="6.5703125" style="3" customWidth="1"/>
    <col min="3" max="3" width="47.5703125" customWidth="1"/>
  </cols>
  <sheetData>
    <row r="3" spans="2:10">
      <c r="B3" s="174" t="s">
        <v>269</v>
      </c>
      <c r="C3" s="174"/>
      <c r="D3" s="174"/>
      <c r="E3" s="174"/>
      <c r="F3" s="174"/>
      <c r="G3" s="174"/>
      <c r="H3" s="174"/>
      <c r="I3" s="174"/>
      <c r="J3" s="174"/>
    </row>
    <row r="4" spans="2:10">
      <c r="B4" s="174" t="s">
        <v>270</v>
      </c>
      <c r="C4" s="174"/>
      <c r="D4" s="174"/>
      <c r="E4" s="174"/>
      <c r="F4" s="174"/>
      <c r="G4" s="174"/>
      <c r="H4" s="174"/>
      <c r="I4" s="174"/>
      <c r="J4" s="174"/>
    </row>
    <row r="5" spans="2:10">
      <c r="B5" s="163" t="s">
        <v>20</v>
      </c>
      <c r="C5" s="163"/>
      <c r="D5" s="163"/>
      <c r="E5" s="163"/>
      <c r="F5" s="163"/>
      <c r="G5" s="163"/>
      <c r="H5" s="163"/>
      <c r="I5" s="163"/>
      <c r="J5" s="163"/>
    </row>
    <row r="6" spans="2:10" ht="74.25" customHeight="1">
      <c r="B6" s="35" t="s">
        <v>6</v>
      </c>
      <c r="C6" s="36" t="s">
        <v>0</v>
      </c>
      <c r="D6" s="36" t="s">
        <v>1</v>
      </c>
      <c r="E6" s="36" t="s">
        <v>2</v>
      </c>
      <c r="F6" s="36" t="s">
        <v>3</v>
      </c>
      <c r="G6" s="36" t="s">
        <v>26</v>
      </c>
      <c r="H6" s="36" t="s">
        <v>4</v>
      </c>
      <c r="I6" s="36" t="s">
        <v>11</v>
      </c>
      <c r="J6" s="36" t="s">
        <v>82</v>
      </c>
    </row>
    <row r="7" spans="2:10" ht="114.75">
      <c r="B7" s="164" t="s">
        <v>21</v>
      </c>
      <c r="C7" s="38" t="s">
        <v>88</v>
      </c>
      <c r="D7" s="39" t="s">
        <v>89</v>
      </c>
      <c r="E7" s="40" t="s">
        <v>30</v>
      </c>
      <c r="F7" s="40">
        <v>0.5</v>
      </c>
      <c r="G7" s="44">
        <v>0.8</v>
      </c>
      <c r="H7" s="45">
        <v>1.2</v>
      </c>
      <c r="I7" s="44">
        <v>0.5</v>
      </c>
      <c r="J7" s="46">
        <v>18.75</v>
      </c>
    </row>
    <row r="8" spans="2:10" ht="102">
      <c r="B8" s="164"/>
      <c r="C8" s="38" t="s">
        <v>268</v>
      </c>
      <c r="D8" s="39" t="s">
        <v>90</v>
      </c>
      <c r="E8" s="126" t="s">
        <v>32</v>
      </c>
      <c r="F8" s="126">
        <v>42</v>
      </c>
      <c r="G8" s="10">
        <v>42</v>
      </c>
      <c r="H8" s="42">
        <v>1.4</v>
      </c>
      <c r="I8" s="47" t="s">
        <v>94</v>
      </c>
      <c r="J8" s="52">
        <v>22.5</v>
      </c>
    </row>
    <row r="9" spans="2:10" ht="140.25">
      <c r="B9" s="164"/>
      <c r="C9" s="38" t="s">
        <v>91</v>
      </c>
      <c r="D9" s="39" t="s">
        <v>92</v>
      </c>
      <c r="E9" s="126" t="s">
        <v>32</v>
      </c>
      <c r="F9" s="126">
        <v>42</v>
      </c>
      <c r="G9" s="10">
        <v>42</v>
      </c>
      <c r="H9" s="42">
        <v>1.4</v>
      </c>
      <c r="I9" s="47" t="s">
        <v>94</v>
      </c>
      <c r="J9" s="52">
        <v>22.5</v>
      </c>
    </row>
    <row r="10" spans="2:10" ht="142.5" customHeight="1">
      <c r="B10" s="164"/>
      <c r="C10" s="38" t="s">
        <v>91</v>
      </c>
      <c r="D10" s="39" t="s">
        <v>93</v>
      </c>
      <c r="E10" s="126" t="s">
        <v>30</v>
      </c>
      <c r="F10" s="126">
        <v>0</v>
      </c>
      <c r="G10" s="10">
        <v>15</v>
      </c>
      <c r="H10" s="42">
        <v>0.7</v>
      </c>
      <c r="I10" s="127">
        <v>0</v>
      </c>
      <c r="J10" s="127">
        <v>11.25</v>
      </c>
    </row>
    <row r="11" spans="2:10" ht="15.75" thickBot="1">
      <c r="B11" s="164"/>
      <c r="C11" s="175" t="s">
        <v>86</v>
      </c>
      <c r="D11" s="175"/>
      <c r="E11" s="175"/>
      <c r="F11" s="175"/>
      <c r="G11" s="175"/>
      <c r="H11" s="57">
        <f>SUM(H7:H10)</f>
        <v>4.6999999999999993</v>
      </c>
      <c r="I11" s="135"/>
      <c r="J11" s="140">
        <f>SUM(J7:J10)</f>
        <v>75</v>
      </c>
    </row>
    <row r="14" spans="2:10">
      <c r="B14" s="174" t="s">
        <v>269</v>
      </c>
      <c r="C14" s="174"/>
      <c r="D14" s="174"/>
      <c r="E14" s="174"/>
      <c r="F14" s="174"/>
      <c r="G14" s="174"/>
      <c r="H14" s="174"/>
      <c r="I14" s="174"/>
      <c r="J14" s="174"/>
    </row>
    <row r="15" spans="2:10">
      <c r="B15" s="174" t="s">
        <v>270</v>
      </c>
      <c r="C15" s="174"/>
      <c r="D15" s="174"/>
      <c r="E15" s="174"/>
      <c r="F15" s="174"/>
      <c r="G15" s="174"/>
      <c r="H15" s="174"/>
      <c r="I15" s="174"/>
      <c r="J15" s="174"/>
    </row>
    <row r="16" spans="2:10">
      <c r="B16" s="163" t="s">
        <v>20</v>
      </c>
      <c r="C16" s="163"/>
      <c r="D16" s="163"/>
      <c r="E16" s="163"/>
      <c r="F16" s="163"/>
      <c r="G16" s="163"/>
      <c r="H16" s="163"/>
      <c r="I16" s="163"/>
      <c r="J16" s="163"/>
    </row>
    <row r="17" spans="2:10" ht="74.25" customHeight="1">
      <c r="B17" s="35" t="s">
        <v>6</v>
      </c>
      <c r="C17" s="36" t="s">
        <v>0</v>
      </c>
      <c r="D17" s="36" t="s">
        <v>1</v>
      </c>
      <c r="E17" s="36" t="s">
        <v>2</v>
      </c>
      <c r="F17" s="36" t="s">
        <v>3</v>
      </c>
      <c r="G17" s="36" t="s">
        <v>26</v>
      </c>
      <c r="H17" s="36" t="s">
        <v>4</v>
      </c>
      <c r="I17" s="36" t="s">
        <v>7</v>
      </c>
      <c r="J17" s="36" t="s">
        <v>87</v>
      </c>
    </row>
    <row r="18" spans="2:10" ht="120.75" customHeight="1">
      <c r="B18" s="164" t="s">
        <v>21</v>
      </c>
      <c r="C18" s="38" t="s">
        <v>88</v>
      </c>
      <c r="D18" s="39" t="s">
        <v>89</v>
      </c>
      <c r="E18" s="40" t="s">
        <v>30</v>
      </c>
      <c r="F18" s="40">
        <v>0.5</v>
      </c>
      <c r="G18" s="44">
        <v>0.8</v>
      </c>
      <c r="H18" s="45">
        <v>2.2000000000000002</v>
      </c>
      <c r="I18" s="44">
        <v>0.6</v>
      </c>
      <c r="J18" s="46">
        <v>19</v>
      </c>
    </row>
    <row r="19" spans="2:10" ht="102">
      <c r="B19" s="164"/>
      <c r="C19" s="38" t="s">
        <v>268</v>
      </c>
      <c r="D19" s="39" t="s">
        <v>90</v>
      </c>
      <c r="E19" s="126" t="s">
        <v>32</v>
      </c>
      <c r="F19" s="126">
        <v>42</v>
      </c>
      <c r="G19" s="10">
        <v>42</v>
      </c>
      <c r="H19" s="42">
        <v>2.6</v>
      </c>
      <c r="I19" s="47" t="s">
        <v>94</v>
      </c>
      <c r="J19" s="127">
        <v>22.8</v>
      </c>
    </row>
    <row r="20" spans="2:10" ht="140.25">
      <c r="B20" s="164"/>
      <c r="C20" s="38" t="s">
        <v>91</v>
      </c>
      <c r="D20" s="39" t="s">
        <v>92</v>
      </c>
      <c r="E20" s="126" t="s">
        <v>32</v>
      </c>
      <c r="F20" s="126">
        <v>42</v>
      </c>
      <c r="G20" s="10">
        <v>42</v>
      </c>
      <c r="H20" s="42">
        <v>2.6</v>
      </c>
      <c r="I20" s="127">
        <v>42</v>
      </c>
      <c r="J20" s="127">
        <v>22.8</v>
      </c>
    </row>
    <row r="21" spans="2:10" ht="127.5">
      <c r="B21" s="164"/>
      <c r="C21" s="38" t="s">
        <v>91</v>
      </c>
      <c r="D21" s="39" t="s">
        <v>93</v>
      </c>
      <c r="E21" s="126" t="s">
        <v>30</v>
      </c>
      <c r="F21" s="126">
        <v>0</v>
      </c>
      <c r="G21" s="10">
        <v>15</v>
      </c>
      <c r="H21" s="42">
        <v>1.2</v>
      </c>
      <c r="I21" s="127">
        <v>5</v>
      </c>
      <c r="J21" s="127">
        <v>11.4</v>
      </c>
    </row>
    <row r="22" spans="2:10">
      <c r="B22" s="164"/>
      <c r="C22" s="175" t="s">
        <v>86</v>
      </c>
      <c r="D22" s="175"/>
      <c r="E22" s="175"/>
      <c r="F22" s="175"/>
      <c r="G22" s="175"/>
      <c r="H22" s="141">
        <f>SUM(H18:H21)</f>
        <v>8.6</v>
      </c>
      <c r="I22" s="135"/>
      <c r="J22" s="48">
        <f>SUM(J18:J21)</f>
        <v>76</v>
      </c>
    </row>
    <row r="25" spans="2:10">
      <c r="B25" s="174" t="s">
        <v>269</v>
      </c>
      <c r="C25" s="174"/>
      <c r="D25" s="174"/>
      <c r="E25" s="174"/>
      <c r="F25" s="174"/>
      <c r="G25" s="174"/>
      <c r="H25" s="174"/>
      <c r="I25" s="174"/>
      <c r="J25" s="174"/>
    </row>
    <row r="26" spans="2:10">
      <c r="B26" s="174" t="s">
        <v>270</v>
      </c>
      <c r="C26" s="174"/>
      <c r="D26" s="174"/>
      <c r="E26" s="174"/>
      <c r="F26" s="174"/>
      <c r="G26" s="174"/>
      <c r="H26" s="174"/>
      <c r="I26" s="174"/>
      <c r="J26" s="174"/>
    </row>
    <row r="27" spans="2:10">
      <c r="B27" s="163" t="s">
        <v>20</v>
      </c>
      <c r="C27" s="163"/>
      <c r="D27" s="163"/>
      <c r="E27" s="163"/>
      <c r="F27" s="163"/>
      <c r="G27" s="163"/>
      <c r="H27" s="163"/>
      <c r="I27" s="163"/>
      <c r="J27" s="163"/>
    </row>
    <row r="28" spans="2:10" ht="74.25" customHeight="1">
      <c r="B28" s="35" t="s">
        <v>6</v>
      </c>
      <c r="C28" s="36" t="s">
        <v>0</v>
      </c>
      <c r="D28" s="36" t="s">
        <v>1</v>
      </c>
      <c r="E28" s="36" t="s">
        <v>2</v>
      </c>
      <c r="F28" s="36" t="s">
        <v>3</v>
      </c>
      <c r="G28" s="36" t="s">
        <v>26</v>
      </c>
      <c r="H28" s="36" t="s">
        <v>4</v>
      </c>
      <c r="I28" s="36" t="s">
        <v>12</v>
      </c>
      <c r="J28" s="36" t="s">
        <v>80</v>
      </c>
    </row>
    <row r="29" spans="2:10" ht="138" customHeight="1">
      <c r="B29" s="164" t="s">
        <v>21</v>
      </c>
      <c r="C29" s="104" t="s">
        <v>88</v>
      </c>
      <c r="D29" s="39" t="s">
        <v>89</v>
      </c>
      <c r="E29" s="40" t="s">
        <v>30</v>
      </c>
      <c r="F29" s="40">
        <v>0.5</v>
      </c>
      <c r="G29" s="44">
        <v>0.8</v>
      </c>
      <c r="H29" s="41">
        <v>2.2000000000000002</v>
      </c>
      <c r="I29" s="44">
        <v>0.7</v>
      </c>
      <c r="J29" s="46">
        <v>19.25</v>
      </c>
    </row>
    <row r="30" spans="2:10" ht="102">
      <c r="B30" s="164"/>
      <c r="C30" s="104" t="s">
        <v>268</v>
      </c>
      <c r="D30" s="39" t="s">
        <v>90</v>
      </c>
      <c r="E30" s="17" t="s">
        <v>32</v>
      </c>
      <c r="F30" s="17">
        <v>42</v>
      </c>
      <c r="G30" s="10">
        <v>42</v>
      </c>
      <c r="H30" s="42">
        <v>2.6</v>
      </c>
      <c r="I30" s="47" t="s">
        <v>94</v>
      </c>
      <c r="J30" s="26">
        <v>23</v>
      </c>
    </row>
    <row r="31" spans="2:10" ht="140.25">
      <c r="B31" s="164"/>
      <c r="C31" s="104" t="s">
        <v>91</v>
      </c>
      <c r="D31" s="39" t="s">
        <v>92</v>
      </c>
      <c r="E31" s="17" t="s">
        <v>32</v>
      </c>
      <c r="F31" s="17">
        <v>42</v>
      </c>
      <c r="G31" s="10">
        <v>42</v>
      </c>
      <c r="H31" s="42">
        <v>2.6</v>
      </c>
      <c r="I31" s="47" t="s">
        <v>94</v>
      </c>
      <c r="J31" s="26">
        <v>23</v>
      </c>
    </row>
    <row r="32" spans="2:10" ht="127.5">
      <c r="B32" s="164"/>
      <c r="C32" s="104" t="s">
        <v>91</v>
      </c>
      <c r="D32" s="39" t="s">
        <v>93</v>
      </c>
      <c r="E32" s="17" t="s">
        <v>30</v>
      </c>
      <c r="F32" s="17">
        <v>0</v>
      </c>
      <c r="G32" s="10">
        <v>15</v>
      </c>
      <c r="H32" s="42">
        <v>1.2</v>
      </c>
      <c r="I32" s="26">
        <v>10</v>
      </c>
      <c r="J32" s="26">
        <v>11.55</v>
      </c>
    </row>
    <row r="33" spans="2:10" ht="15.75" thickBot="1">
      <c r="B33" s="164"/>
      <c r="C33" s="175" t="s">
        <v>86</v>
      </c>
      <c r="D33" s="175"/>
      <c r="E33" s="175"/>
      <c r="F33" s="175"/>
      <c r="G33" s="175"/>
      <c r="H33" s="142">
        <f>SUM(H29:H32)</f>
        <v>8.6</v>
      </c>
      <c r="I33" s="135"/>
      <c r="J33" s="48">
        <f>SUM(J29:J32)</f>
        <v>76.8</v>
      </c>
    </row>
    <row r="36" spans="2:10">
      <c r="B36" s="174" t="s">
        <v>269</v>
      </c>
      <c r="C36" s="174"/>
      <c r="D36" s="174"/>
      <c r="E36" s="174"/>
      <c r="F36" s="174"/>
      <c r="G36" s="174"/>
      <c r="H36" s="174"/>
      <c r="I36" s="174"/>
      <c r="J36" s="174"/>
    </row>
    <row r="37" spans="2:10">
      <c r="B37" s="174" t="s">
        <v>270</v>
      </c>
      <c r="C37" s="174"/>
      <c r="D37" s="174"/>
      <c r="E37" s="174"/>
      <c r="F37" s="174"/>
      <c r="G37" s="174"/>
      <c r="H37" s="174"/>
      <c r="I37" s="174"/>
      <c r="J37" s="174"/>
    </row>
    <row r="38" spans="2:10">
      <c r="B38" s="163" t="s">
        <v>20</v>
      </c>
      <c r="C38" s="163"/>
      <c r="D38" s="163"/>
      <c r="E38" s="163"/>
      <c r="F38" s="163"/>
      <c r="G38" s="163"/>
      <c r="H38" s="163"/>
      <c r="I38" s="163"/>
      <c r="J38" s="163"/>
    </row>
    <row r="39" spans="2:10" ht="74.25" customHeight="1">
      <c r="B39" s="35" t="s">
        <v>6</v>
      </c>
      <c r="C39" s="36" t="s">
        <v>0</v>
      </c>
      <c r="D39" s="36" t="s">
        <v>1</v>
      </c>
      <c r="E39" s="36" t="s">
        <v>2</v>
      </c>
      <c r="F39" s="36" t="s">
        <v>3</v>
      </c>
      <c r="G39" s="36" t="s">
        <v>26</v>
      </c>
      <c r="H39" s="36" t="s">
        <v>4</v>
      </c>
      <c r="I39" s="36" t="s">
        <v>17</v>
      </c>
      <c r="J39" s="36" t="s">
        <v>81</v>
      </c>
    </row>
    <row r="40" spans="2:10" ht="125.25" customHeight="1">
      <c r="B40" s="164" t="s">
        <v>21</v>
      </c>
      <c r="C40" s="104" t="s">
        <v>88</v>
      </c>
      <c r="D40" s="39" t="s">
        <v>89</v>
      </c>
      <c r="E40" s="40" t="s">
        <v>30</v>
      </c>
      <c r="F40" s="40">
        <v>0.5</v>
      </c>
      <c r="G40" s="44">
        <v>0.8</v>
      </c>
      <c r="H40" s="41">
        <v>2.2000000000000002</v>
      </c>
      <c r="I40" s="44">
        <v>0.8</v>
      </c>
      <c r="J40" s="46">
        <v>20</v>
      </c>
    </row>
    <row r="41" spans="2:10" ht="102">
      <c r="B41" s="164"/>
      <c r="C41" s="104" t="s">
        <v>268</v>
      </c>
      <c r="D41" s="39" t="s">
        <v>90</v>
      </c>
      <c r="E41" s="17" t="s">
        <v>32</v>
      </c>
      <c r="F41" s="17">
        <v>42</v>
      </c>
      <c r="G41" s="10">
        <v>42</v>
      </c>
      <c r="H41" s="42">
        <v>2.6</v>
      </c>
      <c r="I41" s="26">
        <v>42</v>
      </c>
      <c r="J41" s="26">
        <v>24</v>
      </c>
    </row>
    <row r="42" spans="2:10" ht="140.25">
      <c r="B42" s="164"/>
      <c r="C42" s="104" t="s">
        <v>91</v>
      </c>
      <c r="D42" s="39" t="s">
        <v>92</v>
      </c>
      <c r="E42" s="17" t="s">
        <v>32</v>
      </c>
      <c r="F42" s="17">
        <v>42</v>
      </c>
      <c r="G42" s="10">
        <v>42</v>
      </c>
      <c r="H42" s="42">
        <v>2.6</v>
      </c>
      <c r="I42" s="26">
        <v>42</v>
      </c>
      <c r="J42" s="26">
        <v>24</v>
      </c>
    </row>
    <row r="43" spans="2:10" ht="127.5">
      <c r="B43" s="164"/>
      <c r="C43" s="104" t="s">
        <v>91</v>
      </c>
      <c r="D43" s="39" t="s">
        <v>93</v>
      </c>
      <c r="E43" s="17" t="s">
        <v>30</v>
      </c>
      <c r="F43" s="17">
        <v>0</v>
      </c>
      <c r="G43" s="10">
        <v>15</v>
      </c>
      <c r="H43" s="42">
        <v>1.3</v>
      </c>
      <c r="I43" s="26">
        <v>15</v>
      </c>
      <c r="J43" s="26">
        <v>12</v>
      </c>
    </row>
    <row r="44" spans="2:10" ht="15.75" thickBot="1">
      <c r="B44" s="164"/>
      <c r="C44" s="175" t="s">
        <v>86</v>
      </c>
      <c r="D44" s="175"/>
      <c r="E44" s="175"/>
      <c r="F44" s="175"/>
      <c r="G44" s="175"/>
      <c r="H44" s="142">
        <f>SUM(H40:H43)</f>
        <v>8.7000000000000011</v>
      </c>
      <c r="I44" s="135"/>
      <c r="J44" s="49">
        <f>SUM(J40:J43)</f>
        <v>80</v>
      </c>
    </row>
    <row r="47" spans="2:10">
      <c r="B47" s="174" t="s">
        <v>269</v>
      </c>
      <c r="C47" s="174"/>
      <c r="D47" s="174"/>
      <c r="E47" s="174"/>
      <c r="F47" s="174"/>
      <c r="G47" s="174"/>
      <c r="H47" s="174"/>
      <c r="I47" s="174"/>
      <c r="J47" s="174"/>
    </row>
    <row r="48" spans="2:10">
      <c r="B48" s="174" t="s">
        <v>270</v>
      </c>
      <c r="C48" s="174"/>
      <c r="D48" s="174"/>
      <c r="E48" s="174"/>
      <c r="F48" s="174"/>
      <c r="G48" s="174"/>
      <c r="H48" s="174"/>
      <c r="I48" s="174"/>
      <c r="J48" s="174"/>
    </row>
    <row r="49" spans="2:10">
      <c r="B49" s="163" t="s">
        <v>20</v>
      </c>
      <c r="C49" s="163"/>
      <c r="D49" s="163"/>
      <c r="E49" s="163"/>
      <c r="F49" s="163"/>
      <c r="G49" s="163"/>
      <c r="H49" s="163"/>
      <c r="I49" s="163"/>
      <c r="J49" s="163"/>
    </row>
    <row r="50" spans="2:10" ht="74.25" customHeight="1">
      <c r="B50" s="35" t="s">
        <v>6</v>
      </c>
      <c r="C50" s="36" t="s">
        <v>0</v>
      </c>
      <c r="D50" s="36" t="s">
        <v>1</v>
      </c>
      <c r="E50" s="36" t="s">
        <v>2</v>
      </c>
      <c r="F50" s="36" t="s">
        <v>3</v>
      </c>
      <c r="G50" s="36" t="s">
        <v>26</v>
      </c>
      <c r="H50" s="36" t="s">
        <v>4</v>
      </c>
      <c r="I50" s="36" t="s">
        <v>11</v>
      </c>
      <c r="J50" s="36" t="s">
        <v>82</v>
      </c>
    </row>
    <row r="51" spans="2:10" ht="114.75">
      <c r="B51" s="164" t="s">
        <v>22</v>
      </c>
      <c r="C51" s="38" t="s">
        <v>95</v>
      </c>
      <c r="D51" s="39" t="s">
        <v>96</v>
      </c>
      <c r="E51" s="51" t="s">
        <v>30</v>
      </c>
      <c r="F51" s="23">
        <v>3048</v>
      </c>
      <c r="G51" s="46">
        <v>10000</v>
      </c>
      <c r="H51" s="41">
        <v>0.9</v>
      </c>
      <c r="I51" s="46">
        <v>4548</v>
      </c>
      <c r="J51" s="46">
        <v>15</v>
      </c>
    </row>
    <row r="52" spans="2:10" ht="165.75">
      <c r="B52" s="164"/>
      <c r="C52" s="38" t="s">
        <v>97</v>
      </c>
      <c r="D52" s="39" t="s">
        <v>98</v>
      </c>
      <c r="E52" s="17" t="s">
        <v>30</v>
      </c>
      <c r="F52" s="23">
        <v>158</v>
      </c>
      <c r="G52" s="10">
        <v>400</v>
      </c>
      <c r="H52" s="41">
        <v>0.9</v>
      </c>
      <c r="I52" s="47" t="s">
        <v>107</v>
      </c>
      <c r="J52" s="52">
        <v>15</v>
      </c>
    </row>
    <row r="53" spans="2:10" ht="89.25">
      <c r="B53" s="164"/>
      <c r="C53" s="38" t="s">
        <v>99</v>
      </c>
      <c r="D53" s="39" t="s">
        <v>100</v>
      </c>
      <c r="E53" s="17" t="s">
        <v>30</v>
      </c>
      <c r="F53" s="23">
        <v>238</v>
      </c>
      <c r="G53" s="10">
        <v>408</v>
      </c>
      <c r="H53" s="42">
        <v>1.4</v>
      </c>
      <c r="I53" s="26">
        <v>288</v>
      </c>
      <c r="J53" s="26">
        <v>22.5</v>
      </c>
    </row>
    <row r="54" spans="2:10" ht="63.75">
      <c r="B54" s="164"/>
      <c r="C54" s="38" t="s">
        <v>101</v>
      </c>
      <c r="D54" s="39" t="s">
        <v>102</v>
      </c>
      <c r="E54" s="17" t="s">
        <v>30</v>
      </c>
      <c r="F54" s="23">
        <v>3</v>
      </c>
      <c r="G54" s="10">
        <v>5</v>
      </c>
      <c r="H54" s="42">
        <v>0.5</v>
      </c>
      <c r="I54" s="26">
        <v>3</v>
      </c>
      <c r="J54" s="26">
        <v>7.5</v>
      </c>
    </row>
    <row r="55" spans="2:10" ht="63.75">
      <c r="B55" s="164"/>
      <c r="C55" s="38" t="s">
        <v>103</v>
      </c>
      <c r="D55" s="5" t="s">
        <v>104</v>
      </c>
      <c r="E55" s="17" t="s">
        <v>30</v>
      </c>
      <c r="F55" s="23">
        <v>0</v>
      </c>
      <c r="G55" s="10">
        <v>3</v>
      </c>
      <c r="H55" s="42">
        <v>0.9</v>
      </c>
      <c r="I55" s="26">
        <v>1</v>
      </c>
      <c r="J55" s="26">
        <v>15</v>
      </c>
    </row>
    <row r="56" spans="2:10" ht="63.75">
      <c r="B56" s="164"/>
      <c r="C56" s="50" t="s">
        <v>105</v>
      </c>
      <c r="D56" s="39" t="s">
        <v>106</v>
      </c>
      <c r="E56" s="17" t="s">
        <v>30</v>
      </c>
      <c r="F56" s="23">
        <v>1</v>
      </c>
      <c r="G56" s="10">
        <v>4</v>
      </c>
      <c r="H56" s="42">
        <v>4.7</v>
      </c>
      <c r="I56" s="26">
        <v>2</v>
      </c>
      <c r="J56" s="26">
        <v>75</v>
      </c>
    </row>
    <row r="57" spans="2:10" ht="15.75" thickBot="1">
      <c r="B57" s="164"/>
      <c r="C57" s="175" t="s">
        <v>86</v>
      </c>
      <c r="D57" s="175"/>
      <c r="E57" s="175"/>
      <c r="F57" s="175"/>
      <c r="G57" s="175"/>
      <c r="H57" s="43">
        <f>SUM(H51:H56)</f>
        <v>9.3000000000000007</v>
      </c>
      <c r="I57" s="1"/>
      <c r="J57" s="48">
        <f>SUM(J51:J56)</f>
        <v>150</v>
      </c>
    </row>
    <row r="60" spans="2:10">
      <c r="B60" s="174" t="s">
        <v>269</v>
      </c>
      <c r="C60" s="174"/>
      <c r="D60" s="174"/>
      <c r="E60" s="174"/>
      <c r="F60" s="174"/>
      <c r="G60" s="174"/>
      <c r="H60" s="174"/>
      <c r="I60" s="174"/>
      <c r="J60" s="174"/>
    </row>
    <row r="61" spans="2:10">
      <c r="B61" s="174" t="s">
        <v>270</v>
      </c>
      <c r="C61" s="174"/>
      <c r="D61" s="174"/>
      <c r="E61" s="174"/>
      <c r="F61" s="174"/>
      <c r="G61" s="174"/>
      <c r="H61" s="174"/>
      <c r="I61" s="174"/>
      <c r="J61" s="174"/>
    </row>
    <row r="62" spans="2:10">
      <c r="B62" s="163" t="s">
        <v>20</v>
      </c>
      <c r="C62" s="163"/>
      <c r="D62" s="163"/>
      <c r="E62" s="163"/>
      <c r="F62" s="163"/>
      <c r="G62" s="163"/>
      <c r="H62" s="163"/>
      <c r="I62" s="163"/>
      <c r="J62" s="163"/>
    </row>
    <row r="63" spans="2:10" ht="74.25" customHeight="1">
      <c r="B63" s="35" t="s">
        <v>6</v>
      </c>
      <c r="C63" s="36" t="s">
        <v>0</v>
      </c>
      <c r="D63" s="36" t="s">
        <v>1</v>
      </c>
      <c r="E63" s="36" t="s">
        <v>2</v>
      </c>
      <c r="F63" s="36" t="s">
        <v>3</v>
      </c>
      <c r="G63" s="36" t="s">
        <v>26</v>
      </c>
      <c r="H63" s="36" t="s">
        <v>4</v>
      </c>
      <c r="I63" s="36" t="s">
        <v>7</v>
      </c>
      <c r="J63" s="36" t="s">
        <v>87</v>
      </c>
    </row>
    <row r="64" spans="2:10" ht="119.25" customHeight="1">
      <c r="B64" s="164" t="s">
        <v>22</v>
      </c>
      <c r="C64" s="38" t="s">
        <v>95</v>
      </c>
      <c r="D64" s="39" t="s">
        <v>96</v>
      </c>
      <c r="E64" s="51" t="s">
        <v>30</v>
      </c>
      <c r="F64" s="23">
        <v>3048</v>
      </c>
      <c r="G64" s="46">
        <v>10000</v>
      </c>
      <c r="H64" s="41">
        <v>1.7</v>
      </c>
      <c r="I64" s="46">
        <v>6048</v>
      </c>
      <c r="J64" s="46">
        <v>15.2</v>
      </c>
    </row>
    <row r="65" spans="2:10" ht="165.75">
      <c r="B65" s="164"/>
      <c r="C65" s="38" t="s">
        <v>97</v>
      </c>
      <c r="D65" s="39" t="s">
        <v>98</v>
      </c>
      <c r="E65" s="17" t="s">
        <v>30</v>
      </c>
      <c r="F65" s="23">
        <v>158</v>
      </c>
      <c r="G65" s="10">
        <v>400</v>
      </c>
      <c r="H65" s="42">
        <v>1.7</v>
      </c>
      <c r="I65" s="47" t="s">
        <v>108</v>
      </c>
      <c r="J65" s="26">
        <v>15.2</v>
      </c>
    </row>
    <row r="66" spans="2:10" ht="89.25">
      <c r="B66" s="164"/>
      <c r="C66" s="38" t="s">
        <v>99</v>
      </c>
      <c r="D66" s="39" t="s">
        <v>100</v>
      </c>
      <c r="E66" s="17" t="s">
        <v>30</v>
      </c>
      <c r="F66" s="23">
        <v>238</v>
      </c>
      <c r="G66" s="10">
        <v>408</v>
      </c>
      <c r="H66" s="42">
        <v>2.6</v>
      </c>
      <c r="I66" s="26">
        <v>338</v>
      </c>
      <c r="J66" s="26">
        <v>22.8</v>
      </c>
    </row>
    <row r="67" spans="2:10" ht="63.75">
      <c r="B67" s="164"/>
      <c r="C67" s="38" t="s">
        <v>101</v>
      </c>
      <c r="D67" s="39" t="s">
        <v>102</v>
      </c>
      <c r="E67" s="17" t="s">
        <v>30</v>
      </c>
      <c r="F67" s="23">
        <v>3</v>
      </c>
      <c r="G67" s="10">
        <v>5</v>
      </c>
      <c r="H67" s="42">
        <v>0.9</v>
      </c>
      <c r="I67" s="26">
        <v>3</v>
      </c>
      <c r="J67" s="26">
        <v>7.6</v>
      </c>
    </row>
    <row r="68" spans="2:10" ht="63.75">
      <c r="B68" s="164"/>
      <c r="C68" s="38" t="s">
        <v>103</v>
      </c>
      <c r="D68" s="5" t="s">
        <v>104</v>
      </c>
      <c r="E68" s="17" t="s">
        <v>30</v>
      </c>
      <c r="F68" s="23">
        <v>0</v>
      </c>
      <c r="G68" s="10">
        <v>3</v>
      </c>
      <c r="H68" s="42">
        <v>1.7</v>
      </c>
      <c r="I68" s="53">
        <v>2</v>
      </c>
      <c r="J68" s="26">
        <v>15.2</v>
      </c>
    </row>
    <row r="69" spans="2:10" ht="63.75">
      <c r="B69" s="164"/>
      <c r="C69" s="50" t="s">
        <v>105</v>
      </c>
      <c r="D69" s="39" t="s">
        <v>106</v>
      </c>
      <c r="E69" s="17" t="s">
        <v>30</v>
      </c>
      <c r="F69" s="23">
        <v>1</v>
      </c>
      <c r="G69" s="10">
        <v>4</v>
      </c>
      <c r="H69" s="42">
        <v>8.6999999999999993</v>
      </c>
      <c r="I69" s="26">
        <v>3</v>
      </c>
      <c r="J69" s="26">
        <v>76</v>
      </c>
    </row>
    <row r="70" spans="2:10" ht="15.75" thickBot="1">
      <c r="B70" s="164"/>
      <c r="C70" s="175" t="s">
        <v>86</v>
      </c>
      <c r="D70" s="175"/>
      <c r="E70" s="175"/>
      <c r="F70" s="175"/>
      <c r="G70" s="175"/>
      <c r="H70" s="43">
        <f>SUM(H64:H69)</f>
        <v>17.299999999999997</v>
      </c>
      <c r="I70" s="1"/>
      <c r="J70" s="48">
        <f>SUM(J64:J69)</f>
        <v>152</v>
      </c>
    </row>
    <row r="73" spans="2:10">
      <c r="B73" s="174" t="s">
        <v>269</v>
      </c>
      <c r="C73" s="174"/>
      <c r="D73" s="174"/>
      <c r="E73" s="174"/>
      <c r="F73" s="174"/>
      <c r="G73" s="174"/>
      <c r="H73" s="174"/>
      <c r="I73" s="174"/>
      <c r="J73" s="174"/>
    </row>
    <row r="74" spans="2:10">
      <c r="B74" s="174" t="s">
        <v>270</v>
      </c>
      <c r="C74" s="174"/>
      <c r="D74" s="174"/>
      <c r="E74" s="174"/>
      <c r="F74" s="174"/>
      <c r="G74" s="174"/>
      <c r="H74" s="174"/>
      <c r="I74" s="174"/>
      <c r="J74" s="174"/>
    </row>
    <row r="75" spans="2:10">
      <c r="B75" s="163" t="s">
        <v>20</v>
      </c>
      <c r="C75" s="163"/>
      <c r="D75" s="163"/>
      <c r="E75" s="163"/>
      <c r="F75" s="163"/>
      <c r="G75" s="163"/>
      <c r="H75" s="163"/>
      <c r="I75" s="163"/>
      <c r="J75" s="163"/>
    </row>
    <row r="76" spans="2:10" ht="74.25" customHeight="1">
      <c r="B76" s="35" t="s">
        <v>6</v>
      </c>
      <c r="C76" s="36" t="s">
        <v>0</v>
      </c>
      <c r="D76" s="36" t="s">
        <v>1</v>
      </c>
      <c r="E76" s="36" t="s">
        <v>2</v>
      </c>
      <c r="F76" s="36" t="s">
        <v>3</v>
      </c>
      <c r="G76" s="36" t="s">
        <v>26</v>
      </c>
      <c r="H76" s="36" t="s">
        <v>4</v>
      </c>
      <c r="I76" s="36" t="s">
        <v>12</v>
      </c>
      <c r="J76" s="36" t="s">
        <v>80</v>
      </c>
    </row>
    <row r="77" spans="2:10" ht="117" customHeight="1">
      <c r="B77" s="164" t="s">
        <v>22</v>
      </c>
      <c r="C77" s="38" t="s">
        <v>95</v>
      </c>
      <c r="D77" s="39" t="s">
        <v>96</v>
      </c>
      <c r="E77" s="51" t="s">
        <v>30</v>
      </c>
      <c r="F77" s="23">
        <v>3048</v>
      </c>
      <c r="G77" s="46">
        <v>10000</v>
      </c>
      <c r="H77" s="42">
        <v>1.7</v>
      </c>
      <c r="I77" s="46">
        <v>8000</v>
      </c>
      <c r="J77" s="46">
        <v>15.5</v>
      </c>
    </row>
    <row r="78" spans="2:10" ht="165.75">
      <c r="B78" s="164"/>
      <c r="C78" s="38" t="s">
        <v>97</v>
      </c>
      <c r="D78" s="39" t="s">
        <v>98</v>
      </c>
      <c r="E78" s="17" t="s">
        <v>30</v>
      </c>
      <c r="F78" s="23">
        <v>158</v>
      </c>
      <c r="G78" s="10">
        <v>400</v>
      </c>
      <c r="H78" s="42">
        <v>1.7</v>
      </c>
      <c r="I78" s="47" t="s">
        <v>109</v>
      </c>
      <c r="J78" s="26">
        <v>15.5</v>
      </c>
    </row>
    <row r="79" spans="2:10" ht="89.25">
      <c r="B79" s="164"/>
      <c r="C79" s="38" t="s">
        <v>99</v>
      </c>
      <c r="D79" s="39" t="s">
        <v>100</v>
      </c>
      <c r="E79" s="17" t="s">
        <v>30</v>
      </c>
      <c r="F79" s="23">
        <v>238</v>
      </c>
      <c r="G79" s="10">
        <v>408</v>
      </c>
      <c r="H79" s="42">
        <v>2.6</v>
      </c>
      <c r="I79" s="26">
        <v>358</v>
      </c>
      <c r="J79" s="26">
        <v>23.25</v>
      </c>
    </row>
    <row r="80" spans="2:10" ht="63.75">
      <c r="B80" s="164"/>
      <c r="C80" s="38" t="s">
        <v>101</v>
      </c>
      <c r="D80" s="39" t="s">
        <v>102</v>
      </c>
      <c r="E80" s="17" t="s">
        <v>30</v>
      </c>
      <c r="F80" s="23">
        <v>3</v>
      </c>
      <c r="G80" s="10">
        <v>5</v>
      </c>
      <c r="H80" s="42">
        <v>0.9</v>
      </c>
      <c r="I80" s="26">
        <v>4</v>
      </c>
      <c r="J80" s="26">
        <v>7.75</v>
      </c>
    </row>
    <row r="81" spans="2:10" ht="63.75">
      <c r="B81" s="164"/>
      <c r="C81" s="38" t="s">
        <v>103</v>
      </c>
      <c r="D81" s="5" t="s">
        <v>104</v>
      </c>
      <c r="E81" s="17" t="s">
        <v>30</v>
      </c>
      <c r="F81" s="23">
        <v>0</v>
      </c>
      <c r="G81" s="10">
        <v>3</v>
      </c>
      <c r="H81" s="42">
        <v>1.7</v>
      </c>
      <c r="I81" s="26">
        <v>3</v>
      </c>
      <c r="J81" s="26">
        <v>15.5</v>
      </c>
    </row>
    <row r="82" spans="2:10" ht="63.75">
      <c r="B82" s="164"/>
      <c r="C82" s="50" t="s">
        <v>105</v>
      </c>
      <c r="D82" s="39" t="s">
        <v>106</v>
      </c>
      <c r="E82" s="17" t="s">
        <v>30</v>
      </c>
      <c r="F82" s="23">
        <v>1</v>
      </c>
      <c r="G82" s="10">
        <v>4</v>
      </c>
      <c r="H82" s="42">
        <v>8.6999999999999993</v>
      </c>
      <c r="I82" s="26">
        <v>4</v>
      </c>
      <c r="J82" s="26">
        <v>77.5</v>
      </c>
    </row>
    <row r="83" spans="2:10" ht="15.75" thickBot="1">
      <c r="B83" s="164"/>
      <c r="C83" s="175" t="s">
        <v>86</v>
      </c>
      <c r="D83" s="175"/>
      <c r="E83" s="175"/>
      <c r="F83" s="175"/>
      <c r="G83" s="175"/>
      <c r="H83" s="142">
        <f>SUM(H77:H82)</f>
        <v>17.299999999999997</v>
      </c>
      <c r="I83" s="1"/>
      <c r="J83" s="48">
        <f>SUM(J77:J82)</f>
        <v>155</v>
      </c>
    </row>
    <row r="86" spans="2:10">
      <c r="B86" s="174" t="s">
        <v>269</v>
      </c>
      <c r="C86" s="174"/>
      <c r="D86" s="174"/>
      <c r="E86" s="174"/>
      <c r="F86" s="174"/>
      <c r="G86" s="174"/>
      <c r="H86" s="174"/>
      <c r="I86" s="174"/>
      <c r="J86" s="174"/>
    </row>
    <row r="87" spans="2:10">
      <c r="B87" s="174" t="s">
        <v>270</v>
      </c>
      <c r="C87" s="174"/>
      <c r="D87" s="174"/>
      <c r="E87" s="174"/>
      <c r="F87" s="174"/>
      <c r="G87" s="174"/>
      <c r="H87" s="174"/>
      <c r="I87" s="174"/>
      <c r="J87" s="174"/>
    </row>
    <row r="88" spans="2:10">
      <c r="B88" s="163" t="s">
        <v>20</v>
      </c>
      <c r="C88" s="163"/>
      <c r="D88" s="163"/>
      <c r="E88" s="163"/>
      <c r="F88" s="163"/>
      <c r="G88" s="163"/>
      <c r="H88" s="163"/>
      <c r="I88" s="163"/>
      <c r="J88" s="163"/>
    </row>
    <row r="89" spans="2:10" ht="74.25" customHeight="1">
      <c r="B89" s="35" t="s">
        <v>6</v>
      </c>
      <c r="C89" s="36" t="s">
        <v>0</v>
      </c>
      <c r="D89" s="36" t="s">
        <v>1</v>
      </c>
      <c r="E89" s="36" t="s">
        <v>2</v>
      </c>
      <c r="F89" s="36" t="s">
        <v>3</v>
      </c>
      <c r="G89" s="36" t="s">
        <v>26</v>
      </c>
      <c r="H89" s="36" t="s">
        <v>4</v>
      </c>
      <c r="I89" s="36" t="s">
        <v>17</v>
      </c>
      <c r="J89" s="36" t="s">
        <v>81</v>
      </c>
    </row>
    <row r="90" spans="2:10" ht="126" customHeight="1">
      <c r="B90" s="164" t="s">
        <v>22</v>
      </c>
      <c r="C90" s="38" t="s">
        <v>95</v>
      </c>
      <c r="D90" s="39" t="s">
        <v>96</v>
      </c>
      <c r="E90" s="51" t="s">
        <v>30</v>
      </c>
      <c r="F90" s="23">
        <v>3048</v>
      </c>
      <c r="G90" s="46">
        <v>10000</v>
      </c>
      <c r="H90" s="42">
        <v>1.7</v>
      </c>
      <c r="I90" s="46">
        <v>10000</v>
      </c>
      <c r="J90" s="46">
        <v>16.100000000000001</v>
      </c>
    </row>
    <row r="91" spans="2:10" ht="165.75">
      <c r="B91" s="164"/>
      <c r="C91" s="38" t="s">
        <v>97</v>
      </c>
      <c r="D91" s="39" t="s">
        <v>98</v>
      </c>
      <c r="E91" s="17" t="s">
        <v>30</v>
      </c>
      <c r="F91" s="23">
        <v>158</v>
      </c>
      <c r="G91" s="10">
        <v>400</v>
      </c>
      <c r="H91" s="42">
        <v>1.7</v>
      </c>
      <c r="I91" s="47" t="s">
        <v>110</v>
      </c>
      <c r="J91" s="26">
        <v>16.100000000000001</v>
      </c>
    </row>
    <row r="92" spans="2:10" ht="89.25">
      <c r="B92" s="164"/>
      <c r="C92" s="38" t="s">
        <v>99</v>
      </c>
      <c r="D92" s="39" t="s">
        <v>100</v>
      </c>
      <c r="E92" s="17" t="s">
        <v>30</v>
      </c>
      <c r="F92" s="23">
        <v>238</v>
      </c>
      <c r="G92" s="10">
        <v>408</v>
      </c>
      <c r="H92" s="42">
        <v>2.6</v>
      </c>
      <c r="I92" s="26">
        <v>408</v>
      </c>
      <c r="J92" s="26">
        <v>24.15</v>
      </c>
    </row>
    <row r="93" spans="2:10" ht="63.75">
      <c r="B93" s="164"/>
      <c r="C93" s="38" t="s">
        <v>101</v>
      </c>
      <c r="D93" s="39" t="s">
        <v>102</v>
      </c>
      <c r="E93" s="17" t="s">
        <v>30</v>
      </c>
      <c r="F93" s="23">
        <v>3</v>
      </c>
      <c r="G93" s="10">
        <v>5</v>
      </c>
      <c r="H93" s="42">
        <v>0.9</v>
      </c>
      <c r="I93" s="26">
        <v>5</v>
      </c>
      <c r="J93" s="26">
        <v>8.0500000000000007</v>
      </c>
    </row>
    <row r="94" spans="2:10" ht="63.75">
      <c r="B94" s="164"/>
      <c r="C94" s="38" t="s">
        <v>103</v>
      </c>
      <c r="D94" s="5" t="s">
        <v>104</v>
      </c>
      <c r="E94" s="17" t="s">
        <v>30</v>
      </c>
      <c r="F94" s="23">
        <v>0</v>
      </c>
      <c r="G94" s="10">
        <v>3</v>
      </c>
      <c r="H94" s="42">
        <v>1.7</v>
      </c>
      <c r="I94" s="26">
        <v>3</v>
      </c>
      <c r="J94" s="26">
        <v>16.100000000000001</v>
      </c>
    </row>
    <row r="95" spans="2:10" ht="63.75">
      <c r="B95" s="164"/>
      <c r="C95" s="50" t="s">
        <v>105</v>
      </c>
      <c r="D95" s="39" t="s">
        <v>106</v>
      </c>
      <c r="E95" s="17" t="s">
        <v>30</v>
      </c>
      <c r="F95" s="23">
        <v>1</v>
      </c>
      <c r="G95" s="10">
        <v>4</v>
      </c>
      <c r="H95" s="42">
        <v>8.6999999999999993</v>
      </c>
      <c r="I95" s="26">
        <v>4</v>
      </c>
      <c r="J95" s="26">
        <v>80.5</v>
      </c>
    </row>
    <row r="96" spans="2:10" ht="15.75" thickBot="1">
      <c r="B96" s="164"/>
      <c r="C96" s="175" t="s">
        <v>86</v>
      </c>
      <c r="D96" s="175"/>
      <c r="E96" s="175"/>
      <c r="F96" s="175"/>
      <c r="G96" s="175"/>
      <c r="H96" s="142">
        <f>SUM(H90:H95)</f>
        <v>17.299999999999997</v>
      </c>
      <c r="I96" s="1"/>
      <c r="J96" s="55">
        <f>SUM(J90:J95)</f>
        <v>161</v>
      </c>
    </row>
    <row r="99" spans="2:10">
      <c r="B99" s="174" t="s">
        <v>269</v>
      </c>
      <c r="C99" s="174"/>
      <c r="D99" s="174"/>
      <c r="E99" s="174"/>
      <c r="F99" s="174"/>
      <c r="G99" s="174"/>
      <c r="H99" s="174"/>
      <c r="I99" s="174"/>
      <c r="J99" s="174"/>
    </row>
    <row r="100" spans="2:10">
      <c r="B100" s="174" t="s">
        <v>270</v>
      </c>
      <c r="C100" s="174"/>
      <c r="D100" s="174"/>
      <c r="E100" s="174"/>
      <c r="F100" s="174"/>
      <c r="G100" s="174"/>
      <c r="H100" s="174"/>
      <c r="I100" s="174"/>
      <c r="J100" s="174"/>
    </row>
    <row r="101" spans="2:10">
      <c r="B101" s="163" t="s">
        <v>20</v>
      </c>
      <c r="C101" s="163"/>
      <c r="D101" s="163"/>
      <c r="E101" s="163"/>
      <c r="F101" s="163"/>
      <c r="G101" s="163"/>
      <c r="H101" s="163"/>
      <c r="I101" s="163"/>
      <c r="J101" s="163"/>
    </row>
    <row r="102" spans="2:10" ht="74.25" customHeight="1">
      <c r="B102" s="35" t="s">
        <v>6</v>
      </c>
      <c r="C102" s="36" t="s">
        <v>0</v>
      </c>
      <c r="D102" s="36" t="s">
        <v>1</v>
      </c>
      <c r="E102" s="36" t="s">
        <v>2</v>
      </c>
      <c r="F102" s="36" t="s">
        <v>3</v>
      </c>
      <c r="G102" s="36" t="s">
        <v>26</v>
      </c>
      <c r="H102" s="36" t="s">
        <v>4</v>
      </c>
      <c r="I102" s="36" t="s">
        <v>11</v>
      </c>
      <c r="J102" s="36" t="s">
        <v>82</v>
      </c>
    </row>
    <row r="103" spans="2:10" ht="76.5">
      <c r="B103" s="180" t="s">
        <v>274</v>
      </c>
      <c r="C103" s="38" t="s">
        <v>111</v>
      </c>
      <c r="D103" s="39" t="s">
        <v>112</v>
      </c>
      <c r="E103" s="46" t="s">
        <v>30</v>
      </c>
      <c r="F103" s="44">
        <v>0</v>
      </c>
      <c r="G103" s="44">
        <v>0.6</v>
      </c>
      <c r="H103" s="45">
        <v>0.1</v>
      </c>
      <c r="I103" s="44">
        <v>0</v>
      </c>
      <c r="J103" s="46">
        <v>2.4</v>
      </c>
    </row>
    <row r="104" spans="2:10" ht="51">
      <c r="B104" s="180"/>
      <c r="C104" s="38" t="s">
        <v>113</v>
      </c>
      <c r="D104" s="39" t="s">
        <v>114</v>
      </c>
      <c r="E104" s="23" t="s">
        <v>32</v>
      </c>
      <c r="F104" s="59">
        <v>1</v>
      </c>
      <c r="G104" s="59">
        <v>1</v>
      </c>
      <c r="H104" s="60">
        <v>0.2</v>
      </c>
      <c r="I104" s="59">
        <v>1</v>
      </c>
      <c r="J104" s="62">
        <v>2.8</v>
      </c>
    </row>
    <row r="105" spans="2:10" ht="89.25">
      <c r="B105" s="180"/>
      <c r="C105" s="38" t="s">
        <v>113</v>
      </c>
      <c r="D105" s="39" t="s">
        <v>115</v>
      </c>
      <c r="E105" s="23" t="s">
        <v>32</v>
      </c>
      <c r="F105" s="59">
        <v>1</v>
      </c>
      <c r="G105" s="59">
        <v>1</v>
      </c>
      <c r="H105" s="45">
        <v>0.2</v>
      </c>
      <c r="I105" s="44">
        <v>1</v>
      </c>
      <c r="J105" s="46">
        <v>2.8</v>
      </c>
    </row>
    <row r="106" spans="2:10">
      <c r="B106" s="180"/>
      <c r="C106" s="175" t="s">
        <v>86</v>
      </c>
      <c r="D106" s="175"/>
      <c r="E106" s="175"/>
      <c r="F106" s="175"/>
      <c r="G106" s="175"/>
      <c r="H106" s="61">
        <f>SUM(H103:H105)</f>
        <v>0.5</v>
      </c>
      <c r="I106" s="1"/>
      <c r="J106" s="64">
        <f>SUM(J103:J105)</f>
        <v>7.9999999999999991</v>
      </c>
    </row>
    <row r="109" spans="2:10">
      <c r="B109" s="174" t="s">
        <v>269</v>
      </c>
      <c r="C109" s="174"/>
      <c r="D109" s="174"/>
      <c r="E109" s="174"/>
      <c r="F109" s="174"/>
      <c r="G109" s="174"/>
      <c r="H109" s="174"/>
      <c r="I109" s="174"/>
      <c r="J109" s="174"/>
    </row>
    <row r="110" spans="2:10">
      <c r="B110" s="174" t="s">
        <v>270</v>
      </c>
      <c r="C110" s="174"/>
      <c r="D110" s="174"/>
      <c r="E110" s="174"/>
      <c r="F110" s="174"/>
      <c r="G110" s="174"/>
      <c r="H110" s="174"/>
      <c r="I110" s="174"/>
      <c r="J110" s="174"/>
    </row>
    <row r="111" spans="2:10">
      <c r="B111" s="163" t="s">
        <v>20</v>
      </c>
      <c r="C111" s="163"/>
      <c r="D111" s="163"/>
      <c r="E111" s="163"/>
      <c r="F111" s="163"/>
      <c r="G111" s="163"/>
      <c r="H111" s="163"/>
      <c r="I111" s="163"/>
      <c r="J111" s="163"/>
    </row>
    <row r="112" spans="2:10" ht="74.25" customHeight="1">
      <c r="B112" s="35" t="s">
        <v>6</v>
      </c>
      <c r="C112" s="36" t="s">
        <v>0</v>
      </c>
      <c r="D112" s="36" t="s">
        <v>1</v>
      </c>
      <c r="E112" s="36" t="s">
        <v>2</v>
      </c>
      <c r="F112" s="36" t="s">
        <v>3</v>
      </c>
      <c r="G112" s="36" t="s">
        <v>26</v>
      </c>
      <c r="H112" s="36" t="s">
        <v>4</v>
      </c>
      <c r="I112" s="36" t="s">
        <v>7</v>
      </c>
      <c r="J112" s="36" t="s">
        <v>87</v>
      </c>
    </row>
    <row r="113" spans="2:10" ht="76.5" customHeight="1">
      <c r="B113" s="180" t="s">
        <v>274</v>
      </c>
      <c r="C113" s="38" t="s">
        <v>111</v>
      </c>
      <c r="D113" s="39" t="s">
        <v>112</v>
      </c>
      <c r="E113" s="46" t="s">
        <v>30</v>
      </c>
      <c r="F113" s="44">
        <v>0</v>
      </c>
      <c r="G113" s="44">
        <v>0.6</v>
      </c>
      <c r="H113" s="45">
        <v>0.2</v>
      </c>
      <c r="I113" s="44">
        <v>0.2</v>
      </c>
      <c r="J113" s="46">
        <v>2.4</v>
      </c>
    </row>
    <row r="114" spans="2:10" ht="51">
      <c r="B114" s="180"/>
      <c r="C114" s="104" t="s">
        <v>113</v>
      </c>
      <c r="D114" s="39" t="s">
        <v>114</v>
      </c>
      <c r="E114" s="23" t="s">
        <v>32</v>
      </c>
      <c r="F114" s="59">
        <v>1</v>
      </c>
      <c r="G114" s="59">
        <v>1</v>
      </c>
      <c r="H114" s="60">
        <v>0.3</v>
      </c>
      <c r="I114" s="59">
        <v>1</v>
      </c>
      <c r="J114" s="62">
        <v>2.8</v>
      </c>
    </row>
    <row r="115" spans="2:10" ht="89.25">
      <c r="B115" s="180"/>
      <c r="C115" s="104" t="s">
        <v>113</v>
      </c>
      <c r="D115" s="39" t="s">
        <v>115</v>
      </c>
      <c r="E115" s="23" t="s">
        <v>32</v>
      </c>
      <c r="F115" s="59">
        <v>1</v>
      </c>
      <c r="G115" s="59">
        <v>1</v>
      </c>
      <c r="H115" s="45">
        <v>0.3</v>
      </c>
      <c r="I115" s="59">
        <v>1</v>
      </c>
      <c r="J115" s="46">
        <v>2.8</v>
      </c>
    </row>
    <row r="116" spans="2:10">
      <c r="B116" s="180"/>
      <c r="C116" s="175" t="s">
        <v>86</v>
      </c>
      <c r="D116" s="175"/>
      <c r="E116" s="175"/>
      <c r="F116" s="175"/>
      <c r="G116" s="175"/>
      <c r="H116" s="63">
        <f>SUM(H113:H115)</f>
        <v>0.8</v>
      </c>
      <c r="I116" s="1"/>
      <c r="J116" s="64">
        <f>SUM(J113:J115)</f>
        <v>7.9999999999999991</v>
      </c>
    </row>
    <row r="119" spans="2:10">
      <c r="B119" s="174" t="s">
        <v>269</v>
      </c>
      <c r="C119" s="174"/>
      <c r="D119" s="174"/>
      <c r="E119" s="174"/>
      <c r="F119" s="174"/>
      <c r="G119" s="174"/>
      <c r="H119" s="174"/>
      <c r="I119" s="174"/>
      <c r="J119" s="174"/>
    </row>
    <row r="120" spans="2:10">
      <c r="B120" s="174" t="s">
        <v>270</v>
      </c>
      <c r="C120" s="174"/>
      <c r="D120" s="174"/>
      <c r="E120" s="174"/>
      <c r="F120" s="174"/>
      <c r="G120" s="174"/>
      <c r="H120" s="174"/>
      <c r="I120" s="174"/>
      <c r="J120" s="174"/>
    </row>
    <row r="121" spans="2:10">
      <c r="B121" s="163" t="s">
        <v>20</v>
      </c>
      <c r="C121" s="163"/>
      <c r="D121" s="163"/>
      <c r="E121" s="163"/>
      <c r="F121" s="163"/>
      <c r="G121" s="163"/>
      <c r="H121" s="163"/>
      <c r="I121" s="163"/>
      <c r="J121" s="163"/>
    </row>
    <row r="122" spans="2:10" ht="74.25" customHeight="1">
      <c r="B122" s="35" t="s">
        <v>6</v>
      </c>
      <c r="C122" s="36" t="s">
        <v>0</v>
      </c>
      <c r="D122" s="36" t="s">
        <v>1</v>
      </c>
      <c r="E122" s="36" t="s">
        <v>2</v>
      </c>
      <c r="F122" s="36" t="s">
        <v>3</v>
      </c>
      <c r="G122" s="36" t="s">
        <v>26</v>
      </c>
      <c r="H122" s="36" t="s">
        <v>4</v>
      </c>
      <c r="I122" s="36" t="s">
        <v>12</v>
      </c>
      <c r="J122" s="36" t="s">
        <v>80</v>
      </c>
    </row>
    <row r="123" spans="2:10" ht="87.75" customHeight="1">
      <c r="B123" s="180" t="s">
        <v>274</v>
      </c>
      <c r="C123" s="38" t="s">
        <v>111</v>
      </c>
      <c r="D123" s="39" t="s">
        <v>112</v>
      </c>
      <c r="E123" s="46" t="s">
        <v>30</v>
      </c>
      <c r="F123" s="44">
        <v>0</v>
      </c>
      <c r="G123" s="44">
        <v>0.6</v>
      </c>
      <c r="H123" s="45">
        <v>0.2</v>
      </c>
      <c r="I123" s="44">
        <v>0.4</v>
      </c>
      <c r="J123" s="46">
        <v>2.4</v>
      </c>
    </row>
    <row r="124" spans="2:10" ht="51">
      <c r="B124" s="180"/>
      <c r="C124" s="104" t="s">
        <v>113</v>
      </c>
      <c r="D124" s="39" t="s">
        <v>114</v>
      </c>
      <c r="E124" s="23" t="s">
        <v>32</v>
      </c>
      <c r="F124" s="59">
        <v>1</v>
      </c>
      <c r="G124" s="59">
        <v>1</v>
      </c>
      <c r="H124" s="60">
        <v>0.3</v>
      </c>
      <c r="I124" s="59">
        <v>1</v>
      </c>
      <c r="J124" s="62">
        <v>2.8</v>
      </c>
    </row>
    <row r="125" spans="2:10" ht="89.25">
      <c r="B125" s="180"/>
      <c r="C125" s="104" t="s">
        <v>113</v>
      </c>
      <c r="D125" s="39" t="s">
        <v>115</v>
      </c>
      <c r="E125" s="23" t="s">
        <v>32</v>
      </c>
      <c r="F125" s="59">
        <v>1</v>
      </c>
      <c r="G125" s="59">
        <v>1</v>
      </c>
      <c r="H125" s="45">
        <v>0.3</v>
      </c>
      <c r="I125" s="59">
        <v>1</v>
      </c>
      <c r="J125" s="46">
        <v>2.8</v>
      </c>
    </row>
    <row r="126" spans="2:10">
      <c r="B126" s="180"/>
      <c r="C126" s="175" t="s">
        <v>86</v>
      </c>
      <c r="D126" s="175"/>
      <c r="E126" s="175"/>
      <c r="F126" s="175"/>
      <c r="G126" s="175"/>
      <c r="H126" s="149">
        <f>SUM(H123:H125)</f>
        <v>0.8</v>
      </c>
      <c r="I126" s="1"/>
      <c r="J126" s="150">
        <f>SUM(J123:J125)</f>
        <v>7.9999999999999991</v>
      </c>
    </row>
    <row r="129" spans="2:10">
      <c r="B129" s="174" t="s">
        <v>269</v>
      </c>
      <c r="C129" s="174"/>
      <c r="D129" s="174"/>
      <c r="E129" s="174"/>
      <c r="F129" s="174"/>
      <c r="G129" s="174"/>
      <c r="H129" s="174"/>
      <c r="I129" s="174"/>
      <c r="J129" s="174"/>
    </row>
    <row r="130" spans="2:10">
      <c r="B130" s="174" t="s">
        <v>270</v>
      </c>
      <c r="C130" s="174"/>
      <c r="D130" s="174"/>
      <c r="E130" s="174"/>
      <c r="F130" s="174"/>
      <c r="G130" s="174"/>
      <c r="H130" s="174"/>
      <c r="I130" s="174"/>
      <c r="J130" s="174"/>
    </row>
    <row r="131" spans="2:10">
      <c r="B131" s="163" t="s">
        <v>20</v>
      </c>
      <c r="C131" s="163"/>
      <c r="D131" s="163"/>
      <c r="E131" s="163"/>
      <c r="F131" s="163"/>
      <c r="G131" s="163"/>
      <c r="H131" s="163"/>
      <c r="I131" s="163"/>
      <c r="J131" s="163"/>
    </row>
    <row r="132" spans="2:10" ht="74.25" customHeight="1">
      <c r="B132" s="147" t="s">
        <v>6</v>
      </c>
      <c r="C132" s="148" t="s">
        <v>0</v>
      </c>
      <c r="D132" s="148" t="s">
        <v>1</v>
      </c>
      <c r="E132" s="148" t="s">
        <v>2</v>
      </c>
      <c r="F132" s="148" t="s">
        <v>3</v>
      </c>
      <c r="G132" s="148" t="s">
        <v>26</v>
      </c>
      <c r="H132" s="148" t="s">
        <v>4</v>
      </c>
      <c r="I132" s="148" t="s">
        <v>17</v>
      </c>
      <c r="J132" s="148" t="s">
        <v>81</v>
      </c>
    </row>
    <row r="133" spans="2:10" ht="78" customHeight="1">
      <c r="B133" s="180" t="s">
        <v>274</v>
      </c>
      <c r="C133" s="38" t="s">
        <v>111</v>
      </c>
      <c r="D133" s="39" t="s">
        <v>112</v>
      </c>
      <c r="E133" s="46" t="s">
        <v>30</v>
      </c>
      <c r="F133" s="44">
        <v>0</v>
      </c>
      <c r="G133" s="44">
        <v>0.6</v>
      </c>
      <c r="H133" s="45">
        <v>0.2</v>
      </c>
      <c r="I133" s="44">
        <v>0.6</v>
      </c>
      <c r="J133" s="46">
        <v>2.4</v>
      </c>
    </row>
    <row r="134" spans="2:10" ht="51">
      <c r="B134" s="180"/>
      <c r="C134" s="104" t="s">
        <v>113</v>
      </c>
      <c r="D134" s="39" t="s">
        <v>114</v>
      </c>
      <c r="E134" s="23" t="s">
        <v>32</v>
      </c>
      <c r="F134" s="59">
        <v>1</v>
      </c>
      <c r="G134" s="59">
        <v>1</v>
      </c>
      <c r="H134" s="60">
        <v>0.3</v>
      </c>
      <c r="I134" s="59">
        <v>1</v>
      </c>
      <c r="J134" s="62">
        <v>2.8</v>
      </c>
    </row>
    <row r="135" spans="2:10" ht="89.25">
      <c r="B135" s="180"/>
      <c r="C135" s="104" t="s">
        <v>113</v>
      </c>
      <c r="D135" s="39" t="s">
        <v>115</v>
      </c>
      <c r="E135" s="23" t="s">
        <v>32</v>
      </c>
      <c r="F135" s="59">
        <v>1</v>
      </c>
      <c r="G135" s="59">
        <v>1</v>
      </c>
      <c r="H135" s="45">
        <v>0.3</v>
      </c>
      <c r="I135" s="59">
        <v>1</v>
      </c>
      <c r="J135" s="46">
        <v>2.8</v>
      </c>
    </row>
    <row r="136" spans="2:10">
      <c r="B136" s="180"/>
      <c r="C136" s="175" t="s">
        <v>86</v>
      </c>
      <c r="D136" s="175"/>
      <c r="E136" s="175"/>
      <c r="F136" s="175"/>
      <c r="G136" s="175"/>
      <c r="H136" s="149">
        <f>SUM(H133:H135)</f>
        <v>0.8</v>
      </c>
      <c r="I136" s="1"/>
      <c r="J136" s="151">
        <f>SUM(J133:J135)</f>
        <v>7.9999999999999991</v>
      </c>
    </row>
    <row r="139" spans="2:10">
      <c r="B139" s="174" t="s">
        <v>269</v>
      </c>
      <c r="C139" s="174"/>
      <c r="D139" s="174"/>
      <c r="E139" s="174"/>
      <c r="F139" s="174"/>
      <c r="G139" s="174"/>
      <c r="H139" s="174"/>
      <c r="I139" s="174"/>
      <c r="J139" s="174"/>
    </row>
    <row r="140" spans="2:10">
      <c r="B140" s="174" t="s">
        <v>270</v>
      </c>
      <c r="C140" s="174"/>
      <c r="D140" s="174"/>
      <c r="E140" s="174"/>
      <c r="F140" s="174"/>
      <c r="G140" s="174"/>
      <c r="H140" s="174"/>
      <c r="I140" s="174"/>
      <c r="J140" s="174"/>
    </row>
    <row r="141" spans="2:10">
      <c r="B141" s="163" t="s">
        <v>20</v>
      </c>
      <c r="C141" s="163"/>
      <c r="D141" s="163"/>
      <c r="E141" s="163"/>
      <c r="F141" s="163"/>
      <c r="G141" s="163"/>
      <c r="H141" s="163"/>
      <c r="I141" s="163"/>
      <c r="J141" s="163"/>
    </row>
    <row r="142" spans="2:10" ht="74.25" customHeight="1">
      <c r="B142" s="35" t="s">
        <v>6</v>
      </c>
      <c r="C142" s="36" t="s">
        <v>0</v>
      </c>
      <c r="D142" s="36" t="s">
        <v>1</v>
      </c>
      <c r="E142" s="36" t="s">
        <v>2</v>
      </c>
      <c r="F142" s="36" t="s">
        <v>3</v>
      </c>
      <c r="G142" s="36" t="s">
        <v>26</v>
      </c>
      <c r="H142" s="36" t="s">
        <v>4</v>
      </c>
      <c r="I142" s="36" t="s">
        <v>11</v>
      </c>
      <c r="J142" s="36" t="s">
        <v>82</v>
      </c>
    </row>
    <row r="143" spans="2:10" ht="51">
      <c r="B143" s="164" t="s">
        <v>273</v>
      </c>
      <c r="C143" s="104" t="s">
        <v>116</v>
      </c>
      <c r="D143" s="39" t="s">
        <v>117</v>
      </c>
      <c r="E143" s="46" t="s">
        <v>30</v>
      </c>
      <c r="F143" s="46">
        <v>84</v>
      </c>
      <c r="G143" s="46">
        <v>384</v>
      </c>
      <c r="H143" s="42">
        <v>0.3</v>
      </c>
      <c r="I143" s="46">
        <v>84</v>
      </c>
      <c r="J143" s="46">
        <v>5.25</v>
      </c>
    </row>
    <row r="144" spans="2:10" ht="63.75">
      <c r="B144" s="164"/>
      <c r="C144" s="104" t="s">
        <v>116</v>
      </c>
      <c r="D144" s="39" t="s">
        <v>118</v>
      </c>
      <c r="E144" s="17" t="s">
        <v>30</v>
      </c>
      <c r="F144" s="32">
        <v>5</v>
      </c>
      <c r="G144" s="10">
        <v>20</v>
      </c>
      <c r="H144" s="42">
        <v>0.3</v>
      </c>
      <c r="I144" s="47" t="s">
        <v>126</v>
      </c>
      <c r="J144" s="52">
        <v>5.25</v>
      </c>
    </row>
    <row r="145" spans="2:10" ht="89.25">
      <c r="B145" s="164"/>
      <c r="C145" s="104" t="s">
        <v>116</v>
      </c>
      <c r="D145" s="39" t="s">
        <v>119</v>
      </c>
      <c r="E145" s="17" t="s">
        <v>30</v>
      </c>
      <c r="F145" s="10">
        <v>84</v>
      </c>
      <c r="G145" s="10">
        <v>384</v>
      </c>
      <c r="H145" s="45">
        <v>0.4</v>
      </c>
      <c r="I145" s="46">
        <v>84</v>
      </c>
      <c r="J145" s="46">
        <v>7</v>
      </c>
    </row>
    <row r="146" spans="2:10" ht="63.75">
      <c r="B146" s="164"/>
      <c r="C146" s="104" t="s">
        <v>116</v>
      </c>
      <c r="D146" s="39" t="s">
        <v>120</v>
      </c>
      <c r="E146" s="17" t="s">
        <v>30</v>
      </c>
      <c r="F146" s="10">
        <v>0</v>
      </c>
      <c r="G146" s="10">
        <v>3</v>
      </c>
      <c r="H146" s="42">
        <v>0.1</v>
      </c>
      <c r="I146" s="26">
        <v>0</v>
      </c>
      <c r="J146" s="26">
        <v>1.75</v>
      </c>
    </row>
    <row r="147" spans="2:10" ht="76.5">
      <c r="B147" s="164"/>
      <c r="C147" s="104" t="s">
        <v>116</v>
      </c>
      <c r="D147" s="39" t="s">
        <v>121</v>
      </c>
      <c r="E147" s="34" t="s">
        <v>30</v>
      </c>
      <c r="F147" s="10">
        <v>0</v>
      </c>
      <c r="G147" s="10">
        <v>3</v>
      </c>
      <c r="H147" s="42">
        <v>0.2</v>
      </c>
      <c r="I147" s="26">
        <v>1</v>
      </c>
      <c r="J147" s="26">
        <v>3.5</v>
      </c>
    </row>
    <row r="148" spans="2:10" ht="76.5">
      <c r="B148" s="164"/>
      <c r="C148" s="104" t="s">
        <v>116</v>
      </c>
      <c r="D148" s="39" t="s">
        <v>122</v>
      </c>
      <c r="E148" s="34" t="s">
        <v>30</v>
      </c>
      <c r="F148" s="10">
        <v>0</v>
      </c>
      <c r="G148" s="10">
        <v>300</v>
      </c>
      <c r="H148" s="42">
        <v>0.2</v>
      </c>
      <c r="I148" s="26">
        <v>0</v>
      </c>
      <c r="J148" s="26">
        <v>3.5</v>
      </c>
    </row>
    <row r="149" spans="2:10" ht="102">
      <c r="B149" s="164"/>
      <c r="C149" s="104" t="s">
        <v>116</v>
      </c>
      <c r="D149" s="39" t="s">
        <v>123</v>
      </c>
      <c r="E149" s="34" t="s">
        <v>30</v>
      </c>
      <c r="F149" s="10">
        <v>0</v>
      </c>
      <c r="G149" s="10">
        <v>377</v>
      </c>
      <c r="H149" s="42">
        <v>0.3</v>
      </c>
      <c r="I149" s="26">
        <v>0</v>
      </c>
      <c r="J149" s="26">
        <v>5.25</v>
      </c>
    </row>
    <row r="150" spans="2:10" ht="63.75">
      <c r="B150" s="164"/>
      <c r="C150" s="50" t="s">
        <v>124</v>
      </c>
      <c r="D150" s="5" t="s">
        <v>125</v>
      </c>
      <c r="E150" s="17" t="s">
        <v>262</v>
      </c>
      <c r="F150" s="9">
        <v>0.8</v>
      </c>
      <c r="G150" s="9">
        <v>0.5</v>
      </c>
      <c r="H150" s="42">
        <v>0.2</v>
      </c>
      <c r="I150" s="66">
        <v>0.8</v>
      </c>
      <c r="J150" s="26">
        <v>3.5</v>
      </c>
    </row>
    <row r="151" spans="2:10">
      <c r="B151" s="164"/>
      <c r="C151" s="175" t="s">
        <v>86</v>
      </c>
      <c r="D151" s="175"/>
      <c r="E151" s="175"/>
      <c r="F151" s="175"/>
      <c r="G151" s="175"/>
      <c r="H151" s="54">
        <f>SUM(H143:H150)</f>
        <v>2</v>
      </c>
      <c r="I151" s="1"/>
      <c r="J151" s="48">
        <f>SUM(J143:J150)</f>
        <v>35</v>
      </c>
    </row>
    <row r="154" spans="2:10">
      <c r="B154" s="174" t="s">
        <v>269</v>
      </c>
      <c r="C154" s="174"/>
      <c r="D154" s="174"/>
      <c r="E154" s="174"/>
      <c r="F154" s="174"/>
      <c r="G154" s="174"/>
      <c r="H154" s="174"/>
      <c r="I154" s="174"/>
      <c r="J154" s="174"/>
    </row>
    <row r="155" spans="2:10">
      <c r="B155" s="174" t="s">
        <v>270</v>
      </c>
      <c r="C155" s="174"/>
      <c r="D155" s="174"/>
      <c r="E155" s="174"/>
      <c r="F155" s="174"/>
      <c r="G155" s="174"/>
      <c r="H155" s="174"/>
      <c r="I155" s="174"/>
      <c r="J155" s="174"/>
    </row>
    <row r="156" spans="2:10">
      <c r="B156" s="163" t="s">
        <v>20</v>
      </c>
      <c r="C156" s="163"/>
      <c r="D156" s="163"/>
      <c r="E156" s="163"/>
      <c r="F156" s="163"/>
      <c r="G156" s="163"/>
      <c r="H156" s="163"/>
      <c r="I156" s="163"/>
      <c r="J156" s="163"/>
    </row>
    <row r="157" spans="2:10" ht="73.5" customHeight="1">
      <c r="B157" s="35" t="s">
        <v>6</v>
      </c>
      <c r="C157" s="36" t="s">
        <v>0</v>
      </c>
      <c r="D157" s="36" t="s">
        <v>1</v>
      </c>
      <c r="E157" s="36" t="s">
        <v>2</v>
      </c>
      <c r="F157" s="36" t="s">
        <v>3</v>
      </c>
      <c r="G157" s="36" t="s">
        <v>26</v>
      </c>
      <c r="H157" s="36" t="s">
        <v>4</v>
      </c>
      <c r="I157" s="36" t="s">
        <v>7</v>
      </c>
      <c r="J157" s="36" t="s">
        <v>87</v>
      </c>
    </row>
    <row r="158" spans="2:10" ht="52.5" customHeight="1">
      <c r="B158" s="164" t="s">
        <v>273</v>
      </c>
      <c r="C158" s="104" t="s">
        <v>116</v>
      </c>
      <c r="D158" s="39" t="s">
        <v>117</v>
      </c>
      <c r="E158" s="46" t="s">
        <v>30</v>
      </c>
      <c r="F158" s="46">
        <v>84</v>
      </c>
      <c r="G158" s="46">
        <v>384</v>
      </c>
      <c r="H158" s="42">
        <v>0.6</v>
      </c>
      <c r="I158" s="46">
        <v>184</v>
      </c>
      <c r="J158" s="46">
        <v>5.25</v>
      </c>
    </row>
    <row r="159" spans="2:10" ht="63.75">
      <c r="B159" s="164"/>
      <c r="C159" s="104" t="s">
        <v>116</v>
      </c>
      <c r="D159" s="39" t="s">
        <v>118</v>
      </c>
      <c r="E159" s="17" t="s">
        <v>30</v>
      </c>
      <c r="F159" s="32">
        <v>5</v>
      </c>
      <c r="G159" s="10">
        <v>20</v>
      </c>
      <c r="H159" s="42">
        <v>0.6</v>
      </c>
      <c r="I159" s="47" t="s">
        <v>127</v>
      </c>
      <c r="J159" s="52">
        <v>5.25</v>
      </c>
    </row>
    <row r="160" spans="2:10" ht="89.25">
      <c r="B160" s="164"/>
      <c r="C160" s="104" t="s">
        <v>116</v>
      </c>
      <c r="D160" s="39" t="s">
        <v>119</v>
      </c>
      <c r="E160" s="17" t="s">
        <v>30</v>
      </c>
      <c r="F160" s="10">
        <v>84</v>
      </c>
      <c r="G160" s="10">
        <v>384</v>
      </c>
      <c r="H160" s="45">
        <v>0.8</v>
      </c>
      <c r="I160" s="46">
        <v>184</v>
      </c>
      <c r="J160" s="46">
        <v>7</v>
      </c>
    </row>
    <row r="161" spans="2:10" ht="63.75">
      <c r="B161" s="164"/>
      <c r="C161" s="104" t="s">
        <v>116</v>
      </c>
      <c r="D161" s="39" t="s">
        <v>120</v>
      </c>
      <c r="E161" s="17" t="s">
        <v>30</v>
      </c>
      <c r="F161" s="10">
        <v>0</v>
      </c>
      <c r="G161" s="10">
        <v>3</v>
      </c>
      <c r="H161" s="42">
        <v>0.2</v>
      </c>
      <c r="I161" s="26">
        <v>1</v>
      </c>
      <c r="J161" s="26">
        <v>1.75</v>
      </c>
    </row>
    <row r="162" spans="2:10" ht="76.5">
      <c r="B162" s="164"/>
      <c r="C162" s="104" t="s">
        <v>116</v>
      </c>
      <c r="D162" s="39" t="s">
        <v>121</v>
      </c>
      <c r="E162" s="34" t="s">
        <v>30</v>
      </c>
      <c r="F162" s="10">
        <v>0</v>
      </c>
      <c r="G162" s="10">
        <v>3</v>
      </c>
      <c r="H162" s="42">
        <v>0.5</v>
      </c>
      <c r="I162" s="26">
        <v>2</v>
      </c>
      <c r="J162" s="26">
        <v>3.5</v>
      </c>
    </row>
    <row r="163" spans="2:10" ht="76.5">
      <c r="B163" s="164"/>
      <c r="C163" s="104" t="s">
        <v>116</v>
      </c>
      <c r="D163" s="39" t="s">
        <v>122</v>
      </c>
      <c r="E163" s="34" t="s">
        <v>30</v>
      </c>
      <c r="F163" s="10">
        <v>0</v>
      </c>
      <c r="G163" s="10">
        <v>300</v>
      </c>
      <c r="H163" s="42">
        <v>0.5</v>
      </c>
      <c r="I163" s="26">
        <v>100</v>
      </c>
      <c r="J163" s="26">
        <v>3.5</v>
      </c>
    </row>
    <row r="164" spans="2:10" ht="102">
      <c r="B164" s="164"/>
      <c r="C164" s="104" t="s">
        <v>116</v>
      </c>
      <c r="D164" s="39" t="s">
        <v>123</v>
      </c>
      <c r="E164" s="34" t="s">
        <v>30</v>
      </c>
      <c r="F164" s="10">
        <v>0</v>
      </c>
      <c r="G164" s="10">
        <v>377</v>
      </c>
      <c r="H164" s="42">
        <v>0.6</v>
      </c>
      <c r="I164" s="26">
        <v>150</v>
      </c>
      <c r="J164" s="26">
        <v>5.25</v>
      </c>
    </row>
    <row r="165" spans="2:10" ht="63.75">
      <c r="B165" s="164"/>
      <c r="C165" s="50" t="s">
        <v>124</v>
      </c>
      <c r="D165" s="5" t="s">
        <v>125</v>
      </c>
      <c r="E165" s="17" t="s">
        <v>262</v>
      </c>
      <c r="F165" s="9">
        <v>0.8</v>
      </c>
      <c r="G165" s="9">
        <v>0.5</v>
      </c>
      <c r="H165" s="42">
        <v>0.5</v>
      </c>
      <c r="I165" s="66">
        <v>0.7</v>
      </c>
      <c r="J165" s="26">
        <v>3.5</v>
      </c>
    </row>
    <row r="166" spans="2:10">
      <c r="B166" s="164"/>
      <c r="C166" s="175" t="s">
        <v>86</v>
      </c>
      <c r="D166" s="175"/>
      <c r="E166" s="175"/>
      <c r="F166" s="175"/>
      <c r="G166" s="175"/>
      <c r="H166" s="106">
        <f>SUM(H158:H165)</f>
        <v>4.3000000000000007</v>
      </c>
      <c r="I166" s="1"/>
      <c r="J166" s="48">
        <f>SUM(J158:J165)</f>
        <v>35</v>
      </c>
    </row>
    <row r="169" spans="2:10">
      <c r="B169" s="174" t="s">
        <v>269</v>
      </c>
      <c r="C169" s="174"/>
      <c r="D169" s="174"/>
      <c r="E169" s="174"/>
      <c r="F169" s="174"/>
      <c r="G169" s="174"/>
      <c r="H169" s="174"/>
      <c r="I169" s="174"/>
      <c r="J169" s="174"/>
    </row>
    <row r="170" spans="2:10">
      <c r="B170" s="174" t="s">
        <v>270</v>
      </c>
      <c r="C170" s="174"/>
      <c r="D170" s="174"/>
      <c r="E170" s="174"/>
      <c r="F170" s="174"/>
      <c r="G170" s="174"/>
      <c r="H170" s="174"/>
      <c r="I170" s="174"/>
      <c r="J170" s="174"/>
    </row>
    <row r="171" spans="2:10">
      <c r="B171" s="163" t="s">
        <v>20</v>
      </c>
      <c r="C171" s="163"/>
      <c r="D171" s="163"/>
      <c r="E171" s="163"/>
      <c r="F171" s="163"/>
      <c r="G171" s="163"/>
      <c r="H171" s="163"/>
      <c r="I171" s="163"/>
      <c r="J171" s="163"/>
    </row>
    <row r="172" spans="2:10" ht="73.5" customHeight="1">
      <c r="B172" s="35" t="s">
        <v>6</v>
      </c>
      <c r="C172" s="36" t="s">
        <v>0</v>
      </c>
      <c r="D172" s="36" t="s">
        <v>1</v>
      </c>
      <c r="E172" s="36" t="s">
        <v>2</v>
      </c>
      <c r="F172" s="36" t="s">
        <v>3</v>
      </c>
      <c r="G172" s="36" t="s">
        <v>26</v>
      </c>
      <c r="H172" s="36" t="s">
        <v>4</v>
      </c>
      <c r="I172" s="36" t="s">
        <v>12</v>
      </c>
      <c r="J172" s="36" t="s">
        <v>80</v>
      </c>
    </row>
    <row r="173" spans="2:10" ht="54" customHeight="1">
      <c r="B173" s="164" t="s">
        <v>273</v>
      </c>
      <c r="C173" s="104" t="s">
        <v>116</v>
      </c>
      <c r="D173" s="39" t="s">
        <v>117</v>
      </c>
      <c r="E173" s="46" t="s">
        <v>30</v>
      </c>
      <c r="F173" s="46">
        <v>84</v>
      </c>
      <c r="G173" s="46">
        <v>384</v>
      </c>
      <c r="H173" s="45">
        <v>0.6</v>
      </c>
      <c r="I173" s="46">
        <v>284</v>
      </c>
      <c r="J173" s="46">
        <v>5.4</v>
      </c>
    </row>
    <row r="174" spans="2:10" ht="63.75">
      <c r="B174" s="164"/>
      <c r="C174" s="104" t="s">
        <v>116</v>
      </c>
      <c r="D174" s="39" t="s">
        <v>118</v>
      </c>
      <c r="E174" s="17" t="s">
        <v>30</v>
      </c>
      <c r="F174" s="32">
        <v>5</v>
      </c>
      <c r="G174" s="10">
        <v>20</v>
      </c>
      <c r="H174" s="42">
        <v>0.6</v>
      </c>
      <c r="I174" s="47" t="s">
        <v>128</v>
      </c>
      <c r="J174" s="26">
        <v>5.4</v>
      </c>
    </row>
    <row r="175" spans="2:10" ht="89.25">
      <c r="B175" s="164"/>
      <c r="C175" s="104" t="s">
        <v>116</v>
      </c>
      <c r="D175" s="39" t="s">
        <v>119</v>
      </c>
      <c r="E175" s="17" t="s">
        <v>30</v>
      </c>
      <c r="F175" s="10">
        <v>84</v>
      </c>
      <c r="G175" s="10">
        <v>384</v>
      </c>
      <c r="H175" s="45">
        <v>0.8</v>
      </c>
      <c r="I175" s="46">
        <v>284</v>
      </c>
      <c r="J175" s="46">
        <v>7.2</v>
      </c>
    </row>
    <row r="176" spans="2:10" ht="63.75">
      <c r="B176" s="164"/>
      <c r="C176" s="104" t="s">
        <v>116</v>
      </c>
      <c r="D176" s="39" t="s">
        <v>120</v>
      </c>
      <c r="E176" s="17" t="s">
        <v>30</v>
      </c>
      <c r="F176" s="10">
        <v>0</v>
      </c>
      <c r="G176" s="10">
        <v>3</v>
      </c>
      <c r="H176" s="42">
        <v>0.2</v>
      </c>
      <c r="I176" s="26">
        <v>2</v>
      </c>
      <c r="J176" s="26">
        <v>1.8</v>
      </c>
    </row>
    <row r="177" spans="2:10" ht="76.5">
      <c r="B177" s="164"/>
      <c r="C177" s="104" t="s">
        <v>116</v>
      </c>
      <c r="D177" s="39" t="s">
        <v>121</v>
      </c>
      <c r="E177" s="34" t="s">
        <v>30</v>
      </c>
      <c r="F177" s="10">
        <v>0</v>
      </c>
      <c r="G177" s="10">
        <v>3</v>
      </c>
      <c r="H177" s="42">
        <v>0.5</v>
      </c>
      <c r="I177" s="26">
        <v>3</v>
      </c>
      <c r="J177" s="26">
        <v>3.6</v>
      </c>
    </row>
    <row r="178" spans="2:10" ht="76.5">
      <c r="B178" s="164"/>
      <c r="C178" s="104" t="s">
        <v>116</v>
      </c>
      <c r="D178" s="39" t="s">
        <v>122</v>
      </c>
      <c r="E178" s="34" t="s">
        <v>30</v>
      </c>
      <c r="F178" s="10">
        <v>0</v>
      </c>
      <c r="G178" s="10">
        <v>300</v>
      </c>
      <c r="H178" s="42">
        <v>0.5</v>
      </c>
      <c r="I178" s="26">
        <v>200</v>
      </c>
      <c r="J178" s="26">
        <v>3.6</v>
      </c>
    </row>
    <row r="179" spans="2:10" ht="102">
      <c r="B179" s="164"/>
      <c r="C179" s="104" t="s">
        <v>116</v>
      </c>
      <c r="D179" s="39" t="s">
        <v>123</v>
      </c>
      <c r="E179" s="34" t="s">
        <v>30</v>
      </c>
      <c r="F179" s="10">
        <v>0</v>
      </c>
      <c r="G179" s="10">
        <v>377</v>
      </c>
      <c r="H179" s="42">
        <v>0.6</v>
      </c>
      <c r="I179" s="26">
        <v>277</v>
      </c>
      <c r="J179" s="26">
        <v>5.4</v>
      </c>
    </row>
    <row r="180" spans="2:10" ht="63.75">
      <c r="B180" s="164"/>
      <c r="C180" s="50" t="s">
        <v>124</v>
      </c>
      <c r="D180" s="5" t="s">
        <v>125</v>
      </c>
      <c r="E180" s="17" t="s">
        <v>262</v>
      </c>
      <c r="F180" s="9">
        <v>0.8</v>
      </c>
      <c r="G180" s="9">
        <v>0.5</v>
      </c>
      <c r="H180" s="42">
        <v>0.5</v>
      </c>
      <c r="I180" s="66">
        <v>0.6</v>
      </c>
      <c r="J180" s="26">
        <v>3.6</v>
      </c>
    </row>
    <row r="181" spans="2:10">
      <c r="B181" s="164"/>
      <c r="C181" s="175" t="s">
        <v>86</v>
      </c>
      <c r="D181" s="175"/>
      <c r="E181" s="175"/>
      <c r="F181" s="175"/>
      <c r="G181" s="175"/>
      <c r="H181" s="152">
        <f>SUM(H173:H180)</f>
        <v>4.3000000000000007</v>
      </c>
      <c r="I181" s="1"/>
      <c r="J181" s="48">
        <f>SUM(J173:J180)</f>
        <v>36.000000000000007</v>
      </c>
    </row>
    <row r="184" spans="2:10">
      <c r="B184" s="174" t="s">
        <v>269</v>
      </c>
      <c r="C184" s="174"/>
      <c r="D184" s="174"/>
      <c r="E184" s="174"/>
      <c r="F184" s="174"/>
      <c r="G184" s="174"/>
      <c r="H184" s="174"/>
      <c r="I184" s="174"/>
      <c r="J184" s="174"/>
    </row>
    <row r="185" spans="2:10">
      <c r="B185" s="174" t="s">
        <v>270</v>
      </c>
      <c r="C185" s="174"/>
      <c r="D185" s="174"/>
      <c r="E185" s="174"/>
      <c r="F185" s="174"/>
      <c r="G185" s="174"/>
      <c r="H185" s="174"/>
      <c r="I185" s="174"/>
      <c r="J185" s="174"/>
    </row>
    <row r="186" spans="2:10">
      <c r="B186" s="163" t="s">
        <v>20</v>
      </c>
      <c r="C186" s="163"/>
      <c r="D186" s="163"/>
      <c r="E186" s="163"/>
      <c r="F186" s="163"/>
      <c r="G186" s="163"/>
      <c r="H186" s="163"/>
      <c r="I186" s="163"/>
      <c r="J186" s="163"/>
    </row>
    <row r="187" spans="2:10" ht="73.5" customHeight="1">
      <c r="B187" s="35" t="s">
        <v>6</v>
      </c>
      <c r="C187" s="36" t="s">
        <v>0</v>
      </c>
      <c r="D187" s="36" t="s">
        <v>1</v>
      </c>
      <c r="E187" s="36" t="s">
        <v>2</v>
      </c>
      <c r="F187" s="36" t="s">
        <v>3</v>
      </c>
      <c r="G187" s="36" t="s">
        <v>26</v>
      </c>
      <c r="H187" s="36" t="s">
        <v>4</v>
      </c>
      <c r="I187" s="36" t="s">
        <v>17</v>
      </c>
      <c r="J187" s="36" t="s">
        <v>81</v>
      </c>
    </row>
    <row r="188" spans="2:10" ht="69" customHeight="1">
      <c r="B188" s="164" t="s">
        <v>273</v>
      </c>
      <c r="C188" s="104" t="s">
        <v>116</v>
      </c>
      <c r="D188" s="39" t="s">
        <v>117</v>
      </c>
      <c r="E188" s="46" t="s">
        <v>30</v>
      </c>
      <c r="F188" s="46">
        <v>84</v>
      </c>
      <c r="G188" s="46">
        <v>384</v>
      </c>
      <c r="H188" s="45">
        <v>0.6</v>
      </c>
      <c r="I188" s="46">
        <v>384</v>
      </c>
      <c r="J188" s="46">
        <v>5.4</v>
      </c>
    </row>
    <row r="189" spans="2:10" ht="63.75">
      <c r="B189" s="164"/>
      <c r="C189" s="104" t="s">
        <v>116</v>
      </c>
      <c r="D189" s="39" t="s">
        <v>118</v>
      </c>
      <c r="E189" s="17" t="s">
        <v>30</v>
      </c>
      <c r="F189" s="32">
        <v>5</v>
      </c>
      <c r="G189" s="10">
        <v>20</v>
      </c>
      <c r="H189" s="42">
        <v>0.6</v>
      </c>
      <c r="I189" s="68" t="s">
        <v>129</v>
      </c>
      <c r="J189" s="26">
        <v>5.4</v>
      </c>
    </row>
    <row r="190" spans="2:10" ht="89.25">
      <c r="B190" s="164"/>
      <c r="C190" s="104" t="s">
        <v>116</v>
      </c>
      <c r="D190" s="39" t="s">
        <v>119</v>
      </c>
      <c r="E190" s="17" t="s">
        <v>30</v>
      </c>
      <c r="F190" s="10">
        <v>84</v>
      </c>
      <c r="G190" s="10">
        <v>384</v>
      </c>
      <c r="H190" s="45">
        <v>0.8</v>
      </c>
      <c r="I190" s="46">
        <v>384</v>
      </c>
      <c r="J190" s="46">
        <v>7.2</v>
      </c>
    </row>
    <row r="191" spans="2:10" ht="63.75">
      <c r="B191" s="164"/>
      <c r="C191" s="104" t="s">
        <v>116</v>
      </c>
      <c r="D191" s="39" t="s">
        <v>120</v>
      </c>
      <c r="E191" s="17" t="s">
        <v>30</v>
      </c>
      <c r="F191" s="10">
        <v>0</v>
      </c>
      <c r="G191" s="10">
        <v>3</v>
      </c>
      <c r="H191" s="42">
        <v>0.2</v>
      </c>
      <c r="I191" s="26">
        <v>3</v>
      </c>
      <c r="J191" s="26">
        <v>1.8</v>
      </c>
    </row>
    <row r="192" spans="2:10" ht="76.5">
      <c r="B192" s="164"/>
      <c r="C192" s="104" t="s">
        <v>116</v>
      </c>
      <c r="D192" s="39" t="s">
        <v>121</v>
      </c>
      <c r="E192" s="17" t="s">
        <v>30</v>
      </c>
      <c r="F192" s="10">
        <v>0</v>
      </c>
      <c r="G192" s="10">
        <v>3</v>
      </c>
      <c r="H192" s="42">
        <v>0.5</v>
      </c>
      <c r="I192" s="26">
        <v>3</v>
      </c>
      <c r="J192" s="26">
        <v>3.6</v>
      </c>
    </row>
    <row r="193" spans="2:10" ht="76.5">
      <c r="B193" s="164"/>
      <c r="C193" s="104" t="s">
        <v>116</v>
      </c>
      <c r="D193" s="39" t="s">
        <v>122</v>
      </c>
      <c r="E193" s="17" t="s">
        <v>30</v>
      </c>
      <c r="F193" s="10">
        <v>0</v>
      </c>
      <c r="G193" s="10">
        <v>300</v>
      </c>
      <c r="H193" s="42">
        <v>0.5</v>
      </c>
      <c r="I193" s="26">
        <v>300</v>
      </c>
      <c r="J193" s="26">
        <v>3.6</v>
      </c>
    </row>
    <row r="194" spans="2:10" ht="102">
      <c r="B194" s="164"/>
      <c r="C194" s="104" t="s">
        <v>116</v>
      </c>
      <c r="D194" s="39" t="s">
        <v>123</v>
      </c>
      <c r="E194" s="17" t="s">
        <v>30</v>
      </c>
      <c r="F194" s="10">
        <v>0</v>
      </c>
      <c r="G194" s="10">
        <v>377</v>
      </c>
      <c r="H194" s="42">
        <v>0.6</v>
      </c>
      <c r="I194" s="69">
        <v>377</v>
      </c>
      <c r="J194" s="26">
        <v>5.4</v>
      </c>
    </row>
    <row r="195" spans="2:10" ht="63.75">
      <c r="B195" s="164"/>
      <c r="C195" s="50" t="s">
        <v>124</v>
      </c>
      <c r="D195" s="5" t="s">
        <v>125</v>
      </c>
      <c r="E195" s="17" t="s">
        <v>262</v>
      </c>
      <c r="F195" s="9">
        <v>0.8</v>
      </c>
      <c r="G195" s="9">
        <v>0.5</v>
      </c>
      <c r="H195" s="42">
        <v>0.5</v>
      </c>
      <c r="I195" s="66">
        <v>0.5</v>
      </c>
      <c r="J195" s="26">
        <v>3.6</v>
      </c>
    </row>
    <row r="196" spans="2:10">
      <c r="B196" s="164"/>
      <c r="C196" s="175" t="s">
        <v>86</v>
      </c>
      <c r="D196" s="175"/>
      <c r="E196" s="175"/>
      <c r="F196" s="175"/>
      <c r="G196" s="175"/>
      <c r="H196" s="152">
        <f>SUM(H188:H195)</f>
        <v>4.3000000000000007</v>
      </c>
      <c r="I196" s="1"/>
      <c r="J196" s="55">
        <f>SUM(J188:J195)</f>
        <v>36.000000000000007</v>
      </c>
    </row>
    <row r="199" spans="2:10">
      <c r="B199" s="174" t="s">
        <v>269</v>
      </c>
      <c r="C199" s="174"/>
      <c r="D199" s="174"/>
      <c r="E199" s="174"/>
      <c r="F199" s="174"/>
      <c r="G199" s="174"/>
      <c r="H199" s="174"/>
      <c r="I199" s="174"/>
      <c r="J199" s="174"/>
    </row>
    <row r="200" spans="2:10">
      <c r="B200" s="174" t="s">
        <v>270</v>
      </c>
      <c r="C200" s="174"/>
      <c r="D200" s="174"/>
      <c r="E200" s="174"/>
      <c r="F200" s="174"/>
      <c r="G200" s="174"/>
      <c r="H200" s="174"/>
      <c r="I200" s="174"/>
      <c r="J200" s="174"/>
    </row>
    <row r="201" spans="2:10">
      <c r="B201" s="163" t="s">
        <v>20</v>
      </c>
      <c r="C201" s="163"/>
      <c r="D201" s="163"/>
      <c r="E201" s="163"/>
      <c r="F201" s="163"/>
      <c r="G201" s="163"/>
      <c r="H201" s="163"/>
      <c r="I201" s="163"/>
      <c r="J201" s="163"/>
    </row>
    <row r="202" spans="2:10" ht="74.25" customHeight="1">
      <c r="B202" s="35" t="s">
        <v>6</v>
      </c>
      <c r="C202" s="36" t="s">
        <v>0</v>
      </c>
      <c r="D202" s="36" t="s">
        <v>1</v>
      </c>
      <c r="E202" s="36" t="s">
        <v>2</v>
      </c>
      <c r="F202" s="36" t="s">
        <v>3</v>
      </c>
      <c r="G202" s="36" t="s">
        <v>26</v>
      </c>
      <c r="H202" s="36" t="s">
        <v>4</v>
      </c>
      <c r="I202" s="36" t="s">
        <v>11</v>
      </c>
      <c r="J202" s="36" t="s">
        <v>82</v>
      </c>
    </row>
    <row r="203" spans="2:10" ht="38.25">
      <c r="B203" s="164" t="s">
        <v>23</v>
      </c>
      <c r="C203" s="110" t="s">
        <v>134</v>
      </c>
      <c r="D203" s="70" t="s">
        <v>135</v>
      </c>
      <c r="E203" s="46" t="s">
        <v>30</v>
      </c>
      <c r="F203" s="46" t="s">
        <v>136</v>
      </c>
      <c r="G203" s="46" t="s">
        <v>137</v>
      </c>
      <c r="H203" s="75">
        <v>0.37</v>
      </c>
      <c r="I203" s="46" t="s">
        <v>130</v>
      </c>
      <c r="J203" s="46">
        <v>5.7</v>
      </c>
    </row>
    <row r="204" spans="2:10" ht="63.75">
      <c r="B204" s="164"/>
      <c r="C204" s="110" t="s">
        <v>134</v>
      </c>
      <c r="D204" s="70" t="s">
        <v>138</v>
      </c>
      <c r="E204" s="23" t="s">
        <v>30</v>
      </c>
      <c r="F204" s="23" t="s">
        <v>139</v>
      </c>
      <c r="G204" s="32" t="s">
        <v>140</v>
      </c>
      <c r="H204" s="73">
        <v>0.24</v>
      </c>
      <c r="I204" s="73" t="s">
        <v>131</v>
      </c>
      <c r="J204" s="62">
        <v>3.8</v>
      </c>
    </row>
    <row r="205" spans="2:10" ht="76.5">
      <c r="B205" s="164"/>
      <c r="C205" s="110" t="s">
        <v>134</v>
      </c>
      <c r="D205" s="70" t="s">
        <v>141</v>
      </c>
      <c r="E205" s="23" t="s">
        <v>30</v>
      </c>
      <c r="F205" s="23" t="s">
        <v>142</v>
      </c>
      <c r="G205" s="32" t="s">
        <v>143</v>
      </c>
      <c r="H205" s="45">
        <v>0.6</v>
      </c>
      <c r="I205" s="46" t="s">
        <v>132</v>
      </c>
      <c r="J205" s="46">
        <v>9.5</v>
      </c>
    </row>
    <row r="206" spans="2:10" ht="76.5">
      <c r="B206" s="164"/>
      <c r="C206" s="110" t="s">
        <v>134</v>
      </c>
      <c r="D206" s="70" t="s">
        <v>144</v>
      </c>
      <c r="E206" s="23" t="s">
        <v>30</v>
      </c>
      <c r="F206" s="23" t="s">
        <v>145</v>
      </c>
      <c r="G206" s="32" t="s">
        <v>146</v>
      </c>
      <c r="H206" s="45">
        <v>0.5</v>
      </c>
      <c r="I206" s="46" t="s">
        <v>133</v>
      </c>
      <c r="J206" s="46">
        <v>7.6</v>
      </c>
    </row>
    <row r="207" spans="2:10" ht="63.75">
      <c r="B207" s="164"/>
      <c r="C207" s="110" t="s">
        <v>134</v>
      </c>
      <c r="D207" s="70" t="s">
        <v>147</v>
      </c>
      <c r="E207" s="23" t="s">
        <v>30</v>
      </c>
      <c r="F207" s="23">
        <v>18996</v>
      </c>
      <c r="G207" s="32">
        <v>19240</v>
      </c>
      <c r="H207" s="75">
        <v>0.37</v>
      </c>
      <c r="I207" s="32">
        <v>19003</v>
      </c>
      <c r="J207" s="32">
        <v>5.7</v>
      </c>
    </row>
    <row r="208" spans="2:10" ht="89.25">
      <c r="B208" s="164"/>
      <c r="C208" s="71" t="s">
        <v>148</v>
      </c>
      <c r="D208" s="70" t="s">
        <v>149</v>
      </c>
      <c r="E208" s="72" t="s">
        <v>262</v>
      </c>
      <c r="F208" s="72">
        <v>0.38040000000000002</v>
      </c>
      <c r="G208" s="76">
        <v>0.3</v>
      </c>
      <c r="H208" s="75">
        <v>0.37</v>
      </c>
      <c r="I208" s="72">
        <v>0.38040000000000002</v>
      </c>
      <c r="J208" s="32">
        <v>5.7</v>
      </c>
    </row>
    <row r="209" spans="2:10" ht="15.75" thickBot="1">
      <c r="B209" s="164"/>
      <c r="C209" s="175" t="s">
        <v>86</v>
      </c>
      <c r="D209" s="175"/>
      <c r="E209" s="175"/>
      <c r="F209" s="175"/>
      <c r="G209" s="175"/>
      <c r="H209" s="74">
        <f>SUM(H203:H208)</f>
        <v>2.4500000000000002</v>
      </c>
      <c r="I209" s="1"/>
      <c r="J209" s="140">
        <f>SUM(J203:J208)</f>
        <v>38.000000000000007</v>
      </c>
    </row>
    <row r="212" spans="2:10">
      <c r="B212" s="174" t="s">
        <v>269</v>
      </c>
      <c r="C212" s="174"/>
      <c r="D212" s="174"/>
      <c r="E212" s="174"/>
      <c r="F212" s="174"/>
      <c r="G212" s="174"/>
      <c r="H212" s="174"/>
      <c r="I212" s="174"/>
      <c r="J212" s="174"/>
    </row>
    <row r="213" spans="2:10">
      <c r="B213" s="174" t="s">
        <v>270</v>
      </c>
      <c r="C213" s="174"/>
      <c r="D213" s="174"/>
      <c r="E213" s="174"/>
      <c r="F213" s="174"/>
      <c r="G213" s="174"/>
      <c r="H213" s="174"/>
      <c r="I213" s="174"/>
      <c r="J213" s="174"/>
    </row>
    <row r="214" spans="2:10">
      <c r="B214" s="163" t="s">
        <v>20</v>
      </c>
      <c r="C214" s="163"/>
      <c r="D214" s="163"/>
      <c r="E214" s="163"/>
      <c r="F214" s="163"/>
      <c r="G214" s="163"/>
      <c r="H214" s="163"/>
      <c r="I214" s="163"/>
      <c r="J214" s="163"/>
    </row>
    <row r="215" spans="2:10" ht="73.5" customHeight="1">
      <c r="B215" s="35" t="s">
        <v>6</v>
      </c>
      <c r="C215" s="36" t="s">
        <v>0</v>
      </c>
      <c r="D215" s="36" t="s">
        <v>1</v>
      </c>
      <c r="E215" s="36" t="s">
        <v>2</v>
      </c>
      <c r="F215" s="36" t="s">
        <v>3</v>
      </c>
      <c r="G215" s="36" t="s">
        <v>26</v>
      </c>
      <c r="H215" s="36" t="s">
        <v>4</v>
      </c>
      <c r="I215" s="36" t="s">
        <v>7</v>
      </c>
      <c r="J215" s="36" t="s">
        <v>87</v>
      </c>
    </row>
    <row r="216" spans="2:10" ht="68.25" customHeight="1">
      <c r="B216" s="164" t="s">
        <v>23</v>
      </c>
      <c r="C216" s="110" t="s">
        <v>134</v>
      </c>
      <c r="D216" s="70" t="s">
        <v>135</v>
      </c>
      <c r="E216" s="46" t="s">
        <v>30</v>
      </c>
      <c r="F216" s="46" t="s">
        <v>136</v>
      </c>
      <c r="G216" s="46" t="s">
        <v>137</v>
      </c>
      <c r="H216" s="45">
        <v>0.68</v>
      </c>
      <c r="I216" s="46" t="s">
        <v>150</v>
      </c>
      <c r="J216" s="46">
        <v>5.7</v>
      </c>
    </row>
    <row r="217" spans="2:10" ht="63.75">
      <c r="B217" s="164"/>
      <c r="C217" s="110" t="s">
        <v>134</v>
      </c>
      <c r="D217" s="70" t="s">
        <v>138</v>
      </c>
      <c r="E217" s="23" t="s">
        <v>30</v>
      </c>
      <c r="F217" s="23" t="s">
        <v>139</v>
      </c>
      <c r="G217" s="32" t="s">
        <v>140</v>
      </c>
      <c r="H217" s="73">
        <v>0.45</v>
      </c>
      <c r="I217" s="73" t="s">
        <v>151</v>
      </c>
      <c r="J217" s="62">
        <v>3.8</v>
      </c>
    </row>
    <row r="218" spans="2:10" ht="76.5">
      <c r="B218" s="164"/>
      <c r="C218" s="110" t="s">
        <v>134</v>
      </c>
      <c r="D218" s="70" t="s">
        <v>141</v>
      </c>
      <c r="E218" s="23" t="s">
        <v>30</v>
      </c>
      <c r="F218" s="23" t="s">
        <v>142</v>
      </c>
      <c r="G218" s="32" t="s">
        <v>143</v>
      </c>
      <c r="H218" s="46">
        <v>1</v>
      </c>
      <c r="I218" s="46" t="s">
        <v>152</v>
      </c>
      <c r="J218" s="46">
        <v>9.5</v>
      </c>
    </row>
    <row r="219" spans="2:10" ht="76.5">
      <c r="B219" s="164"/>
      <c r="C219" s="110" t="s">
        <v>134</v>
      </c>
      <c r="D219" s="70" t="s">
        <v>144</v>
      </c>
      <c r="E219" s="23" t="s">
        <v>30</v>
      </c>
      <c r="F219" s="23" t="s">
        <v>145</v>
      </c>
      <c r="G219" s="32" t="s">
        <v>146</v>
      </c>
      <c r="H219" s="45">
        <v>0.9</v>
      </c>
      <c r="I219" s="46" t="s">
        <v>153</v>
      </c>
      <c r="J219" s="46">
        <v>7.6</v>
      </c>
    </row>
    <row r="220" spans="2:10" ht="63.75">
      <c r="B220" s="164"/>
      <c r="C220" s="110" t="s">
        <v>134</v>
      </c>
      <c r="D220" s="70" t="s">
        <v>147</v>
      </c>
      <c r="E220" s="23" t="s">
        <v>30</v>
      </c>
      <c r="F220" s="23">
        <v>18996</v>
      </c>
      <c r="G220" s="32">
        <v>19240</v>
      </c>
      <c r="H220" s="45">
        <v>0.68</v>
      </c>
      <c r="I220" s="32">
        <v>19081</v>
      </c>
      <c r="J220" s="32">
        <v>5.7</v>
      </c>
    </row>
    <row r="221" spans="2:10" ht="89.25">
      <c r="B221" s="164"/>
      <c r="C221" s="71" t="s">
        <v>148</v>
      </c>
      <c r="D221" s="70" t="s">
        <v>149</v>
      </c>
      <c r="E221" s="72" t="s">
        <v>262</v>
      </c>
      <c r="F221" s="72">
        <v>0.38040000000000002</v>
      </c>
      <c r="G221" s="76">
        <v>0.3</v>
      </c>
      <c r="H221" s="45">
        <v>0.68</v>
      </c>
      <c r="I221" s="76">
        <v>0.36</v>
      </c>
      <c r="J221" s="32">
        <v>5.7</v>
      </c>
    </row>
    <row r="222" spans="2:10">
      <c r="B222" s="164"/>
      <c r="C222" s="175" t="s">
        <v>86</v>
      </c>
      <c r="D222" s="175"/>
      <c r="E222" s="175"/>
      <c r="F222" s="175"/>
      <c r="G222" s="175"/>
      <c r="H222" s="54">
        <f>SUM(H216:H221)</f>
        <v>4.3899999999999997</v>
      </c>
      <c r="I222" s="1"/>
      <c r="J222" s="48">
        <f>SUM(J216:J221)</f>
        <v>38.000000000000007</v>
      </c>
    </row>
    <row r="225" spans="2:10">
      <c r="B225" s="174" t="s">
        <v>269</v>
      </c>
      <c r="C225" s="174"/>
      <c r="D225" s="174"/>
      <c r="E225" s="174"/>
      <c r="F225" s="174"/>
      <c r="G225" s="174"/>
      <c r="H225" s="174"/>
      <c r="I225" s="174"/>
      <c r="J225" s="174"/>
    </row>
    <row r="226" spans="2:10">
      <c r="B226" s="174" t="s">
        <v>270</v>
      </c>
      <c r="C226" s="174"/>
      <c r="D226" s="174"/>
      <c r="E226" s="174"/>
      <c r="F226" s="174"/>
      <c r="G226" s="174"/>
      <c r="H226" s="174"/>
      <c r="I226" s="174"/>
      <c r="J226" s="174"/>
    </row>
    <row r="227" spans="2:10">
      <c r="B227" s="163" t="s">
        <v>20</v>
      </c>
      <c r="C227" s="163"/>
      <c r="D227" s="163"/>
      <c r="E227" s="163"/>
      <c r="F227" s="163"/>
      <c r="G227" s="163"/>
      <c r="H227" s="163"/>
      <c r="I227" s="163"/>
      <c r="J227" s="163"/>
    </row>
    <row r="228" spans="2:10" ht="73.5" customHeight="1">
      <c r="B228" s="35" t="s">
        <v>6</v>
      </c>
      <c r="C228" s="36" t="s">
        <v>0</v>
      </c>
      <c r="D228" s="36" t="s">
        <v>1</v>
      </c>
      <c r="E228" s="36" t="s">
        <v>2</v>
      </c>
      <c r="F228" s="36" t="s">
        <v>3</v>
      </c>
      <c r="G228" s="36" t="s">
        <v>26</v>
      </c>
      <c r="H228" s="36" t="s">
        <v>4</v>
      </c>
      <c r="I228" s="36" t="s">
        <v>12</v>
      </c>
      <c r="J228" s="36" t="s">
        <v>80</v>
      </c>
    </row>
    <row r="229" spans="2:10" ht="41.25" customHeight="1">
      <c r="B229" s="164" t="s">
        <v>23</v>
      </c>
      <c r="C229" s="110" t="s">
        <v>134</v>
      </c>
      <c r="D229" s="70" t="s">
        <v>135</v>
      </c>
      <c r="E229" s="46" t="s">
        <v>30</v>
      </c>
      <c r="F229" s="46" t="s">
        <v>136</v>
      </c>
      <c r="G229" s="46" t="s">
        <v>137</v>
      </c>
      <c r="H229" s="45">
        <v>0.68</v>
      </c>
      <c r="I229" s="46" t="s">
        <v>154</v>
      </c>
      <c r="J229" s="46">
        <v>5.85</v>
      </c>
    </row>
    <row r="230" spans="2:10" ht="63.75">
      <c r="B230" s="164"/>
      <c r="C230" s="110" t="s">
        <v>134</v>
      </c>
      <c r="D230" s="70" t="s">
        <v>138</v>
      </c>
      <c r="E230" s="23" t="s">
        <v>30</v>
      </c>
      <c r="F230" s="23" t="s">
        <v>139</v>
      </c>
      <c r="G230" s="32" t="s">
        <v>140</v>
      </c>
      <c r="H230" s="73">
        <v>0.45</v>
      </c>
      <c r="I230" s="73" t="s">
        <v>155</v>
      </c>
      <c r="J230" s="32">
        <v>3.9</v>
      </c>
    </row>
    <row r="231" spans="2:10" ht="76.5">
      <c r="B231" s="164"/>
      <c r="C231" s="110" t="s">
        <v>134</v>
      </c>
      <c r="D231" s="70" t="s">
        <v>141</v>
      </c>
      <c r="E231" s="23" t="s">
        <v>30</v>
      </c>
      <c r="F231" s="23" t="s">
        <v>142</v>
      </c>
      <c r="G231" s="32" t="s">
        <v>143</v>
      </c>
      <c r="H231" s="46">
        <v>1</v>
      </c>
      <c r="I231" s="46" t="s">
        <v>156</v>
      </c>
      <c r="J231" s="46">
        <v>9.75</v>
      </c>
    </row>
    <row r="232" spans="2:10" ht="76.5">
      <c r="B232" s="164"/>
      <c r="C232" s="110" t="s">
        <v>134</v>
      </c>
      <c r="D232" s="70" t="s">
        <v>144</v>
      </c>
      <c r="E232" s="23" t="s">
        <v>30</v>
      </c>
      <c r="F232" s="23" t="s">
        <v>145</v>
      </c>
      <c r="G232" s="32" t="s">
        <v>146</v>
      </c>
      <c r="H232" s="45">
        <v>0.9</v>
      </c>
      <c r="I232" s="46" t="s">
        <v>157</v>
      </c>
      <c r="J232" s="46">
        <v>7.8</v>
      </c>
    </row>
    <row r="233" spans="2:10" ht="63.75">
      <c r="B233" s="164"/>
      <c r="C233" s="110" t="s">
        <v>134</v>
      </c>
      <c r="D233" s="70" t="s">
        <v>147</v>
      </c>
      <c r="E233" s="23" t="s">
        <v>30</v>
      </c>
      <c r="F233" s="23">
        <v>18996</v>
      </c>
      <c r="G233" s="32">
        <v>19240</v>
      </c>
      <c r="H233" s="45">
        <v>0.68</v>
      </c>
      <c r="I233" s="32">
        <v>19156</v>
      </c>
      <c r="J233" s="32">
        <v>5.85</v>
      </c>
    </row>
    <row r="234" spans="2:10" ht="89.25">
      <c r="B234" s="164"/>
      <c r="C234" s="71" t="s">
        <v>148</v>
      </c>
      <c r="D234" s="70" t="s">
        <v>149</v>
      </c>
      <c r="E234" s="72" t="s">
        <v>262</v>
      </c>
      <c r="F234" s="72">
        <v>0.38040000000000002</v>
      </c>
      <c r="G234" s="76">
        <v>0.3</v>
      </c>
      <c r="H234" s="45">
        <v>0.68</v>
      </c>
      <c r="I234" s="76">
        <v>0.34</v>
      </c>
      <c r="J234" s="32">
        <v>5.85</v>
      </c>
    </row>
    <row r="235" spans="2:10">
      <c r="B235" s="164"/>
      <c r="C235" s="175" t="s">
        <v>86</v>
      </c>
      <c r="D235" s="175"/>
      <c r="E235" s="175"/>
      <c r="F235" s="175"/>
      <c r="G235" s="175"/>
      <c r="H235" s="141">
        <f>SUM(H229:H234)</f>
        <v>4.3899999999999997</v>
      </c>
      <c r="I235" s="1"/>
      <c r="J235" s="48">
        <f>SUM(J229:J234)</f>
        <v>39</v>
      </c>
    </row>
    <row r="238" spans="2:10">
      <c r="B238" s="174" t="s">
        <v>269</v>
      </c>
      <c r="C238" s="174"/>
      <c r="D238" s="174"/>
      <c r="E238" s="174"/>
      <c r="F238" s="174"/>
      <c r="G238" s="174"/>
      <c r="H238" s="174"/>
      <c r="I238" s="174"/>
      <c r="J238" s="174"/>
    </row>
    <row r="239" spans="2:10">
      <c r="B239" s="174" t="s">
        <v>270</v>
      </c>
      <c r="C239" s="174"/>
      <c r="D239" s="174"/>
      <c r="E239" s="174"/>
      <c r="F239" s="174"/>
      <c r="G239" s="174"/>
      <c r="H239" s="174"/>
      <c r="I239" s="174"/>
      <c r="J239" s="174"/>
    </row>
    <row r="240" spans="2:10">
      <c r="B240" s="163" t="s">
        <v>20</v>
      </c>
      <c r="C240" s="163"/>
      <c r="D240" s="163"/>
      <c r="E240" s="163"/>
      <c r="F240" s="163"/>
      <c r="G240" s="163"/>
      <c r="H240" s="163"/>
      <c r="I240" s="163"/>
      <c r="J240" s="163"/>
    </row>
    <row r="241" spans="2:10" ht="73.5" customHeight="1">
      <c r="B241" s="35" t="s">
        <v>6</v>
      </c>
      <c r="C241" s="36" t="s">
        <v>0</v>
      </c>
      <c r="D241" s="36" t="s">
        <v>1</v>
      </c>
      <c r="E241" s="36" t="s">
        <v>2</v>
      </c>
      <c r="F241" s="36" t="s">
        <v>3</v>
      </c>
      <c r="G241" s="36" t="s">
        <v>26</v>
      </c>
      <c r="H241" s="36" t="s">
        <v>4</v>
      </c>
      <c r="I241" s="36" t="s">
        <v>17</v>
      </c>
      <c r="J241" s="36" t="s">
        <v>81</v>
      </c>
    </row>
    <row r="242" spans="2:10" ht="41.25" customHeight="1">
      <c r="B242" s="164" t="s">
        <v>23</v>
      </c>
      <c r="C242" s="110" t="s">
        <v>134</v>
      </c>
      <c r="D242" s="70" t="s">
        <v>135</v>
      </c>
      <c r="E242" s="46" t="s">
        <v>30</v>
      </c>
      <c r="F242" s="46" t="s">
        <v>136</v>
      </c>
      <c r="G242" s="46" t="s">
        <v>137</v>
      </c>
      <c r="H242" s="45">
        <v>0.68</v>
      </c>
      <c r="I242" s="46" t="s">
        <v>137</v>
      </c>
      <c r="J242" s="46">
        <v>6</v>
      </c>
    </row>
    <row r="243" spans="2:10" ht="63.75">
      <c r="B243" s="164"/>
      <c r="C243" s="110" t="s">
        <v>134</v>
      </c>
      <c r="D243" s="70" t="s">
        <v>138</v>
      </c>
      <c r="E243" s="23" t="s">
        <v>30</v>
      </c>
      <c r="F243" s="23" t="s">
        <v>139</v>
      </c>
      <c r="G243" s="32" t="s">
        <v>140</v>
      </c>
      <c r="H243" s="73">
        <v>0.45</v>
      </c>
      <c r="I243" s="32" t="s">
        <v>140</v>
      </c>
      <c r="J243" s="32">
        <v>4</v>
      </c>
    </row>
    <row r="244" spans="2:10" ht="76.5">
      <c r="B244" s="164"/>
      <c r="C244" s="110" t="s">
        <v>134</v>
      </c>
      <c r="D244" s="70" t="s">
        <v>141</v>
      </c>
      <c r="E244" s="23" t="s">
        <v>30</v>
      </c>
      <c r="F244" s="23" t="s">
        <v>142</v>
      </c>
      <c r="G244" s="32" t="s">
        <v>143</v>
      </c>
      <c r="H244" s="46">
        <v>1</v>
      </c>
      <c r="I244" s="32" t="s">
        <v>143</v>
      </c>
      <c r="J244" s="46">
        <v>10</v>
      </c>
    </row>
    <row r="245" spans="2:10" ht="76.5">
      <c r="B245" s="164"/>
      <c r="C245" s="110" t="s">
        <v>134</v>
      </c>
      <c r="D245" s="70" t="s">
        <v>144</v>
      </c>
      <c r="E245" s="23" t="s">
        <v>30</v>
      </c>
      <c r="F245" s="23" t="s">
        <v>145</v>
      </c>
      <c r="G245" s="32" t="s">
        <v>146</v>
      </c>
      <c r="H245" s="45">
        <v>0.9</v>
      </c>
      <c r="I245" s="32" t="s">
        <v>146</v>
      </c>
      <c r="J245" s="46">
        <v>8</v>
      </c>
    </row>
    <row r="246" spans="2:10" ht="63.75">
      <c r="B246" s="164"/>
      <c r="C246" s="110" t="s">
        <v>134</v>
      </c>
      <c r="D246" s="70" t="s">
        <v>147</v>
      </c>
      <c r="E246" s="23" t="s">
        <v>30</v>
      </c>
      <c r="F246" s="23">
        <v>18996</v>
      </c>
      <c r="G246" s="32">
        <v>19240</v>
      </c>
      <c r="H246" s="45">
        <v>0.68</v>
      </c>
      <c r="I246" s="32">
        <v>19240</v>
      </c>
      <c r="J246" s="32">
        <v>6</v>
      </c>
    </row>
    <row r="247" spans="2:10" ht="89.25">
      <c r="B247" s="164"/>
      <c r="C247" s="71" t="s">
        <v>148</v>
      </c>
      <c r="D247" s="70" t="s">
        <v>149</v>
      </c>
      <c r="E247" s="72" t="s">
        <v>262</v>
      </c>
      <c r="F247" s="72">
        <v>0.38040000000000002</v>
      </c>
      <c r="G247" s="76">
        <v>0.3</v>
      </c>
      <c r="H247" s="45">
        <v>0.68</v>
      </c>
      <c r="I247" s="76">
        <v>0.3</v>
      </c>
      <c r="J247" s="32">
        <v>6</v>
      </c>
    </row>
    <row r="248" spans="2:10">
      <c r="B248" s="164"/>
      <c r="C248" s="175" t="s">
        <v>86</v>
      </c>
      <c r="D248" s="175"/>
      <c r="E248" s="175"/>
      <c r="F248" s="175"/>
      <c r="G248" s="175"/>
      <c r="H248" s="141">
        <f>SUM(H242:H247)</f>
        <v>4.3899999999999997</v>
      </c>
      <c r="I248" s="1"/>
      <c r="J248" s="55">
        <f>SUM(J242:J247)</f>
        <v>40</v>
      </c>
    </row>
    <row r="251" spans="2:10">
      <c r="B251" s="174" t="s">
        <v>269</v>
      </c>
      <c r="C251" s="174"/>
      <c r="D251" s="174"/>
      <c r="E251" s="174"/>
      <c r="F251" s="174"/>
      <c r="G251" s="174"/>
      <c r="H251" s="174"/>
      <c r="I251" s="174"/>
      <c r="J251" s="174"/>
    </row>
    <row r="252" spans="2:10">
      <c r="B252" s="174" t="s">
        <v>270</v>
      </c>
      <c r="C252" s="174"/>
      <c r="D252" s="174"/>
      <c r="E252" s="174"/>
      <c r="F252" s="174"/>
      <c r="G252" s="174"/>
      <c r="H252" s="174"/>
      <c r="I252" s="174"/>
      <c r="J252" s="174"/>
    </row>
    <row r="253" spans="2:10">
      <c r="B253" s="163" t="s">
        <v>20</v>
      </c>
      <c r="C253" s="163"/>
      <c r="D253" s="163"/>
      <c r="E253" s="163"/>
      <c r="F253" s="163"/>
      <c r="G253" s="163"/>
      <c r="H253" s="163"/>
      <c r="I253" s="163"/>
      <c r="J253" s="163"/>
    </row>
    <row r="254" spans="2:10" ht="74.25" customHeight="1">
      <c r="B254" s="35" t="s">
        <v>6</v>
      </c>
      <c r="C254" s="36" t="s">
        <v>0</v>
      </c>
      <c r="D254" s="36" t="s">
        <v>1</v>
      </c>
      <c r="E254" s="36" t="s">
        <v>2</v>
      </c>
      <c r="F254" s="36" t="s">
        <v>3</v>
      </c>
      <c r="G254" s="36" t="s">
        <v>26</v>
      </c>
      <c r="H254" s="36" t="s">
        <v>4</v>
      </c>
      <c r="I254" s="36" t="s">
        <v>11</v>
      </c>
      <c r="J254" s="36" t="s">
        <v>82</v>
      </c>
    </row>
    <row r="255" spans="2:10" ht="51">
      <c r="B255" s="164" t="s">
        <v>24</v>
      </c>
      <c r="C255" s="104" t="s">
        <v>158</v>
      </c>
      <c r="D255" s="5" t="s">
        <v>159</v>
      </c>
      <c r="E255" s="77" t="s">
        <v>30</v>
      </c>
      <c r="F255" s="77">
        <v>10</v>
      </c>
      <c r="G255" s="46">
        <v>18</v>
      </c>
      <c r="H255" s="46">
        <v>3</v>
      </c>
      <c r="I255" s="46">
        <v>10</v>
      </c>
      <c r="J255" s="46">
        <v>52.05</v>
      </c>
    </row>
    <row r="256" spans="2:10" ht="51">
      <c r="B256" s="164"/>
      <c r="C256" s="104" t="s">
        <v>158</v>
      </c>
      <c r="D256" s="8" t="s">
        <v>160</v>
      </c>
      <c r="E256" s="78" t="s">
        <v>30</v>
      </c>
      <c r="F256" s="78">
        <v>5</v>
      </c>
      <c r="G256" s="32">
        <v>20</v>
      </c>
      <c r="H256" s="32">
        <v>3</v>
      </c>
      <c r="I256" s="32">
        <v>10</v>
      </c>
      <c r="J256" s="62">
        <v>52.05</v>
      </c>
    </row>
    <row r="257" spans="2:10" ht="51">
      <c r="B257" s="164"/>
      <c r="C257" s="104" t="s">
        <v>158</v>
      </c>
      <c r="D257" s="8" t="s">
        <v>161</v>
      </c>
      <c r="E257" s="78" t="s">
        <v>30</v>
      </c>
      <c r="F257" s="78">
        <v>10</v>
      </c>
      <c r="G257" s="32">
        <v>85</v>
      </c>
      <c r="H257" s="46">
        <v>58</v>
      </c>
      <c r="I257" s="46">
        <v>30</v>
      </c>
      <c r="J257" s="46">
        <v>936.9</v>
      </c>
    </row>
    <row r="258" spans="2:10" ht="15.75" thickBot="1">
      <c r="B258" s="164"/>
      <c r="C258" s="175" t="s">
        <v>86</v>
      </c>
      <c r="D258" s="175"/>
      <c r="E258" s="175"/>
      <c r="F258" s="175"/>
      <c r="G258" s="175"/>
      <c r="H258" s="79">
        <f>SUM(H255:H257)</f>
        <v>64</v>
      </c>
      <c r="I258" s="1"/>
      <c r="J258" s="153">
        <f>SUM(J255:J257)</f>
        <v>1041</v>
      </c>
    </row>
    <row r="261" spans="2:10">
      <c r="B261" s="174" t="s">
        <v>269</v>
      </c>
      <c r="C261" s="174"/>
      <c r="D261" s="174"/>
      <c r="E261" s="174"/>
      <c r="F261" s="174"/>
      <c r="G261" s="174"/>
      <c r="H261" s="174"/>
      <c r="I261" s="174"/>
      <c r="J261" s="174"/>
    </row>
    <row r="262" spans="2:10">
      <c r="B262" s="174" t="s">
        <v>270</v>
      </c>
      <c r="C262" s="174"/>
      <c r="D262" s="174"/>
      <c r="E262" s="174"/>
      <c r="F262" s="174"/>
      <c r="G262" s="174"/>
      <c r="H262" s="174"/>
      <c r="I262" s="174"/>
      <c r="J262" s="174"/>
    </row>
    <row r="263" spans="2:10">
      <c r="B263" s="163" t="s">
        <v>20</v>
      </c>
      <c r="C263" s="163"/>
      <c r="D263" s="163"/>
      <c r="E263" s="163"/>
      <c r="F263" s="163"/>
      <c r="G263" s="163"/>
      <c r="H263" s="163"/>
      <c r="I263" s="163"/>
      <c r="J263" s="163"/>
    </row>
    <row r="264" spans="2:10" ht="73.5" customHeight="1">
      <c r="B264" s="35" t="s">
        <v>6</v>
      </c>
      <c r="C264" s="36" t="s">
        <v>0</v>
      </c>
      <c r="D264" s="36" t="s">
        <v>1</v>
      </c>
      <c r="E264" s="36" t="s">
        <v>2</v>
      </c>
      <c r="F264" s="36" t="s">
        <v>3</v>
      </c>
      <c r="G264" s="36" t="s">
        <v>26</v>
      </c>
      <c r="H264" s="36" t="s">
        <v>4</v>
      </c>
      <c r="I264" s="36" t="s">
        <v>7</v>
      </c>
      <c r="J264" s="36" t="s">
        <v>87</v>
      </c>
    </row>
    <row r="265" spans="2:10" ht="60" customHeight="1">
      <c r="B265" s="164" t="s">
        <v>24</v>
      </c>
      <c r="C265" s="104" t="s">
        <v>158</v>
      </c>
      <c r="D265" s="5" t="s">
        <v>159</v>
      </c>
      <c r="E265" s="77" t="s">
        <v>30</v>
      </c>
      <c r="F265" s="46">
        <v>10</v>
      </c>
      <c r="G265" s="46">
        <v>18</v>
      </c>
      <c r="H265" s="45">
        <v>1.7</v>
      </c>
      <c r="I265" s="46">
        <v>10</v>
      </c>
      <c r="J265" s="46">
        <v>15.2</v>
      </c>
    </row>
    <row r="266" spans="2:10" ht="51">
      <c r="B266" s="164"/>
      <c r="C266" s="104" t="s">
        <v>158</v>
      </c>
      <c r="D266" s="8" t="s">
        <v>160</v>
      </c>
      <c r="E266" s="78" t="s">
        <v>30</v>
      </c>
      <c r="F266" s="23">
        <v>5</v>
      </c>
      <c r="G266" s="32">
        <v>20</v>
      </c>
      <c r="H266" s="60">
        <v>1.7</v>
      </c>
      <c r="I266" s="32">
        <v>15</v>
      </c>
      <c r="J266" s="32">
        <v>15.2</v>
      </c>
    </row>
    <row r="267" spans="2:10" ht="51">
      <c r="B267" s="164"/>
      <c r="C267" s="104" t="s">
        <v>158</v>
      </c>
      <c r="D267" s="8" t="s">
        <v>161</v>
      </c>
      <c r="E267" s="78" t="s">
        <v>30</v>
      </c>
      <c r="F267" s="23">
        <v>10</v>
      </c>
      <c r="G267" s="32">
        <v>85</v>
      </c>
      <c r="H267" s="46">
        <v>31</v>
      </c>
      <c r="I267" s="46">
        <v>50</v>
      </c>
      <c r="J267" s="46">
        <v>273.60000000000002</v>
      </c>
    </row>
    <row r="268" spans="2:10">
      <c r="B268" s="164"/>
      <c r="C268" s="175" t="s">
        <v>86</v>
      </c>
      <c r="D268" s="175"/>
      <c r="E268" s="175"/>
      <c r="F268" s="175"/>
      <c r="G268" s="175"/>
      <c r="H268" s="61">
        <f>SUM(H265:H267)</f>
        <v>34.4</v>
      </c>
      <c r="I268" s="1"/>
      <c r="J268" s="64">
        <f>SUM(J265:J267)</f>
        <v>304</v>
      </c>
    </row>
    <row r="269" spans="2:10">
      <c r="B269" s="80"/>
      <c r="C269" s="81"/>
      <c r="D269" s="81"/>
      <c r="E269" s="81"/>
      <c r="F269" s="81"/>
      <c r="G269" s="81"/>
      <c r="H269" s="143"/>
      <c r="I269" s="144"/>
      <c r="J269" s="145"/>
    </row>
    <row r="270" spans="2:10">
      <c r="B270" s="80"/>
      <c r="C270" s="81"/>
      <c r="D270" s="81"/>
      <c r="E270" s="81"/>
      <c r="F270" s="81"/>
      <c r="G270" s="81"/>
      <c r="H270" s="143"/>
      <c r="I270" s="144"/>
      <c r="J270" s="145"/>
    </row>
    <row r="271" spans="2:10">
      <c r="B271" s="80"/>
      <c r="C271" s="81"/>
      <c r="D271" s="81"/>
      <c r="E271" s="81"/>
      <c r="F271" s="81"/>
      <c r="G271" s="81"/>
      <c r="H271" s="143"/>
      <c r="I271" s="144"/>
      <c r="J271" s="145"/>
    </row>
    <row r="272" spans="2:10">
      <c r="H272" s="146"/>
      <c r="I272" s="146"/>
      <c r="J272" s="146"/>
    </row>
    <row r="273" spans="2:10">
      <c r="B273" s="174" t="s">
        <v>269</v>
      </c>
      <c r="C273" s="174"/>
      <c r="D273" s="174"/>
      <c r="E273" s="174"/>
      <c r="F273" s="174"/>
      <c r="G273" s="174"/>
      <c r="H273" s="174"/>
      <c r="I273" s="174"/>
      <c r="J273" s="174"/>
    </row>
    <row r="274" spans="2:10">
      <c r="B274" s="174" t="s">
        <v>270</v>
      </c>
      <c r="C274" s="174"/>
      <c r="D274" s="174"/>
      <c r="E274" s="174"/>
      <c r="F274" s="174"/>
      <c r="G274" s="174"/>
      <c r="H274" s="174"/>
      <c r="I274" s="174"/>
      <c r="J274" s="174"/>
    </row>
    <row r="275" spans="2:10">
      <c r="B275" s="163" t="s">
        <v>20</v>
      </c>
      <c r="C275" s="163"/>
      <c r="D275" s="163"/>
      <c r="E275" s="163"/>
      <c r="F275" s="163"/>
      <c r="G275" s="163"/>
      <c r="H275" s="163"/>
      <c r="I275" s="163"/>
      <c r="J275" s="163"/>
    </row>
    <row r="276" spans="2:10" ht="73.5" customHeight="1">
      <c r="B276" s="35" t="s">
        <v>6</v>
      </c>
      <c r="C276" s="36" t="s">
        <v>0</v>
      </c>
      <c r="D276" s="36" t="s">
        <v>1</v>
      </c>
      <c r="E276" s="36" t="s">
        <v>2</v>
      </c>
      <c r="F276" s="36" t="s">
        <v>3</v>
      </c>
      <c r="G276" s="36" t="s">
        <v>26</v>
      </c>
      <c r="H276" s="36" t="s">
        <v>4</v>
      </c>
      <c r="I276" s="36" t="s">
        <v>12</v>
      </c>
      <c r="J276" s="36" t="s">
        <v>80</v>
      </c>
    </row>
    <row r="277" spans="2:10" ht="57" customHeight="1">
      <c r="B277" s="164" t="s">
        <v>24</v>
      </c>
      <c r="C277" s="86" t="s">
        <v>158</v>
      </c>
      <c r="D277" s="37" t="s">
        <v>159</v>
      </c>
      <c r="E277" s="77" t="s">
        <v>30</v>
      </c>
      <c r="F277" s="77">
        <v>10</v>
      </c>
      <c r="G277" s="46">
        <v>18</v>
      </c>
      <c r="H277" s="45">
        <v>1.7</v>
      </c>
      <c r="I277" s="46">
        <v>10</v>
      </c>
      <c r="J277" s="46">
        <v>15.45</v>
      </c>
    </row>
    <row r="278" spans="2:10" ht="51">
      <c r="B278" s="164"/>
      <c r="C278" s="86" t="s">
        <v>158</v>
      </c>
      <c r="D278" s="4" t="s">
        <v>160</v>
      </c>
      <c r="E278" s="78" t="s">
        <v>30</v>
      </c>
      <c r="F278" s="78">
        <v>5</v>
      </c>
      <c r="G278" s="32">
        <v>20</v>
      </c>
      <c r="H278" s="60">
        <v>1.7</v>
      </c>
      <c r="I278" s="32">
        <v>20</v>
      </c>
      <c r="J278" s="32">
        <v>15.45</v>
      </c>
    </row>
    <row r="279" spans="2:10" ht="51">
      <c r="B279" s="164"/>
      <c r="C279" s="86" t="s">
        <v>158</v>
      </c>
      <c r="D279" s="4" t="s">
        <v>161</v>
      </c>
      <c r="E279" s="78" t="s">
        <v>30</v>
      </c>
      <c r="F279" s="78">
        <v>10</v>
      </c>
      <c r="G279" s="32">
        <v>85</v>
      </c>
      <c r="H279" s="46">
        <v>31</v>
      </c>
      <c r="I279" s="46">
        <v>70</v>
      </c>
      <c r="J279" s="46">
        <v>278.10000000000002</v>
      </c>
    </row>
    <row r="280" spans="2:10">
      <c r="B280" s="164"/>
      <c r="C280" s="175" t="s">
        <v>86</v>
      </c>
      <c r="D280" s="175"/>
      <c r="E280" s="175"/>
      <c r="F280" s="175"/>
      <c r="G280" s="175"/>
      <c r="H280" s="154">
        <f>SUM(H277:H279)</f>
        <v>34.4</v>
      </c>
      <c r="I280" s="1"/>
      <c r="J280" s="64">
        <f>SUM(J277:J279)</f>
        <v>309</v>
      </c>
    </row>
    <row r="283" spans="2:10">
      <c r="B283" s="174" t="s">
        <v>269</v>
      </c>
      <c r="C283" s="174"/>
      <c r="D283" s="174"/>
      <c r="E283" s="174"/>
      <c r="F283" s="174"/>
      <c r="G283" s="174"/>
      <c r="H283" s="174"/>
      <c r="I283" s="174"/>
      <c r="J283" s="174"/>
    </row>
    <row r="284" spans="2:10">
      <c r="B284" s="174" t="s">
        <v>270</v>
      </c>
      <c r="C284" s="174"/>
      <c r="D284" s="174"/>
      <c r="E284" s="174"/>
      <c r="F284" s="174"/>
      <c r="G284" s="174"/>
      <c r="H284" s="174"/>
      <c r="I284" s="174"/>
      <c r="J284" s="174"/>
    </row>
    <row r="285" spans="2:10">
      <c r="B285" s="163" t="s">
        <v>20</v>
      </c>
      <c r="C285" s="163"/>
      <c r="D285" s="163"/>
      <c r="E285" s="163"/>
      <c r="F285" s="163"/>
      <c r="G285" s="163"/>
      <c r="H285" s="163"/>
      <c r="I285" s="163"/>
      <c r="J285" s="163"/>
    </row>
    <row r="286" spans="2:10" ht="73.5" customHeight="1">
      <c r="B286" s="35" t="s">
        <v>6</v>
      </c>
      <c r="C286" s="36" t="s">
        <v>0</v>
      </c>
      <c r="D286" s="36" t="s">
        <v>1</v>
      </c>
      <c r="E286" s="36" t="s">
        <v>2</v>
      </c>
      <c r="F286" s="36" t="s">
        <v>3</v>
      </c>
      <c r="G286" s="36" t="s">
        <v>26</v>
      </c>
      <c r="H286" s="36" t="s">
        <v>4</v>
      </c>
      <c r="I286" s="36" t="s">
        <v>17</v>
      </c>
      <c r="J286" s="36" t="s">
        <v>81</v>
      </c>
    </row>
    <row r="287" spans="2:10" ht="51.75" customHeight="1">
      <c r="B287" s="164" t="s">
        <v>24</v>
      </c>
      <c r="C287" s="104" t="s">
        <v>158</v>
      </c>
      <c r="D287" s="5" t="s">
        <v>159</v>
      </c>
      <c r="E287" s="46" t="s">
        <v>30</v>
      </c>
      <c r="F287" s="46">
        <v>10</v>
      </c>
      <c r="G287" s="46">
        <v>18</v>
      </c>
      <c r="H287" s="45">
        <v>1.7</v>
      </c>
      <c r="I287" s="46">
        <v>18</v>
      </c>
      <c r="J287" s="46">
        <v>16</v>
      </c>
    </row>
    <row r="288" spans="2:10" ht="51">
      <c r="B288" s="164"/>
      <c r="C288" s="104" t="s">
        <v>158</v>
      </c>
      <c r="D288" s="8" t="s">
        <v>160</v>
      </c>
      <c r="E288" s="23" t="s">
        <v>30</v>
      </c>
      <c r="F288" s="23">
        <v>5</v>
      </c>
      <c r="G288" s="32">
        <v>20</v>
      </c>
      <c r="H288" s="60">
        <v>1.7</v>
      </c>
      <c r="I288" s="73" t="s">
        <v>129</v>
      </c>
      <c r="J288" s="32">
        <v>16</v>
      </c>
    </row>
    <row r="289" spans="2:10" ht="51">
      <c r="B289" s="164"/>
      <c r="C289" s="104" t="s">
        <v>158</v>
      </c>
      <c r="D289" s="8" t="s">
        <v>161</v>
      </c>
      <c r="E289" s="23" t="s">
        <v>30</v>
      </c>
      <c r="F289" s="23">
        <v>10</v>
      </c>
      <c r="G289" s="32">
        <v>85</v>
      </c>
      <c r="H289" s="46">
        <v>31</v>
      </c>
      <c r="I289" s="46">
        <v>85</v>
      </c>
      <c r="J289" s="46">
        <v>289.8</v>
      </c>
    </row>
    <row r="290" spans="2:10" ht="15.75" thickBot="1">
      <c r="B290" s="164"/>
      <c r="C290" s="175" t="s">
        <v>86</v>
      </c>
      <c r="D290" s="175"/>
      <c r="E290" s="175"/>
      <c r="F290" s="175"/>
      <c r="G290" s="175"/>
      <c r="H290" s="154">
        <f>SUM(H287:H289)</f>
        <v>34.4</v>
      </c>
      <c r="I290" s="1"/>
      <c r="J290" s="155">
        <f>SUM(J287:J289)</f>
        <v>321.8</v>
      </c>
    </row>
    <row r="294" spans="2:10">
      <c r="B294" s="174" t="s">
        <v>269</v>
      </c>
      <c r="C294" s="174"/>
      <c r="D294" s="174"/>
      <c r="E294" s="174"/>
      <c r="F294" s="174"/>
      <c r="G294" s="174"/>
      <c r="H294" s="174"/>
      <c r="I294" s="174"/>
      <c r="J294" s="174"/>
    </row>
    <row r="295" spans="2:10">
      <c r="B295" s="174" t="s">
        <v>270</v>
      </c>
      <c r="C295" s="174"/>
      <c r="D295" s="174"/>
      <c r="E295" s="174"/>
      <c r="F295" s="174"/>
      <c r="G295" s="174"/>
      <c r="H295" s="174"/>
      <c r="I295" s="174"/>
      <c r="J295" s="174"/>
    </row>
    <row r="296" spans="2:10">
      <c r="B296" s="163" t="s">
        <v>20</v>
      </c>
      <c r="C296" s="163"/>
      <c r="D296" s="163"/>
      <c r="E296" s="163"/>
      <c r="F296" s="163"/>
      <c r="G296" s="163"/>
      <c r="H296" s="163"/>
      <c r="I296" s="163"/>
      <c r="J296" s="163"/>
    </row>
    <row r="297" spans="2:10" ht="73.5" customHeight="1">
      <c r="B297" s="35" t="s">
        <v>6</v>
      </c>
      <c r="C297" s="36" t="s">
        <v>0</v>
      </c>
      <c r="D297" s="36" t="s">
        <v>1</v>
      </c>
      <c r="E297" s="36" t="s">
        <v>2</v>
      </c>
      <c r="F297" s="36" t="s">
        <v>3</v>
      </c>
      <c r="G297" s="36" t="s">
        <v>26</v>
      </c>
      <c r="H297" s="36" t="s">
        <v>4</v>
      </c>
      <c r="I297" s="36" t="s">
        <v>11</v>
      </c>
      <c r="J297" s="36" t="s">
        <v>82</v>
      </c>
    </row>
    <row r="298" spans="2:10" ht="114.75">
      <c r="B298" s="182" t="s">
        <v>275</v>
      </c>
      <c r="C298" s="110" t="s">
        <v>164</v>
      </c>
      <c r="D298" s="8" t="s">
        <v>165</v>
      </c>
      <c r="E298" s="77" t="s">
        <v>30</v>
      </c>
      <c r="F298" s="46">
        <v>0</v>
      </c>
      <c r="G298" s="46" t="s">
        <v>166</v>
      </c>
      <c r="H298" s="47">
        <v>0.14000000000000001</v>
      </c>
      <c r="I298" s="46" t="s">
        <v>186</v>
      </c>
      <c r="J298" s="45">
        <v>2.2999999999999998</v>
      </c>
    </row>
    <row r="299" spans="2:10" ht="63.75">
      <c r="B299" s="182"/>
      <c r="C299" s="110" t="s">
        <v>164</v>
      </c>
      <c r="D299" s="8" t="s">
        <v>167</v>
      </c>
      <c r="E299" s="34" t="s">
        <v>30</v>
      </c>
      <c r="F299" s="32">
        <v>0</v>
      </c>
      <c r="G299" s="10">
        <v>20</v>
      </c>
      <c r="H299" s="47">
        <v>0.14000000000000001</v>
      </c>
      <c r="I299" s="26">
        <v>5</v>
      </c>
      <c r="J299" s="42">
        <v>2.2999999999999998</v>
      </c>
    </row>
    <row r="300" spans="2:10" ht="114.75">
      <c r="B300" s="182"/>
      <c r="C300" s="71" t="s">
        <v>168</v>
      </c>
      <c r="D300" s="8" t="s">
        <v>169</v>
      </c>
      <c r="E300" s="34" t="s">
        <v>30</v>
      </c>
      <c r="F300" s="10">
        <v>0</v>
      </c>
      <c r="G300" s="46" t="s">
        <v>166</v>
      </c>
      <c r="H300" s="75">
        <v>7.0000000000000007E-2</v>
      </c>
      <c r="I300" s="46" t="s">
        <v>186</v>
      </c>
      <c r="J300" s="45">
        <v>1.1499999999999999</v>
      </c>
    </row>
    <row r="301" spans="2:10" ht="114.75">
      <c r="B301" s="182"/>
      <c r="C301" s="70" t="s">
        <v>170</v>
      </c>
      <c r="D301" s="5" t="s">
        <v>171</v>
      </c>
      <c r="E301" s="34" t="s">
        <v>30</v>
      </c>
      <c r="F301" s="10">
        <v>0</v>
      </c>
      <c r="G301" s="10">
        <v>3</v>
      </c>
      <c r="H301" s="75">
        <v>7.0000000000000007E-2</v>
      </c>
      <c r="I301" s="26">
        <v>0</v>
      </c>
      <c r="J301" s="42">
        <v>1.1499999999999999</v>
      </c>
    </row>
    <row r="302" spans="2:10" ht="89.25">
      <c r="B302" s="182"/>
      <c r="C302" s="71" t="s">
        <v>172</v>
      </c>
      <c r="D302" s="8" t="s">
        <v>173</v>
      </c>
      <c r="E302" s="34" t="s">
        <v>30</v>
      </c>
      <c r="F302" s="10">
        <v>0</v>
      </c>
      <c r="G302" s="10">
        <v>3</v>
      </c>
      <c r="H302" s="75">
        <v>7.0000000000000007E-2</v>
      </c>
      <c r="I302" s="26">
        <v>0</v>
      </c>
      <c r="J302" s="42">
        <v>1.1499999999999999</v>
      </c>
    </row>
    <row r="303" spans="2:10" ht="63.75">
      <c r="B303" s="182"/>
      <c r="C303" s="110" t="s">
        <v>174</v>
      </c>
      <c r="D303" s="8" t="s">
        <v>175</v>
      </c>
      <c r="E303" s="34" t="s">
        <v>32</v>
      </c>
      <c r="F303" s="10">
        <v>0</v>
      </c>
      <c r="G303" s="10">
        <v>0</v>
      </c>
      <c r="H303" s="47">
        <v>0.14000000000000001</v>
      </c>
      <c r="I303" s="26">
        <v>0</v>
      </c>
      <c r="J303" s="42">
        <v>2.2999999999999998</v>
      </c>
    </row>
    <row r="304" spans="2:10" ht="76.5">
      <c r="B304" s="182"/>
      <c r="C304" s="110" t="s">
        <v>174</v>
      </c>
      <c r="D304" s="8" t="s">
        <v>176</v>
      </c>
      <c r="E304" s="34" t="s">
        <v>262</v>
      </c>
      <c r="F304" s="10">
        <v>4000</v>
      </c>
      <c r="G304" s="10">
        <v>1000</v>
      </c>
      <c r="H304" s="47">
        <v>0.13</v>
      </c>
      <c r="I304" s="26">
        <v>3500</v>
      </c>
      <c r="J304" s="42">
        <v>2.2999999999999998</v>
      </c>
    </row>
    <row r="305" spans="2:10" ht="38.25">
      <c r="B305" s="182"/>
      <c r="C305" s="110" t="s">
        <v>174</v>
      </c>
      <c r="D305" s="8" t="s">
        <v>177</v>
      </c>
      <c r="E305" s="34" t="s">
        <v>262</v>
      </c>
      <c r="F305" s="32">
        <v>1000</v>
      </c>
      <c r="G305" s="10">
        <v>600</v>
      </c>
      <c r="H305" s="47">
        <v>0.14000000000000001</v>
      </c>
      <c r="I305" s="26">
        <v>900</v>
      </c>
      <c r="J305" s="42">
        <v>2.2999999999999998</v>
      </c>
    </row>
    <row r="306" spans="2:10" ht="51">
      <c r="B306" s="182"/>
      <c r="C306" s="110" t="s">
        <v>174</v>
      </c>
      <c r="D306" s="8" t="s">
        <v>178</v>
      </c>
      <c r="E306" s="46" t="s">
        <v>262</v>
      </c>
      <c r="F306" s="46">
        <v>500</v>
      </c>
      <c r="G306" s="46">
        <v>100</v>
      </c>
      <c r="H306" s="47">
        <v>0.14000000000000001</v>
      </c>
      <c r="I306" s="46">
        <v>400</v>
      </c>
      <c r="J306" s="45">
        <v>2.2999999999999998</v>
      </c>
    </row>
    <row r="307" spans="2:10" ht="51">
      <c r="B307" s="182"/>
      <c r="C307" s="110" t="s">
        <v>174</v>
      </c>
      <c r="D307" s="8" t="s">
        <v>179</v>
      </c>
      <c r="E307" s="17" t="s">
        <v>262</v>
      </c>
      <c r="F307" s="32">
        <v>1000</v>
      </c>
      <c r="G307" s="10">
        <v>600</v>
      </c>
      <c r="H307" s="47">
        <v>0.14000000000000001</v>
      </c>
      <c r="I307" s="26">
        <v>900</v>
      </c>
      <c r="J307" s="42">
        <v>2.2999999999999998</v>
      </c>
    </row>
    <row r="308" spans="2:10" ht="76.5">
      <c r="B308" s="182"/>
      <c r="C308" s="71" t="s">
        <v>180</v>
      </c>
      <c r="D308" s="4" t="s">
        <v>181</v>
      </c>
      <c r="E308" s="34" t="s">
        <v>30</v>
      </c>
      <c r="F308" s="83">
        <v>0</v>
      </c>
      <c r="G308" s="83">
        <v>1</v>
      </c>
      <c r="H308" s="75">
        <v>7.0000000000000007E-2</v>
      </c>
      <c r="I308" s="85">
        <v>0.6</v>
      </c>
      <c r="J308" s="42">
        <v>1.1499999999999999</v>
      </c>
    </row>
    <row r="309" spans="2:10" ht="153">
      <c r="B309" s="182"/>
      <c r="C309" s="84" t="s">
        <v>182</v>
      </c>
      <c r="D309" s="8" t="s">
        <v>183</v>
      </c>
      <c r="E309" s="34" t="s">
        <v>262</v>
      </c>
      <c r="F309" s="83">
        <v>1</v>
      </c>
      <c r="G309" s="83">
        <v>0.7</v>
      </c>
      <c r="H309" s="75">
        <v>7.0000000000000007E-2</v>
      </c>
      <c r="I309" s="85">
        <v>1</v>
      </c>
      <c r="J309" s="42">
        <v>1.1499999999999999</v>
      </c>
    </row>
    <row r="310" spans="2:10" ht="89.25">
      <c r="B310" s="182"/>
      <c r="C310" s="84" t="s">
        <v>184</v>
      </c>
      <c r="D310" s="8" t="s">
        <v>185</v>
      </c>
      <c r="E310" s="34" t="s">
        <v>30</v>
      </c>
      <c r="F310" s="10">
        <v>0</v>
      </c>
      <c r="G310" s="10">
        <v>10</v>
      </c>
      <c r="H310" s="75">
        <v>7.0000000000000007E-2</v>
      </c>
      <c r="I310" s="26">
        <v>5</v>
      </c>
      <c r="J310" s="42">
        <v>1.1499999999999999</v>
      </c>
    </row>
    <row r="311" spans="2:10">
      <c r="B311" s="182"/>
      <c r="C311" s="175" t="s">
        <v>86</v>
      </c>
      <c r="D311" s="175"/>
      <c r="E311" s="175"/>
      <c r="F311" s="175"/>
      <c r="G311" s="175"/>
      <c r="H311" s="156">
        <f>SUM(H298:H310)</f>
        <v>1.3900000000000003</v>
      </c>
      <c r="I311" s="1"/>
      <c r="J311" s="55">
        <f>SUM(J298:J310)</f>
        <v>23</v>
      </c>
    </row>
    <row r="314" spans="2:10">
      <c r="B314" s="174" t="s">
        <v>269</v>
      </c>
      <c r="C314" s="174"/>
      <c r="D314" s="174"/>
      <c r="E314" s="174"/>
      <c r="F314" s="174"/>
      <c r="G314" s="174"/>
      <c r="H314" s="174"/>
      <c r="I314" s="174"/>
      <c r="J314" s="174"/>
    </row>
    <row r="315" spans="2:10">
      <c r="B315" s="174" t="s">
        <v>270</v>
      </c>
      <c r="C315" s="174"/>
      <c r="D315" s="174"/>
      <c r="E315" s="174"/>
      <c r="F315" s="174"/>
      <c r="G315" s="174"/>
      <c r="H315" s="174"/>
      <c r="I315" s="174"/>
      <c r="J315" s="174"/>
    </row>
    <row r="316" spans="2:10">
      <c r="B316" s="163" t="s">
        <v>20</v>
      </c>
      <c r="C316" s="163"/>
      <c r="D316" s="163"/>
      <c r="E316" s="163"/>
      <c r="F316" s="163"/>
      <c r="G316" s="163"/>
      <c r="H316" s="163"/>
      <c r="I316" s="163"/>
      <c r="J316" s="163"/>
    </row>
    <row r="317" spans="2:10" ht="73.5" customHeight="1">
      <c r="B317" s="35" t="s">
        <v>6</v>
      </c>
      <c r="C317" s="36" t="s">
        <v>0</v>
      </c>
      <c r="D317" s="36" t="s">
        <v>1</v>
      </c>
      <c r="E317" s="36" t="s">
        <v>2</v>
      </c>
      <c r="F317" s="36" t="s">
        <v>3</v>
      </c>
      <c r="G317" s="36" t="s">
        <v>26</v>
      </c>
      <c r="H317" s="36" t="s">
        <v>4</v>
      </c>
      <c r="I317" s="36" t="s">
        <v>7</v>
      </c>
      <c r="J317" s="36" t="s">
        <v>87</v>
      </c>
    </row>
    <row r="318" spans="2:10" ht="66" customHeight="1">
      <c r="B318" s="164" t="s">
        <v>275</v>
      </c>
      <c r="C318" s="110" t="s">
        <v>164</v>
      </c>
      <c r="D318" s="8" t="s">
        <v>165</v>
      </c>
      <c r="E318" s="77" t="s">
        <v>30</v>
      </c>
      <c r="F318" s="46">
        <v>0</v>
      </c>
      <c r="G318" s="46" t="s">
        <v>166</v>
      </c>
      <c r="H318" s="75">
        <v>0.25</v>
      </c>
      <c r="I318" s="46" t="s">
        <v>187</v>
      </c>
      <c r="J318" s="46">
        <v>2.2999999999999998</v>
      </c>
    </row>
    <row r="319" spans="2:10" ht="63.75">
      <c r="B319" s="164"/>
      <c r="C319" s="110" t="s">
        <v>164</v>
      </c>
      <c r="D319" s="8" t="s">
        <v>167</v>
      </c>
      <c r="E319" s="34" t="s">
        <v>30</v>
      </c>
      <c r="F319" s="32">
        <v>0</v>
      </c>
      <c r="G319" s="10">
        <v>20</v>
      </c>
      <c r="H319" s="75">
        <v>0.25</v>
      </c>
      <c r="I319" s="26">
        <v>10</v>
      </c>
      <c r="J319" s="52">
        <v>2.2999999999999998</v>
      </c>
    </row>
    <row r="320" spans="2:10" ht="114.75">
      <c r="B320" s="164"/>
      <c r="C320" s="71" t="s">
        <v>168</v>
      </c>
      <c r="D320" s="8" t="s">
        <v>169</v>
      </c>
      <c r="E320" s="34" t="s">
        <v>30</v>
      </c>
      <c r="F320" s="10">
        <v>0</v>
      </c>
      <c r="G320" s="46" t="s">
        <v>166</v>
      </c>
      <c r="H320" s="47">
        <v>0.14000000000000001</v>
      </c>
      <c r="I320" s="46" t="s">
        <v>187</v>
      </c>
      <c r="J320" s="46">
        <v>1.1499999999999999</v>
      </c>
    </row>
    <row r="321" spans="2:10" ht="114.75">
      <c r="B321" s="164"/>
      <c r="C321" s="70" t="s">
        <v>170</v>
      </c>
      <c r="D321" s="5" t="s">
        <v>171</v>
      </c>
      <c r="E321" s="34" t="s">
        <v>30</v>
      </c>
      <c r="F321" s="10">
        <v>0</v>
      </c>
      <c r="G321" s="10">
        <v>3</v>
      </c>
      <c r="H321" s="47">
        <v>0.14000000000000001</v>
      </c>
      <c r="I321" s="26">
        <v>1</v>
      </c>
      <c r="J321" s="26">
        <v>1.1499999999999999</v>
      </c>
    </row>
    <row r="322" spans="2:10" ht="89.25">
      <c r="B322" s="164"/>
      <c r="C322" s="71" t="s">
        <v>172</v>
      </c>
      <c r="D322" s="8" t="s">
        <v>173</v>
      </c>
      <c r="E322" s="34" t="s">
        <v>30</v>
      </c>
      <c r="F322" s="10">
        <v>0</v>
      </c>
      <c r="G322" s="10">
        <v>3</v>
      </c>
      <c r="H322" s="47">
        <v>0.14000000000000001</v>
      </c>
      <c r="I322" s="26">
        <v>1</v>
      </c>
      <c r="J322" s="26">
        <v>1.1499999999999999</v>
      </c>
    </row>
    <row r="323" spans="2:10" ht="63.75">
      <c r="B323" s="164"/>
      <c r="C323" s="110" t="s">
        <v>174</v>
      </c>
      <c r="D323" s="8" t="s">
        <v>175</v>
      </c>
      <c r="E323" s="34" t="s">
        <v>32</v>
      </c>
      <c r="F323" s="10">
        <v>0</v>
      </c>
      <c r="G323" s="10">
        <v>0</v>
      </c>
      <c r="H323" s="75">
        <v>0.25</v>
      </c>
      <c r="I323" s="26">
        <v>0</v>
      </c>
      <c r="J323" s="26">
        <v>2.2999999999999998</v>
      </c>
    </row>
    <row r="324" spans="2:10" ht="76.5">
      <c r="B324" s="164"/>
      <c r="C324" s="110" t="s">
        <v>174</v>
      </c>
      <c r="D324" s="8" t="s">
        <v>176</v>
      </c>
      <c r="E324" s="34" t="s">
        <v>262</v>
      </c>
      <c r="F324" s="10">
        <v>4000</v>
      </c>
      <c r="G324" s="10">
        <v>1000</v>
      </c>
      <c r="H324" s="75">
        <v>0.25</v>
      </c>
      <c r="I324" s="26">
        <v>3000</v>
      </c>
      <c r="J324" s="26">
        <v>2.2999999999999998</v>
      </c>
    </row>
    <row r="325" spans="2:10" ht="38.25">
      <c r="B325" s="164"/>
      <c r="C325" s="110" t="s">
        <v>174</v>
      </c>
      <c r="D325" s="8" t="s">
        <v>177</v>
      </c>
      <c r="E325" s="34" t="s">
        <v>262</v>
      </c>
      <c r="F325" s="32">
        <v>1000</v>
      </c>
      <c r="G325" s="10">
        <v>600</v>
      </c>
      <c r="H325" s="75">
        <v>0.25</v>
      </c>
      <c r="I325" s="26">
        <v>800</v>
      </c>
      <c r="J325" s="26">
        <v>2.2999999999999998</v>
      </c>
    </row>
    <row r="326" spans="2:10" ht="51">
      <c r="B326" s="164"/>
      <c r="C326" s="110" t="s">
        <v>174</v>
      </c>
      <c r="D326" s="8" t="s">
        <v>178</v>
      </c>
      <c r="E326" s="46" t="s">
        <v>262</v>
      </c>
      <c r="F326" s="46">
        <v>500</v>
      </c>
      <c r="G326" s="46">
        <v>100</v>
      </c>
      <c r="H326" s="75">
        <v>0.25</v>
      </c>
      <c r="I326" s="46">
        <v>300</v>
      </c>
      <c r="J326" s="46">
        <v>2.2999999999999998</v>
      </c>
    </row>
    <row r="327" spans="2:10" ht="51">
      <c r="B327" s="164"/>
      <c r="C327" s="110" t="s">
        <v>174</v>
      </c>
      <c r="D327" s="8" t="s">
        <v>179</v>
      </c>
      <c r="E327" s="17" t="s">
        <v>262</v>
      </c>
      <c r="F327" s="32">
        <v>1000</v>
      </c>
      <c r="G327" s="10">
        <v>600</v>
      </c>
      <c r="H327" s="75">
        <v>0.25</v>
      </c>
      <c r="I327" s="26">
        <v>800</v>
      </c>
      <c r="J327" s="52">
        <v>2.2999999999999998</v>
      </c>
    </row>
    <row r="328" spans="2:10" ht="76.5">
      <c r="B328" s="164"/>
      <c r="C328" s="71" t="s">
        <v>180</v>
      </c>
      <c r="D328" s="4" t="s">
        <v>181</v>
      </c>
      <c r="E328" s="34" t="s">
        <v>30</v>
      </c>
      <c r="F328" s="83">
        <v>0</v>
      </c>
      <c r="G328" s="83">
        <v>1</v>
      </c>
      <c r="H328" s="47">
        <v>0.14000000000000001</v>
      </c>
      <c r="I328" s="95">
        <v>1</v>
      </c>
      <c r="J328" s="26">
        <v>1.1499999999999999</v>
      </c>
    </row>
    <row r="329" spans="2:10" ht="153">
      <c r="B329" s="164"/>
      <c r="C329" s="84" t="s">
        <v>182</v>
      </c>
      <c r="D329" s="8" t="s">
        <v>183</v>
      </c>
      <c r="E329" s="34" t="s">
        <v>262</v>
      </c>
      <c r="F329" s="83">
        <v>1</v>
      </c>
      <c r="G329" s="83">
        <v>0.7</v>
      </c>
      <c r="H329" s="47">
        <v>0.14000000000000001</v>
      </c>
      <c r="I329" s="85">
        <v>0.9</v>
      </c>
      <c r="J329" s="26">
        <v>1.1499999999999999</v>
      </c>
    </row>
    <row r="330" spans="2:10" ht="89.25">
      <c r="B330" s="164"/>
      <c r="C330" s="84" t="s">
        <v>184</v>
      </c>
      <c r="D330" s="8" t="s">
        <v>185</v>
      </c>
      <c r="E330" s="34" t="s">
        <v>30</v>
      </c>
      <c r="F330" s="10">
        <v>0</v>
      </c>
      <c r="G330" s="10">
        <v>10</v>
      </c>
      <c r="H330" s="47">
        <v>0.14000000000000001</v>
      </c>
      <c r="I330" s="26">
        <v>8</v>
      </c>
      <c r="J330" s="26">
        <v>1.1499999999999999</v>
      </c>
    </row>
    <row r="331" spans="2:10">
      <c r="B331" s="164"/>
      <c r="C331" s="175" t="s">
        <v>86</v>
      </c>
      <c r="D331" s="175"/>
      <c r="E331" s="175"/>
      <c r="F331" s="175"/>
      <c r="G331" s="175"/>
      <c r="H331" s="157">
        <f>SUM(H318:H330)</f>
        <v>2.5900000000000003</v>
      </c>
      <c r="I331" s="1"/>
      <c r="J331" s="55">
        <f>SUM(J318:J330)</f>
        <v>23</v>
      </c>
    </row>
    <row r="334" spans="2:10">
      <c r="B334" s="174" t="s">
        <v>269</v>
      </c>
      <c r="C334" s="174"/>
      <c r="D334" s="174"/>
      <c r="E334" s="174"/>
      <c r="F334" s="174"/>
      <c r="G334" s="174"/>
      <c r="H334" s="174"/>
      <c r="I334" s="174"/>
      <c r="J334" s="174"/>
    </row>
    <row r="335" spans="2:10">
      <c r="B335" s="174" t="s">
        <v>270</v>
      </c>
      <c r="C335" s="174"/>
      <c r="D335" s="174"/>
      <c r="E335" s="174"/>
      <c r="F335" s="174"/>
      <c r="G335" s="174"/>
      <c r="H335" s="174"/>
      <c r="I335" s="174"/>
      <c r="J335" s="174"/>
    </row>
    <row r="336" spans="2:10">
      <c r="B336" s="163" t="s">
        <v>20</v>
      </c>
      <c r="C336" s="163"/>
      <c r="D336" s="163"/>
      <c r="E336" s="163"/>
      <c r="F336" s="163"/>
      <c r="G336" s="163"/>
      <c r="H336" s="163"/>
      <c r="I336" s="163"/>
      <c r="J336" s="163"/>
    </row>
    <row r="337" spans="2:10" ht="73.5" customHeight="1">
      <c r="B337" s="35" t="s">
        <v>6</v>
      </c>
      <c r="C337" s="36" t="s">
        <v>0</v>
      </c>
      <c r="D337" s="36" t="s">
        <v>1</v>
      </c>
      <c r="E337" s="36" t="s">
        <v>2</v>
      </c>
      <c r="F337" s="36" t="s">
        <v>3</v>
      </c>
      <c r="G337" s="36" t="s">
        <v>26</v>
      </c>
      <c r="H337" s="36" t="s">
        <v>4</v>
      </c>
      <c r="I337" s="36" t="s">
        <v>12</v>
      </c>
      <c r="J337" s="36" t="s">
        <v>80</v>
      </c>
    </row>
    <row r="338" spans="2:10" ht="67.5" customHeight="1">
      <c r="B338" s="182" t="s">
        <v>275</v>
      </c>
      <c r="C338" s="110" t="s">
        <v>164</v>
      </c>
      <c r="D338" s="8" t="s">
        <v>165</v>
      </c>
      <c r="E338" s="77" t="s">
        <v>30</v>
      </c>
      <c r="F338" s="46">
        <v>0</v>
      </c>
      <c r="G338" s="46" t="s">
        <v>166</v>
      </c>
      <c r="H338" s="75">
        <v>0.25</v>
      </c>
      <c r="I338" s="46" t="s">
        <v>188</v>
      </c>
      <c r="J338" s="46">
        <v>2.2999999999999998</v>
      </c>
    </row>
    <row r="339" spans="2:10" ht="63.75">
      <c r="B339" s="182"/>
      <c r="C339" s="110" t="s">
        <v>164</v>
      </c>
      <c r="D339" s="8" t="s">
        <v>167</v>
      </c>
      <c r="E339" s="34" t="s">
        <v>30</v>
      </c>
      <c r="F339" s="32">
        <v>0</v>
      </c>
      <c r="G339" s="10">
        <v>20</v>
      </c>
      <c r="H339" s="75">
        <v>0.25</v>
      </c>
      <c r="I339" s="26">
        <v>15</v>
      </c>
      <c r="J339" s="52">
        <v>2.2999999999999998</v>
      </c>
    </row>
    <row r="340" spans="2:10" ht="114.75">
      <c r="B340" s="182"/>
      <c r="C340" s="71" t="s">
        <v>168</v>
      </c>
      <c r="D340" s="8" t="s">
        <v>169</v>
      </c>
      <c r="E340" s="34" t="s">
        <v>30</v>
      </c>
      <c r="F340" s="10">
        <v>0</v>
      </c>
      <c r="G340" s="46" t="s">
        <v>166</v>
      </c>
      <c r="H340" s="47">
        <v>0.14000000000000001</v>
      </c>
      <c r="I340" s="46" t="s">
        <v>188</v>
      </c>
      <c r="J340" s="46">
        <v>1.1499999999999999</v>
      </c>
    </row>
    <row r="341" spans="2:10" ht="114.75">
      <c r="B341" s="182"/>
      <c r="C341" s="70" t="s">
        <v>170</v>
      </c>
      <c r="D341" s="5" t="s">
        <v>171</v>
      </c>
      <c r="E341" s="34" t="s">
        <v>30</v>
      </c>
      <c r="F341" s="10">
        <v>0</v>
      </c>
      <c r="G341" s="10">
        <v>3</v>
      </c>
      <c r="H341" s="47">
        <v>0.14000000000000001</v>
      </c>
      <c r="I341" s="26">
        <v>2</v>
      </c>
      <c r="J341" s="26">
        <v>1.1499999999999999</v>
      </c>
    </row>
    <row r="342" spans="2:10" ht="89.25">
      <c r="B342" s="182"/>
      <c r="C342" s="71" t="s">
        <v>172</v>
      </c>
      <c r="D342" s="8" t="s">
        <v>173</v>
      </c>
      <c r="E342" s="34" t="s">
        <v>30</v>
      </c>
      <c r="F342" s="10">
        <v>0</v>
      </c>
      <c r="G342" s="10">
        <v>3</v>
      </c>
      <c r="H342" s="47">
        <v>0.14000000000000001</v>
      </c>
      <c r="I342" s="26">
        <v>2</v>
      </c>
      <c r="J342" s="26">
        <v>1.1499999999999999</v>
      </c>
    </row>
    <row r="343" spans="2:10" ht="63.75">
      <c r="B343" s="182"/>
      <c r="C343" s="110" t="s">
        <v>174</v>
      </c>
      <c r="D343" s="8" t="s">
        <v>175</v>
      </c>
      <c r="E343" s="34" t="s">
        <v>32</v>
      </c>
      <c r="F343" s="10">
        <v>0</v>
      </c>
      <c r="G343" s="10">
        <v>0</v>
      </c>
      <c r="H343" s="75">
        <v>0.25</v>
      </c>
      <c r="I343" s="26">
        <v>0</v>
      </c>
      <c r="J343" s="26">
        <v>2.2999999999999998</v>
      </c>
    </row>
    <row r="344" spans="2:10" ht="76.5">
      <c r="B344" s="182"/>
      <c r="C344" s="110" t="s">
        <v>174</v>
      </c>
      <c r="D344" s="8" t="s">
        <v>176</v>
      </c>
      <c r="E344" s="34" t="s">
        <v>262</v>
      </c>
      <c r="F344" s="10">
        <v>4000</v>
      </c>
      <c r="G344" s="10">
        <v>1000</v>
      </c>
      <c r="H344" s="75">
        <v>0.25</v>
      </c>
      <c r="I344" s="26">
        <v>2000</v>
      </c>
      <c r="J344" s="26">
        <v>2.2999999999999998</v>
      </c>
    </row>
    <row r="345" spans="2:10" ht="38.25">
      <c r="B345" s="182"/>
      <c r="C345" s="110" t="s">
        <v>174</v>
      </c>
      <c r="D345" s="8" t="s">
        <v>177</v>
      </c>
      <c r="E345" s="34" t="s">
        <v>262</v>
      </c>
      <c r="F345" s="32">
        <v>1000</v>
      </c>
      <c r="G345" s="10">
        <v>600</v>
      </c>
      <c r="H345" s="75">
        <v>0.25</v>
      </c>
      <c r="I345" s="26">
        <v>700</v>
      </c>
      <c r="J345" s="26">
        <v>2.2999999999999998</v>
      </c>
    </row>
    <row r="346" spans="2:10" ht="51">
      <c r="B346" s="182"/>
      <c r="C346" s="110" t="s">
        <v>174</v>
      </c>
      <c r="D346" s="8" t="s">
        <v>178</v>
      </c>
      <c r="E346" s="46" t="s">
        <v>262</v>
      </c>
      <c r="F346" s="46">
        <v>500</v>
      </c>
      <c r="G346" s="46">
        <v>100</v>
      </c>
      <c r="H346" s="75">
        <v>0.25</v>
      </c>
      <c r="I346" s="46">
        <v>200</v>
      </c>
      <c r="J346" s="46">
        <v>2.2999999999999998</v>
      </c>
    </row>
    <row r="347" spans="2:10" ht="51">
      <c r="B347" s="182"/>
      <c r="C347" s="110" t="s">
        <v>174</v>
      </c>
      <c r="D347" s="8" t="s">
        <v>179</v>
      </c>
      <c r="E347" s="17" t="s">
        <v>262</v>
      </c>
      <c r="F347" s="32">
        <v>1000</v>
      </c>
      <c r="G347" s="10">
        <v>600</v>
      </c>
      <c r="H347" s="75">
        <v>0.25</v>
      </c>
      <c r="I347" s="26">
        <v>700</v>
      </c>
      <c r="J347" s="52">
        <v>2.2999999999999998</v>
      </c>
    </row>
    <row r="348" spans="2:10" ht="76.5">
      <c r="B348" s="182"/>
      <c r="C348" s="71" t="s">
        <v>180</v>
      </c>
      <c r="D348" s="4" t="s">
        <v>181</v>
      </c>
      <c r="E348" s="34" t="s">
        <v>30</v>
      </c>
      <c r="F348" s="83">
        <v>0</v>
      </c>
      <c r="G348" s="83">
        <v>1</v>
      </c>
      <c r="H348" s="47">
        <v>0.14000000000000001</v>
      </c>
      <c r="I348" s="85">
        <v>1</v>
      </c>
      <c r="J348" s="26">
        <v>1.1499999999999999</v>
      </c>
    </row>
    <row r="349" spans="2:10" ht="153">
      <c r="B349" s="182"/>
      <c r="C349" s="84" t="s">
        <v>182</v>
      </c>
      <c r="D349" s="8" t="s">
        <v>183</v>
      </c>
      <c r="E349" s="34" t="s">
        <v>262</v>
      </c>
      <c r="F349" s="83">
        <v>1</v>
      </c>
      <c r="G349" s="83">
        <v>0.7</v>
      </c>
      <c r="H349" s="47">
        <v>0.14000000000000001</v>
      </c>
      <c r="I349" s="85">
        <v>0.8</v>
      </c>
      <c r="J349" s="26">
        <v>1.1499999999999999</v>
      </c>
    </row>
    <row r="350" spans="2:10" ht="89.25">
      <c r="B350" s="182"/>
      <c r="C350" s="84" t="s">
        <v>184</v>
      </c>
      <c r="D350" s="8" t="s">
        <v>185</v>
      </c>
      <c r="E350" s="34" t="s">
        <v>30</v>
      </c>
      <c r="F350" s="10">
        <v>0</v>
      </c>
      <c r="G350" s="10">
        <v>10</v>
      </c>
      <c r="H350" s="47">
        <v>0.14000000000000001</v>
      </c>
      <c r="I350" s="26">
        <v>10</v>
      </c>
      <c r="J350" s="26">
        <v>1.1499999999999999</v>
      </c>
    </row>
    <row r="351" spans="2:10">
      <c r="B351" s="182"/>
      <c r="C351" s="175" t="s">
        <v>86</v>
      </c>
      <c r="D351" s="175"/>
      <c r="E351" s="175"/>
      <c r="F351" s="175"/>
      <c r="G351" s="175"/>
      <c r="H351" s="156">
        <f>SUM(H338:H350)</f>
        <v>2.5900000000000003</v>
      </c>
      <c r="I351" s="1"/>
      <c r="J351" s="55">
        <f>SUM(J338:J350)</f>
        <v>23</v>
      </c>
    </row>
    <row r="354" spans="2:10">
      <c r="B354" s="174" t="s">
        <v>269</v>
      </c>
      <c r="C354" s="174"/>
      <c r="D354" s="174"/>
      <c r="E354" s="174"/>
      <c r="F354" s="174"/>
      <c r="G354" s="174"/>
      <c r="H354" s="174"/>
      <c r="I354" s="174"/>
      <c r="J354" s="174"/>
    </row>
    <row r="355" spans="2:10">
      <c r="B355" s="174" t="s">
        <v>270</v>
      </c>
      <c r="C355" s="174"/>
      <c r="D355" s="174"/>
      <c r="E355" s="174"/>
      <c r="F355" s="174"/>
      <c r="G355" s="174"/>
      <c r="H355" s="174"/>
      <c r="I355" s="174"/>
      <c r="J355" s="174"/>
    </row>
    <row r="356" spans="2:10">
      <c r="B356" s="163" t="s">
        <v>20</v>
      </c>
      <c r="C356" s="163"/>
      <c r="D356" s="163"/>
      <c r="E356" s="163"/>
      <c r="F356" s="163"/>
      <c r="G356" s="163"/>
      <c r="H356" s="163"/>
      <c r="I356" s="163"/>
      <c r="J356" s="163"/>
    </row>
    <row r="357" spans="2:10" ht="73.5" customHeight="1">
      <c r="B357" s="35" t="s">
        <v>6</v>
      </c>
      <c r="C357" s="36" t="s">
        <v>0</v>
      </c>
      <c r="D357" s="36" t="s">
        <v>1</v>
      </c>
      <c r="E357" s="36" t="s">
        <v>2</v>
      </c>
      <c r="F357" s="36" t="s">
        <v>3</v>
      </c>
      <c r="G357" s="36" t="s">
        <v>26</v>
      </c>
      <c r="H357" s="36" t="s">
        <v>4</v>
      </c>
      <c r="I357" s="36" t="s">
        <v>17</v>
      </c>
      <c r="J357" s="36" t="s">
        <v>81</v>
      </c>
    </row>
    <row r="358" spans="2:10" ht="108" customHeight="1">
      <c r="B358" s="164" t="s">
        <v>275</v>
      </c>
      <c r="C358" s="110" t="s">
        <v>164</v>
      </c>
      <c r="D358" s="8" t="s">
        <v>165</v>
      </c>
      <c r="E358" s="46" t="s">
        <v>30</v>
      </c>
      <c r="F358" s="46">
        <v>0</v>
      </c>
      <c r="G358" s="46" t="s">
        <v>166</v>
      </c>
      <c r="H358" s="75">
        <v>0.25</v>
      </c>
      <c r="I358" s="46" t="s">
        <v>166</v>
      </c>
      <c r="J358" s="46">
        <v>2.4</v>
      </c>
    </row>
    <row r="359" spans="2:10" ht="63.75">
      <c r="B359" s="164"/>
      <c r="C359" s="110" t="s">
        <v>164</v>
      </c>
      <c r="D359" s="8" t="s">
        <v>167</v>
      </c>
      <c r="E359" s="136" t="s">
        <v>30</v>
      </c>
      <c r="F359" s="32">
        <v>0</v>
      </c>
      <c r="G359" s="10">
        <v>20</v>
      </c>
      <c r="H359" s="75">
        <v>0.25</v>
      </c>
      <c r="I359" s="47" t="s">
        <v>129</v>
      </c>
      <c r="J359" s="138">
        <v>2.4</v>
      </c>
    </row>
    <row r="360" spans="2:10" ht="114.75">
      <c r="B360" s="164"/>
      <c r="C360" s="71" t="s">
        <v>168</v>
      </c>
      <c r="D360" s="8" t="s">
        <v>169</v>
      </c>
      <c r="E360" s="136" t="s">
        <v>30</v>
      </c>
      <c r="F360" s="10">
        <v>0</v>
      </c>
      <c r="G360" s="46" t="s">
        <v>166</v>
      </c>
      <c r="H360" s="47">
        <v>0.14000000000000001</v>
      </c>
      <c r="I360" s="46" t="s">
        <v>166</v>
      </c>
      <c r="J360" s="46">
        <v>1.2</v>
      </c>
    </row>
    <row r="361" spans="2:10" ht="114.75">
      <c r="B361" s="164"/>
      <c r="C361" s="70" t="s">
        <v>170</v>
      </c>
      <c r="D361" s="5" t="s">
        <v>171</v>
      </c>
      <c r="E361" s="136" t="s">
        <v>30</v>
      </c>
      <c r="F361" s="10">
        <v>0</v>
      </c>
      <c r="G361" s="10">
        <v>3</v>
      </c>
      <c r="H361" s="47">
        <v>0.14000000000000001</v>
      </c>
      <c r="I361" s="138">
        <v>3</v>
      </c>
      <c r="J361" s="138">
        <v>1.2</v>
      </c>
    </row>
    <row r="362" spans="2:10" ht="89.25">
      <c r="B362" s="164"/>
      <c r="C362" s="71" t="s">
        <v>172</v>
      </c>
      <c r="D362" s="8" t="s">
        <v>173</v>
      </c>
      <c r="E362" s="136" t="s">
        <v>30</v>
      </c>
      <c r="F362" s="10">
        <v>0</v>
      </c>
      <c r="G362" s="10">
        <v>3</v>
      </c>
      <c r="H362" s="47">
        <v>0.14000000000000001</v>
      </c>
      <c r="I362" s="138">
        <v>3</v>
      </c>
      <c r="J362" s="138">
        <v>1.2</v>
      </c>
    </row>
    <row r="363" spans="2:10" ht="63.75">
      <c r="B363" s="164"/>
      <c r="C363" s="110" t="s">
        <v>174</v>
      </c>
      <c r="D363" s="8" t="s">
        <v>175</v>
      </c>
      <c r="E363" s="136" t="s">
        <v>32</v>
      </c>
      <c r="F363" s="10">
        <v>0</v>
      </c>
      <c r="G363" s="10">
        <v>0</v>
      </c>
      <c r="H363" s="75">
        <v>0.25</v>
      </c>
      <c r="I363" s="138">
        <v>0</v>
      </c>
      <c r="J363" s="138">
        <v>2.4</v>
      </c>
    </row>
    <row r="364" spans="2:10" ht="76.5">
      <c r="B364" s="164"/>
      <c r="C364" s="110" t="s">
        <v>174</v>
      </c>
      <c r="D364" s="8" t="s">
        <v>176</v>
      </c>
      <c r="E364" s="136" t="s">
        <v>262</v>
      </c>
      <c r="F364" s="10">
        <v>4000</v>
      </c>
      <c r="G364" s="10">
        <v>1000</v>
      </c>
      <c r="H364" s="75">
        <v>0.25</v>
      </c>
      <c r="I364" s="69">
        <v>1000</v>
      </c>
      <c r="J364" s="138">
        <v>2.4</v>
      </c>
    </row>
    <row r="365" spans="2:10" ht="38.25">
      <c r="B365" s="164"/>
      <c r="C365" s="110" t="s">
        <v>174</v>
      </c>
      <c r="D365" s="8" t="s">
        <v>177</v>
      </c>
      <c r="E365" s="136" t="s">
        <v>262</v>
      </c>
      <c r="F365" s="32">
        <v>1000</v>
      </c>
      <c r="G365" s="10">
        <v>600</v>
      </c>
      <c r="H365" s="75">
        <v>0.25</v>
      </c>
      <c r="I365" s="138">
        <v>600</v>
      </c>
      <c r="J365" s="138">
        <v>2.4</v>
      </c>
    </row>
    <row r="366" spans="2:10" ht="51">
      <c r="B366" s="164"/>
      <c r="C366" s="110" t="s">
        <v>174</v>
      </c>
      <c r="D366" s="8" t="s">
        <v>178</v>
      </c>
      <c r="E366" s="46" t="s">
        <v>262</v>
      </c>
      <c r="F366" s="46">
        <v>500</v>
      </c>
      <c r="G366" s="46">
        <v>100</v>
      </c>
      <c r="H366" s="75">
        <v>0.25</v>
      </c>
      <c r="I366" s="46">
        <v>100</v>
      </c>
      <c r="J366" s="46">
        <v>2.4</v>
      </c>
    </row>
    <row r="367" spans="2:10" ht="51">
      <c r="B367" s="164"/>
      <c r="C367" s="110" t="s">
        <v>174</v>
      </c>
      <c r="D367" s="8" t="s">
        <v>179</v>
      </c>
      <c r="E367" s="136" t="s">
        <v>262</v>
      </c>
      <c r="F367" s="32">
        <v>1000</v>
      </c>
      <c r="G367" s="10">
        <v>600</v>
      </c>
      <c r="H367" s="75">
        <v>0.25</v>
      </c>
      <c r="I367" s="47" t="s">
        <v>189</v>
      </c>
      <c r="J367" s="138">
        <v>2.4</v>
      </c>
    </row>
    <row r="368" spans="2:10" ht="76.5">
      <c r="B368" s="164"/>
      <c r="C368" s="71" t="s">
        <v>180</v>
      </c>
      <c r="D368" s="4" t="s">
        <v>181</v>
      </c>
      <c r="E368" s="136" t="s">
        <v>30</v>
      </c>
      <c r="F368" s="83">
        <v>0</v>
      </c>
      <c r="G368" s="83">
        <v>1</v>
      </c>
      <c r="H368" s="47">
        <v>0.14000000000000001</v>
      </c>
      <c r="I368" s="97">
        <v>1</v>
      </c>
      <c r="J368" s="138">
        <v>1.2</v>
      </c>
    </row>
    <row r="369" spans="2:10" ht="153">
      <c r="B369" s="164"/>
      <c r="C369" s="84" t="s">
        <v>182</v>
      </c>
      <c r="D369" s="8" t="s">
        <v>183</v>
      </c>
      <c r="E369" s="136" t="s">
        <v>262</v>
      </c>
      <c r="F369" s="83">
        <v>1</v>
      </c>
      <c r="G369" s="83">
        <v>0.7</v>
      </c>
      <c r="H369" s="47">
        <v>0.14000000000000001</v>
      </c>
      <c r="I369" s="97">
        <v>0.7</v>
      </c>
      <c r="J369" s="138">
        <v>1.2</v>
      </c>
    </row>
    <row r="370" spans="2:10" ht="89.25">
      <c r="B370" s="164"/>
      <c r="C370" s="84" t="s">
        <v>184</v>
      </c>
      <c r="D370" s="8" t="s">
        <v>185</v>
      </c>
      <c r="E370" s="136" t="s">
        <v>30</v>
      </c>
      <c r="F370" s="10">
        <v>0</v>
      </c>
      <c r="G370" s="10">
        <v>10</v>
      </c>
      <c r="H370" s="47">
        <v>0.14000000000000001</v>
      </c>
      <c r="I370" s="69">
        <v>10</v>
      </c>
      <c r="J370" s="138">
        <v>1.2</v>
      </c>
    </row>
    <row r="371" spans="2:10">
      <c r="B371" s="164"/>
      <c r="C371" s="175" t="s">
        <v>86</v>
      </c>
      <c r="D371" s="175"/>
      <c r="E371" s="175"/>
      <c r="F371" s="175"/>
      <c r="G371" s="175"/>
      <c r="H371" s="156">
        <f>SUM(H358:H370)</f>
        <v>2.5900000000000003</v>
      </c>
      <c r="I371" s="1"/>
      <c r="J371" s="55">
        <f>SUM(J358:J370)</f>
        <v>23.999999999999996</v>
      </c>
    </row>
    <row r="372" spans="2:10">
      <c r="B372" s="80"/>
      <c r="C372" s="81"/>
      <c r="D372" s="81"/>
      <c r="E372" s="81"/>
      <c r="F372" s="81"/>
      <c r="G372" s="81"/>
      <c r="H372" s="81"/>
      <c r="I372" s="81"/>
      <c r="J372" s="81"/>
    </row>
    <row r="375" spans="2:10">
      <c r="B375" s="174" t="s">
        <v>269</v>
      </c>
      <c r="C375" s="174"/>
      <c r="D375" s="174"/>
      <c r="E375" s="174"/>
      <c r="F375" s="174"/>
      <c r="G375" s="174"/>
      <c r="H375" s="174"/>
      <c r="I375" s="174"/>
      <c r="J375" s="174"/>
    </row>
    <row r="376" spans="2:10">
      <c r="B376" s="174" t="s">
        <v>270</v>
      </c>
      <c r="C376" s="174"/>
      <c r="D376" s="174"/>
      <c r="E376" s="174"/>
      <c r="F376" s="174"/>
      <c r="G376" s="174"/>
      <c r="H376" s="174"/>
      <c r="I376" s="174"/>
      <c r="J376" s="174"/>
    </row>
    <row r="377" spans="2:10">
      <c r="B377" s="163" t="s">
        <v>20</v>
      </c>
      <c r="C377" s="163"/>
      <c r="D377" s="163"/>
      <c r="E377" s="163"/>
      <c r="F377" s="163"/>
      <c r="G377" s="163"/>
      <c r="H377" s="163"/>
      <c r="I377" s="163"/>
      <c r="J377" s="163"/>
    </row>
    <row r="378" spans="2:10" ht="73.5" customHeight="1">
      <c r="B378" s="35" t="s">
        <v>6</v>
      </c>
      <c r="C378" s="36" t="s">
        <v>0</v>
      </c>
      <c r="D378" s="36" t="s">
        <v>1</v>
      </c>
      <c r="E378" s="36" t="s">
        <v>2</v>
      </c>
      <c r="F378" s="36" t="s">
        <v>3</v>
      </c>
      <c r="G378" s="36" t="s">
        <v>26</v>
      </c>
      <c r="H378" s="36" t="s">
        <v>4</v>
      </c>
      <c r="I378" s="36" t="s">
        <v>11</v>
      </c>
      <c r="J378" s="36" t="s">
        <v>82</v>
      </c>
    </row>
    <row r="379" spans="2:10" ht="37.5" customHeight="1">
      <c r="B379" s="181" t="s">
        <v>190</v>
      </c>
      <c r="C379" s="88" t="s">
        <v>191</v>
      </c>
      <c r="D379" s="89" t="s">
        <v>192</v>
      </c>
      <c r="E379" s="46" t="s">
        <v>262</v>
      </c>
      <c r="F379" s="90">
        <v>0.16700000000000001</v>
      </c>
      <c r="G379" s="90">
        <v>8.5000000000000006E-2</v>
      </c>
      <c r="H379" s="45">
        <v>0.5</v>
      </c>
      <c r="I379" s="90">
        <v>0.16700000000000001</v>
      </c>
      <c r="J379" s="46">
        <v>7.95</v>
      </c>
    </row>
    <row r="380" spans="2:10" ht="35.25" customHeight="1">
      <c r="B380" s="181"/>
      <c r="C380" s="88" t="s">
        <v>193</v>
      </c>
      <c r="D380" s="89" t="s">
        <v>194</v>
      </c>
      <c r="E380" s="23" t="s">
        <v>262</v>
      </c>
      <c r="F380" s="91">
        <v>0.54500000000000004</v>
      </c>
      <c r="G380" s="59">
        <v>0.45</v>
      </c>
      <c r="H380" s="60">
        <v>0.4</v>
      </c>
      <c r="I380" s="91">
        <v>0.54500000000000004</v>
      </c>
      <c r="J380" s="62">
        <v>7.05</v>
      </c>
    </row>
    <row r="381" spans="2:10">
      <c r="B381" s="181"/>
      <c r="C381" s="175" t="s">
        <v>86</v>
      </c>
      <c r="D381" s="175"/>
      <c r="E381" s="175"/>
      <c r="F381" s="175"/>
      <c r="G381" s="175"/>
      <c r="H381" s="92">
        <f>SUM(H379:H380)</f>
        <v>0.9</v>
      </c>
      <c r="I381" s="1"/>
      <c r="J381" s="64">
        <f>SUM(J379:J380)</f>
        <v>15</v>
      </c>
    </row>
    <row r="384" spans="2:10">
      <c r="B384" s="174" t="s">
        <v>269</v>
      </c>
      <c r="C384" s="174"/>
      <c r="D384" s="174"/>
      <c r="E384" s="174"/>
      <c r="F384" s="174"/>
      <c r="G384" s="174"/>
      <c r="H384" s="174"/>
      <c r="I384" s="174"/>
      <c r="J384" s="174"/>
    </row>
    <row r="385" spans="2:10">
      <c r="B385" s="174" t="s">
        <v>270</v>
      </c>
      <c r="C385" s="174"/>
      <c r="D385" s="174"/>
      <c r="E385" s="174"/>
      <c r="F385" s="174"/>
      <c r="G385" s="174"/>
      <c r="H385" s="174"/>
      <c r="I385" s="174"/>
      <c r="J385" s="174"/>
    </row>
    <row r="386" spans="2:10">
      <c r="B386" s="163" t="s">
        <v>20</v>
      </c>
      <c r="C386" s="163"/>
      <c r="D386" s="163"/>
      <c r="E386" s="163"/>
      <c r="F386" s="163"/>
      <c r="G386" s="163"/>
      <c r="H386" s="163"/>
      <c r="I386" s="163"/>
      <c r="J386" s="163"/>
    </row>
    <row r="387" spans="2:10" ht="73.5" customHeight="1">
      <c r="B387" s="35" t="s">
        <v>6</v>
      </c>
      <c r="C387" s="36" t="s">
        <v>0</v>
      </c>
      <c r="D387" s="36" t="s">
        <v>1</v>
      </c>
      <c r="E387" s="36" t="s">
        <v>2</v>
      </c>
      <c r="F387" s="36" t="s">
        <v>3</v>
      </c>
      <c r="G387" s="36" t="s">
        <v>26</v>
      </c>
      <c r="H387" s="36" t="s">
        <v>4</v>
      </c>
      <c r="I387" s="36" t="s">
        <v>7</v>
      </c>
      <c r="J387" s="36" t="s">
        <v>87</v>
      </c>
    </row>
    <row r="388" spans="2:10" ht="37.5" customHeight="1">
      <c r="B388" s="180" t="s">
        <v>190</v>
      </c>
      <c r="C388" s="88" t="s">
        <v>191</v>
      </c>
      <c r="D388" s="89" t="s">
        <v>192</v>
      </c>
      <c r="E388" s="46" t="s">
        <v>262</v>
      </c>
      <c r="F388" s="90">
        <v>0.16700000000000001</v>
      </c>
      <c r="G388" s="90">
        <v>8.5000000000000006E-2</v>
      </c>
      <c r="H388" s="45">
        <v>0.9</v>
      </c>
      <c r="I388" s="90">
        <v>0.11799999999999999</v>
      </c>
      <c r="J388" s="46">
        <v>7.95</v>
      </c>
    </row>
    <row r="389" spans="2:10" ht="27" customHeight="1">
      <c r="B389" s="180"/>
      <c r="C389" s="88" t="s">
        <v>193</v>
      </c>
      <c r="D389" s="89" t="s">
        <v>194</v>
      </c>
      <c r="E389" s="23" t="s">
        <v>262</v>
      </c>
      <c r="F389" s="91">
        <v>0.54500000000000004</v>
      </c>
      <c r="G389" s="59">
        <v>0.45</v>
      </c>
      <c r="H389" s="60">
        <v>0.8</v>
      </c>
      <c r="I389" s="91">
        <v>0.51600000000000001</v>
      </c>
      <c r="J389" s="62">
        <v>7.05</v>
      </c>
    </row>
    <row r="390" spans="2:10">
      <c r="B390" s="180"/>
      <c r="C390" s="175" t="s">
        <v>86</v>
      </c>
      <c r="D390" s="175"/>
      <c r="E390" s="175"/>
      <c r="F390" s="175"/>
      <c r="G390" s="175"/>
      <c r="H390" s="61">
        <f>SUM(H388:H389)</f>
        <v>1.7000000000000002</v>
      </c>
      <c r="I390" s="1"/>
      <c r="J390" s="64">
        <f>SUM(J388:J389)</f>
        <v>15</v>
      </c>
    </row>
    <row r="393" spans="2:10">
      <c r="B393" s="174" t="s">
        <v>269</v>
      </c>
      <c r="C393" s="174"/>
      <c r="D393" s="174"/>
      <c r="E393" s="174"/>
      <c r="F393" s="174"/>
      <c r="G393" s="174"/>
      <c r="H393" s="174"/>
      <c r="I393" s="174"/>
      <c r="J393" s="174"/>
    </row>
    <row r="394" spans="2:10">
      <c r="B394" s="174" t="s">
        <v>270</v>
      </c>
      <c r="C394" s="174"/>
      <c r="D394" s="174"/>
      <c r="E394" s="174"/>
      <c r="F394" s="174"/>
      <c r="G394" s="174"/>
      <c r="H394" s="174"/>
      <c r="I394" s="174"/>
      <c r="J394" s="174"/>
    </row>
    <row r="395" spans="2:10">
      <c r="B395" s="163" t="s">
        <v>20</v>
      </c>
      <c r="C395" s="163"/>
      <c r="D395" s="163"/>
      <c r="E395" s="163"/>
      <c r="F395" s="163"/>
      <c r="G395" s="163"/>
      <c r="H395" s="163"/>
      <c r="I395" s="163"/>
      <c r="J395" s="163"/>
    </row>
    <row r="396" spans="2:10" ht="73.5" customHeight="1">
      <c r="B396" s="35" t="s">
        <v>6</v>
      </c>
      <c r="C396" s="36" t="s">
        <v>0</v>
      </c>
      <c r="D396" s="36" t="s">
        <v>1</v>
      </c>
      <c r="E396" s="36" t="s">
        <v>2</v>
      </c>
      <c r="F396" s="36" t="s">
        <v>3</v>
      </c>
      <c r="G396" s="36" t="s">
        <v>26</v>
      </c>
      <c r="H396" s="36" t="s">
        <v>4</v>
      </c>
      <c r="I396" s="36" t="s">
        <v>12</v>
      </c>
      <c r="J396" s="36" t="s">
        <v>80</v>
      </c>
    </row>
    <row r="397" spans="2:10" ht="40.5" customHeight="1">
      <c r="B397" s="180" t="s">
        <v>190</v>
      </c>
      <c r="C397" s="88" t="s">
        <v>191</v>
      </c>
      <c r="D397" s="89" t="s">
        <v>192</v>
      </c>
      <c r="E397" s="46" t="s">
        <v>262</v>
      </c>
      <c r="F397" s="90">
        <v>0.16700000000000001</v>
      </c>
      <c r="G397" s="90">
        <v>8.5000000000000006E-2</v>
      </c>
      <c r="H397" s="45">
        <v>0.9</v>
      </c>
      <c r="I397" s="90">
        <v>8.8999999999999996E-2</v>
      </c>
      <c r="J397" s="46">
        <v>7.95</v>
      </c>
    </row>
    <row r="398" spans="2:10" ht="33.75" customHeight="1">
      <c r="B398" s="180"/>
      <c r="C398" s="88" t="s">
        <v>193</v>
      </c>
      <c r="D398" s="89" t="s">
        <v>194</v>
      </c>
      <c r="E398" s="23" t="s">
        <v>262</v>
      </c>
      <c r="F398" s="91">
        <v>0.54500000000000004</v>
      </c>
      <c r="G398" s="59">
        <v>0.45</v>
      </c>
      <c r="H398" s="60">
        <v>0.8</v>
      </c>
      <c r="I398" s="93">
        <v>0.45679999999999998</v>
      </c>
      <c r="J398" s="62">
        <v>7.05</v>
      </c>
    </row>
    <row r="399" spans="2:10">
      <c r="B399" s="180"/>
      <c r="C399" s="175" t="s">
        <v>86</v>
      </c>
      <c r="D399" s="175"/>
      <c r="E399" s="175"/>
      <c r="F399" s="175"/>
      <c r="G399" s="175"/>
      <c r="H399" s="154">
        <f>SUM(H397:H398)</f>
        <v>1.7000000000000002</v>
      </c>
      <c r="I399" s="1"/>
      <c r="J399" s="64">
        <f>SUM(J397:J398)</f>
        <v>15</v>
      </c>
    </row>
    <row r="402" spans="2:10">
      <c r="B402" s="174" t="s">
        <v>269</v>
      </c>
      <c r="C402" s="174"/>
      <c r="D402" s="174"/>
      <c r="E402" s="174"/>
      <c r="F402" s="174"/>
      <c r="G402" s="174"/>
      <c r="H402" s="174"/>
      <c r="I402" s="174"/>
      <c r="J402" s="174"/>
    </row>
    <row r="403" spans="2:10">
      <c r="B403" s="174" t="s">
        <v>270</v>
      </c>
      <c r="C403" s="174"/>
      <c r="D403" s="174"/>
      <c r="E403" s="174"/>
      <c r="F403" s="174"/>
      <c r="G403" s="174"/>
      <c r="H403" s="174"/>
      <c r="I403" s="174"/>
      <c r="J403" s="174"/>
    </row>
    <row r="404" spans="2:10">
      <c r="B404" s="163" t="s">
        <v>20</v>
      </c>
      <c r="C404" s="163"/>
      <c r="D404" s="163"/>
      <c r="E404" s="163"/>
      <c r="F404" s="163"/>
      <c r="G404" s="163"/>
      <c r="H404" s="163"/>
      <c r="I404" s="163"/>
      <c r="J404" s="163"/>
    </row>
    <row r="405" spans="2:10" ht="73.5" customHeight="1">
      <c r="B405" s="35" t="s">
        <v>6</v>
      </c>
      <c r="C405" s="36" t="s">
        <v>0</v>
      </c>
      <c r="D405" s="36" t="s">
        <v>1</v>
      </c>
      <c r="E405" s="36" t="s">
        <v>2</v>
      </c>
      <c r="F405" s="36" t="s">
        <v>3</v>
      </c>
      <c r="G405" s="36" t="s">
        <v>26</v>
      </c>
      <c r="H405" s="36" t="s">
        <v>4</v>
      </c>
      <c r="I405" s="36" t="s">
        <v>17</v>
      </c>
      <c r="J405" s="36" t="s">
        <v>81</v>
      </c>
    </row>
    <row r="406" spans="2:10" ht="35.25" customHeight="1">
      <c r="B406" s="180" t="s">
        <v>190</v>
      </c>
      <c r="C406" s="88" t="s">
        <v>191</v>
      </c>
      <c r="D406" s="89" t="s">
        <v>192</v>
      </c>
      <c r="E406" s="46" t="s">
        <v>262</v>
      </c>
      <c r="F406" s="90">
        <v>0.16700000000000001</v>
      </c>
      <c r="G406" s="90">
        <v>8.5000000000000006E-2</v>
      </c>
      <c r="H406" s="45">
        <v>0.85</v>
      </c>
      <c r="I406" s="90">
        <v>8.5000000000000006E-2</v>
      </c>
      <c r="J406" s="46">
        <v>8.48</v>
      </c>
    </row>
    <row r="407" spans="2:10" ht="40.5" customHeight="1">
      <c r="B407" s="180"/>
      <c r="C407" s="88" t="s">
        <v>193</v>
      </c>
      <c r="D407" s="89" t="s">
        <v>194</v>
      </c>
      <c r="E407" s="23" t="s">
        <v>262</v>
      </c>
      <c r="F407" s="91">
        <v>0.54500000000000004</v>
      </c>
      <c r="G407" s="59">
        <v>0.45</v>
      </c>
      <c r="H407" s="60">
        <v>0.85</v>
      </c>
      <c r="I407" s="59" t="s">
        <v>195</v>
      </c>
      <c r="J407" s="32">
        <v>7.52</v>
      </c>
    </row>
    <row r="408" spans="2:10">
      <c r="B408" s="180"/>
      <c r="C408" s="175" t="s">
        <v>86</v>
      </c>
      <c r="D408" s="175"/>
      <c r="E408" s="175"/>
      <c r="F408" s="175"/>
      <c r="G408" s="175"/>
      <c r="H408" s="154">
        <f>SUM(H406:H407)</f>
        <v>1.7</v>
      </c>
      <c r="I408" s="1"/>
      <c r="J408" s="151">
        <f>SUM(J406:J407)</f>
        <v>16</v>
      </c>
    </row>
    <row r="411" spans="2:10">
      <c r="B411" s="174" t="s">
        <v>269</v>
      </c>
      <c r="C411" s="174"/>
      <c r="D411" s="174"/>
      <c r="E411" s="174"/>
      <c r="F411" s="174"/>
      <c r="G411" s="174"/>
      <c r="H411" s="174"/>
      <c r="I411" s="174"/>
      <c r="J411" s="174"/>
    </row>
    <row r="412" spans="2:10">
      <c r="B412" s="174" t="s">
        <v>270</v>
      </c>
      <c r="C412" s="174"/>
      <c r="D412" s="174"/>
      <c r="E412" s="174"/>
      <c r="F412" s="174"/>
      <c r="G412" s="174"/>
      <c r="H412" s="174"/>
      <c r="I412" s="174"/>
      <c r="J412" s="174"/>
    </row>
    <row r="413" spans="2:10">
      <c r="B413" s="163" t="s">
        <v>20</v>
      </c>
      <c r="C413" s="163"/>
      <c r="D413" s="163"/>
      <c r="E413" s="163"/>
      <c r="F413" s="163"/>
      <c r="G413" s="163"/>
      <c r="H413" s="163"/>
      <c r="I413" s="163"/>
      <c r="J413" s="163"/>
    </row>
    <row r="414" spans="2:10" ht="73.5" customHeight="1">
      <c r="B414" s="35" t="s">
        <v>6</v>
      </c>
      <c r="C414" s="36" t="s">
        <v>0</v>
      </c>
      <c r="D414" s="36" t="s">
        <v>1</v>
      </c>
      <c r="E414" s="36" t="s">
        <v>2</v>
      </c>
      <c r="F414" s="36" t="s">
        <v>3</v>
      </c>
      <c r="G414" s="36" t="s">
        <v>26</v>
      </c>
      <c r="H414" s="36" t="s">
        <v>4</v>
      </c>
      <c r="I414" s="36" t="s">
        <v>11</v>
      </c>
      <c r="J414" s="36" t="s">
        <v>82</v>
      </c>
    </row>
    <row r="415" spans="2:10" ht="369.75">
      <c r="B415" s="164" t="s">
        <v>277</v>
      </c>
      <c r="C415" s="178" t="s">
        <v>231</v>
      </c>
      <c r="D415" s="8" t="s">
        <v>232</v>
      </c>
      <c r="E415" s="46" t="s">
        <v>30</v>
      </c>
      <c r="F415" s="44">
        <v>0.25</v>
      </c>
      <c r="G415" s="44">
        <v>1</v>
      </c>
      <c r="H415" s="75">
        <v>0.12</v>
      </c>
      <c r="I415" s="44">
        <v>0.4</v>
      </c>
      <c r="J415" s="46">
        <v>1.9</v>
      </c>
    </row>
    <row r="416" spans="2:10" ht="280.5">
      <c r="B416" s="164"/>
      <c r="C416" s="179"/>
      <c r="D416" s="8" t="s">
        <v>233</v>
      </c>
      <c r="E416" s="17" t="s">
        <v>30</v>
      </c>
      <c r="F416" s="59">
        <v>0.36</v>
      </c>
      <c r="G416" s="83">
        <v>1</v>
      </c>
      <c r="H416" s="75">
        <v>0.12</v>
      </c>
      <c r="I416" s="85">
        <v>0.36</v>
      </c>
      <c r="J416" s="46">
        <v>1.9</v>
      </c>
    </row>
    <row r="417" spans="2:10" ht="242.25">
      <c r="B417" s="164"/>
      <c r="C417" s="84" t="s">
        <v>234</v>
      </c>
      <c r="D417" s="8" t="s">
        <v>235</v>
      </c>
      <c r="E417" s="17" t="s">
        <v>30</v>
      </c>
      <c r="F417" s="83">
        <v>0</v>
      </c>
      <c r="G417" s="83">
        <v>0.1</v>
      </c>
      <c r="H417" s="75">
        <v>0.12</v>
      </c>
      <c r="I417" s="44">
        <v>0</v>
      </c>
      <c r="J417" s="46">
        <v>1.9</v>
      </c>
    </row>
    <row r="418" spans="2:10" ht="140.25">
      <c r="B418" s="164"/>
      <c r="C418" s="104" t="s">
        <v>236</v>
      </c>
      <c r="D418" s="8" t="s">
        <v>237</v>
      </c>
      <c r="E418" s="17" t="s">
        <v>30</v>
      </c>
      <c r="F418" s="83">
        <v>0.19</v>
      </c>
      <c r="G418" s="83">
        <v>0.5</v>
      </c>
      <c r="H418" s="75">
        <v>0.12</v>
      </c>
      <c r="I418" s="85">
        <v>0.19</v>
      </c>
      <c r="J418" s="46">
        <v>1.9</v>
      </c>
    </row>
    <row r="419" spans="2:10" ht="76.5">
      <c r="B419" s="164"/>
      <c r="C419" s="104" t="s">
        <v>236</v>
      </c>
      <c r="D419" s="8" t="s">
        <v>238</v>
      </c>
      <c r="E419" s="17" t="s">
        <v>30</v>
      </c>
      <c r="F419" s="10">
        <v>2</v>
      </c>
      <c r="G419" s="10">
        <v>6</v>
      </c>
      <c r="H419" s="75">
        <v>0.12</v>
      </c>
      <c r="I419" s="26">
        <v>3</v>
      </c>
      <c r="J419" s="46">
        <v>1.9</v>
      </c>
    </row>
    <row r="420" spans="2:10" ht="51">
      <c r="B420" s="164"/>
      <c r="C420" s="176" t="s">
        <v>239</v>
      </c>
      <c r="D420" s="8" t="s">
        <v>240</v>
      </c>
      <c r="E420" s="17" t="s">
        <v>30</v>
      </c>
      <c r="F420" s="83">
        <v>0</v>
      </c>
      <c r="G420" s="96">
        <v>0.224</v>
      </c>
      <c r="H420" s="47">
        <v>0.06</v>
      </c>
      <c r="I420" s="96">
        <v>0.224</v>
      </c>
      <c r="J420" s="26">
        <v>0.76</v>
      </c>
    </row>
    <row r="421" spans="2:10" ht="38.25">
      <c r="B421" s="164"/>
      <c r="C421" s="177"/>
      <c r="D421" s="8" t="s">
        <v>241</v>
      </c>
      <c r="E421" s="17" t="s">
        <v>30</v>
      </c>
      <c r="F421" s="83">
        <v>0</v>
      </c>
      <c r="G421" s="83">
        <v>0.2</v>
      </c>
      <c r="H421" s="47">
        <v>0.06</v>
      </c>
      <c r="I421" s="83">
        <v>0.2</v>
      </c>
      <c r="J421" s="26">
        <v>0.76</v>
      </c>
    </row>
    <row r="422" spans="2:10" ht="38.25">
      <c r="B422" s="164"/>
      <c r="C422" s="50"/>
      <c r="D422" s="8" t="s">
        <v>242</v>
      </c>
      <c r="E422" s="17" t="s">
        <v>30</v>
      </c>
      <c r="F422" s="9">
        <v>0</v>
      </c>
      <c r="G422" s="7">
        <v>6.6000000000000003E-2</v>
      </c>
      <c r="H422" s="47">
        <v>0.06</v>
      </c>
      <c r="I422" s="66"/>
      <c r="J422" s="26">
        <v>0.76</v>
      </c>
    </row>
    <row r="423" spans="2:10" ht="216.75">
      <c r="B423" s="164"/>
      <c r="C423" s="104" t="s">
        <v>272</v>
      </c>
      <c r="D423" s="8" t="s">
        <v>243</v>
      </c>
      <c r="E423" s="46" t="s">
        <v>32</v>
      </c>
      <c r="F423" s="44">
        <v>1</v>
      </c>
      <c r="G423" s="44">
        <v>1</v>
      </c>
      <c r="H423" s="75">
        <v>0.12</v>
      </c>
      <c r="I423" s="44">
        <v>1</v>
      </c>
      <c r="J423" s="46">
        <v>2</v>
      </c>
    </row>
    <row r="424" spans="2:10" ht="165.75">
      <c r="B424" s="164"/>
      <c r="C424" s="104" t="s">
        <v>272</v>
      </c>
      <c r="D424" s="8" t="s">
        <v>244</v>
      </c>
      <c r="E424" s="17" t="s">
        <v>32</v>
      </c>
      <c r="F424" s="44">
        <v>1</v>
      </c>
      <c r="G424" s="44">
        <v>1</v>
      </c>
      <c r="H424" s="75">
        <v>0.12</v>
      </c>
      <c r="I424" s="44">
        <v>1</v>
      </c>
      <c r="J424" s="52">
        <v>2</v>
      </c>
    </row>
    <row r="425" spans="2:10" ht="204">
      <c r="B425" s="164"/>
      <c r="C425" s="104" t="s">
        <v>272</v>
      </c>
      <c r="D425" s="8" t="s">
        <v>245</v>
      </c>
      <c r="E425" s="17" t="s">
        <v>32</v>
      </c>
      <c r="F425" s="44">
        <v>1</v>
      </c>
      <c r="G425" s="44">
        <v>1</v>
      </c>
      <c r="H425" s="75">
        <v>0.12</v>
      </c>
      <c r="I425" s="44">
        <v>1</v>
      </c>
      <c r="J425" s="46">
        <v>2</v>
      </c>
    </row>
    <row r="426" spans="2:10" ht="140.25">
      <c r="B426" s="164"/>
      <c r="C426" s="104" t="s">
        <v>272</v>
      </c>
      <c r="D426" s="8" t="s">
        <v>246</v>
      </c>
      <c r="E426" s="17" t="s">
        <v>32</v>
      </c>
      <c r="F426" s="44">
        <v>1</v>
      </c>
      <c r="G426" s="44">
        <v>1</v>
      </c>
      <c r="H426" s="75">
        <v>0.12</v>
      </c>
      <c r="I426" s="44">
        <v>1</v>
      </c>
      <c r="J426" s="26">
        <v>2</v>
      </c>
    </row>
    <row r="427" spans="2:10" ht="178.5">
      <c r="B427" s="164"/>
      <c r="C427" s="104" t="s">
        <v>272</v>
      </c>
      <c r="D427" s="8" t="s">
        <v>247</v>
      </c>
      <c r="E427" s="17" t="s">
        <v>30</v>
      </c>
      <c r="F427" s="83">
        <v>0</v>
      </c>
      <c r="G427" s="83">
        <v>1</v>
      </c>
      <c r="H427" s="75">
        <v>0.12</v>
      </c>
      <c r="I427" s="85">
        <v>0.2</v>
      </c>
      <c r="J427" s="26">
        <v>2</v>
      </c>
    </row>
    <row r="428" spans="2:10" ht="102">
      <c r="B428" s="164"/>
      <c r="C428" s="104" t="s">
        <v>272</v>
      </c>
      <c r="D428" s="8" t="s">
        <v>248</v>
      </c>
      <c r="E428" s="17" t="s">
        <v>32</v>
      </c>
      <c r="F428" s="83">
        <v>1</v>
      </c>
      <c r="G428" s="83">
        <v>1</v>
      </c>
      <c r="H428" s="75">
        <v>0.12</v>
      </c>
      <c r="I428" s="83">
        <v>1</v>
      </c>
      <c r="J428" s="26">
        <v>2</v>
      </c>
    </row>
    <row r="429" spans="2:10" ht="102">
      <c r="B429" s="164"/>
      <c r="C429" s="104" t="s">
        <v>272</v>
      </c>
      <c r="D429" s="8" t="s">
        <v>249</v>
      </c>
      <c r="E429" s="17" t="s">
        <v>30</v>
      </c>
      <c r="F429" s="83">
        <v>0</v>
      </c>
      <c r="G429" s="83">
        <v>1</v>
      </c>
      <c r="H429" s="75">
        <v>0.12</v>
      </c>
      <c r="I429" s="97">
        <v>0.2</v>
      </c>
      <c r="J429" s="26">
        <v>2</v>
      </c>
    </row>
    <row r="430" spans="2:10" ht="102">
      <c r="B430" s="164"/>
      <c r="C430" s="104" t="s">
        <v>272</v>
      </c>
      <c r="D430" s="8" t="s">
        <v>250</v>
      </c>
      <c r="E430" s="17" t="s">
        <v>30</v>
      </c>
      <c r="F430" s="83">
        <v>0</v>
      </c>
      <c r="G430" s="83">
        <v>1</v>
      </c>
      <c r="H430" s="75">
        <v>0.12</v>
      </c>
      <c r="I430" s="97">
        <v>0.2</v>
      </c>
      <c r="J430" s="26">
        <v>2</v>
      </c>
    </row>
    <row r="431" spans="2:10" ht="204">
      <c r="B431" s="164"/>
      <c r="C431" s="104" t="s">
        <v>272</v>
      </c>
      <c r="D431" s="8" t="s">
        <v>251</v>
      </c>
      <c r="E431" s="46" t="s">
        <v>32</v>
      </c>
      <c r="F431" s="44">
        <v>1</v>
      </c>
      <c r="G431" s="44">
        <v>1</v>
      </c>
      <c r="H431" s="75">
        <v>0.12</v>
      </c>
      <c r="I431" s="44">
        <v>1</v>
      </c>
      <c r="J431" s="46">
        <v>2</v>
      </c>
    </row>
    <row r="432" spans="2:10" ht="229.5">
      <c r="B432" s="164"/>
      <c r="C432" s="104" t="s">
        <v>272</v>
      </c>
      <c r="D432" s="8" t="s">
        <v>252</v>
      </c>
      <c r="E432" s="17" t="s">
        <v>32</v>
      </c>
      <c r="F432" s="44">
        <v>1</v>
      </c>
      <c r="G432" s="44">
        <v>1</v>
      </c>
      <c r="H432" s="47">
        <v>0.06</v>
      </c>
      <c r="I432" s="44">
        <v>1</v>
      </c>
      <c r="J432" s="52">
        <v>1</v>
      </c>
    </row>
    <row r="433" spans="2:10" ht="191.25">
      <c r="B433" s="164"/>
      <c r="C433" s="104" t="s">
        <v>272</v>
      </c>
      <c r="D433" s="8" t="s">
        <v>253</v>
      </c>
      <c r="E433" s="17" t="s">
        <v>32</v>
      </c>
      <c r="F433" s="44">
        <v>1</v>
      </c>
      <c r="G433" s="44">
        <v>1</v>
      </c>
      <c r="H433" s="75">
        <v>0.12</v>
      </c>
      <c r="I433" s="44">
        <v>1</v>
      </c>
      <c r="J433" s="46">
        <v>2</v>
      </c>
    </row>
    <row r="434" spans="2:10" ht="357">
      <c r="B434" s="164"/>
      <c r="C434" s="104" t="s">
        <v>272</v>
      </c>
      <c r="D434" s="8" t="s">
        <v>254</v>
      </c>
      <c r="E434" s="17" t="s">
        <v>32</v>
      </c>
      <c r="F434" s="83">
        <v>0</v>
      </c>
      <c r="G434" s="83">
        <v>0</v>
      </c>
      <c r="H434" s="47">
        <v>0.06</v>
      </c>
      <c r="I434" s="83">
        <v>0</v>
      </c>
      <c r="J434" s="26">
        <v>1</v>
      </c>
    </row>
    <row r="435" spans="2:10" ht="178.5">
      <c r="B435" s="164"/>
      <c r="C435" s="104" t="s">
        <v>272</v>
      </c>
      <c r="D435" s="8" t="s">
        <v>255</v>
      </c>
      <c r="E435" s="17" t="s">
        <v>32</v>
      </c>
      <c r="F435" s="83">
        <v>1</v>
      </c>
      <c r="G435" s="83">
        <v>1</v>
      </c>
      <c r="H435" s="75">
        <v>0.12</v>
      </c>
      <c r="I435" s="83">
        <v>1</v>
      </c>
      <c r="J435" s="26">
        <v>2</v>
      </c>
    </row>
    <row r="436" spans="2:10" ht="102">
      <c r="B436" s="164"/>
      <c r="C436" s="104" t="s">
        <v>272</v>
      </c>
      <c r="D436" s="8" t="s">
        <v>256</v>
      </c>
      <c r="E436" s="17" t="s">
        <v>30</v>
      </c>
      <c r="F436" s="83">
        <v>0</v>
      </c>
      <c r="G436" s="83">
        <v>1</v>
      </c>
      <c r="H436" s="75">
        <v>0.12</v>
      </c>
      <c r="I436" s="97">
        <v>0</v>
      </c>
      <c r="J436" s="26">
        <v>2</v>
      </c>
    </row>
    <row r="437" spans="2:10" ht="204">
      <c r="B437" s="164"/>
      <c r="C437" s="104" t="s">
        <v>272</v>
      </c>
      <c r="D437" s="8" t="s">
        <v>257</v>
      </c>
      <c r="E437" s="17" t="s">
        <v>32</v>
      </c>
      <c r="F437" s="10">
        <v>2</v>
      </c>
      <c r="G437" s="10">
        <v>2</v>
      </c>
      <c r="H437" s="75">
        <v>0.12</v>
      </c>
      <c r="I437" s="26">
        <v>2</v>
      </c>
      <c r="J437" s="26">
        <v>2</v>
      </c>
    </row>
    <row r="438" spans="2:10">
      <c r="B438" s="164"/>
      <c r="C438" s="175" t="s">
        <v>86</v>
      </c>
      <c r="D438" s="175"/>
      <c r="E438" s="175"/>
      <c r="F438" s="175"/>
      <c r="G438" s="175"/>
      <c r="H438" s="158">
        <f>SUM(H415:H437)</f>
        <v>2.4600000000000013</v>
      </c>
      <c r="I438" s="97"/>
      <c r="J438" s="98">
        <f>SUM(J415:J437)</f>
        <v>39.78</v>
      </c>
    </row>
    <row r="441" spans="2:10">
      <c r="B441" s="174" t="s">
        <v>269</v>
      </c>
      <c r="C441" s="174"/>
      <c r="D441" s="174"/>
      <c r="E441" s="174"/>
      <c r="F441" s="174"/>
      <c r="G441" s="174"/>
      <c r="H441" s="174"/>
      <c r="I441" s="174"/>
      <c r="J441" s="174"/>
    </row>
    <row r="442" spans="2:10">
      <c r="B442" s="174" t="s">
        <v>270</v>
      </c>
      <c r="C442" s="174"/>
      <c r="D442" s="174"/>
      <c r="E442" s="174"/>
      <c r="F442" s="174"/>
      <c r="G442" s="174"/>
      <c r="H442" s="174"/>
      <c r="I442" s="174"/>
      <c r="J442" s="174"/>
    </row>
    <row r="443" spans="2:10">
      <c r="B443" s="163" t="s">
        <v>20</v>
      </c>
      <c r="C443" s="163"/>
      <c r="D443" s="163"/>
      <c r="E443" s="163"/>
      <c r="F443" s="163"/>
      <c r="G443" s="163"/>
      <c r="H443" s="163"/>
      <c r="I443" s="163"/>
      <c r="J443" s="163"/>
    </row>
    <row r="444" spans="2:10" ht="73.5" customHeight="1">
      <c r="B444" s="35" t="s">
        <v>6</v>
      </c>
      <c r="C444" s="36" t="s">
        <v>0</v>
      </c>
      <c r="D444" s="36" t="s">
        <v>1</v>
      </c>
      <c r="E444" s="36" t="s">
        <v>2</v>
      </c>
      <c r="F444" s="36" t="s">
        <v>3</v>
      </c>
      <c r="G444" s="36" t="s">
        <v>26</v>
      </c>
      <c r="H444" s="36" t="s">
        <v>4</v>
      </c>
      <c r="I444" s="36" t="s">
        <v>7</v>
      </c>
      <c r="J444" s="36" t="s">
        <v>87</v>
      </c>
    </row>
    <row r="445" spans="2:10" ht="250.5" customHeight="1">
      <c r="B445" s="164" t="s">
        <v>277</v>
      </c>
      <c r="C445" s="178" t="s">
        <v>231</v>
      </c>
      <c r="D445" s="8" t="s">
        <v>232</v>
      </c>
      <c r="E445" s="46" t="s">
        <v>30</v>
      </c>
      <c r="F445" s="44">
        <v>0.25</v>
      </c>
      <c r="G445" s="44">
        <v>1</v>
      </c>
      <c r="H445" s="75">
        <v>0.22</v>
      </c>
      <c r="I445" s="44">
        <v>0.6</v>
      </c>
      <c r="J445" s="46">
        <v>1.9</v>
      </c>
    </row>
    <row r="446" spans="2:10" ht="280.5">
      <c r="B446" s="164"/>
      <c r="C446" s="179"/>
      <c r="D446" s="8" t="s">
        <v>233</v>
      </c>
      <c r="E446" s="17" t="s">
        <v>30</v>
      </c>
      <c r="F446" s="59">
        <v>0.36</v>
      </c>
      <c r="G446" s="83">
        <v>1</v>
      </c>
      <c r="H446" s="75">
        <v>0.22</v>
      </c>
      <c r="I446" s="97">
        <v>0.5</v>
      </c>
      <c r="J446" s="46">
        <v>1.9</v>
      </c>
    </row>
    <row r="447" spans="2:10" ht="242.25">
      <c r="B447" s="164"/>
      <c r="C447" s="84" t="s">
        <v>234</v>
      </c>
      <c r="D447" s="8" t="s">
        <v>235</v>
      </c>
      <c r="E447" s="17" t="s">
        <v>30</v>
      </c>
      <c r="F447" s="83">
        <v>0</v>
      </c>
      <c r="G447" s="83">
        <v>0.1</v>
      </c>
      <c r="H447" s="75">
        <v>0.22</v>
      </c>
      <c r="I447" s="44">
        <v>0.03</v>
      </c>
      <c r="J447" s="46">
        <v>1.9</v>
      </c>
    </row>
    <row r="448" spans="2:10" ht="140.25">
      <c r="B448" s="164"/>
      <c r="C448" s="104" t="s">
        <v>236</v>
      </c>
      <c r="D448" s="8" t="s">
        <v>237</v>
      </c>
      <c r="E448" s="17" t="s">
        <v>30</v>
      </c>
      <c r="F448" s="83">
        <v>0.19</v>
      </c>
      <c r="G448" s="83">
        <v>0.5</v>
      </c>
      <c r="H448" s="75">
        <v>0.22</v>
      </c>
      <c r="I448" s="97">
        <v>0.25</v>
      </c>
      <c r="J448" s="46">
        <v>1.9</v>
      </c>
    </row>
    <row r="449" spans="2:10" ht="76.5">
      <c r="B449" s="164"/>
      <c r="C449" s="104" t="s">
        <v>236</v>
      </c>
      <c r="D449" s="8" t="s">
        <v>238</v>
      </c>
      <c r="E449" s="17" t="s">
        <v>30</v>
      </c>
      <c r="F449" s="10">
        <v>2</v>
      </c>
      <c r="G449" s="10">
        <v>6</v>
      </c>
      <c r="H449" s="75">
        <v>0.22</v>
      </c>
      <c r="I449" s="26">
        <v>4</v>
      </c>
      <c r="J449" s="46">
        <v>1.9</v>
      </c>
    </row>
    <row r="450" spans="2:10" ht="51">
      <c r="B450" s="164"/>
      <c r="C450" s="176" t="s">
        <v>239</v>
      </c>
      <c r="D450" s="8" t="s">
        <v>240</v>
      </c>
      <c r="E450" s="17" t="s">
        <v>30</v>
      </c>
      <c r="F450" s="83">
        <v>0</v>
      </c>
      <c r="G450" s="96">
        <v>0.224</v>
      </c>
      <c r="H450" s="47">
        <v>0.1</v>
      </c>
      <c r="I450" s="96">
        <v>0.224</v>
      </c>
      <c r="J450" s="26">
        <v>0.76</v>
      </c>
    </row>
    <row r="451" spans="2:10" ht="38.25">
      <c r="B451" s="164"/>
      <c r="C451" s="177"/>
      <c r="D451" s="8" t="s">
        <v>241</v>
      </c>
      <c r="E451" s="17" t="s">
        <v>30</v>
      </c>
      <c r="F451" s="83">
        <v>0</v>
      </c>
      <c r="G451" s="83">
        <v>0.2</v>
      </c>
      <c r="H451" s="47">
        <v>0.1</v>
      </c>
      <c r="I451" s="83">
        <v>0.2</v>
      </c>
      <c r="J451" s="26">
        <v>0.76</v>
      </c>
    </row>
    <row r="452" spans="2:10" ht="38.25">
      <c r="B452" s="164"/>
      <c r="C452" s="50"/>
      <c r="D452" s="8" t="s">
        <v>242</v>
      </c>
      <c r="E452" s="17" t="s">
        <v>30</v>
      </c>
      <c r="F452" s="9">
        <v>0</v>
      </c>
      <c r="G452" s="7">
        <v>6.6000000000000003E-2</v>
      </c>
      <c r="H452" s="47">
        <v>0.1</v>
      </c>
      <c r="I452" s="66"/>
      <c r="J452" s="26">
        <v>0.76</v>
      </c>
    </row>
    <row r="453" spans="2:10" ht="216.75">
      <c r="B453" s="164"/>
      <c r="C453" s="104" t="s">
        <v>272</v>
      </c>
      <c r="D453" s="8" t="s">
        <v>243</v>
      </c>
      <c r="E453" s="46" t="s">
        <v>32</v>
      </c>
      <c r="F453" s="44">
        <v>1</v>
      </c>
      <c r="G453" s="44">
        <v>1</v>
      </c>
      <c r="H453" s="75">
        <v>0.22</v>
      </c>
      <c r="I453" s="44">
        <v>1</v>
      </c>
      <c r="J453" s="46">
        <v>2</v>
      </c>
    </row>
    <row r="454" spans="2:10" ht="165.75">
      <c r="B454" s="164"/>
      <c r="C454" s="104" t="s">
        <v>272</v>
      </c>
      <c r="D454" s="8" t="s">
        <v>244</v>
      </c>
      <c r="E454" s="17" t="s">
        <v>32</v>
      </c>
      <c r="F454" s="44">
        <v>1</v>
      </c>
      <c r="G454" s="44">
        <v>1</v>
      </c>
      <c r="H454" s="75">
        <v>0.22</v>
      </c>
      <c r="I454" s="44">
        <v>1</v>
      </c>
      <c r="J454" s="26">
        <v>2</v>
      </c>
    </row>
    <row r="455" spans="2:10" ht="204">
      <c r="B455" s="164"/>
      <c r="C455" s="104" t="s">
        <v>272</v>
      </c>
      <c r="D455" s="8" t="s">
        <v>245</v>
      </c>
      <c r="E455" s="17" t="s">
        <v>32</v>
      </c>
      <c r="F455" s="44">
        <v>1</v>
      </c>
      <c r="G455" s="44">
        <v>1</v>
      </c>
      <c r="H455" s="75">
        <v>0.22</v>
      </c>
      <c r="I455" s="44">
        <v>1</v>
      </c>
      <c r="J455" s="46">
        <v>2</v>
      </c>
    </row>
    <row r="456" spans="2:10" ht="140.25">
      <c r="B456" s="164"/>
      <c r="C456" s="104" t="s">
        <v>272</v>
      </c>
      <c r="D456" s="8" t="s">
        <v>246</v>
      </c>
      <c r="E456" s="17" t="s">
        <v>32</v>
      </c>
      <c r="F456" s="44">
        <v>1</v>
      </c>
      <c r="G456" s="44">
        <v>1</v>
      </c>
      <c r="H456" s="75">
        <v>0.22</v>
      </c>
      <c r="I456" s="44">
        <v>1</v>
      </c>
      <c r="J456" s="26">
        <v>2</v>
      </c>
    </row>
    <row r="457" spans="2:10" ht="178.5">
      <c r="B457" s="164"/>
      <c r="C457" s="104" t="s">
        <v>272</v>
      </c>
      <c r="D457" s="8" t="s">
        <v>247</v>
      </c>
      <c r="E457" s="17" t="s">
        <v>30</v>
      </c>
      <c r="F457" s="83">
        <v>0</v>
      </c>
      <c r="G457" s="83">
        <v>1</v>
      </c>
      <c r="H457" s="75">
        <v>0.22</v>
      </c>
      <c r="I457" s="97">
        <v>0.5</v>
      </c>
      <c r="J457" s="26">
        <v>2</v>
      </c>
    </row>
    <row r="458" spans="2:10" ht="102">
      <c r="B458" s="164"/>
      <c r="C458" s="104" t="s">
        <v>272</v>
      </c>
      <c r="D458" s="8" t="s">
        <v>248</v>
      </c>
      <c r="E458" s="17" t="s">
        <v>32</v>
      </c>
      <c r="F458" s="83">
        <v>1</v>
      </c>
      <c r="G458" s="83">
        <v>1</v>
      </c>
      <c r="H458" s="75">
        <v>0.22</v>
      </c>
      <c r="I458" s="83">
        <v>1</v>
      </c>
      <c r="J458" s="26">
        <v>2</v>
      </c>
    </row>
    <row r="459" spans="2:10" ht="102">
      <c r="B459" s="164"/>
      <c r="C459" s="104" t="s">
        <v>272</v>
      </c>
      <c r="D459" s="8" t="s">
        <v>249</v>
      </c>
      <c r="E459" s="17" t="s">
        <v>30</v>
      </c>
      <c r="F459" s="83">
        <v>0</v>
      </c>
      <c r="G459" s="83">
        <v>1</v>
      </c>
      <c r="H459" s="75">
        <v>0.22</v>
      </c>
      <c r="I459" s="97">
        <v>0.5</v>
      </c>
      <c r="J459" s="26">
        <v>2</v>
      </c>
    </row>
    <row r="460" spans="2:10" ht="102">
      <c r="B460" s="164"/>
      <c r="C460" s="104" t="s">
        <v>272</v>
      </c>
      <c r="D460" s="8" t="s">
        <v>250</v>
      </c>
      <c r="E460" s="17" t="s">
        <v>30</v>
      </c>
      <c r="F460" s="83">
        <v>0</v>
      </c>
      <c r="G460" s="83">
        <v>1</v>
      </c>
      <c r="H460" s="75">
        <v>0.22</v>
      </c>
      <c r="I460" s="97">
        <v>0.5</v>
      </c>
      <c r="J460" s="26">
        <v>2</v>
      </c>
    </row>
    <row r="461" spans="2:10" ht="204">
      <c r="B461" s="164"/>
      <c r="C461" s="104" t="s">
        <v>272</v>
      </c>
      <c r="D461" s="8" t="s">
        <v>251</v>
      </c>
      <c r="E461" s="46" t="s">
        <v>32</v>
      </c>
      <c r="F461" s="44">
        <v>1</v>
      </c>
      <c r="G461" s="44">
        <v>1</v>
      </c>
      <c r="H461" s="75">
        <v>0.22</v>
      </c>
      <c r="I461" s="44">
        <v>1</v>
      </c>
      <c r="J461" s="46">
        <v>2</v>
      </c>
    </row>
    <row r="462" spans="2:10" ht="229.5">
      <c r="B462" s="164"/>
      <c r="C462" s="104" t="s">
        <v>272</v>
      </c>
      <c r="D462" s="8" t="s">
        <v>252</v>
      </c>
      <c r="E462" s="17" t="s">
        <v>32</v>
      </c>
      <c r="F462" s="44">
        <v>1</v>
      </c>
      <c r="G462" s="44">
        <v>1</v>
      </c>
      <c r="H462" s="47">
        <v>0.1</v>
      </c>
      <c r="I462" s="44">
        <v>1</v>
      </c>
      <c r="J462" s="26">
        <v>1</v>
      </c>
    </row>
    <row r="463" spans="2:10" ht="191.25">
      <c r="B463" s="164"/>
      <c r="C463" s="104" t="s">
        <v>272</v>
      </c>
      <c r="D463" s="8" t="s">
        <v>253</v>
      </c>
      <c r="E463" s="17" t="s">
        <v>32</v>
      </c>
      <c r="F463" s="44">
        <v>1</v>
      </c>
      <c r="G463" s="44">
        <v>1</v>
      </c>
      <c r="H463" s="75">
        <v>0.22</v>
      </c>
      <c r="I463" s="44">
        <v>1</v>
      </c>
      <c r="J463" s="46">
        <v>2</v>
      </c>
    </row>
    <row r="464" spans="2:10" ht="357">
      <c r="B464" s="164"/>
      <c r="C464" s="104" t="s">
        <v>272</v>
      </c>
      <c r="D464" s="8" t="s">
        <v>254</v>
      </c>
      <c r="E464" s="17" t="s">
        <v>32</v>
      </c>
      <c r="F464" s="83">
        <v>0</v>
      </c>
      <c r="G464" s="83">
        <v>0</v>
      </c>
      <c r="H464" s="47">
        <v>0.1</v>
      </c>
      <c r="I464" s="83">
        <v>0</v>
      </c>
      <c r="J464" s="26">
        <v>1</v>
      </c>
    </row>
    <row r="465" spans="2:10" ht="178.5">
      <c r="B465" s="164"/>
      <c r="C465" s="104" t="s">
        <v>272</v>
      </c>
      <c r="D465" s="8" t="s">
        <v>255</v>
      </c>
      <c r="E465" s="17" t="s">
        <v>32</v>
      </c>
      <c r="F465" s="83">
        <v>1</v>
      </c>
      <c r="G465" s="83">
        <v>1</v>
      </c>
      <c r="H465" s="99">
        <v>0.22</v>
      </c>
      <c r="I465" s="83">
        <v>1</v>
      </c>
      <c r="J465" s="26">
        <v>2</v>
      </c>
    </row>
    <row r="466" spans="2:10" ht="102">
      <c r="B466" s="164"/>
      <c r="C466" s="104" t="s">
        <v>272</v>
      </c>
      <c r="D466" s="8" t="s">
        <v>256</v>
      </c>
      <c r="E466" s="17" t="s">
        <v>30</v>
      </c>
      <c r="F466" s="83">
        <v>0</v>
      </c>
      <c r="G466" s="83">
        <v>1</v>
      </c>
      <c r="H466" s="99">
        <v>0.22</v>
      </c>
      <c r="I466" s="97">
        <v>0.2</v>
      </c>
      <c r="J466" s="26">
        <v>2</v>
      </c>
    </row>
    <row r="467" spans="2:10" ht="204">
      <c r="B467" s="164"/>
      <c r="C467" s="104" t="s">
        <v>272</v>
      </c>
      <c r="D467" s="8" t="s">
        <v>257</v>
      </c>
      <c r="E467" s="17" t="s">
        <v>32</v>
      </c>
      <c r="F467" s="10">
        <v>2</v>
      </c>
      <c r="G467" s="10">
        <v>2</v>
      </c>
      <c r="H467" s="99">
        <v>0.22</v>
      </c>
      <c r="I467" s="26">
        <v>2</v>
      </c>
      <c r="J467" s="26">
        <v>2</v>
      </c>
    </row>
    <row r="468" spans="2:10">
      <c r="B468" s="164"/>
      <c r="C468" s="175" t="s">
        <v>86</v>
      </c>
      <c r="D468" s="175"/>
      <c r="E468" s="175"/>
      <c r="F468" s="175"/>
      <c r="G468" s="175"/>
      <c r="H468" s="159">
        <f>SUM(H445:H467)</f>
        <v>4.4600000000000017</v>
      </c>
      <c r="I468" s="1"/>
      <c r="J468" s="134">
        <f>SUM(J445:J467)</f>
        <v>39.78</v>
      </c>
    </row>
    <row r="471" spans="2:10">
      <c r="B471" s="174" t="s">
        <v>269</v>
      </c>
      <c r="C471" s="174"/>
      <c r="D471" s="174"/>
      <c r="E471" s="174"/>
      <c r="F471" s="174"/>
      <c r="G471" s="174"/>
      <c r="H471" s="174"/>
      <c r="I471" s="174"/>
      <c r="J471" s="174"/>
    </row>
    <row r="472" spans="2:10">
      <c r="B472" s="174" t="s">
        <v>270</v>
      </c>
      <c r="C472" s="174"/>
      <c r="D472" s="174"/>
      <c r="E472" s="174"/>
      <c r="F472" s="174"/>
      <c r="G472" s="174"/>
      <c r="H472" s="174"/>
      <c r="I472" s="174"/>
      <c r="J472" s="174"/>
    </row>
    <row r="473" spans="2:10">
      <c r="B473" s="163" t="s">
        <v>20</v>
      </c>
      <c r="C473" s="163"/>
      <c r="D473" s="163"/>
      <c r="E473" s="163"/>
      <c r="F473" s="163"/>
      <c r="G473" s="163"/>
      <c r="H473" s="163"/>
      <c r="I473" s="163"/>
      <c r="J473" s="163"/>
    </row>
    <row r="474" spans="2:10" ht="73.5" customHeight="1">
      <c r="B474" s="35" t="s">
        <v>6</v>
      </c>
      <c r="C474" s="36" t="s">
        <v>0</v>
      </c>
      <c r="D474" s="36" t="s">
        <v>1</v>
      </c>
      <c r="E474" s="36" t="s">
        <v>2</v>
      </c>
      <c r="F474" s="36" t="s">
        <v>3</v>
      </c>
      <c r="G474" s="36" t="s">
        <v>26</v>
      </c>
      <c r="H474" s="36" t="s">
        <v>4</v>
      </c>
      <c r="I474" s="36" t="s">
        <v>12</v>
      </c>
      <c r="J474" s="36" t="s">
        <v>80</v>
      </c>
    </row>
    <row r="475" spans="2:10" ht="250.5" customHeight="1">
      <c r="B475" s="164" t="s">
        <v>277</v>
      </c>
      <c r="C475" s="178" t="s">
        <v>231</v>
      </c>
      <c r="D475" s="8" t="s">
        <v>232</v>
      </c>
      <c r="E475" s="46" t="s">
        <v>30</v>
      </c>
      <c r="F475" s="44">
        <v>0.25</v>
      </c>
      <c r="G475" s="44">
        <v>1</v>
      </c>
      <c r="H475" s="75">
        <v>0.22</v>
      </c>
      <c r="I475" s="44">
        <v>0.8</v>
      </c>
      <c r="J475" s="46">
        <v>1.95</v>
      </c>
    </row>
    <row r="476" spans="2:10" ht="280.5">
      <c r="B476" s="164"/>
      <c r="C476" s="179"/>
      <c r="D476" s="8" t="s">
        <v>233</v>
      </c>
      <c r="E476" s="17" t="s">
        <v>30</v>
      </c>
      <c r="F476" s="59">
        <v>0.36</v>
      </c>
      <c r="G476" s="83">
        <v>1</v>
      </c>
      <c r="H476" s="75">
        <v>0.22</v>
      </c>
      <c r="I476" s="97">
        <v>0.75</v>
      </c>
      <c r="J476" s="46">
        <v>1.95</v>
      </c>
    </row>
    <row r="477" spans="2:10" ht="242.25">
      <c r="B477" s="164"/>
      <c r="C477" s="84" t="s">
        <v>234</v>
      </c>
      <c r="D477" s="8" t="s">
        <v>235</v>
      </c>
      <c r="E477" s="17" t="s">
        <v>30</v>
      </c>
      <c r="F477" s="83">
        <v>0</v>
      </c>
      <c r="G477" s="83">
        <v>0.1</v>
      </c>
      <c r="H477" s="75">
        <v>0.22</v>
      </c>
      <c r="I477" s="44">
        <v>7.0000000000000007E-2</v>
      </c>
      <c r="J477" s="46">
        <v>1.95</v>
      </c>
    </row>
    <row r="478" spans="2:10" ht="140.25">
      <c r="B478" s="164"/>
      <c r="C478" s="104" t="s">
        <v>236</v>
      </c>
      <c r="D478" s="8" t="s">
        <v>237</v>
      </c>
      <c r="E478" s="17" t="s">
        <v>30</v>
      </c>
      <c r="F478" s="83">
        <v>0.19</v>
      </c>
      <c r="G478" s="83">
        <v>0.5</v>
      </c>
      <c r="H478" s="75">
        <v>0.22</v>
      </c>
      <c r="I478" s="97">
        <v>0.35</v>
      </c>
      <c r="J478" s="46">
        <v>1.95</v>
      </c>
    </row>
    <row r="479" spans="2:10" ht="76.5">
      <c r="B479" s="164"/>
      <c r="C479" s="104" t="s">
        <v>236</v>
      </c>
      <c r="D479" s="8" t="s">
        <v>238</v>
      </c>
      <c r="E479" s="17" t="s">
        <v>30</v>
      </c>
      <c r="F479" s="10">
        <v>2</v>
      </c>
      <c r="G479" s="10">
        <v>6</v>
      </c>
      <c r="H479" s="75">
        <v>0.22</v>
      </c>
      <c r="I479" s="26">
        <v>5</v>
      </c>
      <c r="J479" s="46">
        <v>1.95</v>
      </c>
    </row>
    <row r="480" spans="2:10" ht="51">
      <c r="B480" s="164"/>
      <c r="C480" s="176" t="s">
        <v>239</v>
      </c>
      <c r="D480" s="8" t="s">
        <v>240</v>
      </c>
      <c r="E480" s="17" t="s">
        <v>30</v>
      </c>
      <c r="F480" s="83">
        <v>0</v>
      </c>
      <c r="G480" s="96">
        <v>0.224</v>
      </c>
      <c r="H480" s="47">
        <v>0.1</v>
      </c>
      <c r="I480" s="96">
        <v>0.224</v>
      </c>
      <c r="J480" s="26">
        <v>0.78</v>
      </c>
    </row>
    <row r="481" spans="2:10" ht="38.25">
      <c r="B481" s="164"/>
      <c r="C481" s="177"/>
      <c r="D481" s="8" t="s">
        <v>241</v>
      </c>
      <c r="E481" s="17" t="s">
        <v>30</v>
      </c>
      <c r="F481" s="83">
        <v>0</v>
      </c>
      <c r="G481" s="83">
        <v>0.2</v>
      </c>
      <c r="H481" s="47">
        <v>0.1</v>
      </c>
      <c r="I481" s="83">
        <v>0.2</v>
      </c>
      <c r="J481" s="26">
        <v>0.78</v>
      </c>
    </row>
    <row r="482" spans="2:10" ht="38.25">
      <c r="B482" s="164"/>
      <c r="C482" s="50"/>
      <c r="D482" s="8" t="s">
        <v>242</v>
      </c>
      <c r="E482" s="17" t="s">
        <v>30</v>
      </c>
      <c r="F482" s="9">
        <v>0</v>
      </c>
      <c r="G482" s="7">
        <v>6.6000000000000003E-2</v>
      </c>
      <c r="H482" s="47">
        <v>0.1</v>
      </c>
      <c r="I482" s="66"/>
      <c r="J482" s="26">
        <v>0.78</v>
      </c>
    </row>
    <row r="483" spans="2:10" ht="216.75">
      <c r="B483" s="164"/>
      <c r="C483" s="104" t="s">
        <v>272</v>
      </c>
      <c r="D483" s="8" t="s">
        <v>243</v>
      </c>
      <c r="E483" s="46" t="s">
        <v>32</v>
      </c>
      <c r="F483" s="44">
        <v>1</v>
      </c>
      <c r="G483" s="44">
        <v>1</v>
      </c>
      <c r="H483" s="75">
        <v>0.22</v>
      </c>
      <c r="I483" s="44">
        <v>1</v>
      </c>
      <c r="J483" s="46">
        <v>2</v>
      </c>
    </row>
    <row r="484" spans="2:10" ht="165.75">
      <c r="B484" s="164"/>
      <c r="C484" s="104" t="s">
        <v>272</v>
      </c>
      <c r="D484" s="8" t="s">
        <v>244</v>
      </c>
      <c r="E484" s="17" t="s">
        <v>32</v>
      </c>
      <c r="F484" s="44">
        <v>1</v>
      </c>
      <c r="G484" s="44">
        <v>1</v>
      </c>
      <c r="H484" s="75">
        <v>0.22</v>
      </c>
      <c r="I484" s="44">
        <v>1</v>
      </c>
      <c r="J484" s="26">
        <v>2</v>
      </c>
    </row>
    <row r="485" spans="2:10" ht="204">
      <c r="B485" s="164"/>
      <c r="C485" s="104" t="s">
        <v>272</v>
      </c>
      <c r="D485" s="8" t="s">
        <v>245</v>
      </c>
      <c r="E485" s="17" t="s">
        <v>32</v>
      </c>
      <c r="F485" s="44">
        <v>1</v>
      </c>
      <c r="G485" s="44">
        <v>1</v>
      </c>
      <c r="H485" s="75">
        <v>0.22</v>
      </c>
      <c r="I485" s="44">
        <v>1</v>
      </c>
      <c r="J485" s="46">
        <v>2</v>
      </c>
    </row>
    <row r="486" spans="2:10" ht="140.25">
      <c r="B486" s="164"/>
      <c r="C486" s="104" t="s">
        <v>272</v>
      </c>
      <c r="D486" s="8" t="s">
        <v>246</v>
      </c>
      <c r="E486" s="17" t="s">
        <v>32</v>
      </c>
      <c r="F486" s="44">
        <v>1</v>
      </c>
      <c r="G486" s="44">
        <v>1</v>
      </c>
      <c r="H486" s="75">
        <v>0.22</v>
      </c>
      <c r="I486" s="44">
        <v>1</v>
      </c>
      <c r="J486" s="26">
        <v>2</v>
      </c>
    </row>
    <row r="487" spans="2:10" ht="178.5">
      <c r="B487" s="164"/>
      <c r="C487" s="104" t="s">
        <v>272</v>
      </c>
      <c r="D487" s="8" t="s">
        <v>247</v>
      </c>
      <c r="E487" s="17" t="s">
        <v>30</v>
      </c>
      <c r="F487" s="83">
        <v>0</v>
      </c>
      <c r="G487" s="83">
        <v>1</v>
      </c>
      <c r="H487" s="75">
        <v>0.22</v>
      </c>
      <c r="I487" s="97">
        <v>0.7</v>
      </c>
      <c r="J487" s="26">
        <v>2</v>
      </c>
    </row>
    <row r="488" spans="2:10" ht="102">
      <c r="B488" s="164"/>
      <c r="C488" s="104" t="s">
        <v>272</v>
      </c>
      <c r="D488" s="8" t="s">
        <v>248</v>
      </c>
      <c r="E488" s="17" t="s">
        <v>32</v>
      </c>
      <c r="F488" s="83">
        <v>1</v>
      </c>
      <c r="G488" s="83">
        <v>1</v>
      </c>
      <c r="H488" s="75">
        <v>0.22</v>
      </c>
      <c r="I488" s="83">
        <v>1</v>
      </c>
      <c r="J488" s="26">
        <v>2</v>
      </c>
    </row>
    <row r="489" spans="2:10" ht="102">
      <c r="B489" s="164"/>
      <c r="C489" s="104" t="s">
        <v>272</v>
      </c>
      <c r="D489" s="8" t="s">
        <v>249</v>
      </c>
      <c r="E489" s="17" t="s">
        <v>30</v>
      </c>
      <c r="F489" s="83">
        <v>0</v>
      </c>
      <c r="G489" s="83">
        <v>1</v>
      </c>
      <c r="H489" s="75">
        <v>0.22</v>
      </c>
      <c r="I489" s="97">
        <v>0.7</v>
      </c>
      <c r="J489" s="26">
        <v>2</v>
      </c>
    </row>
    <row r="490" spans="2:10" ht="102">
      <c r="B490" s="164"/>
      <c r="C490" s="104" t="s">
        <v>272</v>
      </c>
      <c r="D490" s="8" t="s">
        <v>250</v>
      </c>
      <c r="E490" s="17" t="s">
        <v>30</v>
      </c>
      <c r="F490" s="83">
        <v>0</v>
      </c>
      <c r="G490" s="83">
        <v>1</v>
      </c>
      <c r="H490" s="75">
        <v>0.22</v>
      </c>
      <c r="I490" s="97">
        <v>0.7</v>
      </c>
      <c r="J490" s="26">
        <v>2</v>
      </c>
    </row>
    <row r="491" spans="2:10" ht="204">
      <c r="B491" s="164"/>
      <c r="C491" s="104" t="s">
        <v>272</v>
      </c>
      <c r="D491" s="8" t="s">
        <v>251</v>
      </c>
      <c r="E491" s="46" t="s">
        <v>32</v>
      </c>
      <c r="F491" s="44">
        <v>1</v>
      </c>
      <c r="G491" s="44">
        <v>1</v>
      </c>
      <c r="H491" s="75">
        <v>0.22</v>
      </c>
      <c r="I491" s="44">
        <v>1</v>
      </c>
      <c r="J491" s="46">
        <v>2</v>
      </c>
    </row>
    <row r="492" spans="2:10" ht="229.5">
      <c r="B492" s="164"/>
      <c r="C492" s="104" t="s">
        <v>272</v>
      </c>
      <c r="D492" s="8" t="s">
        <v>252</v>
      </c>
      <c r="E492" s="17" t="s">
        <v>32</v>
      </c>
      <c r="F492" s="44">
        <v>1</v>
      </c>
      <c r="G492" s="44">
        <v>1</v>
      </c>
      <c r="H492" s="47">
        <v>0.1</v>
      </c>
      <c r="I492" s="44">
        <v>1</v>
      </c>
      <c r="J492" s="26">
        <v>1</v>
      </c>
    </row>
    <row r="493" spans="2:10" ht="191.25">
      <c r="B493" s="164"/>
      <c r="C493" s="104" t="s">
        <v>272</v>
      </c>
      <c r="D493" s="8" t="s">
        <v>253</v>
      </c>
      <c r="E493" s="17" t="s">
        <v>32</v>
      </c>
      <c r="F493" s="44">
        <v>1</v>
      </c>
      <c r="G493" s="44">
        <v>1</v>
      </c>
      <c r="H493" s="75">
        <v>0.22</v>
      </c>
      <c r="I493" s="44">
        <v>1</v>
      </c>
      <c r="J493" s="46">
        <v>2</v>
      </c>
    </row>
    <row r="494" spans="2:10" ht="357">
      <c r="B494" s="164"/>
      <c r="C494" s="104" t="s">
        <v>272</v>
      </c>
      <c r="D494" s="8" t="s">
        <v>254</v>
      </c>
      <c r="E494" s="17" t="s">
        <v>32</v>
      </c>
      <c r="F494" s="83">
        <v>0</v>
      </c>
      <c r="G494" s="83">
        <v>0</v>
      </c>
      <c r="H494" s="47">
        <v>0.1</v>
      </c>
      <c r="I494" s="83">
        <v>0</v>
      </c>
      <c r="J494" s="26">
        <v>1</v>
      </c>
    </row>
    <row r="495" spans="2:10" ht="178.5">
      <c r="B495" s="164"/>
      <c r="C495" s="104" t="s">
        <v>272</v>
      </c>
      <c r="D495" s="8" t="s">
        <v>255</v>
      </c>
      <c r="E495" s="17" t="s">
        <v>32</v>
      </c>
      <c r="F495" s="83">
        <v>1</v>
      </c>
      <c r="G495" s="83">
        <v>1</v>
      </c>
      <c r="H495" s="99">
        <v>0.22</v>
      </c>
      <c r="I495" s="83">
        <v>1</v>
      </c>
      <c r="J495" s="26">
        <v>2</v>
      </c>
    </row>
    <row r="496" spans="2:10" ht="102">
      <c r="B496" s="164"/>
      <c r="C496" s="104" t="s">
        <v>272</v>
      </c>
      <c r="D496" s="8" t="s">
        <v>256</v>
      </c>
      <c r="E496" s="17" t="s">
        <v>30</v>
      </c>
      <c r="F496" s="83">
        <v>0</v>
      </c>
      <c r="G496" s="83">
        <v>1</v>
      </c>
      <c r="H496" s="99">
        <v>0.22</v>
      </c>
      <c r="I496" s="97">
        <v>0.6</v>
      </c>
      <c r="J496" s="26">
        <v>2</v>
      </c>
    </row>
    <row r="497" spans="2:10" ht="204">
      <c r="B497" s="164"/>
      <c r="C497" s="104" t="s">
        <v>272</v>
      </c>
      <c r="D497" s="8" t="s">
        <v>257</v>
      </c>
      <c r="E497" s="17" t="s">
        <v>32</v>
      </c>
      <c r="F497" s="10">
        <v>2</v>
      </c>
      <c r="G497" s="10">
        <v>2</v>
      </c>
      <c r="H497" s="99">
        <v>0.22</v>
      </c>
      <c r="I497" s="26">
        <v>2</v>
      </c>
      <c r="J497" s="26">
        <v>2</v>
      </c>
    </row>
    <row r="498" spans="2:10">
      <c r="B498" s="164"/>
      <c r="C498" s="175" t="s">
        <v>86</v>
      </c>
      <c r="D498" s="175"/>
      <c r="E498" s="175"/>
      <c r="F498" s="175"/>
      <c r="G498" s="175"/>
      <c r="H498" s="160">
        <f>SUM(H475:H497)</f>
        <v>4.4600000000000017</v>
      </c>
      <c r="I498" s="1"/>
      <c r="J498" s="55">
        <f>SUM(J475:J497)</f>
        <v>40.089999999999996</v>
      </c>
    </row>
    <row r="501" spans="2:10">
      <c r="B501" s="174" t="s">
        <v>269</v>
      </c>
      <c r="C501" s="174"/>
      <c r="D501" s="174"/>
      <c r="E501" s="174"/>
      <c r="F501" s="174"/>
      <c r="G501" s="174"/>
      <c r="H501" s="174"/>
      <c r="I501" s="174"/>
      <c r="J501" s="174"/>
    </row>
    <row r="502" spans="2:10">
      <c r="B502" s="174" t="s">
        <v>270</v>
      </c>
      <c r="C502" s="174"/>
      <c r="D502" s="174"/>
      <c r="E502" s="174"/>
      <c r="F502" s="174"/>
      <c r="G502" s="174"/>
      <c r="H502" s="174"/>
      <c r="I502" s="174"/>
      <c r="J502" s="174"/>
    </row>
    <row r="503" spans="2:10">
      <c r="B503" s="163" t="s">
        <v>20</v>
      </c>
      <c r="C503" s="163"/>
      <c r="D503" s="163"/>
      <c r="E503" s="163"/>
      <c r="F503" s="163"/>
      <c r="G503" s="163"/>
      <c r="H503" s="163"/>
      <c r="I503" s="163"/>
      <c r="J503" s="163"/>
    </row>
    <row r="504" spans="2:10" ht="73.5" customHeight="1">
      <c r="B504" s="35" t="s">
        <v>6</v>
      </c>
      <c r="C504" s="36" t="s">
        <v>0</v>
      </c>
      <c r="D504" s="36" t="s">
        <v>1</v>
      </c>
      <c r="E504" s="36" t="s">
        <v>2</v>
      </c>
      <c r="F504" s="36" t="s">
        <v>3</v>
      </c>
      <c r="G504" s="36" t="s">
        <v>26</v>
      </c>
      <c r="H504" s="36" t="s">
        <v>4</v>
      </c>
      <c r="I504" s="36" t="s">
        <v>17</v>
      </c>
      <c r="J504" s="36" t="s">
        <v>81</v>
      </c>
    </row>
    <row r="505" spans="2:10" ht="243" customHeight="1">
      <c r="B505" s="164" t="s">
        <v>277</v>
      </c>
      <c r="C505" s="178" t="s">
        <v>231</v>
      </c>
      <c r="D505" s="8" t="s">
        <v>232</v>
      </c>
      <c r="E505" s="46" t="s">
        <v>30</v>
      </c>
      <c r="F505" s="44">
        <v>0.25</v>
      </c>
      <c r="G505" s="44">
        <v>1</v>
      </c>
      <c r="H505" s="75">
        <v>0.22</v>
      </c>
      <c r="I505" s="44">
        <v>1</v>
      </c>
      <c r="J505" s="46">
        <v>2</v>
      </c>
    </row>
    <row r="506" spans="2:10" ht="280.5">
      <c r="B506" s="164"/>
      <c r="C506" s="179"/>
      <c r="D506" s="8" t="s">
        <v>233</v>
      </c>
      <c r="E506" s="136" t="s">
        <v>30</v>
      </c>
      <c r="F506" s="59">
        <v>0.36</v>
      </c>
      <c r="G506" s="83">
        <v>1</v>
      </c>
      <c r="H506" s="75">
        <v>0.22</v>
      </c>
      <c r="I506" s="68" t="s">
        <v>47</v>
      </c>
      <c r="J506" s="138">
        <v>2</v>
      </c>
    </row>
    <row r="507" spans="2:10" ht="242.25">
      <c r="B507" s="164"/>
      <c r="C507" s="84" t="s">
        <v>234</v>
      </c>
      <c r="D507" s="8" t="s">
        <v>235</v>
      </c>
      <c r="E507" s="136" t="s">
        <v>30</v>
      </c>
      <c r="F507" s="83">
        <v>0</v>
      </c>
      <c r="G507" s="83">
        <v>0.1</v>
      </c>
      <c r="H507" s="75">
        <v>0.22</v>
      </c>
      <c r="I507" s="44">
        <v>0.1</v>
      </c>
      <c r="J507" s="46">
        <v>2</v>
      </c>
    </row>
    <row r="508" spans="2:10" ht="140.25">
      <c r="B508" s="164"/>
      <c r="C508" s="104" t="s">
        <v>236</v>
      </c>
      <c r="D508" s="8" t="s">
        <v>237</v>
      </c>
      <c r="E508" s="136" t="s">
        <v>30</v>
      </c>
      <c r="F508" s="83">
        <v>0.19</v>
      </c>
      <c r="G508" s="83">
        <v>0.5</v>
      </c>
      <c r="H508" s="75">
        <v>0.22</v>
      </c>
      <c r="I508" s="97">
        <v>0.5</v>
      </c>
      <c r="J508" s="138">
        <v>2</v>
      </c>
    </row>
    <row r="509" spans="2:10" ht="76.5">
      <c r="B509" s="164"/>
      <c r="C509" s="104" t="s">
        <v>236</v>
      </c>
      <c r="D509" s="8" t="s">
        <v>238</v>
      </c>
      <c r="E509" s="136" t="s">
        <v>30</v>
      </c>
      <c r="F509" s="10">
        <v>2</v>
      </c>
      <c r="G509" s="10">
        <v>6</v>
      </c>
      <c r="H509" s="75">
        <v>0.22</v>
      </c>
      <c r="I509" s="138">
        <v>6</v>
      </c>
      <c r="J509" s="138">
        <v>2</v>
      </c>
    </row>
    <row r="510" spans="2:10" ht="51">
      <c r="B510" s="164"/>
      <c r="C510" s="176" t="s">
        <v>239</v>
      </c>
      <c r="D510" s="8" t="s">
        <v>240</v>
      </c>
      <c r="E510" s="136" t="s">
        <v>30</v>
      </c>
      <c r="F510" s="83">
        <v>0</v>
      </c>
      <c r="G510" s="96">
        <v>0.224</v>
      </c>
      <c r="H510" s="47">
        <v>0.1</v>
      </c>
      <c r="I510" s="96">
        <v>0.224</v>
      </c>
      <c r="J510" s="138">
        <v>0.8</v>
      </c>
    </row>
    <row r="511" spans="2:10" ht="38.25">
      <c r="B511" s="164"/>
      <c r="C511" s="177"/>
      <c r="D511" s="8" t="s">
        <v>241</v>
      </c>
      <c r="E511" s="136" t="s">
        <v>30</v>
      </c>
      <c r="F511" s="83">
        <v>0</v>
      </c>
      <c r="G511" s="83">
        <v>0.2</v>
      </c>
      <c r="H511" s="47">
        <v>0.1</v>
      </c>
      <c r="I511" s="83">
        <v>0.2</v>
      </c>
      <c r="J511" s="138">
        <v>0.8</v>
      </c>
    </row>
    <row r="512" spans="2:10" ht="38.25">
      <c r="B512" s="164"/>
      <c r="C512" s="50"/>
      <c r="D512" s="8" t="s">
        <v>242</v>
      </c>
      <c r="E512" s="136" t="s">
        <v>30</v>
      </c>
      <c r="F512" s="139">
        <v>0</v>
      </c>
      <c r="G512" s="7">
        <v>6.6000000000000003E-2</v>
      </c>
      <c r="H512" s="47">
        <v>0.1</v>
      </c>
      <c r="I512" s="137"/>
      <c r="J512" s="138">
        <v>0.8</v>
      </c>
    </row>
    <row r="513" spans="2:10" ht="216.75">
      <c r="B513" s="164"/>
      <c r="C513" s="104" t="s">
        <v>272</v>
      </c>
      <c r="D513" s="8" t="s">
        <v>243</v>
      </c>
      <c r="E513" s="46" t="s">
        <v>32</v>
      </c>
      <c r="F513" s="44">
        <v>1</v>
      </c>
      <c r="G513" s="44">
        <v>1</v>
      </c>
      <c r="H513" s="75">
        <v>0.22</v>
      </c>
      <c r="I513" s="44">
        <v>1</v>
      </c>
      <c r="J513" s="46">
        <v>2</v>
      </c>
    </row>
    <row r="514" spans="2:10" ht="165.75">
      <c r="B514" s="164"/>
      <c r="C514" s="104" t="s">
        <v>272</v>
      </c>
      <c r="D514" s="8" t="s">
        <v>244</v>
      </c>
      <c r="E514" s="136" t="s">
        <v>32</v>
      </c>
      <c r="F514" s="44">
        <v>1</v>
      </c>
      <c r="G514" s="44">
        <v>1</v>
      </c>
      <c r="H514" s="75">
        <v>0.22</v>
      </c>
      <c r="I514" s="44">
        <v>1</v>
      </c>
      <c r="J514" s="138">
        <v>2</v>
      </c>
    </row>
    <row r="515" spans="2:10" ht="204">
      <c r="B515" s="164"/>
      <c r="C515" s="104" t="s">
        <v>272</v>
      </c>
      <c r="D515" s="8" t="s">
        <v>245</v>
      </c>
      <c r="E515" s="136" t="s">
        <v>32</v>
      </c>
      <c r="F515" s="44">
        <v>1</v>
      </c>
      <c r="G515" s="44">
        <v>1</v>
      </c>
      <c r="H515" s="75">
        <v>0.22</v>
      </c>
      <c r="I515" s="44">
        <v>1</v>
      </c>
      <c r="J515" s="46">
        <v>2</v>
      </c>
    </row>
    <row r="516" spans="2:10" ht="140.25">
      <c r="B516" s="164"/>
      <c r="C516" s="104" t="s">
        <v>272</v>
      </c>
      <c r="D516" s="8" t="s">
        <v>246</v>
      </c>
      <c r="E516" s="136" t="s">
        <v>32</v>
      </c>
      <c r="F516" s="44">
        <v>1</v>
      </c>
      <c r="G516" s="44">
        <v>1</v>
      </c>
      <c r="H516" s="75">
        <v>0.22</v>
      </c>
      <c r="I516" s="44">
        <v>1</v>
      </c>
      <c r="J516" s="138">
        <v>2</v>
      </c>
    </row>
    <row r="517" spans="2:10" ht="178.5">
      <c r="B517" s="164"/>
      <c r="C517" s="104" t="s">
        <v>272</v>
      </c>
      <c r="D517" s="8" t="s">
        <v>247</v>
      </c>
      <c r="E517" s="136" t="s">
        <v>30</v>
      </c>
      <c r="F517" s="83">
        <v>0</v>
      </c>
      <c r="G517" s="83">
        <v>1</v>
      </c>
      <c r="H517" s="75">
        <v>0.22</v>
      </c>
      <c r="I517" s="97">
        <v>1</v>
      </c>
      <c r="J517" s="138">
        <v>2</v>
      </c>
    </row>
    <row r="518" spans="2:10" ht="102">
      <c r="B518" s="164"/>
      <c r="C518" s="104" t="s">
        <v>272</v>
      </c>
      <c r="D518" s="8" t="s">
        <v>248</v>
      </c>
      <c r="E518" s="136" t="s">
        <v>32</v>
      </c>
      <c r="F518" s="83">
        <v>1</v>
      </c>
      <c r="G518" s="83">
        <v>1</v>
      </c>
      <c r="H518" s="75">
        <v>0.22</v>
      </c>
      <c r="I518" s="83">
        <v>1</v>
      </c>
      <c r="J518" s="138">
        <v>2</v>
      </c>
    </row>
    <row r="519" spans="2:10" ht="102">
      <c r="B519" s="164"/>
      <c r="C519" s="104" t="s">
        <v>272</v>
      </c>
      <c r="D519" s="8" t="s">
        <v>249</v>
      </c>
      <c r="E519" s="136" t="s">
        <v>30</v>
      </c>
      <c r="F519" s="83">
        <v>0</v>
      </c>
      <c r="G519" s="83">
        <v>1</v>
      </c>
      <c r="H519" s="75">
        <v>0.22</v>
      </c>
      <c r="I519" s="97">
        <v>1</v>
      </c>
      <c r="J519" s="138">
        <v>2</v>
      </c>
    </row>
    <row r="520" spans="2:10" ht="102">
      <c r="B520" s="164"/>
      <c r="C520" s="104" t="s">
        <v>272</v>
      </c>
      <c r="D520" s="8" t="s">
        <v>250</v>
      </c>
      <c r="E520" s="136" t="s">
        <v>30</v>
      </c>
      <c r="F520" s="83">
        <v>0</v>
      </c>
      <c r="G520" s="83">
        <v>1</v>
      </c>
      <c r="H520" s="75">
        <v>0.22</v>
      </c>
      <c r="I520" s="97">
        <v>1</v>
      </c>
      <c r="J520" s="138">
        <v>2</v>
      </c>
    </row>
    <row r="521" spans="2:10" ht="204">
      <c r="B521" s="164"/>
      <c r="C521" s="104" t="s">
        <v>272</v>
      </c>
      <c r="D521" s="8" t="s">
        <v>251</v>
      </c>
      <c r="E521" s="46" t="s">
        <v>32</v>
      </c>
      <c r="F521" s="44">
        <v>1</v>
      </c>
      <c r="G521" s="44">
        <v>1</v>
      </c>
      <c r="H521" s="75">
        <v>0.22</v>
      </c>
      <c r="I521" s="44">
        <v>1</v>
      </c>
      <c r="J521" s="46">
        <v>2</v>
      </c>
    </row>
    <row r="522" spans="2:10" ht="229.5">
      <c r="B522" s="164"/>
      <c r="C522" s="104" t="s">
        <v>272</v>
      </c>
      <c r="D522" s="8" t="s">
        <v>252</v>
      </c>
      <c r="E522" s="136" t="s">
        <v>32</v>
      </c>
      <c r="F522" s="44">
        <v>1</v>
      </c>
      <c r="G522" s="44">
        <v>1</v>
      </c>
      <c r="H522" s="47">
        <v>0.1</v>
      </c>
      <c r="I522" s="44">
        <v>1</v>
      </c>
      <c r="J522" s="138">
        <v>1</v>
      </c>
    </row>
    <row r="523" spans="2:10" ht="191.25">
      <c r="B523" s="164"/>
      <c r="C523" s="104" t="s">
        <v>272</v>
      </c>
      <c r="D523" s="8" t="s">
        <v>253</v>
      </c>
      <c r="E523" s="136" t="s">
        <v>32</v>
      </c>
      <c r="F523" s="44">
        <v>1</v>
      </c>
      <c r="G523" s="44">
        <v>1</v>
      </c>
      <c r="H523" s="75">
        <v>0.22</v>
      </c>
      <c r="I523" s="44">
        <v>1</v>
      </c>
      <c r="J523" s="46">
        <v>2</v>
      </c>
    </row>
    <row r="524" spans="2:10" ht="357">
      <c r="B524" s="164"/>
      <c r="C524" s="104" t="s">
        <v>272</v>
      </c>
      <c r="D524" s="8" t="s">
        <v>254</v>
      </c>
      <c r="E524" s="136" t="s">
        <v>32</v>
      </c>
      <c r="F524" s="83">
        <v>0</v>
      </c>
      <c r="G524" s="83">
        <v>0</v>
      </c>
      <c r="H524" s="47">
        <v>0.1</v>
      </c>
      <c r="I524" s="83">
        <v>0</v>
      </c>
      <c r="J524" s="138">
        <v>1</v>
      </c>
    </row>
    <row r="525" spans="2:10" ht="178.5">
      <c r="B525" s="164"/>
      <c r="C525" s="104" t="s">
        <v>272</v>
      </c>
      <c r="D525" s="8" t="s">
        <v>255</v>
      </c>
      <c r="E525" s="136" t="s">
        <v>32</v>
      </c>
      <c r="F525" s="83">
        <v>1</v>
      </c>
      <c r="G525" s="83">
        <v>1</v>
      </c>
      <c r="H525" s="75">
        <v>0.22</v>
      </c>
      <c r="I525" s="83">
        <v>1</v>
      </c>
      <c r="J525" s="138">
        <v>2</v>
      </c>
    </row>
    <row r="526" spans="2:10" ht="102">
      <c r="B526" s="164"/>
      <c r="C526" s="104" t="s">
        <v>272</v>
      </c>
      <c r="D526" s="8" t="s">
        <v>256</v>
      </c>
      <c r="E526" s="136" t="s">
        <v>30</v>
      </c>
      <c r="F526" s="83">
        <v>0</v>
      </c>
      <c r="G526" s="83">
        <v>1</v>
      </c>
      <c r="H526" s="75">
        <v>0.22</v>
      </c>
      <c r="I526" s="97">
        <v>1</v>
      </c>
      <c r="J526" s="138">
        <v>2</v>
      </c>
    </row>
    <row r="527" spans="2:10" ht="204">
      <c r="B527" s="164"/>
      <c r="C527" s="104" t="s">
        <v>272</v>
      </c>
      <c r="D527" s="8" t="s">
        <v>257</v>
      </c>
      <c r="E527" s="136" t="s">
        <v>32</v>
      </c>
      <c r="F527" s="10">
        <v>2</v>
      </c>
      <c r="G527" s="10">
        <v>2</v>
      </c>
      <c r="H527" s="75">
        <v>0.22</v>
      </c>
      <c r="I527" s="69">
        <v>2</v>
      </c>
      <c r="J527" s="138">
        <v>2</v>
      </c>
    </row>
    <row r="528" spans="2:10">
      <c r="B528" s="164"/>
      <c r="C528" s="175" t="s">
        <v>86</v>
      </c>
      <c r="D528" s="175"/>
      <c r="E528" s="175"/>
      <c r="F528" s="175"/>
      <c r="G528" s="175"/>
      <c r="H528" s="156">
        <f>SUM(H505:H527)</f>
        <v>4.4600000000000017</v>
      </c>
      <c r="I528" s="66"/>
      <c r="J528" s="55">
        <f>SUM(J505:J527)</f>
        <v>40.400000000000006</v>
      </c>
    </row>
    <row r="531" spans="2:10">
      <c r="B531" s="174" t="s">
        <v>269</v>
      </c>
      <c r="C531" s="174"/>
      <c r="D531" s="174"/>
      <c r="E531" s="174"/>
      <c r="F531" s="174"/>
      <c r="G531" s="174"/>
      <c r="H531" s="174"/>
      <c r="I531" s="174"/>
      <c r="J531" s="174"/>
    </row>
    <row r="532" spans="2:10">
      <c r="B532" s="174" t="s">
        <v>270</v>
      </c>
      <c r="C532" s="174"/>
      <c r="D532" s="174"/>
      <c r="E532" s="174"/>
      <c r="F532" s="174"/>
      <c r="G532" s="174"/>
      <c r="H532" s="174"/>
      <c r="I532" s="174"/>
      <c r="J532" s="174"/>
    </row>
    <row r="533" spans="2:10">
      <c r="B533" s="163" t="s">
        <v>20</v>
      </c>
      <c r="C533" s="163"/>
      <c r="D533" s="163"/>
      <c r="E533" s="163"/>
      <c r="F533" s="163"/>
      <c r="G533" s="163"/>
      <c r="H533" s="163"/>
      <c r="I533" s="163"/>
      <c r="J533" s="163"/>
    </row>
    <row r="534" spans="2:10" ht="73.5" customHeight="1">
      <c r="B534" s="35" t="s">
        <v>6</v>
      </c>
      <c r="C534" s="36" t="s">
        <v>0</v>
      </c>
      <c r="D534" s="36" t="s">
        <v>1</v>
      </c>
      <c r="E534" s="36" t="s">
        <v>2</v>
      </c>
      <c r="F534" s="36" t="s">
        <v>3</v>
      </c>
      <c r="G534" s="36" t="s">
        <v>26</v>
      </c>
      <c r="H534" s="36" t="s">
        <v>4</v>
      </c>
      <c r="I534" s="36" t="s">
        <v>11</v>
      </c>
      <c r="J534" s="36" t="s">
        <v>82</v>
      </c>
    </row>
    <row r="535" spans="2:10" ht="76.5">
      <c r="B535" s="164" t="s">
        <v>25</v>
      </c>
      <c r="C535" s="88" t="s">
        <v>162</v>
      </c>
      <c r="D535" s="39" t="s">
        <v>163</v>
      </c>
      <c r="E535" s="46" t="s">
        <v>30</v>
      </c>
      <c r="F535" s="44">
        <v>0.15</v>
      </c>
      <c r="G535" s="44">
        <v>0.5</v>
      </c>
      <c r="H535" s="45">
        <v>0.9</v>
      </c>
      <c r="I535" s="44">
        <v>0.15</v>
      </c>
      <c r="J535" s="46">
        <v>15</v>
      </c>
    </row>
    <row r="536" spans="2:10">
      <c r="B536" s="164"/>
      <c r="C536" s="175" t="s">
        <v>86</v>
      </c>
      <c r="D536" s="175"/>
      <c r="E536" s="175"/>
      <c r="F536" s="175"/>
      <c r="G536" s="175"/>
      <c r="H536" s="92">
        <f>SUM(H535:H535)</f>
        <v>0.9</v>
      </c>
      <c r="I536" s="1"/>
      <c r="J536" s="64">
        <f>SUM(J535:J535)</f>
        <v>15</v>
      </c>
    </row>
    <row r="539" spans="2:10">
      <c r="B539" s="174" t="s">
        <v>269</v>
      </c>
      <c r="C539" s="174"/>
      <c r="D539" s="174"/>
      <c r="E539" s="174"/>
      <c r="F539" s="174"/>
      <c r="G539" s="174"/>
      <c r="H539" s="174"/>
      <c r="I539" s="174"/>
      <c r="J539" s="174"/>
    </row>
    <row r="540" spans="2:10">
      <c r="B540" s="174" t="s">
        <v>270</v>
      </c>
      <c r="C540" s="174"/>
      <c r="D540" s="174"/>
      <c r="E540" s="174"/>
      <c r="F540" s="174"/>
      <c r="G540" s="174"/>
      <c r="H540" s="174"/>
      <c r="I540" s="174"/>
      <c r="J540" s="174"/>
    </row>
    <row r="541" spans="2:10">
      <c r="B541" s="163" t="s">
        <v>20</v>
      </c>
      <c r="C541" s="163"/>
      <c r="D541" s="163"/>
      <c r="E541" s="163"/>
      <c r="F541" s="163"/>
      <c r="G541" s="163"/>
      <c r="H541" s="163"/>
      <c r="I541" s="163"/>
      <c r="J541" s="163"/>
    </row>
    <row r="542" spans="2:10" ht="73.5" customHeight="1">
      <c r="B542" s="35" t="s">
        <v>6</v>
      </c>
      <c r="C542" s="36" t="s">
        <v>0</v>
      </c>
      <c r="D542" s="36" t="s">
        <v>1</v>
      </c>
      <c r="E542" s="36" t="s">
        <v>2</v>
      </c>
      <c r="F542" s="36" t="s">
        <v>3</v>
      </c>
      <c r="G542" s="36" t="s">
        <v>26</v>
      </c>
      <c r="H542" s="36" t="s">
        <v>4</v>
      </c>
      <c r="I542" s="36" t="s">
        <v>7</v>
      </c>
      <c r="J542" s="36" t="s">
        <v>87</v>
      </c>
    </row>
    <row r="543" spans="2:10" ht="78" customHeight="1">
      <c r="B543" s="164" t="s">
        <v>25</v>
      </c>
      <c r="C543" s="86" t="s">
        <v>162</v>
      </c>
      <c r="D543" s="87" t="s">
        <v>163</v>
      </c>
      <c r="E543" s="46" t="s">
        <v>30</v>
      </c>
      <c r="F543" s="44">
        <v>0.15</v>
      </c>
      <c r="G543" s="44">
        <v>0.5</v>
      </c>
      <c r="H543" s="45">
        <v>1.7</v>
      </c>
      <c r="I543" s="44">
        <v>0.25</v>
      </c>
      <c r="J543" s="46">
        <v>15</v>
      </c>
    </row>
    <row r="544" spans="2:10">
      <c r="B544" s="164"/>
      <c r="C544" s="175" t="s">
        <v>86</v>
      </c>
      <c r="D544" s="175"/>
      <c r="E544" s="175"/>
      <c r="F544" s="175"/>
      <c r="G544" s="175"/>
      <c r="H544" s="61">
        <f>SUM(H543:H543)</f>
        <v>1.7</v>
      </c>
      <c r="I544" s="1"/>
      <c r="J544" s="64">
        <f>SUM(J543)</f>
        <v>15</v>
      </c>
    </row>
    <row r="547" spans="2:10">
      <c r="B547" s="174" t="s">
        <v>269</v>
      </c>
      <c r="C547" s="174"/>
      <c r="D547" s="174"/>
      <c r="E547" s="174"/>
      <c r="F547" s="174"/>
      <c r="G547" s="174"/>
      <c r="H547" s="174"/>
      <c r="I547" s="174"/>
      <c r="J547" s="174"/>
    </row>
    <row r="548" spans="2:10">
      <c r="B548" s="174" t="s">
        <v>270</v>
      </c>
      <c r="C548" s="174"/>
      <c r="D548" s="174"/>
      <c r="E548" s="174"/>
      <c r="F548" s="174"/>
      <c r="G548" s="174"/>
      <c r="H548" s="174"/>
      <c r="I548" s="174"/>
      <c r="J548" s="174"/>
    </row>
    <row r="549" spans="2:10">
      <c r="B549" s="163" t="s">
        <v>20</v>
      </c>
      <c r="C549" s="163"/>
      <c r="D549" s="163"/>
      <c r="E549" s="163"/>
      <c r="F549" s="163"/>
      <c r="G549" s="163"/>
      <c r="H549" s="163"/>
      <c r="I549" s="163"/>
      <c r="J549" s="163"/>
    </row>
    <row r="550" spans="2:10" ht="73.5" customHeight="1">
      <c r="B550" s="35" t="s">
        <v>6</v>
      </c>
      <c r="C550" s="36" t="s">
        <v>0</v>
      </c>
      <c r="D550" s="36" t="s">
        <v>1</v>
      </c>
      <c r="E550" s="36" t="s">
        <v>2</v>
      </c>
      <c r="F550" s="36" t="s">
        <v>3</v>
      </c>
      <c r="G550" s="36" t="s">
        <v>26</v>
      </c>
      <c r="H550" s="36" t="s">
        <v>4</v>
      </c>
      <c r="I550" s="36" t="s">
        <v>12</v>
      </c>
      <c r="J550" s="36" t="s">
        <v>80</v>
      </c>
    </row>
    <row r="551" spans="2:10" ht="75" customHeight="1">
      <c r="B551" s="164" t="s">
        <v>25</v>
      </c>
      <c r="C551" s="86" t="s">
        <v>162</v>
      </c>
      <c r="D551" s="87" t="s">
        <v>163</v>
      </c>
      <c r="E551" s="46" t="s">
        <v>30</v>
      </c>
      <c r="F551" s="44">
        <v>0.15</v>
      </c>
      <c r="G551" s="44">
        <v>0.5</v>
      </c>
      <c r="H551" s="45">
        <v>1.7</v>
      </c>
      <c r="I551" s="44">
        <v>0.35</v>
      </c>
      <c r="J551" s="46">
        <v>15</v>
      </c>
    </row>
    <row r="552" spans="2:10">
      <c r="B552" s="164"/>
      <c r="C552" s="175" t="s">
        <v>86</v>
      </c>
      <c r="D552" s="175"/>
      <c r="E552" s="175"/>
      <c r="F552" s="175"/>
      <c r="G552" s="175"/>
      <c r="H552" s="154">
        <f>SUM(H551:H551)</f>
        <v>1.7</v>
      </c>
      <c r="I552" s="1"/>
      <c r="J552" s="64">
        <f>SUM(J551:J551)</f>
        <v>15</v>
      </c>
    </row>
    <row r="555" spans="2:10">
      <c r="B555" s="174" t="s">
        <v>269</v>
      </c>
      <c r="C555" s="174"/>
      <c r="D555" s="174"/>
      <c r="E555" s="174"/>
      <c r="F555" s="174"/>
      <c r="G555" s="174"/>
      <c r="H555" s="174"/>
      <c r="I555" s="174"/>
      <c r="J555" s="174"/>
    </row>
    <row r="556" spans="2:10">
      <c r="B556" s="174" t="s">
        <v>270</v>
      </c>
      <c r="C556" s="174"/>
      <c r="D556" s="174"/>
      <c r="E556" s="174"/>
      <c r="F556" s="174"/>
      <c r="G556" s="174"/>
      <c r="H556" s="174"/>
      <c r="I556" s="174"/>
      <c r="J556" s="174"/>
    </row>
    <row r="557" spans="2:10">
      <c r="B557" s="163" t="s">
        <v>20</v>
      </c>
      <c r="C557" s="163"/>
      <c r="D557" s="163"/>
      <c r="E557" s="163"/>
      <c r="F557" s="163"/>
      <c r="G557" s="163"/>
      <c r="H557" s="163"/>
      <c r="I557" s="163"/>
      <c r="J557" s="163"/>
    </row>
    <row r="558" spans="2:10" ht="73.5" customHeight="1">
      <c r="B558" s="35" t="s">
        <v>6</v>
      </c>
      <c r="C558" s="36" t="s">
        <v>0</v>
      </c>
      <c r="D558" s="36" t="s">
        <v>1</v>
      </c>
      <c r="E558" s="36" t="s">
        <v>2</v>
      </c>
      <c r="F558" s="36" t="s">
        <v>3</v>
      </c>
      <c r="G558" s="36" t="s">
        <v>26</v>
      </c>
      <c r="H558" s="36" t="s">
        <v>4</v>
      </c>
      <c r="I558" s="36" t="s">
        <v>17</v>
      </c>
      <c r="J558" s="36" t="s">
        <v>81</v>
      </c>
    </row>
    <row r="559" spans="2:10" ht="82.5" customHeight="1">
      <c r="B559" s="164" t="s">
        <v>25</v>
      </c>
      <c r="C559" s="86" t="s">
        <v>162</v>
      </c>
      <c r="D559" s="87" t="s">
        <v>163</v>
      </c>
      <c r="E559" s="46" t="s">
        <v>30</v>
      </c>
      <c r="F559" s="44">
        <v>0.15</v>
      </c>
      <c r="G559" s="44">
        <v>0.5</v>
      </c>
      <c r="H559" s="45">
        <v>1.7</v>
      </c>
      <c r="I559" s="44">
        <v>0.5</v>
      </c>
      <c r="J559" s="46">
        <v>16</v>
      </c>
    </row>
    <row r="560" spans="2:10">
      <c r="B560" s="164"/>
      <c r="C560" s="175" t="s">
        <v>86</v>
      </c>
      <c r="D560" s="175"/>
      <c r="E560" s="175"/>
      <c r="F560" s="175"/>
      <c r="G560" s="175"/>
      <c r="H560" s="154">
        <f>SUM(H559:H559)</f>
        <v>1.7</v>
      </c>
      <c r="I560" s="1"/>
      <c r="J560" s="65">
        <f>SUM(J559:J559)</f>
        <v>16</v>
      </c>
    </row>
    <row r="563" spans="2:10">
      <c r="B563" s="174" t="s">
        <v>269</v>
      </c>
      <c r="C563" s="174"/>
      <c r="D563" s="174"/>
      <c r="E563" s="174"/>
      <c r="F563" s="174"/>
      <c r="G563" s="174"/>
      <c r="H563" s="174"/>
      <c r="I563" s="174"/>
      <c r="J563" s="174"/>
    </row>
    <row r="564" spans="2:10">
      <c r="B564" s="174" t="s">
        <v>270</v>
      </c>
      <c r="C564" s="174"/>
      <c r="D564" s="174"/>
      <c r="E564" s="174"/>
      <c r="F564" s="174"/>
      <c r="G564" s="174"/>
      <c r="H564" s="174"/>
      <c r="I564" s="174"/>
      <c r="J564" s="174"/>
    </row>
    <row r="565" spans="2:10">
      <c r="B565" s="163" t="s">
        <v>20</v>
      </c>
      <c r="C565" s="163"/>
      <c r="D565" s="163"/>
      <c r="E565" s="163"/>
      <c r="F565" s="163"/>
      <c r="G565" s="163"/>
      <c r="H565" s="163"/>
      <c r="I565" s="163"/>
      <c r="J565" s="163"/>
    </row>
    <row r="566" spans="2:10" ht="73.5" customHeight="1">
      <c r="B566" s="35" t="s">
        <v>6</v>
      </c>
      <c r="C566" s="36" t="s">
        <v>0</v>
      </c>
      <c r="D566" s="36" t="s">
        <v>1</v>
      </c>
      <c r="E566" s="36" t="s">
        <v>2</v>
      </c>
      <c r="F566" s="36" t="s">
        <v>3</v>
      </c>
      <c r="G566" s="36" t="s">
        <v>26</v>
      </c>
      <c r="H566" s="36" t="s">
        <v>4</v>
      </c>
      <c r="I566" s="36" t="s">
        <v>11</v>
      </c>
      <c r="J566" s="36" t="s">
        <v>82</v>
      </c>
    </row>
    <row r="567" spans="2:10" ht="331.5">
      <c r="B567" s="164" t="s">
        <v>196</v>
      </c>
      <c r="C567" s="58" t="s">
        <v>197</v>
      </c>
      <c r="D567" s="39" t="s">
        <v>198</v>
      </c>
      <c r="E567" s="46" t="s">
        <v>30</v>
      </c>
      <c r="F567" s="44">
        <v>0</v>
      </c>
      <c r="G567" s="44">
        <v>1</v>
      </c>
      <c r="H567" s="75">
        <v>7.0000000000000007E-2</v>
      </c>
      <c r="I567" s="44">
        <v>1</v>
      </c>
      <c r="J567" s="46">
        <v>1.125</v>
      </c>
    </row>
    <row r="568" spans="2:10" ht="191.25" customHeight="1">
      <c r="B568" s="164"/>
      <c r="C568" s="58" t="s">
        <v>197</v>
      </c>
      <c r="D568" s="39" t="s">
        <v>199</v>
      </c>
      <c r="E568" s="23" t="s">
        <v>30</v>
      </c>
      <c r="F568" s="59">
        <v>0</v>
      </c>
      <c r="G568" s="59">
        <v>1</v>
      </c>
      <c r="H568" s="75">
        <v>7.0000000000000007E-2</v>
      </c>
      <c r="I568" s="44">
        <v>1</v>
      </c>
      <c r="J568" s="46">
        <v>1.125</v>
      </c>
    </row>
    <row r="569" spans="2:10" ht="255">
      <c r="B569" s="164"/>
      <c r="C569" s="88" t="s">
        <v>200</v>
      </c>
      <c r="D569" s="39" t="s">
        <v>201</v>
      </c>
      <c r="E569" s="23" t="s">
        <v>30</v>
      </c>
      <c r="F569" s="59">
        <v>0</v>
      </c>
      <c r="G569" s="59">
        <v>1</v>
      </c>
      <c r="H569" s="75">
        <v>7.0000000000000007E-2</v>
      </c>
      <c r="I569" s="44">
        <v>1</v>
      </c>
      <c r="J569" s="46">
        <v>1.125</v>
      </c>
    </row>
    <row r="570" spans="2:10" ht="165.75">
      <c r="B570" s="164"/>
      <c r="C570" s="104" t="s">
        <v>202</v>
      </c>
      <c r="D570" s="39" t="s">
        <v>203</v>
      </c>
      <c r="E570" s="23" t="s">
        <v>30</v>
      </c>
      <c r="F570" s="59">
        <v>0</v>
      </c>
      <c r="G570" s="59">
        <v>1</v>
      </c>
      <c r="H570" s="73">
        <v>0.13</v>
      </c>
      <c r="I570" s="59">
        <v>0.3</v>
      </c>
      <c r="J570" s="32">
        <v>1.875</v>
      </c>
    </row>
    <row r="571" spans="2:10" ht="38.25">
      <c r="B571" s="164"/>
      <c r="C571" s="104" t="s">
        <v>202</v>
      </c>
      <c r="D571" s="39" t="s">
        <v>204</v>
      </c>
      <c r="E571" s="78" t="s">
        <v>30</v>
      </c>
      <c r="F571" s="32">
        <v>4</v>
      </c>
      <c r="G571" s="32">
        <v>23</v>
      </c>
      <c r="H571" s="75">
        <v>7.0000000000000007E-2</v>
      </c>
      <c r="I571" s="32">
        <v>10</v>
      </c>
      <c r="J571" s="46">
        <v>1.125</v>
      </c>
    </row>
    <row r="572" spans="2:10" ht="127.5">
      <c r="B572" s="164"/>
      <c r="C572" s="104" t="s">
        <v>202</v>
      </c>
      <c r="D572" s="39" t="s">
        <v>205</v>
      </c>
      <c r="E572" s="78" t="s">
        <v>30</v>
      </c>
      <c r="F572" s="32">
        <v>0</v>
      </c>
      <c r="G572" s="32">
        <v>19</v>
      </c>
      <c r="H572" s="75">
        <v>7.0000000000000007E-2</v>
      </c>
      <c r="I572" s="32">
        <v>6</v>
      </c>
      <c r="J572" s="46">
        <v>1.125</v>
      </c>
    </row>
    <row r="573" spans="2:10">
      <c r="B573" s="164"/>
      <c r="C573" s="175" t="s">
        <v>86</v>
      </c>
      <c r="D573" s="175"/>
      <c r="E573" s="175"/>
      <c r="F573" s="175"/>
      <c r="G573" s="175"/>
      <c r="H573" s="154">
        <f>SUM(H567:H572)</f>
        <v>0.48000000000000004</v>
      </c>
      <c r="I573" s="1"/>
      <c r="J573" s="64">
        <f>SUM(J567:J572)</f>
        <v>7.5</v>
      </c>
    </row>
    <row r="576" spans="2:10">
      <c r="B576" s="174" t="s">
        <v>269</v>
      </c>
      <c r="C576" s="174"/>
      <c r="D576" s="174"/>
      <c r="E576" s="174"/>
      <c r="F576" s="174"/>
      <c r="G576" s="174"/>
      <c r="H576" s="174"/>
      <c r="I576" s="174"/>
      <c r="J576" s="174"/>
    </row>
    <row r="577" spans="2:10">
      <c r="B577" s="174" t="s">
        <v>270</v>
      </c>
      <c r="C577" s="174"/>
      <c r="D577" s="174"/>
      <c r="E577" s="174"/>
      <c r="F577" s="174"/>
      <c r="G577" s="174"/>
      <c r="H577" s="174"/>
      <c r="I577" s="174"/>
      <c r="J577" s="174"/>
    </row>
    <row r="578" spans="2:10">
      <c r="B578" s="163" t="s">
        <v>20</v>
      </c>
      <c r="C578" s="163"/>
      <c r="D578" s="163"/>
      <c r="E578" s="163"/>
      <c r="F578" s="163"/>
      <c r="G578" s="163"/>
      <c r="H578" s="163"/>
      <c r="I578" s="163"/>
      <c r="J578" s="163"/>
    </row>
    <row r="579" spans="2:10" ht="73.5" customHeight="1">
      <c r="B579" s="35" t="s">
        <v>6</v>
      </c>
      <c r="C579" s="36" t="s">
        <v>0</v>
      </c>
      <c r="D579" s="36" t="s">
        <v>1</v>
      </c>
      <c r="E579" s="36" t="s">
        <v>2</v>
      </c>
      <c r="F579" s="36" t="s">
        <v>3</v>
      </c>
      <c r="G579" s="36" t="s">
        <v>26</v>
      </c>
      <c r="H579" s="36" t="s">
        <v>4</v>
      </c>
      <c r="I579" s="36" t="s">
        <v>7</v>
      </c>
      <c r="J579" s="36" t="s">
        <v>87</v>
      </c>
    </row>
    <row r="580" spans="2:10" ht="250.5" customHeight="1">
      <c r="B580" s="164" t="s">
        <v>196</v>
      </c>
      <c r="C580" s="58" t="s">
        <v>197</v>
      </c>
      <c r="D580" s="39" t="s">
        <v>198</v>
      </c>
      <c r="E580" s="46" t="s">
        <v>30</v>
      </c>
      <c r="F580" s="44">
        <v>0</v>
      </c>
      <c r="G580" s="44">
        <v>1</v>
      </c>
      <c r="H580" s="75">
        <v>0.11</v>
      </c>
      <c r="I580" s="44">
        <v>1</v>
      </c>
      <c r="J580" s="46">
        <v>1.2</v>
      </c>
    </row>
    <row r="581" spans="2:10" ht="191.25">
      <c r="B581" s="164"/>
      <c r="C581" s="58" t="s">
        <v>197</v>
      </c>
      <c r="D581" s="39" t="s">
        <v>199</v>
      </c>
      <c r="E581" s="23" t="s">
        <v>30</v>
      </c>
      <c r="F581" s="59">
        <v>0</v>
      </c>
      <c r="G581" s="59">
        <v>1</v>
      </c>
      <c r="H581" s="75">
        <v>0.11</v>
      </c>
      <c r="I581" s="44">
        <v>1</v>
      </c>
      <c r="J581" s="46">
        <v>1.2</v>
      </c>
    </row>
    <row r="582" spans="2:10" ht="255">
      <c r="B582" s="164"/>
      <c r="C582" s="88" t="s">
        <v>200</v>
      </c>
      <c r="D582" s="39" t="s">
        <v>201</v>
      </c>
      <c r="E582" s="23" t="s">
        <v>30</v>
      </c>
      <c r="F582" s="59">
        <v>0</v>
      </c>
      <c r="G582" s="59">
        <v>1</v>
      </c>
      <c r="H582" s="75">
        <v>0.11</v>
      </c>
      <c r="I582" s="44">
        <v>1</v>
      </c>
      <c r="J582" s="46">
        <v>1.2</v>
      </c>
    </row>
    <row r="583" spans="2:10" ht="165.75">
      <c r="B583" s="164"/>
      <c r="C583" s="104" t="s">
        <v>202</v>
      </c>
      <c r="D583" s="39" t="s">
        <v>203</v>
      </c>
      <c r="E583" s="23" t="s">
        <v>30</v>
      </c>
      <c r="F583" s="59">
        <v>0</v>
      </c>
      <c r="G583" s="59">
        <v>1</v>
      </c>
      <c r="H583" s="73">
        <v>0.22</v>
      </c>
      <c r="I583" s="59">
        <v>0.5</v>
      </c>
      <c r="J583" s="32">
        <v>2</v>
      </c>
    </row>
    <row r="584" spans="2:10" ht="38.25">
      <c r="B584" s="164"/>
      <c r="C584" s="104" t="s">
        <v>202</v>
      </c>
      <c r="D584" s="39" t="s">
        <v>204</v>
      </c>
      <c r="E584" s="78" t="s">
        <v>30</v>
      </c>
      <c r="F584" s="32">
        <v>4</v>
      </c>
      <c r="G584" s="32">
        <v>23</v>
      </c>
      <c r="H584" s="75">
        <v>0.11</v>
      </c>
      <c r="I584" s="32">
        <v>15</v>
      </c>
      <c r="J584" s="46">
        <v>1.2</v>
      </c>
    </row>
    <row r="585" spans="2:10" ht="127.5">
      <c r="B585" s="164"/>
      <c r="C585" s="104" t="s">
        <v>202</v>
      </c>
      <c r="D585" s="39" t="s">
        <v>205</v>
      </c>
      <c r="E585" s="78" t="s">
        <v>30</v>
      </c>
      <c r="F585" s="32">
        <v>0</v>
      </c>
      <c r="G585" s="32">
        <v>19</v>
      </c>
      <c r="H585" s="75">
        <v>0.11</v>
      </c>
      <c r="I585" s="32">
        <v>11</v>
      </c>
      <c r="J585" s="46">
        <v>1.2</v>
      </c>
    </row>
    <row r="586" spans="2:10">
      <c r="B586" s="164"/>
      <c r="C586" s="175" t="s">
        <v>86</v>
      </c>
      <c r="D586" s="175"/>
      <c r="E586" s="175"/>
      <c r="F586" s="175"/>
      <c r="G586" s="175"/>
      <c r="H586" s="149">
        <f>SUM(H580:H585)</f>
        <v>0.77</v>
      </c>
      <c r="I586" s="1"/>
      <c r="J586" s="64">
        <f>SUM(J580:J585)</f>
        <v>8</v>
      </c>
    </row>
    <row r="589" spans="2:10">
      <c r="B589" s="174" t="s">
        <v>269</v>
      </c>
      <c r="C589" s="174"/>
      <c r="D589" s="174"/>
      <c r="E589" s="174"/>
      <c r="F589" s="174"/>
      <c r="G589" s="174"/>
      <c r="H589" s="174"/>
      <c r="I589" s="174"/>
      <c r="J589" s="174"/>
    </row>
    <row r="590" spans="2:10">
      <c r="B590" s="174" t="s">
        <v>270</v>
      </c>
      <c r="C590" s="174"/>
      <c r="D590" s="174"/>
      <c r="E590" s="174"/>
      <c r="F590" s="174"/>
      <c r="G590" s="174"/>
      <c r="H590" s="174"/>
      <c r="I590" s="174"/>
      <c r="J590" s="174"/>
    </row>
    <row r="591" spans="2:10">
      <c r="B591" s="163" t="s">
        <v>20</v>
      </c>
      <c r="C591" s="163"/>
      <c r="D591" s="163"/>
      <c r="E591" s="163"/>
      <c r="F591" s="163"/>
      <c r="G591" s="163"/>
      <c r="H591" s="163"/>
      <c r="I591" s="163"/>
      <c r="J591" s="163"/>
    </row>
    <row r="592" spans="2:10" ht="73.5" customHeight="1">
      <c r="B592" s="35" t="s">
        <v>6</v>
      </c>
      <c r="C592" s="36" t="s">
        <v>0</v>
      </c>
      <c r="D592" s="36" t="s">
        <v>1</v>
      </c>
      <c r="E592" s="36" t="s">
        <v>2</v>
      </c>
      <c r="F592" s="36" t="s">
        <v>3</v>
      </c>
      <c r="G592" s="36" t="s">
        <v>26</v>
      </c>
      <c r="H592" s="36" t="s">
        <v>4</v>
      </c>
      <c r="I592" s="36" t="s">
        <v>12</v>
      </c>
      <c r="J592" s="36" t="s">
        <v>80</v>
      </c>
    </row>
    <row r="593" spans="2:10" ht="250.5" customHeight="1">
      <c r="B593" s="164" t="s">
        <v>196</v>
      </c>
      <c r="C593" s="58" t="s">
        <v>197</v>
      </c>
      <c r="D593" s="39" t="s">
        <v>198</v>
      </c>
      <c r="E593" s="46" t="s">
        <v>30</v>
      </c>
      <c r="F593" s="44">
        <v>0</v>
      </c>
      <c r="G593" s="44">
        <v>1</v>
      </c>
      <c r="H593" s="75">
        <v>0.11</v>
      </c>
      <c r="I593" s="44">
        <v>1</v>
      </c>
      <c r="J593" s="46">
        <v>1.2</v>
      </c>
    </row>
    <row r="594" spans="2:10" ht="191.25">
      <c r="B594" s="164"/>
      <c r="C594" s="58" t="s">
        <v>197</v>
      </c>
      <c r="D594" s="39" t="s">
        <v>199</v>
      </c>
      <c r="E594" s="23" t="s">
        <v>30</v>
      </c>
      <c r="F594" s="59">
        <v>0</v>
      </c>
      <c r="G594" s="59">
        <v>1</v>
      </c>
      <c r="H594" s="75">
        <v>0.11</v>
      </c>
      <c r="I594" s="44">
        <v>1</v>
      </c>
      <c r="J594" s="46">
        <v>1.2</v>
      </c>
    </row>
    <row r="595" spans="2:10" ht="255">
      <c r="B595" s="164"/>
      <c r="C595" s="88" t="s">
        <v>200</v>
      </c>
      <c r="D595" s="39" t="s">
        <v>201</v>
      </c>
      <c r="E595" s="23" t="s">
        <v>30</v>
      </c>
      <c r="F595" s="59">
        <v>0</v>
      </c>
      <c r="G595" s="59">
        <v>1</v>
      </c>
      <c r="H595" s="75">
        <v>0.11</v>
      </c>
      <c r="I595" s="44">
        <v>1</v>
      </c>
      <c r="J595" s="46">
        <v>1.2</v>
      </c>
    </row>
    <row r="596" spans="2:10" ht="165.75">
      <c r="B596" s="164"/>
      <c r="C596" s="104" t="s">
        <v>202</v>
      </c>
      <c r="D596" s="39" t="s">
        <v>203</v>
      </c>
      <c r="E596" s="23" t="s">
        <v>30</v>
      </c>
      <c r="F596" s="59">
        <v>0</v>
      </c>
      <c r="G596" s="59">
        <v>1</v>
      </c>
      <c r="H596" s="73">
        <v>0.22</v>
      </c>
      <c r="I596" s="59">
        <v>0.8</v>
      </c>
      <c r="J596" s="32">
        <v>2</v>
      </c>
    </row>
    <row r="597" spans="2:10" ht="38.25">
      <c r="B597" s="164"/>
      <c r="C597" s="104" t="s">
        <v>202</v>
      </c>
      <c r="D597" s="39" t="s">
        <v>204</v>
      </c>
      <c r="E597" s="78" t="s">
        <v>30</v>
      </c>
      <c r="F597" s="32">
        <v>4</v>
      </c>
      <c r="G597" s="32">
        <v>23</v>
      </c>
      <c r="H597" s="75">
        <v>0.11</v>
      </c>
      <c r="I597" s="32">
        <v>19</v>
      </c>
      <c r="J597" s="46">
        <v>1.2</v>
      </c>
    </row>
    <row r="598" spans="2:10" ht="127.5">
      <c r="B598" s="164"/>
      <c r="C598" s="104" t="s">
        <v>202</v>
      </c>
      <c r="D598" s="39" t="s">
        <v>205</v>
      </c>
      <c r="E598" s="78" t="s">
        <v>30</v>
      </c>
      <c r="F598" s="32">
        <v>0</v>
      </c>
      <c r="G598" s="32">
        <v>19</v>
      </c>
      <c r="H598" s="75">
        <v>0.11</v>
      </c>
      <c r="I598" s="32">
        <v>15</v>
      </c>
      <c r="J598" s="46">
        <v>1.2</v>
      </c>
    </row>
    <row r="599" spans="2:10">
      <c r="B599" s="164"/>
      <c r="C599" s="175" t="s">
        <v>86</v>
      </c>
      <c r="D599" s="175"/>
      <c r="E599" s="175"/>
      <c r="F599" s="175"/>
      <c r="G599" s="175"/>
      <c r="H599" s="149">
        <f>SUM(H593:H598)</f>
        <v>0.77</v>
      </c>
      <c r="I599" s="1"/>
      <c r="J599" s="64">
        <f>SUM(J593:J598)</f>
        <v>8</v>
      </c>
    </row>
    <row r="602" spans="2:10">
      <c r="B602" s="174" t="s">
        <v>269</v>
      </c>
      <c r="C602" s="174"/>
      <c r="D602" s="174"/>
      <c r="E602" s="174"/>
      <c r="F602" s="174"/>
      <c r="G602" s="174"/>
      <c r="H602" s="174"/>
      <c r="I602" s="174"/>
      <c r="J602" s="174"/>
    </row>
    <row r="603" spans="2:10">
      <c r="B603" s="174" t="s">
        <v>270</v>
      </c>
      <c r="C603" s="174"/>
      <c r="D603" s="174"/>
      <c r="E603" s="174"/>
      <c r="F603" s="174"/>
      <c r="G603" s="174"/>
      <c r="H603" s="174"/>
      <c r="I603" s="174"/>
      <c r="J603" s="174"/>
    </row>
    <row r="604" spans="2:10">
      <c r="B604" s="163" t="s">
        <v>20</v>
      </c>
      <c r="C604" s="163"/>
      <c r="D604" s="163"/>
      <c r="E604" s="163"/>
      <c r="F604" s="163"/>
      <c r="G604" s="163"/>
      <c r="H604" s="163"/>
      <c r="I604" s="163"/>
      <c r="J604" s="163"/>
    </row>
    <row r="605" spans="2:10" ht="73.5" customHeight="1">
      <c r="B605" s="35" t="s">
        <v>6</v>
      </c>
      <c r="C605" s="36" t="s">
        <v>0</v>
      </c>
      <c r="D605" s="36" t="s">
        <v>1</v>
      </c>
      <c r="E605" s="36" t="s">
        <v>2</v>
      </c>
      <c r="F605" s="36" t="s">
        <v>3</v>
      </c>
      <c r="G605" s="36" t="s">
        <v>26</v>
      </c>
      <c r="H605" s="36" t="s">
        <v>4</v>
      </c>
      <c r="I605" s="36" t="s">
        <v>17</v>
      </c>
      <c r="J605" s="36" t="s">
        <v>81</v>
      </c>
    </row>
    <row r="606" spans="2:10" ht="250.5" customHeight="1">
      <c r="B606" s="164" t="s">
        <v>196</v>
      </c>
      <c r="C606" s="58" t="s">
        <v>197</v>
      </c>
      <c r="D606" s="87" t="s">
        <v>198</v>
      </c>
      <c r="E606" s="46" t="s">
        <v>30</v>
      </c>
      <c r="F606" s="44">
        <v>0</v>
      </c>
      <c r="G606" s="44">
        <v>1</v>
      </c>
      <c r="H606" s="75">
        <v>0.11</v>
      </c>
      <c r="I606" s="44">
        <v>1</v>
      </c>
      <c r="J606" s="46">
        <v>1.2</v>
      </c>
    </row>
    <row r="607" spans="2:10" ht="195" customHeight="1">
      <c r="B607" s="164"/>
      <c r="C607" s="58" t="s">
        <v>197</v>
      </c>
      <c r="D607" s="39" t="s">
        <v>199</v>
      </c>
      <c r="E607" s="23" t="s">
        <v>30</v>
      </c>
      <c r="F607" s="59">
        <v>0</v>
      </c>
      <c r="G607" s="59">
        <v>1</v>
      </c>
      <c r="H607" s="75">
        <v>0.11</v>
      </c>
      <c r="I607" s="44">
        <v>1</v>
      </c>
      <c r="J607" s="46">
        <v>1.2</v>
      </c>
    </row>
    <row r="608" spans="2:10" ht="255">
      <c r="B608" s="164"/>
      <c r="C608" s="88" t="s">
        <v>200</v>
      </c>
      <c r="D608" s="39" t="s">
        <v>201</v>
      </c>
      <c r="E608" s="23" t="s">
        <v>30</v>
      </c>
      <c r="F608" s="59">
        <v>0</v>
      </c>
      <c r="G608" s="59">
        <v>1</v>
      </c>
      <c r="H608" s="75">
        <v>0.11</v>
      </c>
      <c r="I608" s="44">
        <v>1</v>
      </c>
      <c r="J608" s="46">
        <v>1.2</v>
      </c>
    </row>
    <row r="609" spans="2:10" ht="165.75">
      <c r="B609" s="164"/>
      <c r="C609" s="104" t="s">
        <v>202</v>
      </c>
      <c r="D609" s="39" t="s">
        <v>203</v>
      </c>
      <c r="E609" s="23" t="s">
        <v>30</v>
      </c>
      <c r="F609" s="59">
        <v>0</v>
      </c>
      <c r="G609" s="59">
        <v>1</v>
      </c>
      <c r="H609" s="73">
        <v>0.22</v>
      </c>
      <c r="I609" s="59">
        <v>1</v>
      </c>
      <c r="J609" s="32">
        <v>2</v>
      </c>
    </row>
    <row r="610" spans="2:10" ht="38.25">
      <c r="B610" s="164"/>
      <c r="C610" s="104" t="s">
        <v>202</v>
      </c>
      <c r="D610" s="39" t="s">
        <v>204</v>
      </c>
      <c r="E610" s="78" t="s">
        <v>30</v>
      </c>
      <c r="F610" s="32">
        <v>4</v>
      </c>
      <c r="G610" s="32">
        <v>23</v>
      </c>
      <c r="H610" s="75">
        <v>0.11</v>
      </c>
      <c r="I610" s="32">
        <v>23</v>
      </c>
      <c r="J610" s="46">
        <v>1.2</v>
      </c>
    </row>
    <row r="611" spans="2:10" ht="127.5">
      <c r="B611" s="164"/>
      <c r="C611" s="104" t="s">
        <v>202</v>
      </c>
      <c r="D611" s="39" t="s">
        <v>205</v>
      </c>
      <c r="E611" s="78" t="s">
        <v>30</v>
      </c>
      <c r="F611" s="32">
        <v>0</v>
      </c>
      <c r="G611" s="32">
        <v>19</v>
      </c>
      <c r="H611" s="75">
        <v>0.11</v>
      </c>
      <c r="I611" s="32">
        <v>19</v>
      </c>
      <c r="J611" s="46">
        <v>1.2</v>
      </c>
    </row>
    <row r="612" spans="2:10">
      <c r="B612" s="164"/>
      <c r="C612" s="175" t="s">
        <v>86</v>
      </c>
      <c r="D612" s="175"/>
      <c r="E612" s="175"/>
      <c r="F612" s="175"/>
      <c r="G612" s="175"/>
      <c r="H612" s="149">
        <f>SUM(H606:H611)</f>
        <v>0.77</v>
      </c>
      <c r="I612" s="1"/>
      <c r="J612" s="65">
        <f>SUM(J606:J611)</f>
        <v>8</v>
      </c>
    </row>
    <row r="615" spans="2:10">
      <c r="B615" s="174" t="s">
        <v>269</v>
      </c>
      <c r="C615" s="174"/>
      <c r="D615" s="174"/>
      <c r="E615" s="174"/>
      <c r="F615" s="174"/>
      <c r="G615" s="174"/>
      <c r="H615" s="174"/>
      <c r="I615" s="174"/>
      <c r="J615" s="174"/>
    </row>
    <row r="616" spans="2:10">
      <c r="B616" s="174" t="s">
        <v>270</v>
      </c>
      <c r="C616" s="174"/>
      <c r="D616" s="174"/>
      <c r="E616" s="174"/>
      <c r="F616" s="174"/>
      <c r="G616" s="174"/>
      <c r="H616" s="174"/>
      <c r="I616" s="174"/>
      <c r="J616" s="174"/>
    </row>
    <row r="617" spans="2:10">
      <c r="B617" s="163" t="s">
        <v>20</v>
      </c>
      <c r="C617" s="163"/>
      <c r="D617" s="163"/>
      <c r="E617" s="163"/>
      <c r="F617" s="163"/>
      <c r="G617" s="163"/>
      <c r="H617" s="163"/>
      <c r="I617" s="163"/>
      <c r="J617" s="163"/>
    </row>
    <row r="618" spans="2:10" ht="73.5" customHeight="1">
      <c r="B618" s="35" t="s">
        <v>6</v>
      </c>
      <c r="C618" s="36" t="s">
        <v>0</v>
      </c>
      <c r="D618" s="36" t="s">
        <v>1</v>
      </c>
      <c r="E618" s="36" t="s">
        <v>2</v>
      </c>
      <c r="F618" s="36" t="s">
        <v>3</v>
      </c>
      <c r="G618" s="36" t="s">
        <v>26</v>
      </c>
      <c r="H618" s="36" t="s">
        <v>4</v>
      </c>
      <c r="I618" s="36" t="s">
        <v>11</v>
      </c>
      <c r="J618" s="36" t="s">
        <v>82</v>
      </c>
    </row>
    <row r="619" spans="2:10" ht="55.5" customHeight="1">
      <c r="B619" s="164" t="s">
        <v>276</v>
      </c>
      <c r="C619" s="88" t="s">
        <v>206</v>
      </c>
      <c r="D619" s="87" t="s">
        <v>207</v>
      </c>
      <c r="E619" s="46" t="s">
        <v>30</v>
      </c>
      <c r="F619" s="44">
        <v>0</v>
      </c>
      <c r="G619" s="44">
        <v>1</v>
      </c>
      <c r="H619" s="45">
        <v>0.31</v>
      </c>
      <c r="I619" s="44">
        <v>0.1</v>
      </c>
      <c r="J619" s="46">
        <v>4.5999999999999996</v>
      </c>
    </row>
    <row r="620" spans="2:10" ht="63.75">
      <c r="B620" s="164"/>
      <c r="C620" s="88" t="s">
        <v>208</v>
      </c>
      <c r="D620" s="8" t="s">
        <v>209</v>
      </c>
      <c r="E620" s="23" t="s">
        <v>30</v>
      </c>
      <c r="F620" s="59">
        <v>0</v>
      </c>
      <c r="G620" s="59">
        <v>1</v>
      </c>
      <c r="H620" s="73">
        <v>0.13</v>
      </c>
      <c r="I620" s="59">
        <v>1</v>
      </c>
      <c r="J620" s="62">
        <v>2.2999999999999998</v>
      </c>
    </row>
    <row r="621" spans="2:10" ht="89.25">
      <c r="B621" s="164"/>
      <c r="C621" s="88" t="s">
        <v>210</v>
      </c>
      <c r="D621" s="5" t="s">
        <v>211</v>
      </c>
      <c r="E621" s="23" t="s">
        <v>30</v>
      </c>
      <c r="F621" s="32">
        <v>0</v>
      </c>
      <c r="G621" s="32">
        <v>4</v>
      </c>
      <c r="H621" s="73">
        <v>0.13</v>
      </c>
      <c r="I621" s="46">
        <v>1</v>
      </c>
      <c r="J621" s="46">
        <v>2.2999999999999998</v>
      </c>
    </row>
    <row r="622" spans="2:10" ht="76.5">
      <c r="B622" s="164"/>
      <c r="C622" s="88" t="s">
        <v>212</v>
      </c>
      <c r="D622" s="5" t="s">
        <v>213</v>
      </c>
      <c r="E622" s="23" t="s">
        <v>30</v>
      </c>
      <c r="F622" s="32">
        <v>0</v>
      </c>
      <c r="G622" s="32">
        <v>7</v>
      </c>
      <c r="H622" s="73">
        <v>0.13</v>
      </c>
      <c r="I622" s="32">
        <v>1</v>
      </c>
      <c r="J622" s="32">
        <v>2.2999999999999998</v>
      </c>
    </row>
    <row r="623" spans="2:10" ht="76.5">
      <c r="B623" s="164"/>
      <c r="C623" s="88" t="s">
        <v>214</v>
      </c>
      <c r="D623" s="5" t="s">
        <v>215</v>
      </c>
      <c r="E623" s="23" t="s">
        <v>30</v>
      </c>
      <c r="F623" s="59">
        <v>0</v>
      </c>
      <c r="G623" s="59">
        <v>1</v>
      </c>
      <c r="H623" s="73">
        <v>0.13</v>
      </c>
      <c r="I623" s="59">
        <v>0</v>
      </c>
      <c r="J623" s="32">
        <v>2.2999999999999998</v>
      </c>
    </row>
    <row r="624" spans="2:10" ht="38.25">
      <c r="B624" s="164"/>
      <c r="C624" s="88" t="s">
        <v>216</v>
      </c>
      <c r="D624" s="8" t="s">
        <v>217</v>
      </c>
      <c r="E624" s="23" t="s">
        <v>30</v>
      </c>
      <c r="F624" s="93">
        <v>0.68830000000000002</v>
      </c>
      <c r="G624" s="59">
        <v>0.75</v>
      </c>
      <c r="H624" s="73">
        <v>0.13</v>
      </c>
      <c r="I624" s="59">
        <v>0.7</v>
      </c>
      <c r="J624" s="32">
        <v>2.2999999999999998</v>
      </c>
    </row>
    <row r="625" spans="2:10" ht="63.75">
      <c r="B625" s="164"/>
      <c r="C625" s="88" t="s">
        <v>218</v>
      </c>
      <c r="D625" s="5" t="s">
        <v>219</v>
      </c>
      <c r="E625" s="23" t="s">
        <v>30</v>
      </c>
      <c r="F625" s="32">
        <v>2</v>
      </c>
      <c r="G625" s="32">
        <v>6</v>
      </c>
      <c r="H625" s="73">
        <v>0.13</v>
      </c>
      <c r="I625" s="32">
        <v>3</v>
      </c>
      <c r="J625" s="32">
        <v>2.2999999999999998</v>
      </c>
    </row>
    <row r="626" spans="2:10" ht="89.25">
      <c r="B626" s="164"/>
      <c r="C626" s="183" t="s">
        <v>220</v>
      </c>
      <c r="D626" s="8" t="s">
        <v>221</v>
      </c>
      <c r="E626" s="23" t="s">
        <v>30</v>
      </c>
      <c r="F626" s="59">
        <v>0.87</v>
      </c>
      <c r="G626" s="59">
        <v>1</v>
      </c>
      <c r="H626" s="73">
        <v>0.13</v>
      </c>
      <c r="I626" s="59">
        <v>0.92</v>
      </c>
      <c r="J626" s="32">
        <v>2.2999999999999998</v>
      </c>
    </row>
    <row r="627" spans="2:10" ht="63.75">
      <c r="B627" s="164"/>
      <c r="C627" s="183"/>
      <c r="D627" s="8" t="s">
        <v>222</v>
      </c>
      <c r="E627" s="23" t="s">
        <v>30</v>
      </c>
      <c r="F627" s="93">
        <v>0.71860000000000002</v>
      </c>
      <c r="G627" s="76">
        <v>1</v>
      </c>
      <c r="H627" s="73">
        <v>0.13</v>
      </c>
      <c r="I627" s="76">
        <v>0.78</v>
      </c>
      <c r="J627" s="32">
        <v>2.2999999999999998</v>
      </c>
    </row>
    <row r="628" spans="2:10">
      <c r="B628" s="164"/>
      <c r="C628" s="175" t="s">
        <v>86</v>
      </c>
      <c r="D628" s="175"/>
      <c r="E628" s="175"/>
      <c r="F628" s="175"/>
      <c r="G628" s="175"/>
      <c r="H628" s="92">
        <f>SUM(H619:H627)</f>
        <v>1.35</v>
      </c>
      <c r="I628" s="1"/>
      <c r="J628" s="64">
        <f>SUM(J619:J627)</f>
        <v>23.000000000000004</v>
      </c>
    </row>
    <row r="631" spans="2:10">
      <c r="B631" s="174" t="s">
        <v>269</v>
      </c>
      <c r="C631" s="174"/>
      <c r="D631" s="174"/>
      <c r="E631" s="174"/>
      <c r="F631" s="174"/>
      <c r="G631" s="174"/>
      <c r="H631" s="174"/>
      <c r="I631" s="174"/>
      <c r="J631" s="174"/>
    </row>
    <row r="632" spans="2:10">
      <c r="B632" s="174" t="s">
        <v>270</v>
      </c>
      <c r="C632" s="174"/>
      <c r="D632" s="174"/>
      <c r="E632" s="174"/>
      <c r="F632" s="174"/>
      <c r="G632" s="174"/>
      <c r="H632" s="174"/>
      <c r="I632" s="174"/>
      <c r="J632" s="174"/>
    </row>
    <row r="633" spans="2:10">
      <c r="B633" s="163" t="s">
        <v>20</v>
      </c>
      <c r="C633" s="163"/>
      <c r="D633" s="163"/>
      <c r="E633" s="163"/>
      <c r="F633" s="163"/>
      <c r="G633" s="163"/>
      <c r="H633" s="163"/>
      <c r="I633" s="163"/>
      <c r="J633" s="163"/>
    </row>
    <row r="634" spans="2:10" ht="73.5" customHeight="1">
      <c r="B634" s="35" t="s">
        <v>6</v>
      </c>
      <c r="C634" s="36" t="s">
        <v>0</v>
      </c>
      <c r="D634" s="36" t="s">
        <v>1</v>
      </c>
      <c r="E634" s="36" t="s">
        <v>2</v>
      </c>
      <c r="F634" s="36" t="s">
        <v>3</v>
      </c>
      <c r="G634" s="36" t="s">
        <v>26</v>
      </c>
      <c r="H634" s="36" t="s">
        <v>4</v>
      </c>
      <c r="I634" s="36" t="s">
        <v>7</v>
      </c>
      <c r="J634" s="36" t="s">
        <v>87</v>
      </c>
    </row>
    <row r="635" spans="2:10" ht="51" customHeight="1">
      <c r="B635" s="164" t="s">
        <v>276</v>
      </c>
      <c r="C635" s="88" t="s">
        <v>206</v>
      </c>
      <c r="D635" s="87" t="s">
        <v>207</v>
      </c>
      <c r="E635" s="46" t="s">
        <v>30</v>
      </c>
      <c r="F635" s="44">
        <v>0</v>
      </c>
      <c r="G635" s="44">
        <v>1</v>
      </c>
      <c r="H635" s="45">
        <v>0.66</v>
      </c>
      <c r="I635" s="44">
        <v>0.4</v>
      </c>
      <c r="J635" s="46">
        <v>4.5999999999999996</v>
      </c>
    </row>
    <row r="636" spans="2:10" ht="63.75">
      <c r="B636" s="164"/>
      <c r="C636" s="88" t="s">
        <v>208</v>
      </c>
      <c r="D636" s="8" t="s">
        <v>209</v>
      </c>
      <c r="E636" s="23" t="s">
        <v>30</v>
      </c>
      <c r="F636" s="59">
        <v>0</v>
      </c>
      <c r="G636" s="59">
        <v>1</v>
      </c>
      <c r="H636" s="60">
        <v>0.24</v>
      </c>
      <c r="I636" s="59">
        <v>1</v>
      </c>
      <c r="J636" s="62">
        <v>2.2999999999999998</v>
      </c>
    </row>
    <row r="637" spans="2:10" ht="89.25">
      <c r="B637" s="164"/>
      <c r="C637" s="88" t="s">
        <v>210</v>
      </c>
      <c r="D637" s="5" t="s">
        <v>211</v>
      </c>
      <c r="E637" s="23" t="s">
        <v>30</v>
      </c>
      <c r="F637" s="32">
        <v>0</v>
      </c>
      <c r="G637" s="32">
        <v>4</v>
      </c>
      <c r="H637" s="60">
        <v>0.24</v>
      </c>
      <c r="I637" s="46">
        <v>2</v>
      </c>
      <c r="J637" s="46">
        <v>2.2999999999999998</v>
      </c>
    </row>
    <row r="638" spans="2:10" ht="76.5">
      <c r="B638" s="164"/>
      <c r="C638" s="88" t="s">
        <v>212</v>
      </c>
      <c r="D638" s="5" t="s">
        <v>213</v>
      </c>
      <c r="E638" s="78" t="s">
        <v>30</v>
      </c>
      <c r="F638" s="32">
        <v>0</v>
      </c>
      <c r="G638" s="32">
        <v>7</v>
      </c>
      <c r="H638" s="60">
        <v>0.24</v>
      </c>
      <c r="I638" s="32">
        <v>2</v>
      </c>
      <c r="J638" s="32">
        <v>2.2999999999999998</v>
      </c>
    </row>
    <row r="639" spans="2:10" ht="76.5">
      <c r="B639" s="164"/>
      <c r="C639" s="88" t="s">
        <v>214</v>
      </c>
      <c r="D639" s="5" t="s">
        <v>215</v>
      </c>
      <c r="E639" s="78" t="s">
        <v>30</v>
      </c>
      <c r="F639" s="59">
        <v>0</v>
      </c>
      <c r="G639" s="59">
        <v>1</v>
      </c>
      <c r="H639" s="60">
        <v>0.24</v>
      </c>
      <c r="I639" s="59">
        <v>0.3</v>
      </c>
      <c r="J639" s="32">
        <v>2.2999999999999998</v>
      </c>
    </row>
    <row r="640" spans="2:10" ht="38.25">
      <c r="B640" s="164"/>
      <c r="C640" s="88" t="s">
        <v>216</v>
      </c>
      <c r="D640" s="8" t="s">
        <v>217</v>
      </c>
      <c r="E640" s="78" t="s">
        <v>30</v>
      </c>
      <c r="F640" s="93">
        <v>0.68830000000000002</v>
      </c>
      <c r="G640" s="59">
        <v>0.75</v>
      </c>
      <c r="H640" s="60">
        <v>0.24</v>
      </c>
      <c r="I640" s="59">
        <v>0.72</v>
      </c>
      <c r="J640" s="32">
        <v>2.2999999999999998</v>
      </c>
    </row>
    <row r="641" spans="2:10" ht="63.75">
      <c r="B641" s="164"/>
      <c r="C641" s="88" t="s">
        <v>218</v>
      </c>
      <c r="D641" s="5" t="s">
        <v>219</v>
      </c>
      <c r="E641" s="78" t="s">
        <v>30</v>
      </c>
      <c r="F641" s="32">
        <v>2</v>
      </c>
      <c r="G641" s="32">
        <v>6</v>
      </c>
      <c r="H641" s="60">
        <v>0.24</v>
      </c>
      <c r="I641" s="32">
        <v>4</v>
      </c>
      <c r="J641" s="32">
        <v>2.2999999999999998</v>
      </c>
    </row>
    <row r="642" spans="2:10" ht="89.25">
      <c r="B642" s="164"/>
      <c r="C642" s="183" t="s">
        <v>220</v>
      </c>
      <c r="D642" s="8" t="s">
        <v>221</v>
      </c>
      <c r="E642" s="78" t="s">
        <v>30</v>
      </c>
      <c r="F642" s="59">
        <v>0.87</v>
      </c>
      <c r="G642" s="59">
        <v>1</v>
      </c>
      <c r="H642" s="60">
        <v>0.24</v>
      </c>
      <c r="I642" s="59">
        <v>1</v>
      </c>
      <c r="J642" s="32">
        <v>2.2999999999999998</v>
      </c>
    </row>
    <row r="643" spans="2:10" ht="63.75">
      <c r="B643" s="164"/>
      <c r="C643" s="183"/>
      <c r="D643" s="94" t="s">
        <v>222</v>
      </c>
      <c r="E643" s="23" t="s">
        <v>30</v>
      </c>
      <c r="F643" s="93">
        <v>0.71860000000000002</v>
      </c>
      <c r="G643" s="76">
        <v>1</v>
      </c>
      <c r="H643" s="60">
        <v>0.24</v>
      </c>
      <c r="I643" s="59">
        <v>0.84</v>
      </c>
      <c r="J643" s="32">
        <v>2.2999999999999998</v>
      </c>
    </row>
    <row r="644" spans="2:10">
      <c r="B644" s="164"/>
      <c r="C644" s="175" t="s">
        <v>86</v>
      </c>
      <c r="D644" s="175"/>
      <c r="E644" s="175"/>
      <c r="F644" s="175"/>
      <c r="G644" s="175"/>
      <c r="H644" s="154">
        <f>SUM(H635:H643)</f>
        <v>2.58</v>
      </c>
      <c r="I644" s="1"/>
      <c r="J644" s="64">
        <f>SUM(J635:J643)</f>
        <v>23.000000000000004</v>
      </c>
    </row>
    <row r="647" spans="2:10">
      <c r="B647" s="174" t="s">
        <v>269</v>
      </c>
      <c r="C647" s="174"/>
      <c r="D647" s="174"/>
      <c r="E647" s="174"/>
      <c r="F647" s="174"/>
      <c r="G647" s="174"/>
      <c r="H647" s="174"/>
      <c r="I647" s="174"/>
      <c r="J647" s="174"/>
    </row>
    <row r="648" spans="2:10">
      <c r="B648" s="174" t="s">
        <v>270</v>
      </c>
      <c r="C648" s="174"/>
      <c r="D648" s="174"/>
      <c r="E648" s="174"/>
      <c r="F648" s="174"/>
      <c r="G648" s="174"/>
      <c r="H648" s="174"/>
      <c r="I648" s="174"/>
      <c r="J648" s="174"/>
    </row>
    <row r="649" spans="2:10">
      <c r="B649" s="163" t="s">
        <v>20</v>
      </c>
      <c r="C649" s="163"/>
      <c r="D649" s="163"/>
      <c r="E649" s="163"/>
      <c r="F649" s="163"/>
      <c r="G649" s="163"/>
      <c r="H649" s="163"/>
      <c r="I649" s="163"/>
      <c r="J649" s="163"/>
    </row>
    <row r="650" spans="2:10" ht="73.5" customHeight="1">
      <c r="B650" s="35" t="s">
        <v>6</v>
      </c>
      <c r="C650" s="36" t="s">
        <v>0</v>
      </c>
      <c r="D650" s="36" t="s">
        <v>1</v>
      </c>
      <c r="E650" s="36" t="s">
        <v>2</v>
      </c>
      <c r="F650" s="36" t="s">
        <v>3</v>
      </c>
      <c r="G650" s="36" t="s">
        <v>26</v>
      </c>
      <c r="H650" s="36" t="s">
        <v>4</v>
      </c>
      <c r="I650" s="36" t="s">
        <v>12</v>
      </c>
      <c r="J650" s="36" t="s">
        <v>80</v>
      </c>
    </row>
    <row r="651" spans="2:10" ht="57" customHeight="1">
      <c r="B651" s="164" t="s">
        <v>276</v>
      </c>
      <c r="C651" s="88" t="s">
        <v>206</v>
      </c>
      <c r="D651" s="87" t="s">
        <v>207</v>
      </c>
      <c r="E651" s="46" t="s">
        <v>30</v>
      </c>
      <c r="F651" s="44">
        <v>0</v>
      </c>
      <c r="G651" s="44">
        <v>1</v>
      </c>
      <c r="H651" s="45">
        <v>0.66</v>
      </c>
      <c r="I651" s="44">
        <v>0.7</v>
      </c>
      <c r="J651" s="46">
        <v>4.5999999999999996</v>
      </c>
    </row>
    <row r="652" spans="2:10" ht="63.75">
      <c r="B652" s="164"/>
      <c r="C652" s="88" t="s">
        <v>208</v>
      </c>
      <c r="D652" s="8" t="s">
        <v>209</v>
      </c>
      <c r="E652" s="23" t="s">
        <v>30</v>
      </c>
      <c r="F652" s="59">
        <v>0</v>
      </c>
      <c r="G652" s="59">
        <v>1</v>
      </c>
      <c r="H652" s="60">
        <v>0.24</v>
      </c>
      <c r="I652" s="59">
        <v>1</v>
      </c>
      <c r="J652" s="62">
        <v>2.2999999999999998</v>
      </c>
    </row>
    <row r="653" spans="2:10" ht="89.25">
      <c r="B653" s="164"/>
      <c r="C653" s="88" t="s">
        <v>210</v>
      </c>
      <c r="D653" s="5" t="s">
        <v>211</v>
      </c>
      <c r="E653" s="23" t="s">
        <v>30</v>
      </c>
      <c r="F653" s="32">
        <v>0</v>
      </c>
      <c r="G653" s="32">
        <v>4</v>
      </c>
      <c r="H653" s="60">
        <v>0.24</v>
      </c>
      <c r="I653" s="46">
        <v>3</v>
      </c>
      <c r="J653" s="46">
        <v>2.2999999999999998</v>
      </c>
    </row>
    <row r="654" spans="2:10" ht="76.5">
      <c r="B654" s="164"/>
      <c r="C654" s="88" t="s">
        <v>212</v>
      </c>
      <c r="D654" s="5" t="s">
        <v>213</v>
      </c>
      <c r="E654" s="78" t="s">
        <v>30</v>
      </c>
      <c r="F654" s="32">
        <v>0</v>
      </c>
      <c r="G654" s="32">
        <v>7</v>
      </c>
      <c r="H654" s="60">
        <v>0.24</v>
      </c>
      <c r="I654" s="32">
        <v>2</v>
      </c>
      <c r="J654" s="32">
        <v>2.2999999999999998</v>
      </c>
    </row>
    <row r="655" spans="2:10" ht="76.5">
      <c r="B655" s="164"/>
      <c r="C655" s="88" t="s">
        <v>214</v>
      </c>
      <c r="D655" s="5" t="s">
        <v>215</v>
      </c>
      <c r="E655" s="78" t="s">
        <v>30</v>
      </c>
      <c r="F655" s="59">
        <v>0</v>
      </c>
      <c r="G655" s="59">
        <v>1</v>
      </c>
      <c r="H655" s="60">
        <v>0.24</v>
      </c>
      <c r="I655" s="59">
        <v>0.6</v>
      </c>
      <c r="J655" s="32">
        <v>2.2999999999999998</v>
      </c>
    </row>
    <row r="656" spans="2:10" ht="38.25">
      <c r="B656" s="164"/>
      <c r="C656" s="88" t="s">
        <v>216</v>
      </c>
      <c r="D656" s="8" t="s">
        <v>217</v>
      </c>
      <c r="E656" s="78" t="s">
        <v>30</v>
      </c>
      <c r="F656" s="93">
        <v>0.68830000000000002</v>
      </c>
      <c r="G656" s="59">
        <v>0.75</v>
      </c>
      <c r="H656" s="60">
        <v>0.24</v>
      </c>
      <c r="I656" s="59">
        <v>0.73</v>
      </c>
      <c r="J656" s="32">
        <v>2.2999999999999998</v>
      </c>
    </row>
    <row r="657" spans="2:10" ht="63.75">
      <c r="B657" s="164"/>
      <c r="C657" s="88" t="s">
        <v>218</v>
      </c>
      <c r="D657" s="5" t="s">
        <v>219</v>
      </c>
      <c r="E657" s="78" t="s">
        <v>30</v>
      </c>
      <c r="F657" s="32">
        <v>2</v>
      </c>
      <c r="G657" s="32">
        <v>6</v>
      </c>
      <c r="H657" s="60">
        <v>0.24</v>
      </c>
      <c r="I657" s="32">
        <v>5</v>
      </c>
      <c r="J657" s="32">
        <v>2.2999999999999998</v>
      </c>
    </row>
    <row r="658" spans="2:10" ht="89.25">
      <c r="B658" s="164"/>
      <c r="C658" s="183" t="s">
        <v>220</v>
      </c>
      <c r="D658" s="8" t="s">
        <v>221</v>
      </c>
      <c r="E658" s="78" t="s">
        <v>30</v>
      </c>
      <c r="F658" s="59">
        <v>0.87</v>
      </c>
      <c r="G658" s="59">
        <v>1</v>
      </c>
      <c r="H658" s="60">
        <v>0.24</v>
      </c>
      <c r="I658" s="59">
        <v>1</v>
      </c>
      <c r="J658" s="32">
        <v>2.2999999999999998</v>
      </c>
    </row>
    <row r="659" spans="2:10" ht="63.75">
      <c r="B659" s="164"/>
      <c r="C659" s="183"/>
      <c r="D659" s="94" t="s">
        <v>222</v>
      </c>
      <c r="E659" s="23" t="s">
        <v>30</v>
      </c>
      <c r="F659" s="93">
        <v>0.71860000000000002</v>
      </c>
      <c r="G659" s="76">
        <v>1</v>
      </c>
      <c r="H659" s="60">
        <v>0.24</v>
      </c>
      <c r="I659" s="76">
        <v>0.91</v>
      </c>
      <c r="J659" s="32">
        <v>2.2999999999999998</v>
      </c>
    </row>
    <row r="660" spans="2:10">
      <c r="B660" s="164"/>
      <c r="C660" s="175" t="s">
        <v>86</v>
      </c>
      <c r="D660" s="175"/>
      <c r="E660" s="175"/>
      <c r="F660" s="175"/>
      <c r="G660" s="175"/>
      <c r="H660" s="154">
        <f>SUM(H651:H659)</f>
        <v>2.58</v>
      </c>
      <c r="I660" s="1"/>
      <c r="J660" s="64">
        <f>SUM(J651:J659)</f>
        <v>23.000000000000004</v>
      </c>
    </row>
    <row r="663" spans="2:10">
      <c r="B663" s="174" t="s">
        <v>269</v>
      </c>
      <c r="C663" s="174"/>
      <c r="D663" s="174"/>
      <c r="E663" s="174"/>
      <c r="F663" s="174"/>
      <c r="G663" s="174"/>
      <c r="H663" s="174"/>
      <c r="I663" s="174"/>
      <c r="J663" s="174"/>
    </row>
    <row r="664" spans="2:10">
      <c r="B664" s="174" t="s">
        <v>270</v>
      </c>
      <c r="C664" s="174"/>
      <c r="D664" s="174"/>
      <c r="E664" s="174"/>
      <c r="F664" s="174"/>
      <c r="G664" s="174"/>
      <c r="H664" s="174"/>
      <c r="I664" s="174"/>
      <c r="J664" s="174"/>
    </row>
    <row r="665" spans="2:10">
      <c r="B665" s="163" t="s">
        <v>20</v>
      </c>
      <c r="C665" s="163"/>
      <c r="D665" s="163"/>
      <c r="E665" s="163"/>
      <c r="F665" s="163"/>
      <c r="G665" s="163"/>
      <c r="H665" s="163"/>
      <c r="I665" s="163"/>
      <c r="J665" s="163"/>
    </row>
    <row r="666" spans="2:10" ht="73.5" customHeight="1">
      <c r="B666" s="35" t="s">
        <v>6</v>
      </c>
      <c r="C666" s="36" t="s">
        <v>0</v>
      </c>
      <c r="D666" s="36" t="s">
        <v>1</v>
      </c>
      <c r="E666" s="36" t="s">
        <v>2</v>
      </c>
      <c r="F666" s="36" t="s">
        <v>3</v>
      </c>
      <c r="G666" s="36" t="s">
        <v>26</v>
      </c>
      <c r="H666" s="36" t="s">
        <v>4</v>
      </c>
      <c r="I666" s="36" t="s">
        <v>17</v>
      </c>
      <c r="J666" s="36" t="s">
        <v>81</v>
      </c>
    </row>
    <row r="667" spans="2:10" ht="52.5" customHeight="1">
      <c r="B667" s="164" t="s">
        <v>276</v>
      </c>
      <c r="C667" s="88" t="s">
        <v>206</v>
      </c>
      <c r="D667" s="87" t="s">
        <v>207</v>
      </c>
      <c r="E667" s="46" t="s">
        <v>30</v>
      </c>
      <c r="F667" s="44">
        <v>0</v>
      </c>
      <c r="G667" s="44">
        <v>1</v>
      </c>
      <c r="H667" s="45">
        <v>0.66</v>
      </c>
      <c r="I667" s="44">
        <v>1</v>
      </c>
      <c r="J667" s="46">
        <v>4.8</v>
      </c>
    </row>
    <row r="668" spans="2:10" ht="63.75">
      <c r="B668" s="164"/>
      <c r="C668" s="88" t="s">
        <v>208</v>
      </c>
      <c r="D668" s="8" t="s">
        <v>209</v>
      </c>
      <c r="E668" s="23" t="s">
        <v>30</v>
      </c>
      <c r="F668" s="59">
        <v>0</v>
      </c>
      <c r="G668" s="59">
        <v>1</v>
      </c>
      <c r="H668" s="60">
        <v>0.24</v>
      </c>
      <c r="I668" s="59">
        <v>1</v>
      </c>
      <c r="J668" s="32">
        <v>2.4</v>
      </c>
    </row>
    <row r="669" spans="2:10" ht="89.25">
      <c r="B669" s="164"/>
      <c r="C669" s="88" t="s">
        <v>210</v>
      </c>
      <c r="D669" s="5" t="s">
        <v>211</v>
      </c>
      <c r="E669" s="23" t="s">
        <v>30</v>
      </c>
      <c r="F669" s="32">
        <v>0</v>
      </c>
      <c r="G669" s="32">
        <v>4</v>
      </c>
      <c r="H669" s="60">
        <v>0.24</v>
      </c>
      <c r="I669" s="32">
        <v>4</v>
      </c>
      <c r="J669" s="46">
        <v>2.4</v>
      </c>
    </row>
    <row r="670" spans="2:10" ht="76.5">
      <c r="B670" s="164"/>
      <c r="C670" s="88" t="s">
        <v>212</v>
      </c>
      <c r="D670" s="5" t="s">
        <v>213</v>
      </c>
      <c r="E670" s="78" t="s">
        <v>30</v>
      </c>
      <c r="F670" s="32">
        <v>0</v>
      </c>
      <c r="G670" s="32">
        <v>7</v>
      </c>
      <c r="H670" s="60">
        <v>0.24</v>
      </c>
      <c r="I670" s="32">
        <v>7</v>
      </c>
      <c r="J670" s="32">
        <v>2.4</v>
      </c>
    </row>
    <row r="671" spans="2:10" ht="76.5">
      <c r="B671" s="164"/>
      <c r="C671" s="88" t="s">
        <v>214</v>
      </c>
      <c r="D671" s="5" t="s">
        <v>215</v>
      </c>
      <c r="E671" s="78" t="s">
        <v>30</v>
      </c>
      <c r="F671" s="59">
        <v>0</v>
      </c>
      <c r="G671" s="59">
        <v>1</v>
      </c>
      <c r="H671" s="60">
        <v>0.24</v>
      </c>
      <c r="I671" s="59">
        <v>1</v>
      </c>
      <c r="J671" s="32">
        <v>2.4</v>
      </c>
    </row>
    <row r="672" spans="2:10" ht="38.25">
      <c r="B672" s="164"/>
      <c r="C672" s="88" t="s">
        <v>216</v>
      </c>
      <c r="D672" s="8" t="s">
        <v>217</v>
      </c>
      <c r="E672" s="78" t="s">
        <v>30</v>
      </c>
      <c r="F672" s="93">
        <v>0.68830000000000002</v>
      </c>
      <c r="G672" s="59">
        <v>0.75</v>
      </c>
      <c r="H672" s="60">
        <v>0.24</v>
      </c>
      <c r="I672" s="59">
        <v>0.75</v>
      </c>
      <c r="J672" s="32">
        <v>2.4</v>
      </c>
    </row>
    <row r="673" spans="2:10" ht="63.75">
      <c r="B673" s="164"/>
      <c r="C673" s="88" t="s">
        <v>218</v>
      </c>
      <c r="D673" s="5" t="s">
        <v>219</v>
      </c>
      <c r="E673" s="78" t="s">
        <v>30</v>
      </c>
      <c r="F673" s="32">
        <v>2</v>
      </c>
      <c r="G673" s="32">
        <v>6</v>
      </c>
      <c r="H673" s="60">
        <v>0.24</v>
      </c>
      <c r="I673" s="32">
        <v>6</v>
      </c>
      <c r="J673" s="32">
        <v>2.4</v>
      </c>
    </row>
    <row r="674" spans="2:10" ht="89.25">
      <c r="B674" s="164"/>
      <c r="C674" s="183" t="s">
        <v>220</v>
      </c>
      <c r="D674" s="8" t="s">
        <v>221</v>
      </c>
      <c r="E674" s="78" t="s">
        <v>30</v>
      </c>
      <c r="F674" s="59">
        <v>0.87</v>
      </c>
      <c r="G674" s="59">
        <v>1</v>
      </c>
      <c r="H674" s="60">
        <v>0.24</v>
      </c>
      <c r="I674" s="59">
        <v>1</v>
      </c>
      <c r="J674" s="32">
        <v>2.4</v>
      </c>
    </row>
    <row r="675" spans="2:10" ht="63.75">
      <c r="B675" s="164"/>
      <c r="C675" s="183"/>
      <c r="D675" s="94" t="s">
        <v>222</v>
      </c>
      <c r="E675" s="23" t="s">
        <v>30</v>
      </c>
      <c r="F675" s="93">
        <v>0.71860000000000002</v>
      </c>
      <c r="G675" s="76">
        <v>1</v>
      </c>
      <c r="H675" s="60">
        <v>0.24</v>
      </c>
      <c r="I675" s="76">
        <v>1</v>
      </c>
      <c r="J675" s="32">
        <v>2.4</v>
      </c>
    </row>
    <row r="676" spans="2:10">
      <c r="B676" s="164"/>
      <c r="C676" s="175" t="s">
        <v>86</v>
      </c>
      <c r="D676" s="175"/>
      <c r="E676" s="175"/>
      <c r="F676" s="175"/>
      <c r="G676" s="175"/>
      <c r="H676" s="154">
        <f>SUM(H667:H675)</f>
        <v>2.58</v>
      </c>
      <c r="I676" s="1"/>
      <c r="J676" s="65">
        <f>SUM(J667:J675)</f>
        <v>23.999999999999996</v>
      </c>
    </row>
    <row r="679" spans="2:10">
      <c r="B679" s="174" t="s">
        <v>269</v>
      </c>
      <c r="C679" s="174"/>
      <c r="D679" s="174"/>
      <c r="E679" s="174"/>
      <c r="F679" s="174"/>
      <c r="G679" s="174"/>
      <c r="H679" s="174"/>
      <c r="I679" s="174"/>
      <c r="J679" s="174"/>
    </row>
    <row r="680" spans="2:10">
      <c r="B680" s="174" t="s">
        <v>270</v>
      </c>
      <c r="C680" s="174"/>
      <c r="D680" s="174"/>
      <c r="E680" s="174"/>
      <c r="F680" s="174"/>
      <c r="G680" s="174"/>
      <c r="H680" s="174"/>
      <c r="I680" s="174"/>
      <c r="J680" s="174"/>
    </row>
    <row r="681" spans="2:10">
      <c r="B681" s="163" t="s">
        <v>20</v>
      </c>
      <c r="C681" s="163"/>
      <c r="D681" s="163"/>
      <c r="E681" s="163"/>
      <c r="F681" s="163"/>
      <c r="G681" s="163"/>
      <c r="H681" s="163"/>
      <c r="I681" s="163"/>
      <c r="J681" s="163"/>
    </row>
    <row r="682" spans="2:10" ht="73.5" customHeight="1">
      <c r="B682" s="35" t="s">
        <v>6</v>
      </c>
      <c r="C682" s="36" t="s">
        <v>0</v>
      </c>
      <c r="D682" s="36" t="s">
        <v>1</v>
      </c>
      <c r="E682" s="36" t="s">
        <v>2</v>
      </c>
      <c r="F682" s="36" t="s">
        <v>3</v>
      </c>
      <c r="G682" s="36" t="s">
        <v>26</v>
      </c>
      <c r="H682" s="36" t="s">
        <v>4</v>
      </c>
      <c r="I682" s="36" t="s">
        <v>11</v>
      </c>
      <c r="J682" s="36" t="s">
        <v>82</v>
      </c>
    </row>
    <row r="683" spans="2:10" ht="55.5" customHeight="1">
      <c r="B683" s="164" t="s">
        <v>223</v>
      </c>
      <c r="C683" s="86" t="s">
        <v>224</v>
      </c>
      <c r="D683" s="87" t="s">
        <v>225</v>
      </c>
      <c r="E683" s="46" t="s">
        <v>262</v>
      </c>
      <c r="F683" s="46">
        <v>9</v>
      </c>
      <c r="G683" s="46">
        <v>0</v>
      </c>
      <c r="H683" s="75">
        <v>0.12</v>
      </c>
      <c r="I683" s="46">
        <v>9</v>
      </c>
      <c r="J683" s="46">
        <v>2.25</v>
      </c>
    </row>
    <row r="684" spans="2:10" ht="63.75">
      <c r="B684" s="164"/>
      <c r="C684" s="86" t="s">
        <v>224</v>
      </c>
      <c r="D684" s="39" t="s">
        <v>226</v>
      </c>
      <c r="E684" s="23" t="s">
        <v>262</v>
      </c>
      <c r="F684" s="91">
        <v>5.0000000000000001E-3</v>
      </c>
      <c r="G684" s="32">
        <v>0</v>
      </c>
      <c r="H684" s="75">
        <v>0.12</v>
      </c>
      <c r="I684" s="91">
        <v>5.0000000000000001E-3</v>
      </c>
      <c r="J684" s="62">
        <v>2.25</v>
      </c>
    </row>
    <row r="685" spans="2:10" ht="105.75" customHeight="1">
      <c r="B685" s="164"/>
      <c r="C685" s="86" t="s">
        <v>224</v>
      </c>
      <c r="D685" s="39" t="s">
        <v>227</v>
      </c>
      <c r="E685" s="23" t="s">
        <v>262</v>
      </c>
      <c r="F685" s="32">
        <v>17</v>
      </c>
      <c r="G685" s="32">
        <v>0</v>
      </c>
      <c r="H685" s="45">
        <v>0.2</v>
      </c>
      <c r="I685" s="46">
        <v>17</v>
      </c>
      <c r="J685" s="46">
        <v>3</v>
      </c>
    </row>
    <row r="686" spans="2:10" ht="63.75">
      <c r="B686" s="164"/>
      <c r="C686" s="86" t="s">
        <v>224</v>
      </c>
      <c r="D686" s="39" t="s">
        <v>228</v>
      </c>
      <c r="E686" s="23" t="s">
        <v>262</v>
      </c>
      <c r="F686" s="91">
        <v>7.0000000000000001E-3</v>
      </c>
      <c r="G686" s="32">
        <v>0</v>
      </c>
      <c r="H686" s="75">
        <v>0.12</v>
      </c>
      <c r="I686" s="91">
        <v>7.0000000000000001E-3</v>
      </c>
      <c r="J686" s="32">
        <v>2.25</v>
      </c>
    </row>
    <row r="687" spans="2:10" ht="63.75">
      <c r="B687" s="164"/>
      <c r="C687" s="86" t="s">
        <v>224</v>
      </c>
      <c r="D687" s="39" t="s">
        <v>229</v>
      </c>
      <c r="E687" s="78" t="s">
        <v>262</v>
      </c>
      <c r="F687" s="32">
        <v>283</v>
      </c>
      <c r="G687" s="32">
        <v>100</v>
      </c>
      <c r="H687" s="60">
        <v>0.2</v>
      </c>
      <c r="I687" s="32">
        <v>283</v>
      </c>
      <c r="J687" s="32">
        <v>3</v>
      </c>
    </row>
    <row r="688" spans="2:10" ht="58.5" customHeight="1">
      <c r="B688" s="164"/>
      <c r="C688" s="86" t="s">
        <v>224</v>
      </c>
      <c r="D688" s="39" t="s">
        <v>230</v>
      </c>
      <c r="E688" s="78" t="s">
        <v>32</v>
      </c>
      <c r="F688" s="59">
        <v>0</v>
      </c>
      <c r="G688" s="32">
        <v>0</v>
      </c>
      <c r="H688" s="75">
        <v>0.12</v>
      </c>
      <c r="I688" s="32">
        <v>100</v>
      </c>
      <c r="J688" s="32">
        <v>2.25</v>
      </c>
    </row>
    <row r="689" spans="2:10">
      <c r="B689" s="164"/>
      <c r="C689" s="175" t="s">
        <v>86</v>
      </c>
      <c r="D689" s="175"/>
      <c r="E689" s="175"/>
      <c r="F689" s="175"/>
      <c r="G689" s="175"/>
      <c r="H689" s="154">
        <f>SUM(H683:H688)</f>
        <v>0.88</v>
      </c>
      <c r="I689" s="1"/>
      <c r="J689" s="64">
        <f>SUM(J683:J688)</f>
        <v>15</v>
      </c>
    </row>
    <row r="692" spans="2:10">
      <c r="B692" s="174" t="s">
        <v>269</v>
      </c>
      <c r="C692" s="174"/>
      <c r="D692" s="174"/>
      <c r="E692" s="174"/>
      <c r="F692" s="174"/>
      <c r="G692" s="174"/>
      <c r="H692" s="174"/>
      <c r="I692" s="174"/>
      <c r="J692" s="174"/>
    </row>
    <row r="693" spans="2:10">
      <c r="B693" s="174" t="s">
        <v>270</v>
      </c>
      <c r="C693" s="174"/>
      <c r="D693" s="174"/>
      <c r="E693" s="174"/>
      <c r="F693" s="174"/>
      <c r="G693" s="174"/>
      <c r="H693" s="174"/>
      <c r="I693" s="174"/>
      <c r="J693" s="174"/>
    </row>
    <row r="694" spans="2:10">
      <c r="B694" s="163" t="s">
        <v>20</v>
      </c>
      <c r="C694" s="163"/>
      <c r="D694" s="163"/>
      <c r="E694" s="163"/>
      <c r="F694" s="163"/>
      <c r="G694" s="163"/>
      <c r="H694" s="163"/>
      <c r="I694" s="163"/>
      <c r="J694" s="163"/>
    </row>
    <row r="695" spans="2:10" ht="73.5" customHeight="1">
      <c r="B695" s="35" t="s">
        <v>6</v>
      </c>
      <c r="C695" s="36" t="s">
        <v>0</v>
      </c>
      <c r="D695" s="36" t="s">
        <v>1</v>
      </c>
      <c r="E695" s="36" t="s">
        <v>2</v>
      </c>
      <c r="F695" s="36" t="s">
        <v>3</v>
      </c>
      <c r="G695" s="36" t="s">
        <v>26</v>
      </c>
      <c r="H695" s="36" t="s">
        <v>4</v>
      </c>
      <c r="I695" s="36" t="s">
        <v>7</v>
      </c>
      <c r="J695" s="36" t="s">
        <v>87</v>
      </c>
    </row>
    <row r="696" spans="2:10" ht="41.25" customHeight="1">
      <c r="B696" s="164" t="s">
        <v>223</v>
      </c>
      <c r="C696" s="86" t="s">
        <v>224</v>
      </c>
      <c r="D696" s="87" t="s">
        <v>225</v>
      </c>
      <c r="E696" s="46" t="s">
        <v>262</v>
      </c>
      <c r="F696" s="46">
        <v>9</v>
      </c>
      <c r="G696" s="46">
        <v>0</v>
      </c>
      <c r="H696" s="45">
        <v>0.24</v>
      </c>
      <c r="I696" s="46">
        <v>5</v>
      </c>
      <c r="J696" s="46">
        <v>2.25</v>
      </c>
    </row>
    <row r="697" spans="2:10" ht="63.75">
      <c r="B697" s="164"/>
      <c r="C697" s="86" t="s">
        <v>224</v>
      </c>
      <c r="D697" s="39" t="s">
        <v>226</v>
      </c>
      <c r="E697" s="23" t="s">
        <v>262</v>
      </c>
      <c r="F697" s="91">
        <v>5.0000000000000001E-3</v>
      </c>
      <c r="G697" s="32">
        <v>0</v>
      </c>
      <c r="H697" s="45">
        <v>0.24</v>
      </c>
      <c r="I697" s="59">
        <v>0</v>
      </c>
      <c r="J697" s="62">
        <v>2.25</v>
      </c>
    </row>
    <row r="698" spans="2:10" ht="102">
      <c r="B698" s="164"/>
      <c r="C698" s="86" t="s">
        <v>224</v>
      </c>
      <c r="D698" s="39" t="s">
        <v>227</v>
      </c>
      <c r="E698" s="23" t="s">
        <v>262</v>
      </c>
      <c r="F698" s="32">
        <v>17</v>
      </c>
      <c r="G698" s="32">
        <v>0</v>
      </c>
      <c r="H698" s="45">
        <v>0.35</v>
      </c>
      <c r="I698" s="46">
        <v>10</v>
      </c>
      <c r="J698" s="46">
        <v>3</v>
      </c>
    </row>
    <row r="699" spans="2:10" ht="63.75">
      <c r="B699" s="164"/>
      <c r="C699" s="86" t="s">
        <v>224</v>
      </c>
      <c r="D699" s="39" t="s">
        <v>228</v>
      </c>
      <c r="E699" s="23" t="s">
        <v>262</v>
      </c>
      <c r="F699" s="91">
        <v>7.0000000000000001E-3</v>
      </c>
      <c r="G699" s="32">
        <v>0</v>
      </c>
      <c r="H699" s="45">
        <v>0.24</v>
      </c>
      <c r="I699" s="59">
        <v>0</v>
      </c>
      <c r="J699" s="32">
        <v>2.25</v>
      </c>
    </row>
    <row r="700" spans="2:10" ht="63.75">
      <c r="B700" s="164"/>
      <c r="C700" s="86" t="s">
        <v>224</v>
      </c>
      <c r="D700" s="39" t="s">
        <v>229</v>
      </c>
      <c r="E700" s="78" t="s">
        <v>262</v>
      </c>
      <c r="F700" s="32">
        <v>283</v>
      </c>
      <c r="G700" s="32">
        <v>100</v>
      </c>
      <c r="H700" s="60">
        <v>0.35</v>
      </c>
      <c r="I700" s="32">
        <v>250</v>
      </c>
      <c r="J700" s="32">
        <v>3</v>
      </c>
    </row>
    <row r="701" spans="2:10" ht="51">
      <c r="B701" s="164"/>
      <c r="C701" s="86" t="s">
        <v>224</v>
      </c>
      <c r="D701" s="39" t="s">
        <v>230</v>
      </c>
      <c r="E701" s="78" t="s">
        <v>32</v>
      </c>
      <c r="F701" s="59">
        <v>0</v>
      </c>
      <c r="G701" s="32">
        <v>0</v>
      </c>
      <c r="H701" s="45">
        <v>0.24</v>
      </c>
      <c r="I701" s="32">
        <v>60</v>
      </c>
      <c r="J701" s="32">
        <v>2.25</v>
      </c>
    </row>
    <row r="702" spans="2:10">
      <c r="B702" s="164"/>
      <c r="C702" s="175" t="s">
        <v>86</v>
      </c>
      <c r="D702" s="175"/>
      <c r="E702" s="175"/>
      <c r="F702" s="175"/>
      <c r="G702" s="175"/>
      <c r="H702" s="61">
        <f>SUM(H696:H701)</f>
        <v>1.66</v>
      </c>
      <c r="I702" s="1"/>
      <c r="J702" s="64">
        <f>SUM(J696:J701)</f>
        <v>15</v>
      </c>
    </row>
    <row r="705" spans="2:10">
      <c r="B705" s="174" t="s">
        <v>269</v>
      </c>
      <c r="C705" s="174"/>
      <c r="D705" s="174"/>
      <c r="E705" s="174"/>
      <c r="F705" s="174"/>
      <c r="G705" s="174"/>
      <c r="H705" s="174"/>
      <c r="I705" s="174"/>
      <c r="J705" s="174"/>
    </row>
    <row r="706" spans="2:10">
      <c r="B706" s="174" t="s">
        <v>270</v>
      </c>
      <c r="C706" s="174"/>
      <c r="D706" s="174"/>
      <c r="E706" s="174"/>
      <c r="F706" s="174"/>
      <c r="G706" s="174"/>
      <c r="H706" s="174"/>
      <c r="I706" s="174"/>
      <c r="J706" s="174"/>
    </row>
    <row r="707" spans="2:10">
      <c r="B707" s="163" t="s">
        <v>20</v>
      </c>
      <c r="C707" s="163"/>
      <c r="D707" s="163"/>
      <c r="E707" s="163"/>
      <c r="F707" s="163"/>
      <c r="G707" s="163"/>
      <c r="H707" s="163"/>
      <c r="I707" s="163"/>
      <c r="J707" s="163"/>
    </row>
    <row r="708" spans="2:10" ht="73.5" customHeight="1">
      <c r="B708" s="35" t="s">
        <v>6</v>
      </c>
      <c r="C708" s="36" t="s">
        <v>0</v>
      </c>
      <c r="D708" s="36" t="s">
        <v>1</v>
      </c>
      <c r="E708" s="36" t="s">
        <v>2</v>
      </c>
      <c r="F708" s="36" t="s">
        <v>3</v>
      </c>
      <c r="G708" s="36" t="s">
        <v>26</v>
      </c>
      <c r="H708" s="36" t="s">
        <v>4</v>
      </c>
      <c r="I708" s="36" t="s">
        <v>12</v>
      </c>
      <c r="J708" s="36" t="s">
        <v>80</v>
      </c>
    </row>
    <row r="709" spans="2:10" ht="46.5" customHeight="1">
      <c r="B709" s="164" t="s">
        <v>223</v>
      </c>
      <c r="C709" s="86" t="s">
        <v>224</v>
      </c>
      <c r="D709" s="87" t="s">
        <v>225</v>
      </c>
      <c r="E709" s="46" t="s">
        <v>262</v>
      </c>
      <c r="F709" s="46">
        <v>9</v>
      </c>
      <c r="G709" s="46">
        <v>0</v>
      </c>
      <c r="H709" s="45">
        <v>0.24</v>
      </c>
      <c r="I709" s="46">
        <v>3</v>
      </c>
      <c r="J709" s="46">
        <v>2.25</v>
      </c>
    </row>
    <row r="710" spans="2:10" ht="63.75">
      <c r="B710" s="164"/>
      <c r="C710" s="86" t="s">
        <v>224</v>
      </c>
      <c r="D710" s="39" t="s">
        <v>226</v>
      </c>
      <c r="E710" s="23" t="s">
        <v>262</v>
      </c>
      <c r="F710" s="91">
        <v>5.0000000000000001E-3</v>
      </c>
      <c r="G710" s="32">
        <v>0</v>
      </c>
      <c r="H710" s="45">
        <v>0.24</v>
      </c>
      <c r="I710" s="59">
        <v>0</v>
      </c>
      <c r="J710" s="62">
        <v>2.25</v>
      </c>
    </row>
    <row r="711" spans="2:10" ht="102">
      <c r="B711" s="164"/>
      <c r="C711" s="86" t="s">
        <v>224</v>
      </c>
      <c r="D711" s="39" t="s">
        <v>227</v>
      </c>
      <c r="E711" s="23" t="s">
        <v>262</v>
      </c>
      <c r="F711" s="32">
        <v>17</v>
      </c>
      <c r="G711" s="32">
        <v>0</v>
      </c>
      <c r="H711" s="45">
        <v>0.35</v>
      </c>
      <c r="I711" s="46">
        <v>5</v>
      </c>
      <c r="J711" s="46">
        <v>3</v>
      </c>
    </row>
    <row r="712" spans="2:10" ht="63.75">
      <c r="B712" s="164"/>
      <c r="C712" s="86" t="s">
        <v>224</v>
      </c>
      <c r="D712" s="39" t="s">
        <v>228</v>
      </c>
      <c r="E712" s="23" t="s">
        <v>262</v>
      </c>
      <c r="F712" s="91">
        <v>7.0000000000000001E-3</v>
      </c>
      <c r="G712" s="32">
        <v>0</v>
      </c>
      <c r="H712" s="45">
        <v>0.24</v>
      </c>
      <c r="I712" s="59">
        <v>0</v>
      </c>
      <c r="J712" s="32">
        <v>2.25</v>
      </c>
    </row>
    <row r="713" spans="2:10" ht="63.75">
      <c r="B713" s="164"/>
      <c r="C713" s="86" t="s">
        <v>224</v>
      </c>
      <c r="D713" s="39" t="s">
        <v>229</v>
      </c>
      <c r="E713" s="78" t="s">
        <v>262</v>
      </c>
      <c r="F713" s="32">
        <v>283</v>
      </c>
      <c r="G713" s="32">
        <v>100</v>
      </c>
      <c r="H713" s="60">
        <v>0.35</v>
      </c>
      <c r="I713" s="32">
        <v>180</v>
      </c>
      <c r="J713" s="32">
        <v>3</v>
      </c>
    </row>
    <row r="714" spans="2:10" ht="51">
      <c r="B714" s="164"/>
      <c r="C714" s="86" t="s">
        <v>224</v>
      </c>
      <c r="D714" s="39" t="s">
        <v>230</v>
      </c>
      <c r="E714" s="78" t="s">
        <v>32</v>
      </c>
      <c r="F714" s="59">
        <v>0</v>
      </c>
      <c r="G714" s="32">
        <v>0</v>
      </c>
      <c r="H714" s="45">
        <v>0.24</v>
      </c>
      <c r="I714" s="32">
        <v>30</v>
      </c>
      <c r="J714" s="32">
        <v>2.25</v>
      </c>
    </row>
    <row r="715" spans="2:10">
      <c r="B715" s="164"/>
      <c r="C715" s="175" t="s">
        <v>86</v>
      </c>
      <c r="D715" s="175"/>
      <c r="E715" s="175"/>
      <c r="F715" s="175"/>
      <c r="G715" s="175"/>
      <c r="H715" s="82">
        <f>SUM(H709:H714)</f>
        <v>1.66</v>
      </c>
      <c r="I715" s="1"/>
      <c r="J715" s="64">
        <f>SUM(J709:J714)</f>
        <v>15</v>
      </c>
    </row>
    <row r="718" spans="2:10">
      <c r="B718" s="174" t="s">
        <v>269</v>
      </c>
      <c r="C718" s="174"/>
      <c r="D718" s="174"/>
      <c r="E718" s="174"/>
      <c r="F718" s="174"/>
      <c r="G718" s="174"/>
      <c r="H718" s="174"/>
      <c r="I718" s="174"/>
      <c r="J718" s="174"/>
    </row>
    <row r="719" spans="2:10">
      <c r="B719" s="174" t="s">
        <v>270</v>
      </c>
      <c r="C719" s="174"/>
      <c r="D719" s="174"/>
      <c r="E719" s="174"/>
      <c r="F719" s="174"/>
      <c r="G719" s="174"/>
      <c r="H719" s="174"/>
      <c r="I719" s="174"/>
      <c r="J719" s="174"/>
    </row>
    <row r="720" spans="2:10">
      <c r="B720" s="163" t="s">
        <v>20</v>
      </c>
      <c r="C720" s="163"/>
      <c r="D720" s="163"/>
      <c r="E720" s="163"/>
      <c r="F720" s="163"/>
      <c r="G720" s="163"/>
      <c r="H720" s="163"/>
      <c r="I720" s="163"/>
      <c r="J720" s="163"/>
    </row>
    <row r="721" spans="2:10" ht="73.5" customHeight="1">
      <c r="B721" s="35" t="s">
        <v>6</v>
      </c>
      <c r="C721" s="36" t="s">
        <v>0</v>
      </c>
      <c r="D721" s="36" t="s">
        <v>1</v>
      </c>
      <c r="E721" s="36" t="s">
        <v>2</v>
      </c>
      <c r="F721" s="36" t="s">
        <v>3</v>
      </c>
      <c r="G721" s="36" t="s">
        <v>26</v>
      </c>
      <c r="H721" s="36" t="s">
        <v>4</v>
      </c>
      <c r="I721" s="36" t="s">
        <v>17</v>
      </c>
      <c r="J721" s="36" t="s">
        <v>81</v>
      </c>
    </row>
    <row r="722" spans="2:10" ht="44.25" customHeight="1">
      <c r="B722" s="164" t="s">
        <v>223</v>
      </c>
      <c r="C722" s="86" t="s">
        <v>224</v>
      </c>
      <c r="D722" s="87" t="s">
        <v>225</v>
      </c>
      <c r="E722" s="46" t="s">
        <v>262</v>
      </c>
      <c r="F722" s="46">
        <v>9</v>
      </c>
      <c r="G722" s="46">
        <v>0</v>
      </c>
      <c r="H722" s="45">
        <v>0.24</v>
      </c>
      <c r="I722" s="46">
        <v>0</v>
      </c>
      <c r="J722" s="46">
        <v>2.4</v>
      </c>
    </row>
    <row r="723" spans="2:10" ht="63.75">
      <c r="B723" s="164"/>
      <c r="C723" s="86" t="s">
        <v>224</v>
      </c>
      <c r="D723" s="39" t="s">
        <v>226</v>
      </c>
      <c r="E723" s="23" t="s">
        <v>262</v>
      </c>
      <c r="F723" s="91">
        <v>5.0000000000000001E-3</v>
      </c>
      <c r="G723" s="32">
        <v>0</v>
      </c>
      <c r="H723" s="45">
        <v>0.24</v>
      </c>
      <c r="I723" s="32">
        <v>0</v>
      </c>
      <c r="J723" s="32">
        <v>2.4</v>
      </c>
    </row>
    <row r="724" spans="2:10" ht="102">
      <c r="B724" s="164"/>
      <c r="C724" s="86" t="s">
        <v>224</v>
      </c>
      <c r="D724" s="39" t="s">
        <v>227</v>
      </c>
      <c r="E724" s="23" t="s">
        <v>262</v>
      </c>
      <c r="F724" s="32">
        <v>17</v>
      </c>
      <c r="G724" s="32">
        <v>0</v>
      </c>
      <c r="H724" s="45">
        <v>0.35</v>
      </c>
      <c r="I724" s="32">
        <v>0</v>
      </c>
      <c r="J724" s="46">
        <v>3.2</v>
      </c>
    </row>
    <row r="725" spans="2:10" ht="63.75">
      <c r="B725" s="164"/>
      <c r="C725" s="86" t="s">
        <v>224</v>
      </c>
      <c r="D725" s="39" t="s">
        <v>228</v>
      </c>
      <c r="E725" s="23" t="s">
        <v>262</v>
      </c>
      <c r="F725" s="91">
        <v>7.0000000000000001E-3</v>
      </c>
      <c r="G725" s="32">
        <v>0</v>
      </c>
      <c r="H725" s="45">
        <v>0.24</v>
      </c>
      <c r="I725" s="32">
        <v>0</v>
      </c>
      <c r="J725" s="32">
        <v>2.4</v>
      </c>
    </row>
    <row r="726" spans="2:10" ht="63.75">
      <c r="B726" s="164"/>
      <c r="C726" s="86" t="s">
        <v>224</v>
      </c>
      <c r="D726" s="39" t="s">
        <v>229</v>
      </c>
      <c r="E726" s="78" t="s">
        <v>262</v>
      </c>
      <c r="F726" s="32">
        <v>283</v>
      </c>
      <c r="G726" s="32">
        <v>100</v>
      </c>
      <c r="H726" s="60">
        <v>0.35</v>
      </c>
      <c r="I726" s="32">
        <v>100</v>
      </c>
      <c r="J726" s="32">
        <v>3.2</v>
      </c>
    </row>
    <row r="727" spans="2:10" ht="51">
      <c r="B727" s="164"/>
      <c r="C727" s="86" t="s">
        <v>224</v>
      </c>
      <c r="D727" s="39" t="s">
        <v>230</v>
      </c>
      <c r="E727" s="78" t="s">
        <v>32</v>
      </c>
      <c r="F727" s="59">
        <v>0</v>
      </c>
      <c r="G727" s="32">
        <v>0</v>
      </c>
      <c r="H727" s="45">
        <v>0.24</v>
      </c>
      <c r="I727" s="32">
        <v>0</v>
      </c>
      <c r="J727" s="32">
        <v>2.4</v>
      </c>
    </row>
    <row r="728" spans="2:10">
      <c r="B728" s="164"/>
      <c r="C728" s="175" t="s">
        <v>86</v>
      </c>
      <c r="D728" s="175"/>
      <c r="E728" s="175"/>
      <c r="F728" s="175"/>
      <c r="G728" s="175"/>
      <c r="H728" s="154">
        <f>SUM(H722:H727)</f>
        <v>1.66</v>
      </c>
      <c r="I728" s="1"/>
      <c r="J728" s="151">
        <f>SUM(J722:J727)</f>
        <v>16</v>
      </c>
    </row>
  </sheetData>
  <mergeCells count="272">
    <mergeCell ref="C628:G628"/>
    <mergeCell ref="C644:G644"/>
    <mergeCell ref="C660:G660"/>
    <mergeCell ref="C676:G676"/>
    <mergeCell ref="C689:G689"/>
    <mergeCell ref="C702:G702"/>
    <mergeCell ref="C658:C659"/>
    <mergeCell ref="C674:C675"/>
    <mergeCell ref="B647:J647"/>
    <mergeCell ref="B696:B702"/>
    <mergeCell ref="C573:G573"/>
    <mergeCell ref="C586:G586"/>
    <mergeCell ref="C599:G599"/>
    <mergeCell ref="C612:G612"/>
    <mergeCell ref="B589:J589"/>
    <mergeCell ref="B590:J590"/>
    <mergeCell ref="B593:B599"/>
    <mergeCell ref="B604:J604"/>
    <mergeCell ref="B576:J576"/>
    <mergeCell ref="B577:J577"/>
    <mergeCell ref="C528:G528"/>
    <mergeCell ref="C536:G536"/>
    <mergeCell ref="C544:G544"/>
    <mergeCell ref="B503:J503"/>
    <mergeCell ref="B473:J473"/>
    <mergeCell ref="B502:J502"/>
    <mergeCell ref="C475:C476"/>
    <mergeCell ref="C408:G408"/>
    <mergeCell ref="B375:J375"/>
    <mergeCell ref="B376:J376"/>
    <mergeCell ref="B358:B371"/>
    <mergeCell ref="B377:J377"/>
    <mergeCell ref="B385:J385"/>
    <mergeCell ref="B406:B408"/>
    <mergeCell ref="B404:J404"/>
    <mergeCell ref="B616:J616"/>
    <mergeCell ref="B619:B628"/>
    <mergeCell ref="B631:J631"/>
    <mergeCell ref="B632:J632"/>
    <mergeCell ref="B635:B644"/>
    <mergeCell ref="B667:B676"/>
    <mergeCell ref="B648:J648"/>
    <mergeCell ref="B633:J633"/>
    <mergeCell ref="B649:J649"/>
    <mergeCell ref="B665:J665"/>
    <mergeCell ref="B265:B268"/>
    <mergeCell ref="B273:J273"/>
    <mergeCell ref="B284:J284"/>
    <mergeCell ref="B283:J283"/>
    <mergeCell ref="B354:J354"/>
    <mergeCell ref="B335:J335"/>
    <mergeCell ref="B315:J315"/>
    <mergeCell ref="B318:B331"/>
    <mergeCell ref="B298:B311"/>
    <mergeCell ref="C351:G351"/>
    <mergeCell ref="B705:J705"/>
    <mergeCell ref="B18:B22"/>
    <mergeCell ref="B27:J27"/>
    <mergeCell ref="B38:J38"/>
    <mergeCell ref="B274:J274"/>
    <mergeCell ref="B277:B280"/>
    <mergeCell ref="B275:J275"/>
    <mergeCell ref="B242:B248"/>
    <mergeCell ref="C626:C627"/>
    <mergeCell ref="C642:C643"/>
    <mergeCell ref="B722:B728"/>
    <mergeCell ref="B706:J706"/>
    <mergeCell ref="B709:B715"/>
    <mergeCell ref="B718:J718"/>
    <mergeCell ref="B719:J719"/>
    <mergeCell ref="B707:J707"/>
    <mergeCell ref="B720:J720"/>
    <mergeCell ref="C715:G715"/>
    <mergeCell ref="C728:G728"/>
    <mergeCell ref="B617:J617"/>
    <mergeCell ref="B591:J591"/>
    <mergeCell ref="B563:J563"/>
    <mergeCell ref="B602:J602"/>
    <mergeCell ref="B603:J603"/>
    <mergeCell ref="B580:B586"/>
    <mergeCell ref="B606:B612"/>
    <mergeCell ref="B615:J615"/>
    <mergeCell ref="B578:J578"/>
    <mergeCell ref="B567:B573"/>
    <mergeCell ref="B533:J533"/>
    <mergeCell ref="B541:J541"/>
    <mergeCell ref="B505:B528"/>
    <mergeCell ref="B531:J531"/>
    <mergeCell ref="B532:J532"/>
    <mergeCell ref="B535:B536"/>
    <mergeCell ref="B539:J539"/>
    <mergeCell ref="B540:J540"/>
    <mergeCell ref="C505:C506"/>
    <mergeCell ref="C510:C511"/>
    <mergeCell ref="B543:B544"/>
    <mergeCell ref="B547:J547"/>
    <mergeCell ref="B548:J548"/>
    <mergeCell ref="B551:B552"/>
    <mergeCell ref="B555:J555"/>
    <mergeCell ref="B556:J556"/>
    <mergeCell ref="C552:G552"/>
    <mergeCell ref="B255:B258"/>
    <mergeCell ref="C248:G248"/>
    <mergeCell ref="B287:B290"/>
    <mergeCell ref="B294:J294"/>
    <mergeCell ref="B295:J295"/>
    <mergeCell ref="B334:J334"/>
    <mergeCell ref="C311:G311"/>
    <mergeCell ref="C331:G331"/>
    <mergeCell ref="B251:J251"/>
    <mergeCell ref="B285:J285"/>
    <mergeCell ref="B212:J212"/>
    <mergeCell ref="B213:J213"/>
    <mergeCell ref="B263:J263"/>
    <mergeCell ref="B239:J239"/>
    <mergeCell ref="B261:J261"/>
    <mergeCell ref="B262:J262"/>
    <mergeCell ref="B216:B222"/>
    <mergeCell ref="B225:J225"/>
    <mergeCell ref="B238:J238"/>
    <mergeCell ref="B252:J252"/>
    <mergeCell ref="B185:J185"/>
    <mergeCell ref="B188:B196"/>
    <mergeCell ref="B186:J186"/>
    <mergeCell ref="B143:B151"/>
    <mergeCell ref="B154:J154"/>
    <mergeCell ref="C136:G136"/>
    <mergeCell ref="B109:J109"/>
    <mergeCell ref="B110:J110"/>
    <mergeCell ref="B131:J131"/>
    <mergeCell ref="B129:J129"/>
    <mergeCell ref="B113:B116"/>
    <mergeCell ref="B119:J119"/>
    <mergeCell ref="B120:J120"/>
    <mergeCell ref="B123:B126"/>
    <mergeCell ref="C116:G116"/>
    <mergeCell ref="C126:G126"/>
    <mergeCell ref="B29:B33"/>
    <mergeCell ref="B36:J36"/>
    <mergeCell ref="B74:J74"/>
    <mergeCell ref="B77:B83"/>
    <mergeCell ref="B51:B57"/>
    <mergeCell ref="B60:J60"/>
    <mergeCell ref="B61:J61"/>
    <mergeCell ref="B64:B70"/>
    <mergeCell ref="B37:J37"/>
    <mergeCell ref="B73:J73"/>
    <mergeCell ref="B3:J3"/>
    <mergeCell ref="B4:J4"/>
    <mergeCell ref="B7:B11"/>
    <mergeCell ref="B5:J5"/>
    <mergeCell ref="B16:J16"/>
    <mergeCell ref="B14:J14"/>
    <mergeCell ref="B15:J15"/>
    <mergeCell ref="C11:G11"/>
    <mergeCell ref="B88:J88"/>
    <mergeCell ref="B170:J170"/>
    <mergeCell ref="B139:J139"/>
    <mergeCell ref="B227:J227"/>
    <mergeCell ref="B240:J240"/>
    <mergeCell ref="B199:J199"/>
    <mergeCell ref="B200:J200"/>
    <mergeCell ref="B203:B209"/>
    <mergeCell ref="B226:J226"/>
    <mergeCell ref="B229:B235"/>
    <mergeCell ref="C96:G96"/>
    <mergeCell ref="B48:J48"/>
    <mergeCell ref="B133:B136"/>
    <mergeCell ref="B155:J155"/>
    <mergeCell ref="B86:J86"/>
    <mergeCell ref="B87:J87"/>
    <mergeCell ref="B90:B96"/>
    <mergeCell ref="B99:J99"/>
    <mergeCell ref="B100:J100"/>
    <mergeCell ref="B103:B106"/>
    <mergeCell ref="B49:J49"/>
    <mergeCell ref="B101:J101"/>
    <mergeCell ref="B141:J141"/>
    <mergeCell ref="B201:J201"/>
    <mergeCell ref="B253:J253"/>
    <mergeCell ref="B75:J75"/>
    <mergeCell ref="B111:J111"/>
    <mergeCell ref="B62:J62"/>
    <mergeCell ref="B140:J140"/>
    <mergeCell ref="C106:G106"/>
    <mergeCell ref="B296:J296"/>
    <mergeCell ref="B316:J316"/>
    <mergeCell ref="B336:J336"/>
    <mergeCell ref="B356:J356"/>
    <mergeCell ref="B314:J314"/>
    <mergeCell ref="B384:J384"/>
    <mergeCell ref="B338:B351"/>
    <mergeCell ref="B355:J355"/>
    <mergeCell ref="C371:G371"/>
    <mergeCell ref="C381:G381"/>
    <mergeCell ref="B411:J411"/>
    <mergeCell ref="B412:J412"/>
    <mergeCell ref="B413:J413"/>
    <mergeCell ref="B443:J443"/>
    <mergeCell ref="B441:J441"/>
    <mergeCell ref="B415:B438"/>
    <mergeCell ref="C415:C416"/>
    <mergeCell ref="C420:C421"/>
    <mergeCell ref="B442:J442"/>
    <mergeCell ref="C438:G438"/>
    <mergeCell ref="B388:B390"/>
    <mergeCell ref="B393:J393"/>
    <mergeCell ref="B379:B381"/>
    <mergeCell ref="B394:J394"/>
    <mergeCell ref="B397:B399"/>
    <mergeCell ref="B402:J402"/>
    <mergeCell ref="C390:G390"/>
    <mergeCell ref="C399:G399"/>
    <mergeCell ref="B403:J403"/>
    <mergeCell ref="B386:J386"/>
    <mergeCell ref="B395:J395"/>
    <mergeCell ref="B549:J549"/>
    <mergeCell ref="B557:J557"/>
    <mergeCell ref="B565:J565"/>
    <mergeCell ref="B564:J564"/>
    <mergeCell ref="B559:B560"/>
    <mergeCell ref="C560:G560"/>
    <mergeCell ref="C445:C446"/>
    <mergeCell ref="B681:J681"/>
    <mergeCell ref="B694:J694"/>
    <mergeCell ref="B679:J679"/>
    <mergeCell ref="B680:J680"/>
    <mergeCell ref="B683:B689"/>
    <mergeCell ref="B651:B660"/>
    <mergeCell ref="B663:J663"/>
    <mergeCell ref="B664:J664"/>
    <mergeCell ref="B692:J692"/>
    <mergeCell ref="B693:J693"/>
    <mergeCell ref="C450:C451"/>
    <mergeCell ref="B471:J471"/>
    <mergeCell ref="B472:J472"/>
    <mergeCell ref="B475:B498"/>
    <mergeCell ref="B501:J501"/>
    <mergeCell ref="B445:B468"/>
    <mergeCell ref="C480:C481"/>
    <mergeCell ref="C468:G468"/>
    <mergeCell ref="C498:G498"/>
    <mergeCell ref="C22:G22"/>
    <mergeCell ref="C33:G33"/>
    <mergeCell ref="C44:G44"/>
    <mergeCell ref="C57:G57"/>
    <mergeCell ref="C70:G70"/>
    <mergeCell ref="C83:G83"/>
    <mergeCell ref="B25:J25"/>
    <mergeCell ref="B26:J26"/>
    <mergeCell ref="B40:B44"/>
    <mergeCell ref="B47:J47"/>
    <mergeCell ref="C151:G151"/>
    <mergeCell ref="C258:G258"/>
    <mergeCell ref="B171:J171"/>
    <mergeCell ref="B121:J121"/>
    <mergeCell ref="B158:B166"/>
    <mergeCell ref="B169:J169"/>
    <mergeCell ref="B130:J130"/>
    <mergeCell ref="B156:J156"/>
    <mergeCell ref="B173:B181"/>
    <mergeCell ref="B184:J184"/>
    <mergeCell ref="C268:G268"/>
    <mergeCell ref="C280:G280"/>
    <mergeCell ref="C290:G290"/>
    <mergeCell ref="C166:G166"/>
    <mergeCell ref="C181:G181"/>
    <mergeCell ref="C196:G196"/>
    <mergeCell ref="C209:G209"/>
    <mergeCell ref="C222:G222"/>
    <mergeCell ref="C235:G235"/>
    <mergeCell ref="B214:J214"/>
  </mergeCells>
  <phoneticPr fontId="0" type="noConversion"/>
  <pageMargins left="0.23622047244094491" right="0.23622047244094491" top="0.74803149606299213" bottom="0.74803149606299213" header="0.31496062992125984" footer="0.31496062992125984"/>
  <pageSetup orientation="landscape" horizontalDpi="4294967293" r:id="rId1"/>
  <ignoredErrors>
    <ignoredError sqref="I8:I9 I19 I30:I31 I52 I65 I78 I91 I144 I159 I174 I189 I288 I359 I367 I4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BASICOS</vt:lpstr>
      <vt:lpstr>NO BASICOS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rubiurre</cp:lastModifiedBy>
  <cp:lastPrinted>2012-03-20T17:03:18Z</cp:lastPrinted>
  <dcterms:created xsi:type="dcterms:W3CDTF">2012-03-19T20:39:34Z</dcterms:created>
  <dcterms:modified xsi:type="dcterms:W3CDTF">2012-12-11T20:02:33Z</dcterms:modified>
</cp:coreProperties>
</file>