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6515" windowHeight="6975" activeTab="0"/>
  </bookViews>
  <sheets>
    <sheet name="Plan de Acción 2013" sheetId="1" r:id="rId1"/>
    <sheet name="Hoja2" sheetId="2" r:id="rId2"/>
    <sheet name="Hoja3" sheetId="3" r:id="rId3"/>
  </sheets>
  <definedNames/>
  <calcPr fullCalcOnLoad="1"/>
</workbook>
</file>

<file path=xl/comments1.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<sst xmlns="http://schemas.openxmlformats.org/spreadsheetml/2006/main" count="148" uniqueCount="82">
  <si>
    <t>RECURSOS FINANCIEROS (MILES DE PESOS )</t>
  </si>
  <si>
    <t>GERENCIA</t>
  </si>
  <si>
    <t xml:space="preserve">META DE RESULTADO </t>
  </si>
  <si>
    <t xml:space="preserve">INDICADOR </t>
  </si>
  <si>
    <t xml:space="preserve">LINEA BASE </t>
  </si>
  <si>
    <t>META  CUATRIENIO</t>
  </si>
  <si>
    <t>RECURSO PROPIO</t>
  </si>
  <si>
    <t>SGP ESPECIFICO</t>
  </si>
  <si>
    <t>SGP LIBRE DESTINACION</t>
  </si>
  <si>
    <t>CREDITO</t>
  </si>
  <si>
    <t>REGALIAS</t>
  </si>
  <si>
    <t>NACION</t>
  </si>
  <si>
    <t>DPTO</t>
  </si>
  <si>
    <t xml:space="preserve">OTROS </t>
  </si>
  <si>
    <t>TOTAL</t>
  </si>
  <si>
    <t>POBLACION BENEFICIADA</t>
  </si>
  <si>
    <t xml:space="preserve">VERIFICACIÒN </t>
  </si>
  <si>
    <t>RESPONSABLE DIRECTO</t>
  </si>
  <si>
    <t>programado</t>
  </si>
  <si>
    <t xml:space="preserve">ejecutado </t>
  </si>
  <si>
    <t>ejecutado</t>
  </si>
  <si>
    <t>PROYECTO</t>
  </si>
  <si>
    <t>CODIGO REGISTRO PROYECTO</t>
  </si>
  <si>
    <t xml:space="preserve">ACTIVIDADES </t>
  </si>
  <si>
    <t xml:space="preserve">UNIDAD DE MEDIDA </t>
  </si>
  <si>
    <t xml:space="preserve">Ejecutado 1º Semestre </t>
  </si>
  <si>
    <t>Ejecutado 2º  Semestre</t>
  </si>
  <si>
    <t>INDICADOR</t>
  </si>
  <si>
    <t>PLAN DE DESARROLLO: "Villapinzón, El Camino del Progreso" 2012-2015</t>
  </si>
  <si>
    <t>COMPONENTE DE EFICACIA - PLAN DE ACCIÒN - VIGENCIA  2013</t>
  </si>
  <si>
    <t>POBLACIÓN VCA BENEFICIADA (SI CORRESPONDE)</t>
  </si>
  <si>
    <t>META  VIGENCIA(2013)</t>
  </si>
  <si>
    <t>META  ALCANZADA 1 SEMESTRE</t>
  </si>
  <si>
    <t>META  ALCANZADA 2 SEMESTRE</t>
  </si>
  <si>
    <t>META</t>
  </si>
  <si>
    <t>EJE: GOBERNABILIDAD</t>
  </si>
  <si>
    <t>SECTOR : FORTALECIMIENTO INSTITUCIONAL</t>
  </si>
  <si>
    <t>JEFE DE CONTROL INTERNO</t>
  </si>
  <si>
    <t>PROGRAMAS DE CAPACITACIÓN Y ASISTENCIA TÉCNICA ORIENTADOS AL DESARROLLO EFICIENTE DE LAS COMPETENCIAS DE LEY</t>
  </si>
  <si>
    <t>CAPACITACIÓN PARA EL 100% DE LOS FUNCIONARIOS EN EL MODELO ESTÁNDAR DE CONTROL INTERNO MECI-1000:2005 (CONTRATACIÓN DE LA CAPACITACIÓN DE LOS FUNCIONARIOS EN EL MODELO ESTÁNDAR DE CONTROL INTERNO MECI-1000:2005)</t>
  </si>
  <si>
    <r>
      <t>PROGRAMA</t>
    </r>
    <r>
      <rPr>
        <b/>
        <sz val="8"/>
        <rFont val="Arial"/>
        <family val="2"/>
      </rPr>
      <t>:      VILLAPINZÓN CIMENTA SU CAMINO HACIA EL PROGRESO</t>
    </r>
  </si>
  <si>
    <t>NOMBRE                                            EDGAR CONTRERAS SARMIENTO</t>
  </si>
  <si>
    <t>MEJORAR LOS SERVICIOS ADMINISTRATIVOS PARA BRINDAR UNA MEJOR ATENCIÓN AL CIUDADANO</t>
  </si>
  <si>
    <t>FUNCIONARIOS CAPACITADOS EN MECI</t>
  </si>
  <si>
    <t>SE NECESITA REALIZAR UNA CONTRATACIÓN CON UNA ORGANIZACIÓN QUE TENGA LA EXPERIENCIA Y LA CAPACIDAD TÉCNICA EN TODO EL PROCESO DE IMPLEMENTACIÓN DEL MODELO ESTÁNDAR DE CONTROL INTERNO MECI-1000:2005, TANTO PARA CAPACITAR LOS FUNCIONARIOS DE LA ADMINISTRACIÓN, COMO PARA ASESORAR AL COMITÉ DE COORDINACIÓN DE CONTROL INTERNO EN LA IMPLEMENTACIÓN DEL MODELO MECI EN SUS 29 ELEMENTOS QUE HACEN PARTE DE LOS TRES SUBSISTEMAS DE CONTROL DEL MODELO</t>
  </si>
  <si>
    <t>NÚMERO DE FUNCIONARIOS CAPACITADOS</t>
  </si>
  <si>
    <t>N/A</t>
  </si>
  <si>
    <t>SENSIBILIZACIÓN DE LOS FUNCIONARIOS DE LA ALCALDÍA MUNICIPAL DE VILLAPINZÓN, EN LA IMPLEMENTACIÓN DEL MODELO ESTÁNDAR DE CONTROL INTERNO MECI-1000:2005</t>
  </si>
  <si>
    <t>SENSIBILIZACIÓN DE 45 FUNCIONARIOS EN LA IMPLEMENTACIÓN DEL MODELO MECI-1000:2005</t>
  </si>
  <si>
    <t>ASESORAMIENTO DE 8 FUNCIONARIOS DEL NIVEL DIRECTIVO EN LA IMPLEMENTACIÓN DEL MODELO MECI-1000:2005</t>
  </si>
  <si>
    <t>SEGUIMIENTO A LA IMPLEMENTACIÓN DE LOS 29 ELEMENTOS QUE HACEN PARTE DEL MODELO MECI-1000:2005</t>
  </si>
  <si>
    <t>RECOMEDAR LAS ACCIONES PREVENTIVAS Y CORRECTIVAS EN EL DESARROLLO DE LOS 15 PROCESOS QUE HACEN PARTE DE DEL MODELO MECI-1000:2005</t>
  </si>
  <si>
    <t>NÚMERO DE FUNCIONARIOS SENCIBILIZADOS EN LA IMPLEMENTACIÓN DEL MODELO MECI-1000:2005</t>
  </si>
  <si>
    <t>NÚMERO DE FUNCIONARIOS SENSIBILISADOS</t>
  </si>
  <si>
    <t>REALIZAR CHARLAS, CAPACITACIONES, ACTIVIDADES  RELACIONADAS CON EL MODELO ESTÁNDAR DE CONTROL INTERNO MECI-1000:2005 EN LAS DISTINTAS DEPENDENCIAS</t>
  </si>
  <si>
    <t>INFORME</t>
  </si>
  <si>
    <t>NÚMERO DE FUNCIONARIOS DEL NIVEL DIRECTIVO ASESORADOS  EN LA IMPLEMENTACIÓN DEL MODELO MECI-1000:2005</t>
  </si>
  <si>
    <t>REALIZAR MESAS DE TRABAJO TANTO A NIVEL GRUPAL COMO INDIVIDUAL, PARA LA IMPLEMENTACIÓN DEL MODELO ESTÁNDAR DE CONTROL INTERNO MECI-1000:2005</t>
  </si>
  <si>
    <t>NÚMERO DE FUNCIONARIOS DEL NIVEL DIRECTIVO ASESORADOS</t>
  </si>
  <si>
    <t>NÚMERO DE ELEMENTOS A LOS QUE SE LES HACE SEGUIEMIENTO</t>
  </si>
  <si>
    <t>NÚMERO DE ELEMENTOS CONTROLADOS</t>
  </si>
  <si>
    <t>NÚMERO DE PROCESOS A LOS QUE SE LES HACE SEGUIMIENTO</t>
  </si>
  <si>
    <t>REALIZAR DIGNOSTICOS CADA TRES MESES DE LOS 15 PROCESOS QUE HACEN PARTE DE LA GESTIÓN ADMINISTRATIVA DE LA ALCALDÍA MUNICIPAL DE VILLAPINZÓN</t>
  </si>
  <si>
    <t>NÚMERO DE PROCESOS  A LOS QUE SE LES HACE SEGUIMIENTO</t>
  </si>
  <si>
    <t xml:space="preserve">SEGUIMIENTO ALOS PLANES DE MEJORAMIENTO PROPUESTOS POR LOS FUNCIONARIOS DE LA ADMINISTRACIÓN MUNICIPAL </t>
  </si>
  <si>
    <t>NÚMERO DE PLANES DE MEJORAMIENTO A LOS QUE SE LES HACE SEGUIMIENTO</t>
  </si>
  <si>
    <t>SEGUIMIENTO ALOS PLANES DE MEJORAMIENTO PROPUESTOS POR LOS DISTINTOS ENTES DE CONTROL</t>
  </si>
  <si>
    <t>REALIZACIÓN DE VERIFICACIONES PERMANENTES A LOS SEGUIMIENTOS QUE SE LE HACE, A LOS PLANES DE MEJORAMIENTO PROPUESTOS POR LOS FUNCIONARIOS DE LA ADMINISTRACIÓN MUNICIPAL</t>
  </si>
  <si>
    <t>REALIZAR UN CONTROL PERMANENTE EN LA IMPLEMENTACIÓN DE LOS 29 ELEMENTOS QUE HACEN PARTE DE LOS TRES SUBSISTEMAS DE CONTROL DEL MODELO ESTÁNDAR DE CONTROL INTERNO MECI-1000:2005</t>
  </si>
  <si>
    <t>% DE PLANES DE MEJORAMIENTO A LOS QUE SE LE SREALIZA SEGUIMIENTO</t>
  </si>
  <si>
    <t xml:space="preserve">VERIFICACIONES PERMANENTES A LOS SEGUIMIENTOS QUE SE LE HACE, A LOS PLANES DE MEJORAMIENTO, PROPUESTOS POR LOS DIFERENTES ENTES DE CONTROL </t>
  </si>
  <si>
    <t>CONTROL A LOS PLANES DE MEJORAMIENTO</t>
  </si>
  <si>
    <t xml:space="preserve">CONTROL CONTRATACIÓN MUNICIPAL </t>
  </si>
  <si>
    <t>NÚMERO DE CONTRATOS AUDITADOS</t>
  </si>
  <si>
    <t>SECRETARIA DE PLANEACIÓN  E INFRAESTRUCTURA</t>
  </si>
  <si>
    <t>REALIZAR AUDITORIAS PERMANENTES AL DESARROLLO DE LA CONTRATACIÓN MUNICIPAL EN TODAS SUS DEPENDENCIAS CON UNA MUESTRA NO MENOR AL 10% DEL TOTAL DE LA CONTRATACIÓN</t>
  </si>
  <si>
    <t>CONTROL GESTIÓN FINANCIERA</t>
  </si>
  <si>
    <t xml:space="preserve">LOGRAR  UNA CONTRATACIÓN PÚBLICA MUNICIPAL TRANSPARENTE REGIDA BAJO  LA NORMATIVIDAD ESTABLECIDA POR EL GOBIERNO NACIONAL Y SUS ENTES DE CONTROL </t>
  </si>
  <si>
    <t>LOGRAR EL CUMPLIMIENTO DE LA NORMATIVIDAD EMANADA POR LA CONTADURÍA GENERAL DE LA NACIÓN Y DEMAS NORMATIVIDAD ESTABLECIDA POR EL GOBIERNO NACIONAL EN LO REFERENTE A LAS FINANZAS DEL MUNICIPIO</t>
  </si>
  <si>
    <t>NÚMERO DE AUDITORIAS REALIZADAS EN MATERIA CONTABLE</t>
  </si>
  <si>
    <t xml:space="preserve">REALIZAR AUDITORIAS AL REGISTRO CONTABLE, ARQUEOS CAJA GENERAL Y CAJA MENOR, VERIFICACIÓN DE INVENTARIOS, VERIFICACIÓN DE CONCILIACIONES BANCARIAS, VERIFICACIÓN DE DISPONIBILIDADES Y REGISTROS PRESUPUESTALES, VERIFICACIÓN DE CONSECUTIVOS DE ACTOS ADMINISTRATIVOS, REVISIÓN DE FENECIMIENTO DE CUENTAS  </t>
  </si>
  <si>
    <t>NÚMERO DE AUDITORIAS REALIZADAS</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</si>
</sst>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 #,##0_ ;_ * \-#,##0_ ;_ * &quot;-&quot;_ ;_ @_ "/>
    <numFmt numFmtId="165" formatCode="_(* #,##0_);_(* \(#,##0\);_(* &quot;-&quot;??_);_(@_)"/>
  </numFmts>
  <fonts count="48">
    <font>
      <sz val="11"/>
      <color theme="1"/>
      <name val="Calibri"/>
      <family val="2"/>
    </font>
    <font>
      <sz val="11"/>
      <color indexed="8"/>
      <name val="Calibri"/>
      <family val="2"/>
    </font>
    <font>
      <sz val="8"/>
      <name val="Arial"/>
      <family val="2"/>
    </font>
    <font>
      <sz val="10"/>
      <name val="Arial"/>
      <family val="2"/>
    </font>
    <font>
      <b/>
      <sz val="10"/>
      <name val="Arial"/>
      <family val="2"/>
    </font>
    <font>
      <b/>
      <sz val="8"/>
      <name val="Arial"/>
      <family val="2"/>
    </font>
    <font>
      <sz val="9"/>
      <name val="Arial"/>
      <family val="2"/>
    </font>
    <font>
      <b/>
      <sz val="6"/>
      <name val="Arial"/>
      <family val="2"/>
    </font>
    <font>
      <b/>
      <sz val="7"/>
      <name val="Arial"/>
      <family val="2"/>
    </font>
    <font>
      <sz val="7"/>
      <name val="Arial"/>
      <family val="2"/>
    </font>
    <font>
      <sz val="6"/>
      <name val="Arial"/>
      <family val="2"/>
    </font>
    <font>
      <sz val="8"/>
      <color indexed="8"/>
      <name val="Arial"/>
      <family val="2"/>
    </font>
    <font>
      <sz val="10"/>
      <color indexed="8"/>
      <name val="Arial"/>
      <family val="2"/>
    </font>
    <font>
      <b/>
      <sz val="8"/>
      <name val="Tahoma"/>
      <family val="2"/>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99FF"/>
        <bgColor indexed="64"/>
      </patternFill>
    </fill>
    <fill>
      <patternFill patternType="solid">
        <fgColor theme="0"/>
        <bgColor indexed="64"/>
      </patternFill>
    </fill>
    <fill>
      <patternFill patternType="solid">
        <fgColor rgb="FF00CC99"/>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patternFill patternType="gray125">
        <fgColor indexed="9"/>
      </patternFill>
    </fill>
    <fill>
      <patternFill patternType="solid">
        <fgColor rgb="FF66FF99"/>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rgb="FFFFFF0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style="thin"/>
      <top style="medium"/>
      <bottom/>
    </border>
    <border>
      <left style="thin"/>
      <right style="medium"/>
      <top style="medium"/>
      <bottom/>
    </border>
    <border>
      <left style="thin"/>
      <right style="thin"/>
      <top style="thin"/>
      <bottom style="thin"/>
    </border>
    <border>
      <left style="thin"/>
      <right style="thin"/>
      <top/>
      <bottom style="thin"/>
    </border>
    <border>
      <left style="medium"/>
      <right style="thin"/>
      <top style="thin"/>
      <bottom style="thin"/>
    </border>
    <border>
      <left/>
      <right style="thin"/>
      <top style="thin"/>
      <bottom/>
    </border>
    <border>
      <left style="thin"/>
      <right style="thin"/>
      <top style="medium"/>
      <bottom style="thin"/>
    </border>
    <border>
      <left style="medium"/>
      <right/>
      <top/>
      <bottom/>
    </border>
    <border>
      <left style="thin"/>
      <right style="thin"/>
      <top style="thin"/>
      <bottom style="medium"/>
    </border>
    <border>
      <left style="medium"/>
      <right style="thin"/>
      <top style="thin"/>
      <bottom style="medium"/>
    </border>
    <border>
      <left/>
      <right style="thin"/>
      <top style="medium"/>
      <bottom/>
    </border>
    <border>
      <left style="medium"/>
      <right style="thin"/>
      <top style="medium"/>
      <bottom style="thin"/>
    </border>
    <border>
      <left style="thin"/>
      <right style="thin"/>
      <top/>
      <bottom style="medium"/>
    </border>
    <border>
      <left style="thin"/>
      <right/>
      <top style="thin"/>
      <bottom style="medium"/>
    </border>
    <border>
      <left style="thin"/>
      <right style="thin"/>
      <top/>
      <bottom/>
    </border>
    <border>
      <left style="medium"/>
      <right/>
      <top/>
      <bottom style="medium"/>
    </border>
    <border>
      <left/>
      <right/>
      <top/>
      <bottom style="medium"/>
    </border>
    <border>
      <left/>
      <right style="medium"/>
      <top/>
      <bottom style="medium"/>
    </border>
    <border>
      <left style="medium"/>
      <right style="thin"/>
      <top/>
      <bottom/>
    </border>
    <border>
      <left style="medium"/>
      <right style="thin"/>
      <top/>
      <bottom style="medium"/>
    </border>
    <border>
      <left style="thin"/>
      <right/>
      <top style="medium"/>
      <bottom style="thin"/>
    </border>
    <border>
      <left/>
      <right style="thin"/>
      <top style="medium"/>
      <bottom style="thin"/>
    </border>
    <border>
      <left style="medium"/>
      <right/>
      <top style="medium"/>
      <bottom/>
    </border>
    <border>
      <left/>
      <right/>
      <top style="medium"/>
      <bottom/>
    </border>
    <border>
      <left/>
      <right style="medium"/>
      <top style="medium"/>
      <bottom/>
    </border>
    <border>
      <left style="thin"/>
      <right/>
      <top/>
      <bottom style="thin"/>
    </border>
    <border>
      <left/>
      <right/>
      <top/>
      <bottom style="thin"/>
    </border>
    <border>
      <left/>
      <right style="thin"/>
      <top/>
      <bottom style="thin"/>
    </border>
    <border>
      <left style="thin"/>
      <right/>
      <top/>
      <bottom/>
    </border>
    <border>
      <left/>
      <right style="thin"/>
      <top/>
      <bottom/>
    </border>
    <border>
      <left/>
      <right style="medium"/>
      <top/>
      <bottom/>
    </border>
    <border>
      <left/>
      <right/>
      <top style="medium"/>
      <bottom style="thin"/>
    </border>
    <border>
      <left/>
      <right/>
      <top style="thin"/>
      <bottom style="medium"/>
    </border>
    <border>
      <left/>
      <right style="thin"/>
      <top style="thin"/>
      <bottom style="medium"/>
    </border>
    <border>
      <left style="thin"/>
      <right style="medium"/>
      <top/>
      <bottom/>
    </border>
    <border>
      <left style="medium"/>
      <right/>
      <top style="medium"/>
      <bottom style="thin"/>
    </border>
    <border>
      <left style="thin"/>
      <right/>
      <top style="medium"/>
      <bottom style="medium"/>
    </border>
    <border>
      <left/>
      <right/>
      <top style="medium"/>
      <bottom style="medium"/>
    </border>
    <border>
      <left/>
      <right style="medium"/>
      <top style="medium"/>
      <bottom style="thin"/>
    </border>
    <border>
      <left style="medium"/>
      <right style="thin"/>
      <top style="medium"/>
      <bottom/>
    </border>
    <border>
      <left style="thin"/>
      <right/>
      <top style="medium"/>
      <bottom/>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160">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vertical="center" wrapText="1"/>
    </xf>
    <xf numFmtId="3" fontId="8" fillId="33" borderId="10" xfId="0" applyNumberFormat="1" applyFont="1" applyFill="1" applyBorder="1" applyAlignment="1" applyProtection="1">
      <alignment horizontal="center" vertical="center" textRotation="90" wrapText="1"/>
      <protection/>
    </xf>
    <xf numFmtId="3" fontId="8" fillId="34" borderId="11" xfId="0" applyNumberFormat="1" applyFont="1" applyFill="1" applyBorder="1" applyAlignment="1" applyProtection="1">
      <alignment horizontal="center" vertical="center" textRotation="90" wrapText="1"/>
      <protection/>
    </xf>
    <xf numFmtId="3" fontId="8" fillId="33" borderId="11" xfId="0" applyNumberFormat="1" applyFont="1" applyFill="1" applyBorder="1" applyAlignment="1" applyProtection="1">
      <alignment horizontal="center" vertical="center" textRotation="90" wrapText="1"/>
      <protection/>
    </xf>
    <xf numFmtId="3" fontId="8" fillId="34" borderId="12" xfId="0" applyNumberFormat="1" applyFont="1" applyFill="1" applyBorder="1" applyAlignment="1" applyProtection="1">
      <alignment horizontal="center" vertical="center" textRotation="90" wrapText="1"/>
      <protection/>
    </xf>
    <xf numFmtId="0" fontId="2" fillId="18" borderId="13" xfId="0" applyFont="1" applyFill="1" applyBorder="1" applyAlignment="1">
      <alignment horizontal="center" vertical="center" wrapText="1"/>
    </xf>
    <xf numFmtId="3" fontId="2" fillId="18" borderId="13" xfId="0" applyNumberFormat="1" applyFont="1" applyFill="1" applyBorder="1" applyAlignment="1" applyProtection="1">
      <alignment horizontal="center" vertical="center" wrapText="1"/>
      <protection locked="0"/>
    </xf>
    <xf numFmtId="3" fontId="2" fillId="18" borderId="14" xfId="0" applyNumberFormat="1" applyFont="1" applyFill="1" applyBorder="1" applyAlignment="1" applyProtection="1">
      <alignment horizontal="center" vertical="center" wrapText="1"/>
      <protection locked="0"/>
    </xf>
    <xf numFmtId="3" fontId="2" fillId="18" borderId="14" xfId="0" applyNumberFormat="1" applyFont="1" applyFill="1" applyBorder="1" applyAlignment="1">
      <alignment horizontal="center" vertical="center" textRotation="90"/>
    </xf>
    <xf numFmtId="0" fontId="2" fillId="18" borderId="14" xfId="0" applyFont="1" applyFill="1" applyBorder="1" applyAlignment="1">
      <alignment horizontal="center" vertical="center" textRotation="90"/>
    </xf>
    <xf numFmtId="0" fontId="2" fillId="18" borderId="15" xfId="0" applyFont="1" applyFill="1" applyBorder="1" applyAlignment="1">
      <alignment horizontal="center" vertical="center" textRotation="90"/>
    </xf>
    <xf numFmtId="3" fontId="2" fillId="33" borderId="13" xfId="0" applyNumberFormat="1" applyFont="1" applyFill="1" applyBorder="1" applyAlignment="1">
      <alignment horizontal="center" vertical="center" textRotation="90"/>
    </xf>
    <xf numFmtId="3" fontId="2" fillId="33" borderId="14" xfId="0" applyNumberFormat="1" applyFont="1" applyFill="1" applyBorder="1" applyAlignment="1">
      <alignment horizontal="center" vertical="center" textRotation="90"/>
    </xf>
    <xf numFmtId="3" fontId="2" fillId="33" borderId="15" xfId="0" applyNumberFormat="1" applyFont="1" applyFill="1" applyBorder="1" applyAlignment="1">
      <alignment horizontal="center" vertical="center" textRotation="90"/>
    </xf>
    <xf numFmtId="0" fontId="2" fillId="35" borderId="16" xfId="0" applyFont="1" applyFill="1" applyBorder="1" applyAlignment="1">
      <alignment horizontal="center" vertical="center" textRotation="90"/>
    </xf>
    <xf numFmtId="0" fontId="2" fillId="35" borderId="14" xfId="0" applyFont="1" applyFill="1" applyBorder="1" applyAlignment="1">
      <alignment horizontal="center" vertical="center" textRotation="90"/>
    </xf>
    <xf numFmtId="0" fontId="2" fillId="35" borderId="15" xfId="0" applyFont="1" applyFill="1" applyBorder="1" applyAlignment="1">
      <alignment horizontal="center" vertical="center" textRotation="90" wrapText="1"/>
    </xf>
    <xf numFmtId="3" fontId="2" fillId="36" borderId="17" xfId="0" applyNumberFormat="1" applyFont="1" applyFill="1" applyBorder="1" applyAlignment="1" applyProtection="1">
      <alignment horizontal="center" vertical="center" textRotation="90" wrapText="1"/>
      <protection locked="0"/>
    </xf>
    <xf numFmtId="3" fontId="2" fillId="33" borderId="17" xfId="0" applyNumberFormat="1" applyFont="1" applyFill="1" applyBorder="1" applyAlignment="1" applyProtection="1">
      <alignment horizontal="center" vertical="center" textRotation="90" wrapText="1"/>
      <protection locked="0"/>
    </xf>
    <xf numFmtId="3" fontId="5" fillId="33" borderId="17" xfId="0" applyNumberFormat="1" applyFont="1" applyFill="1" applyBorder="1" applyAlignment="1" applyProtection="1">
      <alignment horizontal="center" vertical="center" textRotation="90" wrapText="1"/>
      <protection locked="0"/>
    </xf>
    <xf numFmtId="0" fontId="5" fillId="35" borderId="17" xfId="0" applyFont="1" applyFill="1" applyBorder="1" applyAlignment="1" applyProtection="1">
      <alignment horizontal="center" vertical="center" textRotation="90" wrapText="1"/>
      <protection locked="0"/>
    </xf>
    <xf numFmtId="0" fontId="9" fillId="35" borderId="17" xfId="0" applyFont="1" applyFill="1" applyBorder="1" applyAlignment="1" applyProtection="1">
      <alignment horizontal="center" vertical="center" wrapText="1"/>
      <protection locked="0"/>
    </xf>
    <xf numFmtId="0" fontId="2" fillId="35" borderId="18" xfId="0" applyFont="1" applyFill="1" applyBorder="1" applyAlignment="1">
      <alignment wrapText="1"/>
    </xf>
    <xf numFmtId="0" fontId="2" fillId="0" borderId="19" xfId="0" applyFont="1" applyFill="1" applyBorder="1" applyAlignment="1">
      <alignment horizontal="center" vertical="center" wrapText="1"/>
    </xf>
    <xf numFmtId="0" fontId="2" fillId="37" borderId="20" xfId="0" applyFont="1" applyFill="1" applyBorder="1" applyAlignment="1">
      <alignment horizontal="center" vertical="center" textRotation="90" wrapText="1"/>
    </xf>
    <xf numFmtId="165" fontId="2" fillId="38" borderId="21" xfId="46" applyNumberFormat="1" applyFont="1" applyFill="1" applyBorder="1" applyAlignment="1" applyProtection="1">
      <alignment horizontal="center" vertical="center" textRotation="90" wrapText="1"/>
      <protection locked="0"/>
    </xf>
    <xf numFmtId="3" fontId="2" fillId="38" borderId="19" xfId="0" applyNumberFormat="1" applyFont="1" applyFill="1" applyBorder="1" applyAlignment="1" applyProtection="1">
      <alignment horizontal="center" vertical="center" textRotation="90" wrapText="1"/>
      <protection locked="0"/>
    </xf>
    <xf numFmtId="165" fontId="2" fillId="0" borderId="22" xfId="46" applyNumberFormat="1" applyFont="1" applyBorder="1" applyAlignment="1">
      <alignment horizontal="center" textRotation="90"/>
    </xf>
    <xf numFmtId="3" fontId="2" fillId="0" borderId="23" xfId="0" applyNumberFormat="1" applyFont="1" applyFill="1" applyBorder="1" applyAlignment="1" applyProtection="1">
      <alignment horizontal="center" vertical="center" wrapText="1"/>
      <protection locked="0"/>
    </xf>
    <xf numFmtId="3" fontId="2" fillId="0" borderId="19" xfId="0" applyNumberFormat="1" applyFont="1" applyFill="1" applyBorder="1" applyAlignment="1" applyProtection="1">
      <alignment horizontal="center" vertical="center" wrapText="1"/>
      <protection locked="0"/>
    </xf>
    <xf numFmtId="0" fontId="2" fillId="39" borderId="19" xfId="0" applyFont="1" applyFill="1" applyBorder="1" applyAlignment="1" applyProtection="1">
      <alignment horizontal="center" vertical="center" textRotation="90" wrapText="1"/>
      <protection locked="0"/>
    </xf>
    <xf numFmtId="0" fontId="10" fillId="0" borderId="20" xfId="0" applyFont="1" applyFill="1" applyBorder="1" applyAlignment="1">
      <alignment horizontal="left" vertical="center" wrapText="1"/>
    </xf>
    <xf numFmtId="0" fontId="2" fillId="39" borderId="19" xfId="0" applyFont="1" applyFill="1" applyBorder="1" applyAlignment="1" applyProtection="1">
      <alignment horizontal="center" vertical="center" wrapText="1"/>
      <protection locked="0"/>
    </xf>
    <xf numFmtId="0" fontId="2" fillId="37" borderId="19" xfId="0" applyFont="1" applyFill="1" applyBorder="1" applyAlignment="1">
      <alignment horizontal="center" vertical="center" textRotation="90" wrapText="1"/>
    </xf>
    <xf numFmtId="165" fontId="2" fillId="38" borderId="24" xfId="46" applyNumberFormat="1" applyFont="1" applyFill="1" applyBorder="1" applyAlignment="1">
      <alignment horizontal="center" textRotation="90"/>
    </xf>
    <xf numFmtId="165" fontId="2" fillId="38" borderId="19" xfId="46" applyNumberFormat="1" applyFont="1" applyFill="1" applyBorder="1" applyAlignment="1" applyProtection="1">
      <alignment horizontal="center" vertical="center" textRotation="90" wrapText="1"/>
      <protection locked="0"/>
    </xf>
    <xf numFmtId="0" fontId="2" fillId="39" borderId="19" xfId="0" applyFont="1" applyFill="1" applyBorder="1" applyAlignment="1">
      <alignment horizontal="center" vertical="center" wrapText="1"/>
    </xf>
    <xf numFmtId="165" fontId="2" fillId="0" borderId="19" xfId="46" applyNumberFormat="1" applyFont="1" applyBorder="1" applyAlignment="1">
      <alignment horizontal="center" textRotation="90"/>
    </xf>
    <xf numFmtId="0" fontId="2" fillId="39" borderId="19" xfId="0" applyFont="1" applyFill="1" applyBorder="1" applyAlignment="1">
      <alignment horizontal="center" vertical="center" textRotation="90" wrapText="1"/>
    </xf>
    <xf numFmtId="0" fontId="2" fillId="39" borderId="25"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37" borderId="25" xfId="0" applyFont="1" applyFill="1" applyBorder="1" applyAlignment="1">
      <alignment horizontal="center" vertical="center" textRotation="90" wrapText="1"/>
    </xf>
    <xf numFmtId="165" fontId="2" fillId="38" borderId="26" xfId="46" applyNumberFormat="1" applyFont="1" applyFill="1" applyBorder="1" applyAlignment="1" applyProtection="1">
      <alignment horizontal="center" vertical="center" textRotation="90" wrapText="1"/>
      <protection locked="0"/>
    </xf>
    <xf numFmtId="3" fontId="2" fillId="38" borderId="25" xfId="0" applyNumberFormat="1" applyFont="1" applyFill="1" applyBorder="1" applyAlignment="1" applyProtection="1">
      <alignment horizontal="center" vertical="center" textRotation="90" wrapText="1"/>
      <protection locked="0"/>
    </xf>
    <xf numFmtId="165" fontId="2" fillId="0" borderId="25" xfId="46" applyNumberFormat="1" applyFont="1" applyBorder="1" applyAlignment="1">
      <alignment horizontal="center" textRotation="90"/>
    </xf>
    <xf numFmtId="3" fontId="2" fillId="0" borderId="25" xfId="0" applyNumberFormat="1" applyFont="1" applyFill="1" applyBorder="1" applyAlignment="1" applyProtection="1">
      <alignment horizontal="center" vertical="center" wrapText="1"/>
      <protection locked="0"/>
    </xf>
    <xf numFmtId="0" fontId="3" fillId="0" borderId="19" xfId="0" applyFont="1" applyBorder="1" applyAlignment="1">
      <alignment horizontal="center" vertical="center" wrapText="1"/>
    </xf>
    <xf numFmtId="0" fontId="3" fillId="0" borderId="25" xfId="0" applyFont="1" applyBorder="1" applyAlignment="1">
      <alignment horizontal="center" vertical="center" wrapText="1"/>
    </xf>
    <xf numFmtId="0" fontId="0" fillId="34" borderId="0" xfId="0" applyFill="1" applyAlignment="1">
      <alignment/>
    </xf>
    <xf numFmtId="0" fontId="11" fillId="0" borderId="0" xfId="0" applyFont="1" applyAlignment="1">
      <alignment/>
    </xf>
    <xf numFmtId="0" fontId="0" fillId="0" borderId="0" xfId="0" applyAlignment="1">
      <alignment horizontal="center" vertical="center" wrapText="1"/>
    </xf>
    <xf numFmtId="0" fontId="12" fillId="0" borderId="0" xfId="0" applyFont="1" applyAlignment="1">
      <alignment/>
    </xf>
    <xf numFmtId="0" fontId="3" fillId="0" borderId="20" xfId="0" applyFont="1" applyBorder="1" applyAlignment="1">
      <alignment horizontal="center" vertical="center" wrapText="1"/>
    </xf>
    <xf numFmtId="3" fontId="2" fillId="37" borderId="20" xfId="0" applyNumberFormat="1" applyFont="1" applyFill="1" applyBorder="1" applyAlignment="1">
      <alignment vertical="center" textRotation="90" wrapText="1"/>
    </xf>
    <xf numFmtId="0" fontId="2" fillId="37" borderId="20" xfId="0" applyFont="1" applyFill="1" applyBorder="1" applyAlignment="1">
      <alignment vertical="center" textRotation="90" wrapText="1"/>
    </xf>
    <xf numFmtId="3" fontId="2" fillId="37" borderId="19" xfId="0" applyNumberFormat="1" applyFont="1" applyFill="1" applyBorder="1" applyAlignment="1">
      <alignment vertical="center" textRotation="90" wrapText="1"/>
    </xf>
    <xf numFmtId="0" fontId="2" fillId="37" borderId="19" xfId="0" applyFont="1" applyFill="1" applyBorder="1" applyAlignment="1">
      <alignment vertical="center" textRotation="90" wrapText="1"/>
    </xf>
    <xf numFmtId="0" fontId="2" fillId="37" borderId="19" xfId="0" applyFont="1" applyFill="1" applyBorder="1" applyAlignment="1">
      <alignment vertical="center" wrapText="1"/>
    </xf>
    <xf numFmtId="0" fontId="2" fillId="37" borderId="19" xfId="0" applyFont="1" applyFill="1" applyBorder="1" applyAlignment="1">
      <alignment horizontal="center" vertical="center" wrapText="1"/>
    </xf>
    <xf numFmtId="3" fontId="2" fillId="33" borderId="27" xfId="0" applyNumberFormat="1" applyFont="1" applyFill="1" applyBorder="1" applyAlignment="1" applyProtection="1">
      <alignment horizontal="center" vertical="center" textRotation="90" wrapText="1"/>
      <protection locked="0"/>
    </xf>
    <xf numFmtId="0" fontId="2" fillId="37" borderId="20" xfId="0" applyFont="1" applyFill="1" applyBorder="1" applyAlignment="1">
      <alignment horizontal="center" vertical="center" wrapText="1"/>
    </xf>
    <xf numFmtId="0" fontId="2" fillId="37" borderId="20" xfId="0" applyFont="1" applyFill="1" applyBorder="1" applyAlignment="1">
      <alignment vertical="center" wrapText="1"/>
    </xf>
    <xf numFmtId="0" fontId="2" fillId="39" borderId="20" xfId="0" applyFont="1" applyFill="1" applyBorder="1" applyAlignment="1" applyProtection="1">
      <alignment horizontal="center" vertical="center" wrapText="1"/>
      <protection locked="0"/>
    </xf>
    <xf numFmtId="0" fontId="2" fillId="0" borderId="20" xfId="0" applyFont="1" applyFill="1" applyBorder="1" applyAlignment="1">
      <alignment horizontal="center" vertical="center" wrapText="1"/>
    </xf>
    <xf numFmtId="0" fontId="5" fillId="40" borderId="28" xfId="0" applyFont="1" applyFill="1" applyBorder="1" applyAlignment="1">
      <alignment horizontal="center" vertical="center"/>
    </xf>
    <xf numFmtId="0" fontId="5" fillId="40" borderId="23" xfId="0" applyFont="1" applyFill="1" applyBorder="1" applyAlignment="1">
      <alignment horizontal="center" vertical="center" wrapText="1"/>
    </xf>
    <xf numFmtId="4" fontId="5" fillId="40" borderId="23" xfId="0" applyNumberFormat="1" applyFont="1" applyFill="1" applyBorder="1" applyAlignment="1" applyProtection="1">
      <alignment horizontal="center" vertical="center" textRotation="90" wrapText="1"/>
      <protection locked="0"/>
    </xf>
    <xf numFmtId="0" fontId="5" fillId="40" borderId="23" xfId="0" applyFont="1" applyFill="1" applyBorder="1" applyAlignment="1" applyProtection="1">
      <alignment horizontal="center" vertical="center" textRotation="90" wrapText="1"/>
      <protection locked="0"/>
    </xf>
    <xf numFmtId="0" fontId="7" fillId="40" borderId="23"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5" xfId="0" applyFont="1" applyFill="1" applyBorder="1" applyAlignment="1">
      <alignment vertical="center" textRotation="90" wrapText="1"/>
    </xf>
    <xf numFmtId="0" fontId="2" fillId="37" borderId="25" xfId="0" applyFont="1" applyFill="1" applyBorder="1" applyAlignment="1">
      <alignment vertical="center" wrapText="1"/>
    </xf>
    <xf numFmtId="3" fontId="2" fillId="0" borderId="19" xfId="0" applyNumberFormat="1" applyFont="1" applyFill="1" applyBorder="1" applyAlignment="1" applyProtection="1">
      <alignment vertical="center" textRotation="90" wrapText="1"/>
      <protection locked="0"/>
    </xf>
    <xf numFmtId="0" fontId="2" fillId="37" borderId="19" xfId="0" applyFont="1" applyFill="1" applyBorder="1" applyAlignment="1" applyProtection="1">
      <alignment vertical="center" textRotation="90" wrapText="1"/>
      <protection locked="0"/>
    </xf>
    <xf numFmtId="0" fontId="6" fillId="0" borderId="29" xfId="0" applyFont="1" applyFill="1" applyBorder="1" applyAlignment="1">
      <alignment horizontal="center" vertical="center" wrapText="1"/>
    </xf>
    <xf numFmtId="0" fontId="2" fillId="0" borderId="29" xfId="0" applyFont="1" applyFill="1" applyBorder="1" applyAlignment="1">
      <alignment horizontal="center" vertical="center" textRotation="90"/>
    </xf>
    <xf numFmtId="0" fontId="2" fillId="0" borderId="20" xfId="0" applyFont="1" applyBorder="1" applyAlignment="1">
      <alignment horizontal="center" vertical="center" wrapText="1"/>
    </xf>
    <xf numFmtId="0" fontId="2" fillId="37" borderId="30" xfId="0" applyFont="1" applyFill="1" applyBorder="1" applyAlignment="1">
      <alignment horizontal="center" vertical="center" wrapText="1"/>
    </xf>
    <xf numFmtId="0" fontId="3" fillId="0" borderId="11" xfId="0" applyFont="1" applyBorder="1" applyAlignment="1">
      <alignment horizontal="center" vertical="center" wrapText="1"/>
    </xf>
    <xf numFmtId="3" fontId="2" fillId="39" borderId="19" xfId="0" applyNumberFormat="1" applyFont="1" applyFill="1" applyBorder="1" applyAlignment="1">
      <alignment horizontal="center" vertical="center" textRotation="90" wrapText="1"/>
    </xf>
    <xf numFmtId="0" fontId="2" fillId="37" borderId="19" xfId="0" applyFont="1" applyFill="1" applyBorder="1" applyAlignment="1" applyProtection="1">
      <alignment horizontal="center" vertical="center" textRotation="90" wrapText="1"/>
      <protection locked="0"/>
    </xf>
    <xf numFmtId="0" fontId="2" fillId="0" borderId="31" xfId="0" applyFont="1" applyFill="1" applyBorder="1" applyAlignment="1">
      <alignment horizontal="center" vertical="center" textRotation="90" wrapText="1"/>
    </xf>
    <xf numFmtId="0" fontId="2" fillId="0" borderId="19" xfId="0" applyFont="1" applyFill="1" applyBorder="1" applyAlignment="1">
      <alignment horizontal="center" vertical="center" textRotation="90" wrapText="1"/>
    </xf>
    <xf numFmtId="0" fontId="2" fillId="0" borderId="25" xfId="0" applyFont="1" applyBorder="1" applyAlignment="1">
      <alignment horizontal="center" vertical="center" wrapText="1"/>
    </xf>
    <xf numFmtId="0" fontId="2" fillId="0" borderId="25" xfId="0" applyFont="1" applyFill="1" applyBorder="1" applyAlignment="1">
      <alignment horizontal="center" vertical="center" textRotation="90" wrapText="1"/>
    </xf>
    <xf numFmtId="9" fontId="3" fillId="0" borderId="19"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3" fontId="2" fillId="0" borderId="25" xfId="0" applyNumberFormat="1" applyFont="1" applyFill="1" applyBorder="1" applyAlignment="1" applyProtection="1">
      <alignment vertical="center" textRotation="90" wrapText="1"/>
      <protection locked="0"/>
    </xf>
    <xf numFmtId="3" fontId="2" fillId="39" borderId="25" xfId="0" applyNumberFormat="1" applyFont="1" applyFill="1" applyBorder="1" applyAlignment="1">
      <alignment horizontal="center" vertical="center" textRotation="90" wrapText="1"/>
    </xf>
    <xf numFmtId="0" fontId="2" fillId="37" borderId="25" xfId="0" applyFont="1" applyFill="1" applyBorder="1" applyAlignment="1" applyProtection="1">
      <alignment horizontal="center" vertical="center" textRotation="90" wrapText="1"/>
      <protection locked="0"/>
    </xf>
    <xf numFmtId="0" fontId="2" fillId="37" borderId="25" xfId="0" applyFont="1" applyFill="1" applyBorder="1" applyAlignment="1" applyProtection="1">
      <alignment vertical="center" textRotation="90" wrapText="1"/>
      <protection locked="0"/>
    </xf>
    <xf numFmtId="0" fontId="2" fillId="0" borderId="29" xfId="0" applyFont="1" applyFill="1" applyBorder="1" applyAlignment="1">
      <alignment horizontal="center" vertical="center" wrapText="1"/>
    </xf>
    <xf numFmtId="0" fontId="2" fillId="37" borderId="32" xfId="0" applyFont="1" applyFill="1" applyBorder="1" applyAlignment="1">
      <alignment horizontal="center" vertical="center"/>
    </xf>
    <xf numFmtId="0" fontId="2" fillId="37" borderId="33" xfId="0" applyFont="1" applyFill="1" applyBorder="1" applyAlignment="1">
      <alignment horizontal="center" vertical="center"/>
    </xf>
    <xf numFmtId="0" fontId="2" fillId="37" borderId="34" xfId="0" applyFont="1" applyFill="1" applyBorder="1" applyAlignment="1">
      <alignment horizontal="center" vertical="center"/>
    </xf>
    <xf numFmtId="0" fontId="2" fillId="37" borderId="35" xfId="0" applyFont="1" applyFill="1" applyBorder="1" applyAlignment="1">
      <alignment horizontal="center" vertical="center" wrapText="1"/>
    </xf>
    <xf numFmtId="0" fontId="2" fillId="37" borderId="36" xfId="0" applyFont="1" applyFill="1" applyBorder="1" applyAlignment="1">
      <alignment horizontal="center" vertical="center" wrapText="1"/>
    </xf>
    <xf numFmtId="0" fontId="2" fillId="37" borderId="31" xfId="0" applyFont="1" applyFill="1" applyBorder="1" applyAlignment="1">
      <alignment horizontal="center" vertical="center" wrapText="1"/>
    </xf>
    <xf numFmtId="0" fontId="2" fillId="37" borderId="29" xfId="0" applyFont="1" applyFill="1" applyBorder="1" applyAlignment="1">
      <alignment horizontal="center" vertical="center" wrapText="1"/>
    </xf>
    <xf numFmtId="3" fontId="7" fillId="33" borderId="37" xfId="0" applyNumberFormat="1" applyFont="1" applyFill="1" applyBorder="1" applyAlignment="1" applyProtection="1">
      <alignment horizontal="center" vertical="center" wrapText="1"/>
      <protection/>
    </xf>
    <xf numFmtId="3" fontId="7" fillId="33" borderId="38" xfId="0" applyNumberFormat="1" applyFont="1" applyFill="1" applyBorder="1" applyAlignment="1" applyProtection="1">
      <alignment horizontal="center" vertical="center" wrapText="1"/>
      <protection/>
    </xf>
    <xf numFmtId="0" fontId="4" fillId="2" borderId="39" xfId="0" applyFont="1" applyFill="1" applyBorder="1" applyAlignment="1">
      <alignment horizontal="center"/>
    </xf>
    <xf numFmtId="0" fontId="4" fillId="2" borderId="40" xfId="0" applyFont="1" applyFill="1" applyBorder="1" applyAlignment="1">
      <alignment horizontal="center"/>
    </xf>
    <xf numFmtId="0" fontId="4" fillId="2" borderId="41" xfId="0" applyFont="1" applyFill="1" applyBorder="1" applyAlignment="1">
      <alignment horizontal="center"/>
    </xf>
    <xf numFmtId="0" fontId="4" fillId="2" borderId="32" xfId="0" applyFont="1" applyFill="1" applyBorder="1" applyAlignment="1">
      <alignment horizontal="center"/>
    </xf>
    <xf numFmtId="0" fontId="4" fillId="2" borderId="33" xfId="0" applyFont="1" applyFill="1" applyBorder="1" applyAlignment="1">
      <alignment horizontal="center"/>
    </xf>
    <xf numFmtId="0" fontId="4" fillId="2" borderId="34" xfId="0" applyFont="1" applyFill="1" applyBorder="1" applyAlignment="1">
      <alignment horizontal="center"/>
    </xf>
    <xf numFmtId="0" fontId="5" fillId="41" borderId="42" xfId="0" applyFont="1" applyFill="1" applyBorder="1" applyAlignment="1">
      <alignment horizontal="left" vertical="center" wrapText="1"/>
    </xf>
    <xf numFmtId="0" fontId="5" fillId="41" borderId="43" xfId="0" applyFont="1" applyFill="1" applyBorder="1" applyAlignment="1">
      <alignment horizontal="left" vertical="center" wrapText="1"/>
    </xf>
    <xf numFmtId="0" fontId="5" fillId="41" borderId="44" xfId="0" applyFont="1" applyFill="1" applyBorder="1" applyAlignment="1">
      <alignment horizontal="left" vertical="center" wrapText="1"/>
    </xf>
    <xf numFmtId="3" fontId="5" fillId="42" borderId="45" xfId="0" applyNumberFormat="1" applyFont="1" applyFill="1" applyBorder="1" applyAlignment="1" applyProtection="1">
      <alignment horizontal="center" vertical="center" wrapText="1"/>
      <protection/>
    </xf>
    <xf numFmtId="3" fontId="5" fillId="42" borderId="0" xfId="0" applyNumberFormat="1" applyFont="1" applyFill="1" applyBorder="1" applyAlignment="1" applyProtection="1">
      <alignment horizontal="center" vertical="center" wrapText="1"/>
      <protection/>
    </xf>
    <xf numFmtId="3" fontId="5" fillId="42" borderId="46" xfId="0" applyNumberFormat="1" applyFont="1" applyFill="1" applyBorder="1" applyAlignment="1" applyProtection="1">
      <alignment horizontal="center" vertical="center" wrapText="1"/>
      <protection/>
    </xf>
    <xf numFmtId="0" fontId="5" fillId="42" borderId="45" xfId="0" applyFont="1" applyFill="1" applyBorder="1" applyAlignment="1">
      <alignment horizontal="center" vertical="center" wrapText="1"/>
    </xf>
    <xf numFmtId="0" fontId="5" fillId="42" borderId="0" xfId="0" applyFont="1" applyFill="1" applyBorder="1" applyAlignment="1">
      <alignment horizontal="center" vertical="center" wrapText="1"/>
    </xf>
    <xf numFmtId="0" fontId="5" fillId="42" borderId="47" xfId="0" applyFont="1" applyFill="1" applyBorder="1" applyAlignment="1">
      <alignment horizontal="center" vertical="center" wrapText="1"/>
    </xf>
    <xf numFmtId="0" fontId="5" fillId="41" borderId="37" xfId="0" applyFont="1" applyFill="1" applyBorder="1" applyAlignment="1" applyProtection="1">
      <alignment horizontal="left" vertical="center" wrapText="1"/>
      <protection locked="0"/>
    </xf>
    <xf numFmtId="0" fontId="5" fillId="41" borderId="48" xfId="0" applyFont="1" applyFill="1" applyBorder="1" applyAlignment="1" applyProtection="1">
      <alignment horizontal="left" vertical="center" wrapText="1"/>
      <protection locked="0"/>
    </xf>
    <xf numFmtId="0" fontId="5" fillId="41" borderId="38" xfId="0" applyFont="1" applyFill="1" applyBorder="1" applyAlignment="1" applyProtection="1">
      <alignment horizontal="left" vertical="center" wrapText="1"/>
      <protection locked="0"/>
    </xf>
    <xf numFmtId="0" fontId="2" fillId="41" borderId="30" xfId="0" applyFont="1" applyFill="1" applyBorder="1" applyAlignment="1">
      <alignment horizontal="left" vertical="center" wrapText="1"/>
    </xf>
    <xf numFmtId="0" fontId="2" fillId="41" borderId="49" xfId="0" applyFont="1" applyFill="1" applyBorder="1" applyAlignment="1">
      <alignment horizontal="left" vertical="center" wrapText="1"/>
    </xf>
    <xf numFmtId="0" fontId="2" fillId="41" borderId="50" xfId="0" applyFont="1" applyFill="1" applyBorder="1" applyAlignment="1">
      <alignment horizontal="left" vertical="center" wrapText="1"/>
    </xf>
    <xf numFmtId="4" fontId="7" fillId="18" borderId="17" xfId="0" applyNumberFormat="1" applyFont="1" applyFill="1" applyBorder="1" applyAlignment="1" applyProtection="1">
      <alignment horizontal="center" vertical="center" textRotation="90" wrapText="1"/>
      <protection/>
    </xf>
    <xf numFmtId="4" fontId="7" fillId="18" borderId="31" xfId="0" applyNumberFormat="1" applyFont="1" applyFill="1" applyBorder="1" applyAlignment="1" applyProtection="1">
      <alignment horizontal="center" vertical="center" textRotation="90" wrapText="1"/>
      <protection/>
    </xf>
    <xf numFmtId="0" fontId="7" fillId="18" borderId="17" xfId="0" applyFont="1" applyFill="1" applyBorder="1" applyAlignment="1" applyProtection="1">
      <alignment horizontal="center" vertical="center" textRotation="90" wrapText="1"/>
      <protection/>
    </xf>
    <xf numFmtId="0" fontId="7" fillId="18" borderId="31" xfId="0" applyFont="1" applyFill="1" applyBorder="1" applyAlignment="1" applyProtection="1">
      <alignment horizontal="center" vertical="center" textRotation="90" wrapText="1"/>
      <protection/>
    </xf>
    <xf numFmtId="0" fontId="7" fillId="18" borderId="17" xfId="0" applyFont="1" applyFill="1" applyBorder="1" applyAlignment="1">
      <alignment horizontal="center" vertical="center" textRotation="90" wrapText="1"/>
    </xf>
    <xf numFmtId="0" fontId="7" fillId="18" borderId="31" xfId="0" applyFont="1" applyFill="1" applyBorder="1" applyAlignment="1">
      <alignment horizontal="center" vertical="center" textRotation="90" wrapText="1"/>
    </xf>
    <xf numFmtId="0" fontId="7" fillId="18" borderId="18" xfId="0" applyFont="1" applyFill="1" applyBorder="1" applyAlignment="1">
      <alignment horizontal="center" vertical="center" textRotation="90" wrapText="1"/>
    </xf>
    <xf numFmtId="0" fontId="7" fillId="18" borderId="51" xfId="0" applyFont="1" applyFill="1" applyBorder="1" applyAlignment="1">
      <alignment horizontal="center" vertical="center" textRotation="90" wrapText="1"/>
    </xf>
    <xf numFmtId="3" fontId="7" fillId="33" borderId="52" xfId="0" applyNumberFormat="1" applyFont="1" applyFill="1" applyBorder="1" applyAlignment="1" applyProtection="1">
      <alignment horizontal="center" vertical="center" wrapText="1"/>
      <protection/>
    </xf>
    <xf numFmtId="0" fontId="2" fillId="43" borderId="11" xfId="0" applyFont="1" applyFill="1" applyBorder="1" applyAlignment="1">
      <alignment horizontal="center" vertical="center" wrapText="1"/>
    </xf>
    <xf numFmtId="0" fontId="2" fillId="43" borderId="31" xfId="0" applyFont="1" applyFill="1" applyBorder="1" applyAlignment="1">
      <alignment horizontal="center" vertical="center" wrapText="1"/>
    </xf>
    <xf numFmtId="0" fontId="2" fillId="43" borderId="29"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5" borderId="17" xfId="0" applyFont="1" applyFill="1" applyBorder="1" applyAlignment="1" applyProtection="1">
      <alignment horizontal="center" vertical="center" textRotation="90" wrapText="1"/>
      <protection/>
    </xf>
    <xf numFmtId="0" fontId="2" fillId="35" borderId="31" xfId="0" applyFont="1" applyFill="1" applyBorder="1" applyAlignment="1" applyProtection="1">
      <alignment horizontal="center" vertical="center" textRotation="90" wrapText="1"/>
      <protection/>
    </xf>
    <xf numFmtId="10" fontId="2" fillId="35" borderId="17" xfId="0" applyNumberFormat="1" applyFont="1" applyFill="1" applyBorder="1" applyAlignment="1" applyProtection="1">
      <alignment horizontal="center" vertical="center" textRotation="90" wrapText="1"/>
      <protection/>
    </xf>
    <xf numFmtId="10" fontId="2" fillId="35" borderId="31" xfId="0" applyNumberFormat="1" applyFont="1" applyFill="1" applyBorder="1" applyAlignment="1" applyProtection="1">
      <alignment horizontal="center" vertical="center" textRotation="90" wrapText="1"/>
      <protection/>
    </xf>
    <xf numFmtId="0" fontId="2" fillId="35" borderId="18" xfId="0" applyFont="1" applyFill="1" applyBorder="1" applyAlignment="1" applyProtection="1">
      <alignment horizontal="center" vertical="center" textRotation="90" wrapText="1"/>
      <protection/>
    </xf>
    <xf numFmtId="0" fontId="2" fillId="35" borderId="51" xfId="0" applyFont="1" applyFill="1" applyBorder="1" applyAlignment="1" applyProtection="1">
      <alignment horizontal="center" vertical="center" textRotation="90" wrapText="1"/>
      <protection/>
    </xf>
    <xf numFmtId="3" fontId="2" fillId="18" borderId="53" xfId="0" applyNumberFormat="1" applyFont="1" applyFill="1" applyBorder="1" applyAlignment="1">
      <alignment horizontal="center" vertical="center" wrapText="1"/>
    </xf>
    <xf numFmtId="3" fontId="2" fillId="18" borderId="54" xfId="0" applyNumberFormat="1" applyFont="1" applyFill="1" applyBorder="1" applyAlignment="1">
      <alignment horizontal="center" vertical="center" wrapText="1"/>
    </xf>
    <xf numFmtId="0" fontId="2" fillId="0" borderId="39" xfId="0" applyFont="1" applyFill="1" applyBorder="1" applyAlignment="1">
      <alignment horizontal="center"/>
    </xf>
    <xf numFmtId="0" fontId="2" fillId="0" borderId="40" xfId="0" applyFont="1" applyFill="1" applyBorder="1" applyAlignment="1">
      <alignment horizontal="center"/>
    </xf>
    <xf numFmtId="0" fontId="2" fillId="0" borderId="41" xfId="0" applyFont="1" applyFill="1" applyBorder="1" applyAlignment="1">
      <alignment horizontal="center"/>
    </xf>
    <xf numFmtId="3" fontId="7" fillId="33" borderId="55" xfId="0" applyNumberFormat="1" applyFont="1" applyFill="1" applyBorder="1" applyAlignment="1" applyProtection="1">
      <alignment horizontal="center" vertical="center" wrapText="1"/>
      <protection/>
    </xf>
    <xf numFmtId="3" fontId="2" fillId="35" borderId="27" xfId="0" applyNumberFormat="1" applyFont="1" applyFill="1" applyBorder="1" applyAlignment="1" applyProtection="1">
      <alignment horizontal="center" vertical="center" textRotation="90" wrapText="1"/>
      <protection/>
    </xf>
    <xf numFmtId="3" fontId="2" fillId="35" borderId="46" xfId="0" applyNumberFormat="1" applyFont="1" applyFill="1" applyBorder="1" applyAlignment="1" applyProtection="1">
      <alignment horizontal="center" vertical="center" textRotation="90" wrapText="1"/>
      <protection/>
    </xf>
    <xf numFmtId="0" fontId="2" fillId="18" borderId="56" xfId="0" applyFont="1" applyFill="1" applyBorder="1" applyAlignment="1">
      <alignment horizontal="center" vertical="center" wrapText="1"/>
    </xf>
    <xf numFmtId="0" fontId="2" fillId="18" borderId="36" xfId="0" applyFont="1" applyFill="1" applyBorder="1" applyAlignment="1">
      <alignment horizontal="center" vertical="center" wrapText="1"/>
    </xf>
    <xf numFmtId="164" fontId="5" fillId="18" borderId="57" xfId="0" applyNumberFormat="1" applyFont="1" applyFill="1" applyBorder="1" applyAlignment="1">
      <alignment horizontal="center" vertical="center" wrapText="1"/>
    </xf>
    <xf numFmtId="164" fontId="5" fillId="18" borderId="40" xfId="0" applyNumberFormat="1" applyFont="1" applyFill="1" applyBorder="1" applyAlignment="1">
      <alignment horizontal="center" vertical="center" wrapText="1"/>
    </xf>
    <xf numFmtId="164" fontId="5" fillId="18" borderId="58" xfId="0" applyNumberFormat="1" applyFont="1" applyFill="1" applyBorder="1" applyAlignment="1">
      <alignment horizontal="center" vertical="center" wrapText="1"/>
    </xf>
    <xf numFmtId="164" fontId="5" fillId="18" borderId="33" xfId="0" applyNumberFormat="1" applyFont="1" applyFill="1" applyBorder="1" applyAlignment="1">
      <alignment horizontal="center" vertical="center" wrapText="1"/>
    </xf>
    <xf numFmtId="0" fontId="5" fillId="18" borderId="56" xfId="0" applyFont="1" applyFill="1" applyBorder="1" applyAlignment="1" applyProtection="1">
      <alignment horizontal="center" vertical="center" wrapText="1"/>
      <protection locked="0"/>
    </xf>
    <xf numFmtId="0" fontId="5" fillId="18" borderId="35" xfId="0" applyFont="1" applyFill="1" applyBorder="1" applyAlignment="1" applyProtection="1">
      <alignment horizontal="center" vertical="center" wrapText="1"/>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K50"/>
  <sheetViews>
    <sheetView tabSelected="1" zoomScalePageLayoutView="0" workbookViewId="0" topLeftCell="E1">
      <selection activeCell="A1" sqref="A1"/>
    </sheetView>
  </sheetViews>
  <sheetFormatPr defaultColWidth="11.421875" defaultRowHeight="15"/>
  <cols>
    <col min="1" max="1" width="4.57421875" style="0" customWidth="1"/>
    <col min="2" max="2" width="15.8515625" style="52" customWidth="1"/>
    <col min="3" max="3" width="10.00390625" style="52" customWidth="1"/>
    <col min="4" max="4" width="27.7109375" style="0" customWidth="1"/>
    <col min="5" max="5" width="14.421875" style="0" customWidth="1"/>
    <col min="6" max="6" width="8.421875" style="0" customWidth="1"/>
    <col min="7" max="7" width="9.28125" style="0" customWidth="1"/>
    <col min="8" max="8" width="12.7109375" style="53" customWidth="1"/>
    <col min="9" max="9" width="10.28125" style="53" customWidth="1"/>
    <col min="10" max="10" width="9.7109375" style="53" customWidth="1"/>
    <col min="11" max="11" width="36.421875" style="0" customWidth="1"/>
    <col min="12" max="12" width="7.421875" style="0" customWidth="1"/>
    <col min="13" max="13" width="6.57421875" style="0" customWidth="1"/>
    <col min="14" max="14" width="6.140625" style="0" customWidth="1"/>
    <col min="15" max="32" width="5.00390625" style="0" customWidth="1"/>
    <col min="33" max="33" width="5.140625" style="54" customWidth="1"/>
    <col min="34" max="34" width="5.421875" style="0" customWidth="1"/>
    <col min="35" max="35" width="7.28125" style="0" customWidth="1"/>
    <col min="36" max="36" width="7.140625" style="0" customWidth="1"/>
  </cols>
  <sheetData>
    <row r="1" spans="2:36" ht="15.75" thickBot="1">
      <c r="B1" s="1"/>
      <c r="C1" s="1"/>
      <c r="D1" s="2"/>
      <c r="E1" s="2"/>
      <c r="F1" s="2"/>
      <c r="G1" s="2"/>
      <c r="H1" s="3"/>
      <c r="I1" s="3"/>
      <c r="J1" s="3"/>
      <c r="K1" s="2"/>
      <c r="L1" s="2"/>
      <c r="M1" s="2"/>
      <c r="N1" s="2"/>
      <c r="O1" s="2"/>
      <c r="P1" s="2"/>
      <c r="Q1" s="2"/>
      <c r="R1" s="2"/>
      <c r="S1" s="2"/>
      <c r="T1" s="2"/>
      <c r="U1" s="2"/>
      <c r="V1" s="2"/>
      <c r="W1" s="2"/>
      <c r="X1" s="2"/>
      <c r="Y1" s="2"/>
      <c r="Z1" s="2"/>
      <c r="AA1" s="2"/>
      <c r="AB1" s="2"/>
      <c r="AC1" s="2"/>
      <c r="AD1" s="2"/>
      <c r="AE1" s="2"/>
      <c r="AF1" s="2"/>
      <c r="AG1" s="2"/>
      <c r="AH1" s="2"/>
      <c r="AI1" s="2"/>
      <c r="AJ1" s="2"/>
    </row>
    <row r="2" spans="2:36" ht="15">
      <c r="B2" s="104" t="s">
        <v>28</v>
      </c>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6"/>
    </row>
    <row r="3" spans="2:36" ht="15.75" thickBot="1">
      <c r="B3" s="107" t="s">
        <v>29</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9"/>
    </row>
    <row r="4" spans="2:36" ht="15">
      <c r="B4" s="110" t="s">
        <v>35</v>
      </c>
      <c r="C4" s="111"/>
      <c r="D4" s="111"/>
      <c r="E4" s="111"/>
      <c r="F4" s="111"/>
      <c r="G4" s="111"/>
      <c r="H4" s="112"/>
      <c r="I4" s="119" t="s">
        <v>36</v>
      </c>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1"/>
    </row>
    <row r="5" spans="2:36" ht="15.75" customHeight="1" thickBot="1">
      <c r="B5" s="122" t="s">
        <v>40</v>
      </c>
      <c r="C5" s="123"/>
      <c r="D5" s="123"/>
      <c r="E5" s="123"/>
      <c r="F5" s="123"/>
      <c r="G5" s="123"/>
      <c r="H5" s="123"/>
      <c r="I5" s="123"/>
      <c r="J5" s="123"/>
      <c r="K5" s="123"/>
      <c r="L5" s="123"/>
      <c r="M5" s="123"/>
      <c r="N5" s="124"/>
      <c r="O5" s="113" t="s">
        <v>0</v>
      </c>
      <c r="P5" s="114"/>
      <c r="Q5" s="114"/>
      <c r="R5" s="114"/>
      <c r="S5" s="114"/>
      <c r="T5" s="114"/>
      <c r="U5" s="114"/>
      <c r="V5" s="114"/>
      <c r="W5" s="114"/>
      <c r="X5" s="114"/>
      <c r="Y5" s="114"/>
      <c r="Z5" s="114"/>
      <c r="AA5" s="114"/>
      <c r="AB5" s="114"/>
      <c r="AC5" s="114"/>
      <c r="AD5" s="114"/>
      <c r="AE5" s="114"/>
      <c r="AF5" s="115"/>
      <c r="AG5" s="116" t="s">
        <v>1</v>
      </c>
      <c r="AH5" s="117"/>
      <c r="AI5" s="117"/>
      <c r="AJ5" s="118"/>
    </row>
    <row r="6" spans="2:36" ht="15">
      <c r="B6" s="152" t="s">
        <v>37</v>
      </c>
      <c r="C6" s="154" t="s">
        <v>2</v>
      </c>
      <c r="D6" s="155"/>
      <c r="E6" s="155"/>
      <c r="F6" s="155"/>
      <c r="G6" s="155"/>
      <c r="H6" s="155"/>
      <c r="I6" s="158" t="s">
        <v>3</v>
      </c>
      <c r="J6" s="125" t="s">
        <v>4</v>
      </c>
      <c r="K6" s="125" t="s">
        <v>5</v>
      </c>
      <c r="L6" s="127" t="s">
        <v>31</v>
      </c>
      <c r="M6" s="129" t="s">
        <v>32</v>
      </c>
      <c r="N6" s="131" t="s">
        <v>33</v>
      </c>
      <c r="O6" s="133" t="s">
        <v>6</v>
      </c>
      <c r="P6" s="103"/>
      <c r="Q6" s="102" t="s">
        <v>7</v>
      </c>
      <c r="R6" s="103"/>
      <c r="S6" s="102" t="s">
        <v>8</v>
      </c>
      <c r="T6" s="103"/>
      <c r="U6" s="102" t="s">
        <v>9</v>
      </c>
      <c r="V6" s="103"/>
      <c r="W6" s="102" t="s">
        <v>10</v>
      </c>
      <c r="X6" s="103"/>
      <c r="Y6" s="102" t="s">
        <v>11</v>
      </c>
      <c r="Z6" s="103"/>
      <c r="AA6" s="102" t="s">
        <v>12</v>
      </c>
      <c r="AB6" s="103"/>
      <c r="AC6" s="102" t="s">
        <v>13</v>
      </c>
      <c r="AD6" s="103"/>
      <c r="AE6" s="102" t="s">
        <v>14</v>
      </c>
      <c r="AF6" s="149"/>
      <c r="AG6" s="150" t="s">
        <v>15</v>
      </c>
      <c r="AH6" s="138" t="s">
        <v>16</v>
      </c>
      <c r="AI6" s="140" t="s">
        <v>30</v>
      </c>
      <c r="AJ6" s="142" t="s">
        <v>17</v>
      </c>
    </row>
    <row r="7" spans="2:36" ht="65.25" customHeight="1" thickBot="1">
      <c r="B7" s="153"/>
      <c r="C7" s="156"/>
      <c r="D7" s="157"/>
      <c r="E7" s="157"/>
      <c r="F7" s="157"/>
      <c r="G7" s="157"/>
      <c r="H7" s="157"/>
      <c r="I7" s="159"/>
      <c r="J7" s="126" t="s">
        <v>4</v>
      </c>
      <c r="K7" s="126"/>
      <c r="L7" s="128"/>
      <c r="M7" s="130"/>
      <c r="N7" s="132"/>
      <c r="O7" s="4" t="s">
        <v>18</v>
      </c>
      <c r="P7" s="5" t="s">
        <v>19</v>
      </c>
      <c r="Q7" s="6" t="s">
        <v>18</v>
      </c>
      <c r="R7" s="5" t="s">
        <v>19</v>
      </c>
      <c r="S7" s="6" t="s">
        <v>18</v>
      </c>
      <c r="T7" s="5" t="s">
        <v>19</v>
      </c>
      <c r="U7" s="6" t="s">
        <v>18</v>
      </c>
      <c r="V7" s="5" t="s">
        <v>19</v>
      </c>
      <c r="W7" s="6" t="s">
        <v>18</v>
      </c>
      <c r="X7" s="5" t="s">
        <v>19</v>
      </c>
      <c r="Y7" s="6" t="s">
        <v>18</v>
      </c>
      <c r="Z7" s="5" t="s">
        <v>19</v>
      </c>
      <c r="AA7" s="6" t="s">
        <v>18</v>
      </c>
      <c r="AB7" s="5" t="s">
        <v>20</v>
      </c>
      <c r="AC7" s="6" t="s">
        <v>18</v>
      </c>
      <c r="AD7" s="5" t="s">
        <v>20</v>
      </c>
      <c r="AE7" s="6" t="s">
        <v>18</v>
      </c>
      <c r="AF7" s="7" t="s">
        <v>20</v>
      </c>
      <c r="AG7" s="151"/>
      <c r="AH7" s="139"/>
      <c r="AI7" s="141"/>
      <c r="AJ7" s="143"/>
    </row>
    <row r="8" spans="2:36" ht="48.75" customHeight="1" thickBot="1">
      <c r="B8" s="8" t="s">
        <v>41</v>
      </c>
      <c r="C8" s="144" t="s">
        <v>42</v>
      </c>
      <c r="D8" s="145"/>
      <c r="E8" s="145"/>
      <c r="F8" s="145"/>
      <c r="G8" s="145"/>
      <c r="H8" s="145"/>
      <c r="I8" s="9"/>
      <c r="J8" s="10"/>
      <c r="K8" s="11"/>
      <c r="L8" s="11"/>
      <c r="M8" s="12"/>
      <c r="N8" s="13"/>
      <c r="O8" s="14">
        <f aca="true" t="shared" si="0" ref="O8:AD8">O10+O16+O22</f>
        <v>5000000</v>
      </c>
      <c r="P8" s="15">
        <f t="shared" si="0"/>
        <v>0</v>
      </c>
      <c r="Q8" s="15">
        <f t="shared" si="0"/>
        <v>0</v>
      </c>
      <c r="R8" s="15">
        <f t="shared" si="0"/>
        <v>0</v>
      </c>
      <c r="S8" s="15">
        <f t="shared" si="0"/>
        <v>0</v>
      </c>
      <c r="T8" s="15">
        <f t="shared" si="0"/>
        <v>0</v>
      </c>
      <c r="U8" s="15">
        <f t="shared" si="0"/>
        <v>0</v>
      </c>
      <c r="V8" s="15">
        <f t="shared" si="0"/>
        <v>0</v>
      </c>
      <c r="W8" s="15">
        <f t="shared" si="0"/>
        <v>0</v>
      </c>
      <c r="X8" s="15">
        <f t="shared" si="0"/>
        <v>0</v>
      </c>
      <c r="Y8" s="15">
        <f t="shared" si="0"/>
        <v>0</v>
      </c>
      <c r="Z8" s="15">
        <f t="shared" si="0"/>
        <v>0</v>
      </c>
      <c r="AA8" s="15">
        <f t="shared" si="0"/>
        <v>0</v>
      </c>
      <c r="AB8" s="15">
        <f t="shared" si="0"/>
        <v>0</v>
      </c>
      <c r="AC8" s="15">
        <f t="shared" si="0"/>
        <v>0</v>
      </c>
      <c r="AD8" s="15">
        <f t="shared" si="0"/>
        <v>0</v>
      </c>
      <c r="AE8" s="15">
        <f>+AE10+AE16+AE22</f>
        <v>5000000</v>
      </c>
      <c r="AF8" s="16">
        <f>AF10+AF16+AF22</f>
        <v>0</v>
      </c>
      <c r="AG8" s="17">
        <f>AG10+AG16+AG22</f>
        <v>48849</v>
      </c>
      <c r="AH8" s="18"/>
      <c r="AI8" s="18"/>
      <c r="AJ8" s="19"/>
    </row>
    <row r="9" spans="2:36" ht="15.75" thickBot="1">
      <c r="B9" s="146"/>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8"/>
    </row>
    <row r="10" spans="2:36" ht="69.75" customHeight="1" thickBot="1">
      <c r="B10" s="67" t="s">
        <v>21</v>
      </c>
      <c r="C10" s="68" t="s">
        <v>22</v>
      </c>
      <c r="D10" s="68" t="s">
        <v>34</v>
      </c>
      <c r="E10" s="68" t="s">
        <v>27</v>
      </c>
      <c r="F10" s="69" t="str">
        <f>J6</f>
        <v>LINEA BASE </v>
      </c>
      <c r="G10" s="69" t="str">
        <f>K6</f>
        <v>META  CUATRIENIO</v>
      </c>
      <c r="H10" s="70" t="str">
        <f>L6</f>
        <v>META  VIGENCIA(2013)</v>
      </c>
      <c r="I10" s="70" t="str">
        <f>M6</f>
        <v>META  ALCANZADA 1 SEMESTRE</v>
      </c>
      <c r="J10" s="70" t="str">
        <f>N6</f>
        <v>META  ALCANZADA 2 SEMESTRE</v>
      </c>
      <c r="K10" s="68" t="s">
        <v>23</v>
      </c>
      <c r="L10" s="68" t="s">
        <v>24</v>
      </c>
      <c r="M10" s="71" t="s">
        <v>25</v>
      </c>
      <c r="N10" s="71" t="s">
        <v>26</v>
      </c>
      <c r="O10" s="62">
        <f>SUM(O11:O14)</f>
        <v>5000000</v>
      </c>
      <c r="P10" s="20">
        <f>SUM(P11:P14)</f>
        <v>0</v>
      </c>
      <c r="Q10" s="21">
        <f>SUM(Q11:Q14)</f>
        <v>0</v>
      </c>
      <c r="R10" s="20">
        <f>SUM(R11:R14)</f>
        <v>0</v>
      </c>
      <c r="S10" s="21"/>
      <c r="T10" s="20"/>
      <c r="U10" s="21"/>
      <c r="V10" s="20"/>
      <c r="W10" s="21"/>
      <c r="X10" s="20"/>
      <c r="Y10" s="21"/>
      <c r="Z10" s="20"/>
      <c r="AA10" s="21"/>
      <c r="AB10" s="20"/>
      <c r="AC10" s="21"/>
      <c r="AD10" s="20"/>
      <c r="AE10" s="22">
        <f>O10+Q10</f>
        <v>5000000</v>
      </c>
      <c r="AF10" s="20">
        <f>AF11</f>
        <v>0</v>
      </c>
      <c r="AG10" s="23">
        <f>SUM(AG11:AG14)</f>
        <v>16283</v>
      </c>
      <c r="AH10" s="24"/>
      <c r="AI10" s="24"/>
      <c r="AJ10" s="25"/>
    </row>
    <row r="11" spans="2:36" ht="15" customHeight="1">
      <c r="B11" s="137" t="s">
        <v>38</v>
      </c>
      <c r="C11" s="134"/>
      <c r="D11" s="63"/>
      <c r="E11" s="55"/>
      <c r="F11" s="55"/>
      <c r="G11" s="56"/>
      <c r="H11" s="27"/>
      <c r="I11" s="57"/>
      <c r="J11" s="64"/>
      <c r="K11" s="34"/>
      <c r="L11" s="34"/>
      <c r="M11" s="65"/>
      <c r="N11" s="66"/>
      <c r="O11" s="28"/>
      <c r="P11" s="29"/>
      <c r="Q11" s="30"/>
      <c r="R11" s="31"/>
      <c r="S11" s="31"/>
      <c r="T11" s="31"/>
      <c r="U11" s="31"/>
      <c r="V11" s="31"/>
      <c r="W11" s="31"/>
      <c r="X11" s="31"/>
      <c r="Y11" s="31"/>
      <c r="Z11" s="31"/>
      <c r="AA11" s="31"/>
      <c r="AB11" s="31"/>
      <c r="AC11" s="32"/>
      <c r="AD11" s="32"/>
      <c r="AE11" s="75"/>
      <c r="AF11" s="75"/>
      <c r="AG11" s="33"/>
      <c r="AH11" s="76"/>
      <c r="AI11" s="76"/>
      <c r="AJ11" s="59"/>
    </row>
    <row r="12" spans="2:36" ht="15">
      <c r="B12" s="98"/>
      <c r="C12" s="135"/>
      <c r="D12" s="61"/>
      <c r="E12" s="49"/>
      <c r="F12" s="49"/>
      <c r="G12" s="58"/>
      <c r="H12" s="36"/>
      <c r="I12" s="59"/>
      <c r="J12" s="60"/>
      <c r="K12" s="34"/>
      <c r="L12" s="34"/>
      <c r="M12" s="35"/>
      <c r="N12" s="26"/>
      <c r="O12" s="37"/>
      <c r="P12" s="29"/>
      <c r="Q12" s="38"/>
      <c r="R12" s="32"/>
      <c r="S12" s="32"/>
      <c r="T12" s="32"/>
      <c r="U12" s="32"/>
      <c r="V12" s="32"/>
      <c r="W12" s="32"/>
      <c r="X12" s="32"/>
      <c r="Y12" s="32"/>
      <c r="Z12" s="32"/>
      <c r="AA12" s="32"/>
      <c r="AB12" s="32"/>
      <c r="AC12" s="32"/>
      <c r="AD12" s="32"/>
      <c r="AE12" s="75"/>
      <c r="AF12" s="75"/>
      <c r="AG12" s="33"/>
      <c r="AH12" s="76"/>
      <c r="AI12" s="76"/>
      <c r="AJ12" s="59"/>
    </row>
    <row r="13" spans="2:36" ht="9" customHeight="1">
      <c r="B13" s="98"/>
      <c r="C13" s="135"/>
      <c r="D13" s="61"/>
      <c r="E13" s="81"/>
      <c r="F13" s="49"/>
      <c r="G13" s="58"/>
      <c r="H13" s="36"/>
      <c r="I13" s="59"/>
      <c r="J13" s="60"/>
      <c r="K13" s="34"/>
      <c r="L13" s="34"/>
      <c r="M13" s="39"/>
      <c r="N13" s="26"/>
      <c r="O13" s="28"/>
      <c r="P13" s="29"/>
      <c r="Q13" s="40"/>
      <c r="R13" s="32"/>
      <c r="S13" s="32"/>
      <c r="T13" s="32"/>
      <c r="U13" s="32"/>
      <c r="V13" s="32"/>
      <c r="W13" s="32"/>
      <c r="X13" s="32"/>
      <c r="Y13" s="32"/>
      <c r="Z13" s="32"/>
      <c r="AA13" s="32"/>
      <c r="AB13" s="32"/>
      <c r="AC13" s="32"/>
      <c r="AD13" s="32"/>
      <c r="AE13" s="75"/>
      <c r="AF13" s="75"/>
      <c r="AG13" s="41"/>
      <c r="AH13" s="76"/>
      <c r="AI13" s="76"/>
      <c r="AJ13" s="59"/>
    </row>
    <row r="14" spans="2:36" ht="196.5" customHeight="1" thickBot="1">
      <c r="B14" s="99"/>
      <c r="C14" s="136"/>
      <c r="D14" s="80" t="s">
        <v>39</v>
      </c>
      <c r="E14" s="48" t="s">
        <v>43</v>
      </c>
      <c r="F14" s="50">
        <v>45</v>
      </c>
      <c r="G14" s="50">
        <v>85</v>
      </c>
      <c r="H14" s="50">
        <v>10</v>
      </c>
      <c r="I14" s="74"/>
      <c r="J14" s="74"/>
      <c r="K14" s="77" t="s">
        <v>44</v>
      </c>
      <c r="L14" s="78" t="s">
        <v>45</v>
      </c>
      <c r="M14" s="42"/>
      <c r="N14" s="43"/>
      <c r="O14" s="46">
        <v>5000000</v>
      </c>
      <c r="P14" s="46">
        <v>0</v>
      </c>
      <c r="Q14" s="47"/>
      <c r="R14" s="48"/>
      <c r="S14" s="48"/>
      <c r="T14" s="48"/>
      <c r="U14" s="48"/>
      <c r="V14" s="48"/>
      <c r="W14" s="48"/>
      <c r="X14" s="48"/>
      <c r="Y14" s="48"/>
      <c r="Z14" s="48"/>
      <c r="AA14" s="48"/>
      <c r="AB14" s="48"/>
      <c r="AC14" s="48"/>
      <c r="AD14" s="48"/>
      <c r="AE14" s="46">
        <v>5000000</v>
      </c>
      <c r="AF14" s="46">
        <v>0</v>
      </c>
      <c r="AG14" s="82">
        <v>16283</v>
      </c>
      <c r="AH14" s="83" t="s">
        <v>55</v>
      </c>
      <c r="AI14" s="76"/>
      <c r="AJ14" s="36" t="s">
        <v>74</v>
      </c>
    </row>
    <row r="15" spans="2:36" ht="15.75" thickBot="1">
      <c r="B15" s="95"/>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7"/>
    </row>
    <row r="16" spans="2:36" ht="66" customHeight="1" thickBot="1">
      <c r="B16" s="67" t="s">
        <v>21</v>
      </c>
      <c r="C16" s="68" t="s">
        <v>22</v>
      </c>
      <c r="D16" s="68" t="s">
        <v>34</v>
      </c>
      <c r="E16" s="68" t="s">
        <v>27</v>
      </c>
      <c r="F16" s="69" t="str">
        <f>F10</f>
        <v>LINEA BASE </v>
      </c>
      <c r="G16" s="69" t="str">
        <f>G10</f>
        <v>META  CUATRIENIO</v>
      </c>
      <c r="H16" s="69" t="str">
        <f>H10</f>
        <v>META  VIGENCIA(2013)</v>
      </c>
      <c r="I16" s="69" t="str">
        <f>I10</f>
        <v>META  ALCANZADA 1 SEMESTRE</v>
      </c>
      <c r="J16" s="69" t="str">
        <f>J10</f>
        <v>META  ALCANZADA 2 SEMESTRE</v>
      </c>
      <c r="K16" s="68" t="s">
        <v>23</v>
      </c>
      <c r="L16" s="68" t="s">
        <v>24</v>
      </c>
      <c r="M16" s="71" t="s">
        <v>25</v>
      </c>
      <c r="N16" s="71" t="s">
        <v>26</v>
      </c>
      <c r="O16" s="62">
        <f>SUM(O17:O20)</f>
        <v>0</v>
      </c>
      <c r="P16" s="20">
        <f>SUM(P17:P20)</f>
        <v>0</v>
      </c>
      <c r="Q16" s="21">
        <f>SUM(Q17:Q20)</f>
        <v>0</v>
      </c>
      <c r="R16" s="20">
        <f>SUM(R17:R20)</f>
        <v>0</v>
      </c>
      <c r="S16" s="21"/>
      <c r="T16" s="20"/>
      <c r="U16" s="21"/>
      <c r="V16" s="20"/>
      <c r="W16" s="21"/>
      <c r="X16" s="20"/>
      <c r="Y16" s="21"/>
      <c r="Z16" s="20"/>
      <c r="AA16" s="21"/>
      <c r="AB16" s="20"/>
      <c r="AC16" s="21"/>
      <c r="AD16" s="20"/>
      <c r="AE16" s="22">
        <f>O16+Q16</f>
        <v>0</v>
      </c>
      <c r="AF16" s="20">
        <f>AF17</f>
        <v>0</v>
      </c>
      <c r="AG16" s="23">
        <f>SUM(AG17:AG20)</f>
        <v>16283</v>
      </c>
      <c r="AH16" s="24"/>
      <c r="AI16" s="24"/>
      <c r="AJ16" s="25"/>
    </row>
    <row r="17" spans="2:36" ht="135.75" customHeight="1">
      <c r="B17" s="98" t="s">
        <v>47</v>
      </c>
      <c r="C17" s="100" t="s">
        <v>46</v>
      </c>
      <c r="D17" s="63" t="s">
        <v>48</v>
      </c>
      <c r="E17" s="79" t="s">
        <v>52</v>
      </c>
      <c r="F17" s="55">
        <v>0</v>
      </c>
      <c r="G17" s="49">
        <v>85</v>
      </c>
      <c r="H17" s="49">
        <v>22</v>
      </c>
      <c r="I17" s="57"/>
      <c r="J17" s="64"/>
      <c r="K17" s="79" t="s">
        <v>54</v>
      </c>
      <c r="L17" s="84" t="s">
        <v>53</v>
      </c>
      <c r="M17" s="65"/>
      <c r="N17" s="66"/>
      <c r="O17" s="28"/>
      <c r="P17" s="29"/>
      <c r="Q17" s="30"/>
      <c r="R17" s="31"/>
      <c r="S17" s="31"/>
      <c r="T17" s="31"/>
      <c r="U17" s="31"/>
      <c r="V17" s="31"/>
      <c r="W17" s="31"/>
      <c r="X17" s="31"/>
      <c r="Y17" s="31"/>
      <c r="Z17" s="31"/>
      <c r="AA17" s="31"/>
      <c r="AB17" s="31"/>
      <c r="AC17" s="32"/>
      <c r="AD17" s="32"/>
      <c r="AE17" s="75"/>
      <c r="AF17" s="75"/>
      <c r="AG17" s="82">
        <v>16283</v>
      </c>
      <c r="AH17" s="83" t="s">
        <v>55</v>
      </c>
      <c r="AI17" s="76"/>
      <c r="AJ17" s="36" t="s">
        <v>37</v>
      </c>
    </row>
    <row r="18" spans="2:36" ht="146.25" customHeight="1">
      <c r="B18" s="98"/>
      <c r="C18" s="100"/>
      <c r="D18" s="61" t="s">
        <v>49</v>
      </c>
      <c r="E18" s="79" t="s">
        <v>56</v>
      </c>
      <c r="F18" s="49">
        <v>0</v>
      </c>
      <c r="G18" s="49">
        <v>8</v>
      </c>
      <c r="H18" s="49">
        <v>8</v>
      </c>
      <c r="I18" s="59"/>
      <c r="J18" s="60"/>
      <c r="K18" s="79" t="s">
        <v>57</v>
      </c>
      <c r="L18" s="85" t="s">
        <v>58</v>
      </c>
      <c r="M18" s="35"/>
      <c r="N18" s="26"/>
      <c r="O18" s="37"/>
      <c r="P18" s="29"/>
      <c r="Q18" s="38"/>
      <c r="R18" s="32"/>
      <c r="S18" s="32"/>
      <c r="T18" s="32"/>
      <c r="U18" s="32"/>
      <c r="V18" s="32"/>
      <c r="W18" s="32"/>
      <c r="X18" s="32"/>
      <c r="Y18" s="32"/>
      <c r="Z18" s="32"/>
      <c r="AA18" s="32"/>
      <c r="AB18" s="32"/>
      <c r="AC18" s="32"/>
      <c r="AD18" s="32"/>
      <c r="AE18" s="75"/>
      <c r="AF18" s="75"/>
      <c r="AG18" s="82"/>
      <c r="AH18" s="83"/>
      <c r="AI18" s="76"/>
      <c r="AJ18" s="36" t="s">
        <v>37</v>
      </c>
    </row>
    <row r="19" spans="2:36" ht="139.5" customHeight="1">
      <c r="B19" s="98"/>
      <c r="C19" s="100"/>
      <c r="D19" s="61" t="s">
        <v>50</v>
      </c>
      <c r="E19" s="79" t="s">
        <v>59</v>
      </c>
      <c r="F19" s="49">
        <v>29</v>
      </c>
      <c r="G19" s="49">
        <v>29</v>
      </c>
      <c r="H19" s="49">
        <v>29</v>
      </c>
      <c r="I19" s="59"/>
      <c r="J19" s="60"/>
      <c r="K19" s="79" t="s">
        <v>68</v>
      </c>
      <c r="L19" s="85" t="s">
        <v>60</v>
      </c>
      <c r="M19" s="39"/>
      <c r="N19" s="26"/>
      <c r="O19" s="28"/>
      <c r="P19" s="29"/>
      <c r="Q19" s="40"/>
      <c r="R19" s="32"/>
      <c r="S19" s="32"/>
      <c r="T19" s="32"/>
      <c r="U19" s="32"/>
      <c r="V19" s="32"/>
      <c r="W19" s="32"/>
      <c r="X19" s="32"/>
      <c r="Y19" s="32"/>
      <c r="Z19" s="32"/>
      <c r="AA19" s="32"/>
      <c r="AB19" s="32"/>
      <c r="AC19" s="32"/>
      <c r="AD19" s="32"/>
      <c r="AE19" s="75"/>
      <c r="AF19" s="75"/>
      <c r="AG19" s="82"/>
      <c r="AH19" s="83"/>
      <c r="AI19" s="76"/>
      <c r="AJ19" s="36" t="s">
        <v>37</v>
      </c>
    </row>
    <row r="20" spans="2:37" ht="225.75" customHeight="1" thickBot="1">
      <c r="B20" s="99"/>
      <c r="C20" s="101"/>
      <c r="D20" s="72" t="s">
        <v>51</v>
      </c>
      <c r="E20" s="86" t="s">
        <v>61</v>
      </c>
      <c r="F20" s="50">
        <v>15</v>
      </c>
      <c r="G20" s="50">
        <v>15</v>
      </c>
      <c r="H20" s="50">
        <v>15</v>
      </c>
      <c r="I20" s="73"/>
      <c r="J20" s="74"/>
      <c r="K20" s="86" t="s">
        <v>62</v>
      </c>
      <c r="L20" s="87" t="s">
        <v>63</v>
      </c>
      <c r="M20" s="42"/>
      <c r="N20" s="43"/>
      <c r="O20" s="45"/>
      <c r="P20" s="46"/>
      <c r="Q20" s="47"/>
      <c r="R20" s="48"/>
      <c r="S20" s="48"/>
      <c r="T20" s="48"/>
      <c r="U20" s="48"/>
      <c r="V20" s="48"/>
      <c r="W20" s="48"/>
      <c r="X20" s="48"/>
      <c r="Y20" s="48"/>
      <c r="Z20" s="48"/>
      <c r="AA20" s="48"/>
      <c r="AB20" s="48"/>
      <c r="AC20" s="48"/>
      <c r="AD20" s="48"/>
      <c r="AE20" s="90"/>
      <c r="AF20" s="90"/>
      <c r="AG20" s="91"/>
      <c r="AH20" s="92"/>
      <c r="AI20" s="93"/>
      <c r="AJ20" s="44" t="s">
        <v>37</v>
      </c>
      <c r="AK20" s="51"/>
    </row>
    <row r="21" spans="2:37" ht="4.5" customHeight="1" thickBot="1">
      <c r="B21" s="95"/>
      <c r="C21" s="96"/>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7"/>
      <c r="AK21" s="51"/>
    </row>
    <row r="22" spans="2:37" ht="74.25" customHeight="1" thickBot="1">
      <c r="B22" s="67" t="s">
        <v>21</v>
      </c>
      <c r="C22" s="68" t="s">
        <v>22</v>
      </c>
      <c r="D22" s="68" t="s">
        <v>34</v>
      </c>
      <c r="E22" s="68" t="s">
        <v>27</v>
      </c>
      <c r="F22" s="69" t="str">
        <f>F16</f>
        <v>LINEA BASE </v>
      </c>
      <c r="G22" s="69" t="str">
        <f>G16</f>
        <v>META  CUATRIENIO</v>
      </c>
      <c r="H22" s="69" t="str">
        <f>H16</f>
        <v>META  VIGENCIA(2013)</v>
      </c>
      <c r="I22" s="69" t="str">
        <f>I16</f>
        <v>META  ALCANZADA 1 SEMESTRE</v>
      </c>
      <c r="J22" s="69" t="str">
        <f>J16</f>
        <v>META  ALCANZADA 2 SEMESTRE</v>
      </c>
      <c r="K22" s="68" t="s">
        <v>23</v>
      </c>
      <c r="L22" s="68" t="s">
        <v>24</v>
      </c>
      <c r="M22" s="71" t="s">
        <v>25</v>
      </c>
      <c r="N22" s="71" t="s">
        <v>26</v>
      </c>
      <c r="O22" s="62">
        <f>SUM(O23:O26)</f>
        <v>0</v>
      </c>
      <c r="P22" s="20">
        <f>SUM(P23:P26)</f>
        <v>0</v>
      </c>
      <c r="Q22" s="21">
        <f>SUM(Q23:Q26)</f>
        <v>0</v>
      </c>
      <c r="R22" s="20">
        <f>SUM(R23:R26)</f>
        <v>0</v>
      </c>
      <c r="S22" s="21"/>
      <c r="T22" s="20"/>
      <c r="U22" s="21"/>
      <c r="V22" s="20"/>
      <c r="W22" s="21"/>
      <c r="X22" s="20"/>
      <c r="Y22" s="21"/>
      <c r="Z22" s="20"/>
      <c r="AA22" s="21"/>
      <c r="AB22" s="20"/>
      <c r="AC22" s="21"/>
      <c r="AD22" s="20"/>
      <c r="AE22" s="22">
        <f>O22+Q22</f>
        <v>0</v>
      </c>
      <c r="AF22" s="20">
        <f>AF23</f>
        <v>0</v>
      </c>
      <c r="AG22" s="23">
        <f>SUM(AG23:AG26)</f>
        <v>16283</v>
      </c>
      <c r="AH22" s="24"/>
      <c r="AI22" s="24"/>
      <c r="AJ22" s="25"/>
      <c r="AK22" s="51"/>
    </row>
    <row r="23" spans="2:37" ht="21" customHeight="1">
      <c r="B23" s="98" t="s">
        <v>71</v>
      </c>
      <c r="C23" s="100" t="s">
        <v>46</v>
      </c>
      <c r="D23" s="63"/>
      <c r="E23" s="55"/>
      <c r="F23" s="55"/>
      <c r="G23" s="56"/>
      <c r="H23" s="27"/>
      <c r="I23" s="57"/>
      <c r="J23" s="64"/>
      <c r="K23" s="34"/>
      <c r="L23" s="34"/>
      <c r="M23" s="65"/>
      <c r="N23" s="66"/>
      <c r="O23" s="28"/>
      <c r="P23" s="29"/>
      <c r="Q23" s="30"/>
      <c r="R23" s="31"/>
      <c r="S23" s="31"/>
      <c r="T23" s="31"/>
      <c r="U23" s="31"/>
      <c r="V23" s="31"/>
      <c r="W23" s="31"/>
      <c r="X23" s="31"/>
      <c r="Y23" s="31"/>
      <c r="Z23" s="31"/>
      <c r="AA23" s="31"/>
      <c r="AB23" s="31"/>
      <c r="AC23" s="32"/>
      <c r="AD23" s="32"/>
      <c r="AE23" s="75"/>
      <c r="AF23" s="75"/>
      <c r="AG23" s="33"/>
      <c r="AH23" s="76"/>
      <c r="AI23" s="76"/>
      <c r="AJ23" s="59"/>
      <c r="AK23" s="51"/>
    </row>
    <row r="24" spans="2:37" ht="21" customHeight="1">
      <c r="B24" s="98"/>
      <c r="C24" s="100"/>
      <c r="D24" s="61"/>
      <c r="E24" s="49"/>
      <c r="F24" s="49"/>
      <c r="G24" s="58"/>
      <c r="H24" s="36"/>
      <c r="I24" s="59"/>
      <c r="J24" s="60"/>
      <c r="K24" s="34"/>
      <c r="L24" s="34"/>
      <c r="M24" s="35"/>
      <c r="N24" s="26"/>
      <c r="O24" s="37"/>
      <c r="P24" s="29"/>
      <c r="Q24" s="38"/>
      <c r="R24" s="32"/>
      <c r="S24" s="32"/>
      <c r="T24" s="32"/>
      <c r="U24" s="32"/>
      <c r="V24" s="32"/>
      <c r="W24" s="32"/>
      <c r="X24" s="32"/>
      <c r="Y24" s="32"/>
      <c r="Z24" s="32"/>
      <c r="AA24" s="32"/>
      <c r="AB24" s="32"/>
      <c r="AC24" s="32"/>
      <c r="AD24" s="32"/>
      <c r="AE24" s="75"/>
      <c r="AF24" s="75"/>
      <c r="AG24" s="33"/>
      <c r="AH24" s="76"/>
      <c r="AI24" s="76"/>
      <c r="AJ24" s="59"/>
      <c r="AK24" s="51"/>
    </row>
    <row r="25" spans="2:36" ht="277.5" customHeight="1" thickBot="1">
      <c r="B25" s="98"/>
      <c r="C25" s="100"/>
      <c r="D25" s="61" t="s">
        <v>64</v>
      </c>
      <c r="E25" s="61" t="s">
        <v>65</v>
      </c>
      <c r="F25" s="49">
        <v>0</v>
      </c>
      <c r="G25" s="88">
        <v>1</v>
      </c>
      <c r="H25" s="88">
        <v>1</v>
      </c>
      <c r="I25" s="59"/>
      <c r="J25" s="60"/>
      <c r="K25" s="79" t="s">
        <v>67</v>
      </c>
      <c r="L25" s="85" t="s">
        <v>69</v>
      </c>
      <c r="M25" s="39"/>
      <c r="N25" s="26"/>
      <c r="O25" s="28"/>
      <c r="P25" s="29"/>
      <c r="Q25" s="40"/>
      <c r="R25" s="32"/>
      <c r="S25" s="32"/>
      <c r="T25" s="32"/>
      <c r="U25" s="32"/>
      <c r="V25" s="32"/>
      <c r="W25" s="32"/>
      <c r="X25" s="32"/>
      <c r="Y25" s="32"/>
      <c r="Z25" s="32"/>
      <c r="AA25" s="32"/>
      <c r="AB25" s="32"/>
      <c r="AC25" s="32"/>
      <c r="AD25" s="32"/>
      <c r="AE25" s="75"/>
      <c r="AF25" s="75"/>
      <c r="AG25" s="91">
        <v>16283</v>
      </c>
      <c r="AH25" s="92" t="s">
        <v>55</v>
      </c>
      <c r="AI25" s="93"/>
      <c r="AJ25" s="44" t="s">
        <v>37</v>
      </c>
    </row>
    <row r="26" spans="2:36" ht="278.25" customHeight="1" thickBot="1">
      <c r="B26" s="99"/>
      <c r="C26" s="101"/>
      <c r="D26" s="72" t="s">
        <v>66</v>
      </c>
      <c r="E26" s="72" t="s">
        <v>65</v>
      </c>
      <c r="F26" s="89">
        <v>1</v>
      </c>
      <c r="G26" s="89">
        <v>1</v>
      </c>
      <c r="H26" s="89">
        <v>1</v>
      </c>
      <c r="I26" s="73"/>
      <c r="J26" s="74"/>
      <c r="K26" s="79" t="s">
        <v>70</v>
      </c>
      <c r="L26" s="85" t="s">
        <v>69</v>
      </c>
      <c r="M26" s="42"/>
      <c r="N26" s="43"/>
      <c r="O26" s="45"/>
      <c r="P26" s="46"/>
      <c r="Q26" s="47"/>
      <c r="R26" s="48"/>
      <c r="S26" s="48"/>
      <c r="T26" s="48"/>
      <c r="U26" s="48"/>
      <c r="V26" s="48"/>
      <c r="W26" s="48"/>
      <c r="X26" s="48"/>
      <c r="Y26" s="48"/>
      <c r="Z26" s="48"/>
      <c r="AA26" s="48"/>
      <c r="AB26" s="48"/>
      <c r="AC26" s="48"/>
      <c r="AD26" s="48"/>
      <c r="AE26" s="75"/>
      <c r="AF26" s="75"/>
      <c r="AG26" s="91"/>
      <c r="AH26" s="92"/>
      <c r="AI26" s="93"/>
      <c r="AJ26" s="44" t="s">
        <v>37</v>
      </c>
    </row>
    <row r="27" spans="2:36" ht="12" customHeight="1" thickBot="1">
      <c r="B27" s="9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7"/>
    </row>
    <row r="28" spans="2:36" ht="74.25" customHeight="1" thickBot="1">
      <c r="B28" s="67" t="s">
        <v>21</v>
      </c>
      <c r="C28" s="68" t="s">
        <v>22</v>
      </c>
      <c r="D28" s="68" t="s">
        <v>34</v>
      </c>
      <c r="E28" s="68" t="s">
        <v>27</v>
      </c>
      <c r="F28" s="69" t="str">
        <f>F22</f>
        <v>LINEA BASE </v>
      </c>
      <c r="G28" s="69" t="str">
        <f>G22</f>
        <v>META  CUATRIENIO</v>
      </c>
      <c r="H28" s="69" t="str">
        <f>H22</f>
        <v>META  VIGENCIA(2013)</v>
      </c>
      <c r="I28" s="69" t="str">
        <f>I22</f>
        <v>META  ALCANZADA 1 SEMESTRE</v>
      </c>
      <c r="J28" s="69" t="str">
        <f>J22</f>
        <v>META  ALCANZADA 2 SEMESTRE</v>
      </c>
      <c r="K28" s="68" t="s">
        <v>23</v>
      </c>
      <c r="L28" s="68" t="s">
        <v>24</v>
      </c>
      <c r="M28" s="71" t="s">
        <v>25</v>
      </c>
      <c r="N28" s="71" t="s">
        <v>26</v>
      </c>
      <c r="O28" s="62">
        <f>SUM(O29:O32)</f>
        <v>0</v>
      </c>
      <c r="P28" s="20">
        <f>SUM(P29:P32)</f>
        <v>0</v>
      </c>
      <c r="Q28" s="21">
        <f>SUM(Q29:Q32)</f>
        <v>0</v>
      </c>
      <c r="R28" s="20">
        <f>SUM(R29:R32)</f>
        <v>0</v>
      </c>
      <c r="S28" s="21"/>
      <c r="T28" s="20"/>
      <c r="U28" s="21"/>
      <c r="V28" s="20"/>
      <c r="W28" s="21"/>
      <c r="X28" s="20"/>
      <c r="Y28" s="21"/>
      <c r="Z28" s="20"/>
      <c r="AA28" s="21"/>
      <c r="AB28" s="20"/>
      <c r="AC28" s="21"/>
      <c r="AD28" s="20"/>
      <c r="AE28" s="22">
        <f>O28+Q28</f>
        <v>0</v>
      </c>
      <c r="AF28" s="20">
        <f>AF29</f>
        <v>0</v>
      </c>
      <c r="AG28" s="23">
        <f>SUM(AG29:AG32)</f>
        <v>16283</v>
      </c>
      <c r="AH28" s="24"/>
      <c r="AI28" s="24"/>
      <c r="AJ28" s="25"/>
    </row>
    <row r="29" spans="2:36" ht="15" customHeight="1">
      <c r="B29" s="98" t="s">
        <v>72</v>
      </c>
      <c r="C29" s="100" t="s">
        <v>46</v>
      </c>
      <c r="D29" s="63"/>
      <c r="E29" s="55"/>
      <c r="F29" s="55"/>
      <c r="G29" s="56"/>
      <c r="H29" s="27"/>
      <c r="I29" s="57"/>
      <c r="J29" s="64"/>
      <c r="K29" s="34"/>
      <c r="L29" s="34"/>
      <c r="M29" s="65"/>
      <c r="N29" s="66"/>
      <c r="O29" s="28"/>
      <c r="P29" s="29"/>
      <c r="Q29" s="30"/>
      <c r="R29" s="31"/>
      <c r="S29" s="31"/>
      <c r="T29" s="31"/>
      <c r="U29" s="31"/>
      <c r="V29" s="31"/>
      <c r="W29" s="31"/>
      <c r="X29" s="31"/>
      <c r="Y29" s="31"/>
      <c r="Z29" s="31"/>
      <c r="AA29" s="31"/>
      <c r="AB29" s="31"/>
      <c r="AC29" s="32"/>
      <c r="AD29" s="32"/>
      <c r="AE29" s="75"/>
      <c r="AF29" s="75"/>
      <c r="AG29" s="33"/>
      <c r="AH29" s="76"/>
      <c r="AI29" s="76"/>
      <c r="AJ29" s="59"/>
    </row>
    <row r="30" spans="2:36" ht="15">
      <c r="B30" s="98"/>
      <c r="C30" s="100"/>
      <c r="D30" s="61"/>
      <c r="E30" s="49"/>
      <c r="F30" s="49"/>
      <c r="G30" s="58"/>
      <c r="H30" s="36"/>
      <c r="I30" s="59"/>
      <c r="J30" s="60"/>
      <c r="K30" s="34"/>
      <c r="L30" s="34"/>
      <c r="M30" s="35"/>
      <c r="N30" s="26"/>
      <c r="O30" s="37"/>
      <c r="P30" s="29"/>
      <c r="Q30" s="38"/>
      <c r="R30" s="32"/>
      <c r="S30" s="32"/>
      <c r="T30" s="32"/>
      <c r="U30" s="32"/>
      <c r="V30" s="32"/>
      <c r="W30" s="32"/>
      <c r="X30" s="32"/>
      <c r="Y30" s="32"/>
      <c r="Z30" s="32"/>
      <c r="AA30" s="32"/>
      <c r="AB30" s="32"/>
      <c r="AC30" s="32"/>
      <c r="AD30" s="32"/>
      <c r="AE30" s="75"/>
      <c r="AF30" s="75"/>
      <c r="AG30" s="33"/>
      <c r="AH30" s="76"/>
      <c r="AI30" s="76"/>
      <c r="AJ30" s="59"/>
    </row>
    <row r="31" spans="2:36" ht="15">
      <c r="B31" s="98"/>
      <c r="C31" s="100"/>
      <c r="D31" s="61"/>
      <c r="E31" s="49"/>
      <c r="F31" s="49"/>
      <c r="G31" s="58"/>
      <c r="H31" s="36"/>
      <c r="I31" s="59"/>
      <c r="J31" s="60"/>
      <c r="K31" s="34"/>
      <c r="L31" s="34"/>
      <c r="M31" s="39"/>
      <c r="N31" s="26"/>
      <c r="O31" s="28"/>
      <c r="P31" s="29"/>
      <c r="Q31" s="40"/>
      <c r="R31" s="32"/>
      <c r="S31" s="32"/>
      <c r="T31" s="32"/>
      <c r="U31" s="32"/>
      <c r="V31" s="32"/>
      <c r="W31" s="32"/>
      <c r="X31" s="32"/>
      <c r="Y31" s="32"/>
      <c r="Z31" s="32"/>
      <c r="AA31" s="32"/>
      <c r="AB31" s="32"/>
      <c r="AC31" s="32"/>
      <c r="AD31" s="32"/>
      <c r="AE31" s="75"/>
      <c r="AF31" s="75"/>
      <c r="AG31" s="41"/>
      <c r="AH31" s="76"/>
      <c r="AI31" s="76"/>
      <c r="AJ31" s="59"/>
    </row>
    <row r="32" spans="2:36" ht="196.5" customHeight="1" thickBot="1">
      <c r="B32" s="99"/>
      <c r="C32" s="101"/>
      <c r="D32" s="72" t="s">
        <v>77</v>
      </c>
      <c r="E32" s="72" t="s">
        <v>73</v>
      </c>
      <c r="F32" s="89">
        <v>0.1</v>
      </c>
      <c r="G32" s="89">
        <v>0.1</v>
      </c>
      <c r="H32" s="89">
        <v>0.1</v>
      </c>
      <c r="I32" s="73"/>
      <c r="J32" s="74"/>
      <c r="K32" s="94" t="s">
        <v>75</v>
      </c>
      <c r="L32" s="87" t="s">
        <v>73</v>
      </c>
      <c r="M32" s="42"/>
      <c r="N32" s="43"/>
      <c r="O32" s="45"/>
      <c r="P32" s="46"/>
      <c r="Q32" s="47"/>
      <c r="R32" s="48"/>
      <c r="S32" s="48"/>
      <c r="T32" s="48"/>
      <c r="U32" s="48"/>
      <c r="V32" s="48"/>
      <c r="W32" s="48"/>
      <c r="X32" s="48"/>
      <c r="Y32" s="48"/>
      <c r="Z32" s="48"/>
      <c r="AA32" s="48"/>
      <c r="AB32" s="48"/>
      <c r="AC32" s="48"/>
      <c r="AD32" s="48"/>
      <c r="AE32" s="75"/>
      <c r="AF32" s="75"/>
      <c r="AG32" s="91">
        <v>16283</v>
      </c>
      <c r="AH32" s="92" t="s">
        <v>55</v>
      </c>
      <c r="AI32" s="93"/>
      <c r="AJ32" s="44" t="s">
        <v>37</v>
      </c>
    </row>
    <row r="33" spans="2:36" ht="15.75" thickBot="1">
      <c r="B33" s="95"/>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7"/>
    </row>
    <row r="34" spans="2:36" ht="67.5" customHeight="1" thickBot="1">
      <c r="B34" s="67" t="s">
        <v>21</v>
      </c>
      <c r="C34" s="68" t="s">
        <v>22</v>
      </c>
      <c r="D34" s="68" t="s">
        <v>34</v>
      </c>
      <c r="E34" s="68" t="s">
        <v>27</v>
      </c>
      <c r="F34" s="69" t="str">
        <f>F28</f>
        <v>LINEA BASE </v>
      </c>
      <c r="G34" s="69" t="str">
        <f>G28</f>
        <v>META  CUATRIENIO</v>
      </c>
      <c r="H34" s="69" t="str">
        <f>H28</f>
        <v>META  VIGENCIA(2013)</v>
      </c>
      <c r="I34" s="69" t="str">
        <f>I28</f>
        <v>META  ALCANZADA 1 SEMESTRE</v>
      </c>
      <c r="J34" s="69" t="str">
        <f>J28</f>
        <v>META  ALCANZADA 2 SEMESTRE</v>
      </c>
      <c r="K34" s="68" t="s">
        <v>23</v>
      </c>
      <c r="L34" s="68" t="s">
        <v>24</v>
      </c>
      <c r="M34" s="71" t="s">
        <v>25</v>
      </c>
      <c r="N34" s="71" t="s">
        <v>26</v>
      </c>
      <c r="O34" s="62">
        <f>SUM(O35:O38)</f>
        <v>0</v>
      </c>
      <c r="P34" s="20">
        <f>SUM(P35:P38)</f>
        <v>0</v>
      </c>
      <c r="Q34" s="21">
        <f>SUM(Q35:Q38)</f>
        <v>0</v>
      </c>
      <c r="R34" s="20">
        <f>SUM(R35:R38)</f>
        <v>0</v>
      </c>
      <c r="S34" s="21"/>
      <c r="T34" s="20"/>
      <c r="U34" s="21"/>
      <c r="V34" s="20"/>
      <c r="W34" s="21"/>
      <c r="X34" s="20"/>
      <c r="Y34" s="21"/>
      <c r="Z34" s="20"/>
      <c r="AA34" s="21"/>
      <c r="AB34" s="20"/>
      <c r="AC34" s="21"/>
      <c r="AD34" s="20"/>
      <c r="AE34" s="22">
        <f>O34+Q34</f>
        <v>0</v>
      </c>
      <c r="AF34" s="20">
        <f>AF35</f>
        <v>0</v>
      </c>
      <c r="AG34" s="23">
        <f>SUM(AG35:AG38)</f>
        <v>16283</v>
      </c>
      <c r="AH34" s="24"/>
      <c r="AI34" s="24"/>
      <c r="AJ34" s="25"/>
    </row>
    <row r="35" spans="2:36" ht="15" customHeight="1">
      <c r="B35" s="98" t="s">
        <v>76</v>
      </c>
      <c r="C35" s="100" t="s">
        <v>46</v>
      </c>
      <c r="D35" s="63"/>
      <c r="E35" s="55"/>
      <c r="F35" s="55"/>
      <c r="G35" s="56"/>
      <c r="H35" s="27"/>
      <c r="I35" s="57"/>
      <c r="J35" s="64"/>
      <c r="K35" s="34"/>
      <c r="L35" s="34"/>
      <c r="M35" s="65"/>
      <c r="N35" s="66"/>
      <c r="O35" s="28"/>
      <c r="P35" s="29"/>
      <c r="Q35" s="30"/>
      <c r="R35" s="31"/>
      <c r="S35" s="31"/>
      <c r="T35" s="31"/>
      <c r="U35" s="31"/>
      <c r="V35" s="31"/>
      <c r="W35" s="31"/>
      <c r="X35" s="31"/>
      <c r="Y35" s="31"/>
      <c r="Z35" s="31"/>
      <c r="AA35" s="31"/>
      <c r="AB35" s="31"/>
      <c r="AC35" s="32"/>
      <c r="AD35" s="32"/>
      <c r="AE35" s="75"/>
      <c r="AF35" s="75"/>
      <c r="AG35" s="33"/>
      <c r="AH35" s="76"/>
      <c r="AI35" s="76"/>
      <c r="AJ35" s="59"/>
    </row>
    <row r="36" spans="2:36" ht="15">
      <c r="B36" s="98"/>
      <c r="C36" s="100"/>
      <c r="D36" s="61"/>
      <c r="E36" s="49"/>
      <c r="F36" s="49"/>
      <c r="G36" s="58"/>
      <c r="H36" s="36"/>
      <c r="I36" s="59"/>
      <c r="J36" s="60"/>
      <c r="K36" s="34"/>
      <c r="L36" s="34"/>
      <c r="M36" s="35"/>
      <c r="N36" s="26"/>
      <c r="O36" s="37"/>
      <c r="P36" s="29"/>
      <c r="Q36" s="38"/>
      <c r="R36" s="32"/>
      <c r="S36" s="32"/>
      <c r="T36" s="32"/>
      <c r="U36" s="32"/>
      <c r="V36" s="32"/>
      <c r="W36" s="32"/>
      <c r="X36" s="32"/>
      <c r="Y36" s="32"/>
      <c r="Z36" s="32"/>
      <c r="AA36" s="32"/>
      <c r="AB36" s="32"/>
      <c r="AC36" s="32"/>
      <c r="AD36" s="32"/>
      <c r="AE36" s="75"/>
      <c r="AF36" s="75"/>
      <c r="AG36" s="33"/>
      <c r="AH36" s="76"/>
      <c r="AI36" s="76"/>
      <c r="AJ36" s="59"/>
    </row>
    <row r="37" spans="2:36" ht="15">
      <c r="B37" s="98"/>
      <c r="C37" s="100"/>
      <c r="D37" s="61"/>
      <c r="E37" s="49"/>
      <c r="F37" s="49"/>
      <c r="G37" s="58"/>
      <c r="H37" s="36"/>
      <c r="I37" s="59"/>
      <c r="J37" s="60"/>
      <c r="K37" s="34"/>
      <c r="L37" s="34"/>
      <c r="M37" s="39"/>
      <c r="N37" s="26"/>
      <c r="O37" s="28"/>
      <c r="P37" s="29"/>
      <c r="Q37" s="40"/>
      <c r="R37" s="32"/>
      <c r="S37" s="32"/>
      <c r="T37" s="32"/>
      <c r="U37" s="32"/>
      <c r="V37" s="32"/>
      <c r="W37" s="32"/>
      <c r="X37" s="32"/>
      <c r="Y37" s="32"/>
      <c r="Z37" s="32"/>
      <c r="AA37" s="32"/>
      <c r="AB37" s="32"/>
      <c r="AC37" s="32"/>
      <c r="AD37" s="32"/>
      <c r="AE37" s="75"/>
      <c r="AF37" s="75"/>
      <c r="AG37" s="41"/>
      <c r="AH37" s="76"/>
      <c r="AI37" s="76"/>
      <c r="AJ37" s="59"/>
    </row>
    <row r="38" spans="2:36" ht="207" customHeight="1" thickBot="1">
      <c r="B38" s="99"/>
      <c r="C38" s="101"/>
      <c r="D38" s="72" t="s">
        <v>78</v>
      </c>
      <c r="E38" s="72" t="s">
        <v>79</v>
      </c>
      <c r="F38" s="50">
        <v>12</v>
      </c>
      <c r="G38" s="50">
        <v>48</v>
      </c>
      <c r="H38" s="50">
        <v>12</v>
      </c>
      <c r="I38" s="73"/>
      <c r="J38" s="74"/>
      <c r="K38" s="94" t="s">
        <v>80</v>
      </c>
      <c r="L38" s="87" t="s">
        <v>81</v>
      </c>
      <c r="M38" s="42"/>
      <c r="N38" s="43"/>
      <c r="O38" s="45"/>
      <c r="P38" s="46"/>
      <c r="Q38" s="47"/>
      <c r="R38" s="48"/>
      <c r="S38" s="48"/>
      <c r="T38" s="48"/>
      <c r="U38" s="48"/>
      <c r="V38" s="48"/>
      <c r="W38" s="48"/>
      <c r="X38" s="48"/>
      <c r="Y38" s="48"/>
      <c r="Z38" s="48"/>
      <c r="AA38" s="48"/>
      <c r="AB38" s="48"/>
      <c r="AC38" s="48"/>
      <c r="AD38" s="48"/>
      <c r="AE38" s="75"/>
      <c r="AF38" s="75"/>
      <c r="AG38" s="91">
        <v>16283</v>
      </c>
      <c r="AH38" s="92" t="s">
        <v>55</v>
      </c>
      <c r="AI38" s="93"/>
      <c r="AJ38" s="44" t="s">
        <v>37</v>
      </c>
    </row>
    <row r="39" spans="10:33" ht="15">
      <c r="J39"/>
      <c r="AF39" s="54"/>
      <c r="AG39"/>
    </row>
    <row r="40" spans="10:33" ht="15">
      <c r="J40"/>
      <c r="AF40" s="54"/>
      <c r="AG40"/>
    </row>
    <row r="41" spans="10:33" ht="15">
      <c r="J41"/>
      <c r="AF41" s="54"/>
      <c r="AG41"/>
    </row>
    <row r="42" spans="10:33" ht="15">
      <c r="J42"/>
      <c r="AF42" s="54"/>
      <c r="AG42"/>
    </row>
    <row r="43" spans="10:33" ht="15">
      <c r="J43"/>
      <c r="AF43" s="54"/>
      <c r="AG43"/>
    </row>
    <row r="44" spans="10:33" ht="15">
      <c r="J44"/>
      <c r="AF44" s="54"/>
      <c r="AG44"/>
    </row>
    <row r="45" spans="10:33" ht="15">
      <c r="J45"/>
      <c r="AF45" s="54"/>
      <c r="AG45"/>
    </row>
    <row r="46" spans="10:33" ht="15">
      <c r="J46"/>
      <c r="AF46" s="54"/>
      <c r="AG46"/>
    </row>
    <row r="47" spans="10:33" ht="15">
      <c r="J47"/>
      <c r="AF47" s="54"/>
      <c r="AG47"/>
    </row>
    <row r="48" spans="10:33" ht="15">
      <c r="J48"/>
      <c r="AF48" s="54"/>
      <c r="AG48"/>
    </row>
    <row r="49" spans="10:33" ht="15">
      <c r="J49"/>
      <c r="AF49" s="54"/>
      <c r="AG49"/>
    </row>
    <row r="50" spans="10:33" ht="15">
      <c r="J50"/>
      <c r="AF50" s="54"/>
      <c r="AG50"/>
    </row>
  </sheetData>
  <sheetProtection/>
  <mergeCells count="44">
    <mergeCell ref="AJ6:AJ7"/>
    <mergeCell ref="C8:H8"/>
    <mergeCell ref="B9:AJ9"/>
    <mergeCell ref="W6:X6"/>
    <mergeCell ref="Y6:Z6"/>
    <mergeCell ref="AA6:AB6"/>
    <mergeCell ref="AC6:AD6"/>
    <mergeCell ref="AE6:AF6"/>
    <mergeCell ref="AG6:AG7"/>
    <mergeCell ref="U6:V6"/>
    <mergeCell ref="B6:B7"/>
    <mergeCell ref="C6:H7"/>
    <mergeCell ref="I6:I7"/>
    <mergeCell ref="J6:J7"/>
    <mergeCell ref="C11:C14"/>
    <mergeCell ref="C17:C20"/>
    <mergeCell ref="B23:B26"/>
    <mergeCell ref="C23:C26"/>
    <mergeCell ref="B21:AJ21"/>
    <mergeCell ref="B15:AJ15"/>
    <mergeCell ref="B17:B20"/>
    <mergeCell ref="B11:B14"/>
    <mergeCell ref="Q6:R6"/>
    <mergeCell ref="S6:T6"/>
    <mergeCell ref="B2:AJ2"/>
    <mergeCell ref="B3:AJ3"/>
    <mergeCell ref="B4:H4"/>
    <mergeCell ref="O5:AF5"/>
    <mergeCell ref="AG5:AJ5"/>
    <mergeCell ref="I4:AJ4"/>
    <mergeCell ref="B5:N5"/>
    <mergeCell ref="K6:K7"/>
    <mergeCell ref="L6:L7"/>
    <mergeCell ref="M6:M7"/>
    <mergeCell ref="N6:N7"/>
    <mergeCell ref="O6:P6"/>
    <mergeCell ref="AH6:AH7"/>
    <mergeCell ref="AI6:AI7"/>
    <mergeCell ref="B27:AJ27"/>
    <mergeCell ref="B29:B32"/>
    <mergeCell ref="C29:C32"/>
    <mergeCell ref="B33:AJ33"/>
    <mergeCell ref="B35:B38"/>
    <mergeCell ref="C35:C38"/>
  </mergeCells>
  <printOptions/>
  <pageMargins left="0.31496062992125984" right="0.31496062992125984" top="0.5511811023622047" bottom="0.35433070866141736" header="0.31496062992125984" footer="0.31496062992125984"/>
  <pageSetup horizontalDpi="600" verticalDpi="600" orientation="landscape" paperSize="5" scale="55"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Secretaría de Planeación Villapinzón</dc:creator>
  <cp:keywords/>
  <dc:description/>
  <cp:lastModifiedBy>David Suarez Sanchez</cp:lastModifiedBy>
  <cp:lastPrinted>2013-01-09T21:49:42Z</cp:lastPrinted>
  <dcterms:created xsi:type="dcterms:W3CDTF">2013-01-02T15:42:50Z</dcterms:created>
  <dcterms:modified xsi:type="dcterms:W3CDTF">2013-10-01T15:38:00Z</dcterms:modified>
  <cp:category/>
  <cp:version/>
  <cp:contentType/>
  <cp:contentStatus/>
</cp:coreProperties>
</file>