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480" windowHeight="9690" activeTab="0"/>
  </bookViews>
  <sheets>
    <sheet name="Hoja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A10" authorId="0">
      <text>
        <r>
          <rPr>
            <b/>
            <sz val="8"/>
            <rFont val="Tahoma"/>
            <family val="2"/>
          </rPr>
          <t>CONSISTE EN LA NUMERACIÓN CONSECUTIVA INICIANDO CON EL #1 EJE AMBIENTAL</t>
        </r>
      </text>
    </comment>
    <comment ref="C10" authorId="0">
      <text>
        <r>
          <rPr>
            <b/>
            <sz val="8"/>
            <rFont val="Tahoma"/>
            <family val="2"/>
          </rPr>
          <t xml:space="preserve">CONSISTE EN LA NUMERACIÓN CONSECUTIVA DE LOS PROGRAMAS ESTRATÉGICOS CONTEMPLADOS EN CADA EJE.  ESCRIBA LOS DOS DIGITOS DEL PROGRAMA ESTRATEGICO </t>
        </r>
      </text>
    </comment>
    <comment ref="E10" authorId="0">
      <text>
        <r>
          <rPr>
            <b/>
            <sz val="8"/>
            <rFont val="Tahoma"/>
            <family val="2"/>
          </rPr>
          <t xml:space="preserve">CONSISTE EN LA NUMERACIÓN CONSECUTIVA DE LOS PROGRAMAS TEMATICOS PERTENECIENTES A CADA PROGRAMA ESTRATÉGICO.  ESCRIBA LOS 3 DIGITOS DEL PROGRAMA
</t>
        </r>
      </text>
    </comment>
    <comment ref="G10" authorId="0">
      <text>
        <r>
          <rPr>
            <b/>
            <sz val="8"/>
            <rFont val="Tahoma"/>
            <family val="2"/>
          </rPr>
          <t>CONSISTE EN LA NUMERACIÓN CONSECUTIVA DE LOS SUBPROGRAMAS PERTENECIENTES A CADA PROGRAMA TEMATICO.  ESCRIBA LOS 4 DIGITOS DEL PROGRAMA</t>
        </r>
      </text>
    </comment>
    <comment ref="K10" authorId="0">
      <text>
        <r>
          <rPr>
            <b/>
            <sz val="8"/>
            <rFont val="Tahoma"/>
            <family val="2"/>
          </rPr>
          <t>CONSISTE EN LA NUMERACIÓN CONSECUTIVA DE LOS PROYECTOS PERTENECIENTES A CADA SUBPROGRAMA, ESCRIBA LOS 5 DIGITOS DEL PROYECTO</t>
        </r>
      </text>
    </comment>
    <comment ref="O11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COMO VAN A MEDIR EL PORCENTAJE DE AVANCE DEL PROYECTO
</t>
        </r>
      </text>
    </comment>
    <comment ref="P11" authorId="0">
      <text>
        <r>
          <rPr>
            <b/>
            <sz val="8"/>
            <rFont val="Tahoma"/>
            <family val="2"/>
          </rPr>
          <t>SE REGISTRA LA PROGRAMACION DE LA META DURANTE EL PRIMER TRIMESTRE Y SU NIVEL DE EJECUCIÓN
P=PROGRAMADO
E=EJECUTADO</t>
        </r>
      </text>
    </comment>
    <comment ref="R11" authorId="0">
      <text>
        <r>
          <rPr>
            <b/>
            <sz val="8"/>
            <rFont val="Tahoma"/>
            <family val="2"/>
          </rPr>
          <t>SE REGISTRA LA PROGRAMACION DE LA META DURANTE EL SEGUNDO TRIMESTRE Y SU NIVEL DE EJECUCIÓN ACUMULADOS
P=PROGRAMADO ACUMULADO
E=EJECUTADO ACUMULADO</t>
        </r>
      </text>
    </comment>
    <comment ref="T11" authorId="0">
      <text>
        <r>
          <rPr>
            <b/>
            <sz val="8"/>
            <rFont val="Tahoma"/>
            <family val="2"/>
          </rPr>
          <t>SE REGISTRA LA PROGRAMACION DE LA META DURANTE EL TERCER TRIMESTRE Y SU NIVEL DE EJECUCIÓN ACUMULADOS
P=PROGRAMADO ACUMULADO
E=EJECUTADO ACUMULADO</t>
        </r>
      </text>
    </comment>
    <comment ref="V11" authorId="0">
      <text>
        <r>
          <rPr>
            <b/>
            <sz val="8"/>
            <rFont val="Tahoma"/>
            <family val="2"/>
          </rPr>
          <t>SE REGISTRA LA PROGRAMACION DE LA META DURANTE EL CUARTO TRIMESTRE Y SU NIVEL DE EJECUCIÓN ACUMULADOS
P=PROGRAMADO ACUMULADO
E=EJECUTADO ACUMULADO</t>
        </r>
      </text>
    </comment>
  </commentList>
</comments>
</file>

<file path=xl/sharedStrings.xml><?xml version="1.0" encoding="utf-8"?>
<sst xmlns="http://schemas.openxmlformats.org/spreadsheetml/2006/main" count="1055" uniqueCount="322">
  <si>
    <t>FORMATO</t>
  </si>
  <si>
    <t>VERSION: 1</t>
  </si>
  <si>
    <t>CODIGO: PE-P02-F02</t>
  </si>
  <si>
    <t xml:space="preserve">PLAN DE ACCION </t>
  </si>
  <si>
    <t>DEPENDENCIA</t>
  </si>
  <si>
    <t>SECRETARIA DE SALUD MUNICIPAL</t>
  </si>
  <si>
    <t>GRUPO O EQUIPO DE TRABAJO</t>
  </si>
  <si>
    <t>POR QUÉ</t>
  </si>
  <si>
    <t>QUÉ</t>
  </si>
  <si>
    <t>CON QUÉ</t>
  </si>
  <si>
    <t>CÓMO</t>
  </si>
  <si>
    <t>PARA QUÍEN
(En caso de aplicar)</t>
  </si>
  <si>
    <t>QUIÉN</t>
  </si>
  <si>
    <t>CUÁNDO</t>
  </si>
  <si>
    <t>COD.</t>
  </si>
  <si>
    <t>EJE</t>
  </si>
  <si>
    <t>PROGRAMA ESTRATEGICO</t>
  </si>
  <si>
    <t>PROGRAMA TEMATICO</t>
  </si>
  <si>
    <t>SUBPROGRAMA TEMATICO</t>
  </si>
  <si>
    <t>PROYECTOS</t>
  </si>
  <si>
    <t>OBJETIVO GENERAL</t>
  </si>
  <si>
    <t>META DEL PROYECTO</t>
  </si>
  <si>
    <t xml:space="preserve">VALOR DEL PROYECTO </t>
  </si>
  <si>
    <t>FUENTE DE LOS RECURSOS</t>
  </si>
  <si>
    <t>ACTIVIDADES</t>
  </si>
  <si>
    <t>MECANISMO DE SEGUIMIENTO (Evidencias)</t>
  </si>
  <si>
    <t>POBLACIÓN OBJETIVO (Tipo de grupo poblacional)</t>
  </si>
  <si>
    <t>NÚMERO DE PERSONAS EFECTIVAMENTE ATENDIDAS</t>
  </si>
  <si>
    <t>RESPONSABLE</t>
  </si>
  <si>
    <t xml:space="preserve">Fecha  Inicial de actividad </t>
  </si>
  <si>
    <t>Fecha final de actividad</t>
  </si>
  <si>
    <t>DESCRIPCION</t>
  </si>
  <si>
    <t>POND</t>
  </si>
  <si>
    <t>META</t>
  </si>
  <si>
    <t>INDICADOR</t>
  </si>
  <si>
    <t>1 TRIMESTRE</t>
  </si>
  <si>
    <t>2 TRIMESTRE</t>
  </si>
  <si>
    <t>3 TRIMESTRE</t>
  </si>
  <si>
    <t>4 TRIMESTRE</t>
  </si>
  <si>
    <t>TRANSFORMACION MORAL</t>
  </si>
  <si>
    <t>BIENESTAR SOCIAL</t>
  </si>
  <si>
    <t>REGIMEN SUBSIDIADO</t>
  </si>
  <si>
    <t>SERVICIOS DE SALUD EN REGINEN SUBSIDIADO</t>
  </si>
  <si>
    <t>MANTENER LA AFILIACIÓN  DEL REGIMEN SUBSIDIADO</t>
  </si>
  <si>
    <t>MANTENER LA COBERTURA DE AFILIACIÓN</t>
  </si>
  <si>
    <t>porcentaje de cobertura</t>
  </si>
  <si>
    <t>P</t>
  </si>
  <si>
    <t>ICLD  -  SGP</t>
  </si>
  <si>
    <t>Identificación y priorización  de la población a afiliar al régimen subsidiado</t>
  </si>
  <si>
    <t>BASE DE DATOS DE PPNA</t>
  </si>
  <si>
    <t>POBLACIÓN EN CONDICIÓN DE VULNERABILIDAD,  DE NIVELES 1 Y 2 DEL SISBEN Y LISTADO CENSALES - POBLACIÓN ESPECIAL</t>
  </si>
  <si>
    <t xml:space="preserve">SECRETARÍA DE SALUD  Y PROFESIONAL DE ASEGURAMIENTO                      </t>
  </si>
  <si>
    <t>1° DE ENERO</t>
  </si>
  <si>
    <t>31  DE DICIEMBRE</t>
  </si>
  <si>
    <t>X</t>
  </si>
  <si>
    <t>Promoción de la afiliación al Régimen Subsidiado del SGSSS</t>
  </si>
  <si>
    <t>ACTAS DE REUNIÓN</t>
  </si>
  <si>
    <t>E</t>
  </si>
  <si>
    <t>Administración de base de datos de afiliados</t>
  </si>
  <si>
    <t>BASE DE DATOS</t>
  </si>
  <si>
    <t xml:space="preserve">Inspección vigilancia y control de aseguramiento     </t>
  </si>
  <si>
    <t>INFORMES ENTREGADOS POR FIRMA AUDITORA</t>
  </si>
  <si>
    <t>Auditoria de Régimen Subsidiado</t>
  </si>
  <si>
    <t>%</t>
  </si>
  <si>
    <t>seguimiento a PQR´S relacionadas con garantizar la oportunidad en la prestación  de los  servicios de salud y afiliaciión, así como en la red  de prestadores en el área de Geo referencia del Municipio</t>
  </si>
  <si>
    <t>REGISTRO DE PQR´S, DOCUMENTOS SOPORTE DE SEGUIMIENTO</t>
  </si>
  <si>
    <t>PLAN  TERRITORIAL  DE SALUD</t>
  </si>
  <si>
    <t xml:space="preserve">ASEGURAMIENTO </t>
  </si>
  <si>
    <t>MANTENER LA COBERTURA DE AFILIACIÓN DE LA POBLACIÓN  ACTIVA</t>
  </si>
  <si>
    <t>MANTENER LA COBERTURA EN SALUD</t>
  </si>
  <si>
    <t xml:space="preserve"> Promocion de la afiliación al sistema general de seguridad social  en salud</t>
  </si>
  <si>
    <t>31 DE DICIEMBRE</t>
  </si>
  <si>
    <t>Gestión financiera para el  giro de los recursos  a aseguradores</t>
  </si>
  <si>
    <t>SOPORTE DE EGRESO DE LOS RECURSOS</t>
  </si>
  <si>
    <t>EMERGENCIAS Y DESASTRES</t>
  </si>
  <si>
    <t>100% DE LAS EMPRESAS SOCIALES DEL ESTADO CON PLANES HOSPITALARIOS DE EMERGENCIAS ARTICULADOS POR CLOPAD</t>
  </si>
  <si>
    <t>PROMOVER  ACCIONES INTERSECTORIALES TENDIENTES  A LA IDENTIFICACIÓN DEL RIESGO</t>
  </si>
  <si>
    <t>Porcentaje de empresas  con planes hospitalarios</t>
  </si>
  <si>
    <t>DOCUMENTO DE IDENTIFICACIÓN, PLANES HOSPITALARIOS</t>
  </si>
  <si>
    <t>NOVIEMBRE</t>
  </si>
  <si>
    <t>DICIEMBRE</t>
  </si>
  <si>
    <t>PROMOCIÓN SOCIAL</t>
  </si>
  <si>
    <t>INCLUSIÓN DEL 10% DE LA POBLACIÓN-</t>
  </si>
  <si>
    <t>IMPLEMENTAR ACCIONES INTEGRALES DE SALUD  PARA LA POBLACIÓN CON CARACTERISTICAS PARTICULARES</t>
  </si>
  <si>
    <t>PORCENTAJE DE POBLACIÓN  BENEFICIADA</t>
  </si>
  <si>
    <t>ACTAS DE REUNIÓN, FORMATOS DE REGISTRO, EVIDENCIA FOTOGRAFICA</t>
  </si>
  <si>
    <t>POBLACIÓN CON CARACTERISTICAS ESPECIALES</t>
  </si>
  <si>
    <t>SECRETARIA DE SALUD  EN ACOMPAÑAMIENTO DEL CONSEJO DE POLITICA SOCIAL</t>
  </si>
  <si>
    <t>Charlas sobre deberes y derechos de las comunidades con caracteristicas particulares</t>
  </si>
  <si>
    <t>Acciones de promoción de la salud, prevención de la enfermedad, estilos de vida saludable en población con caracteristicas especiales: adulto mayor, victimas del conflicto, población diversamente hábil, indigenas, poblacion LGTB, Adolescentes y jóvenes, Afrodecendientes, etc.</t>
  </si>
  <si>
    <t>SALUD PÚBLICA</t>
  </si>
  <si>
    <t>100% DE PROGRAMAS DE EJECUTADOS</t>
  </si>
  <si>
    <t>REALIZAR ACCIONES  TENDIENTES AL CONTROL  Y VIGILANCIA  DE LA SALUD Y CALIDAD DE VIDA</t>
  </si>
  <si>
    <t>PORCENTAJE DE AVANCE EN PROGRAMAS  DE SALUD PUBLICA</t>
  </si>
  <si>
    <t>Identifiicación  y caracterización de la situación de salud pública</t>
  </si>
  <si>
    <t>FORMATOS DE REGISTRO IEC, EVIENCIA FOTOGRAFICA, INFORME DE AVANCE</t>
  </si>
  <si>
    <t>POBLACIÓN DEL MUNICIPIO DE PAIPA, ÁREA RURAL Y URBANA</t>
  </si>
  <si>
    <t>ADMINISTRACIÓN  MUNICIPAL, SECRETARIA DE SALUD, HOSPITAL SAN VICENTE DE PAUL EN ACOMPAÑAMIENTO DEL CONSEJO DE POLITICA SOCIAL</t>
  </si>
  <si>
    <t>ADULTO MAYOR</t>
  </si>
  <si>
    <t>POLITICA ADULTO MAYOR</t>
  </si>
  <si>
    <t>DISEÑO E IMPLEMENTACIÓN DE LA POLITICA DE ADULTO MAYOR</t>
  </si>
  <si>
    <t>GARANTIZAR LOS DERECHOS DE LA EDAD DE ORO</t>
  </si>
  <si>
    <t>POLITICA PÚBLICA SOCIALIZADA E IMPLEMENTADA</t>
  </si>
  <si>
    <t>ICLD  ICDE</t>
  </si>
  <si>
    <t>Consollidación del diagnostico municipal de adulto mayor</t>
  </si>
  <si>
    <t>DOCUMENTO DE DIAGNOSTICO</t>
  </si>
  <si>
    <t>POBLACIÓN ADULTO MAYOR DEL MUNICIPIO DE PAIPA</t>
  </si>
  <si>
    <t xml:space="preserve">DOCUMENTO PROYECTO DE POLITICA PUBLICA DE ADULTO MAYOR </t>
  </si>
  <si>
    <t xml:space="preserve"> NOVIEMBRE</t>
  </si>
  <si>
    <t>APOYO Y PROTECCIÓN AL ADULTO MAYOR</t>
  </si>
  <si>
    <t xml:space="preserve">MANTENER LA PRESTACION DE SERVICIO EN LOS DOS CENTROS DE VIDA </t>
  </si>
  <si>
    <t>PROYECTO ADULTO MAYOR</t>
  </si>
  <si>
    <t>MANTENIMIENTO Y SOSTENIMIENTO DE LOS CENTROS DE VIDA</t>
  </si>
  <si>
    <t>NÚMERO DE PERSONAS BENEFICIADAS</t>
  </si>
  <si>
    <t>CONVENIO DE COOPERACIÓN, COFINANCIACIÓN Y PAGO, ENTRE EL MINISTERIO DE PROTECCION SOCIAL, CONSORCIO PROSPERAR Y MUNICIPIO DE PAIPA</t>
  </si>
  <si>
    <t>ENTREGA DE SUBSIDIO ECONOMICO A ADULTOS MAYORES EN CONDICIÓN DE VULNERABILIDAD DE LA ZONA RURAL Y URBANA DEL MUNICIPIO DE PAIPA.</t>
  </si>
  <si>
    <t xml:space="preserve">EVIDENCIA FOTOGRAFICA, </t>
  </si>
  <si>
    <t>POBLACIÓN ADULTO MAYOR DEL MUNICIPIO DE PAIPA EN CONDICIÓN DE VULNERABILIDAD</t>
  </si>
  <si>
    <t>1 DE ENERO</t>
  </si>
  <si>
    <t>CONTROL REGISTRO DE ASISTENCIA Y EVIDENCIA FOTOGRAFICA</t>
  </si>
  <si>
    <t>REGISTRO DE USUARIOS ATENDIDOS, BASE DE DATOS DE BENEFICIARIOS.</t>
  </si>
  <si>
    <t>MUJER Y GENERO</t>
  </si>
  <si>
    <t>MUJER COMO BASE DE LA TRANSFORMACIÓN SOCIAL</t>
  </si>
  <si>
    <t>DISEÑO E IMPLEMENTACIÓN DE LA POLITICA DE MUJER Y GÉNERO</t>
  </si>
  <si>
    <t xml:space="preserve">PROMOVER EL RECONOCIMIENTO Y DESARROLLO  DE LOS DERECHOS DE LA MUJER  </t>
  </si>
  <si>
    <t>ND</t>
  </si>
  <si>
    <t>Elaboración del diagnóstico municipal de  la mujer</t>
  </si>
  <si>
    <t>MUJERES DEL MUNIICPIO DE PAIPA</t>
  </si>
  <si>
    <t>SECRETARIA DE GOBIERNO, COMISARIA DE FAMILIA Y SECRETARIA DE SALUD  EN ACOMPAÑAMIENTO DEL CONSEJO DE POLITICA SOCIAL</t>
  </si>
  <si>
    <t>SEPTIEMBRE</t>
  </si>
  <si>
    <t xml:space="preserve"> OCTUBRE</t>
  </si>
  <si>
    <t>Diseño del proyecto de politica pública de mujer</t>
  </si>
  <si>
    <t>DOCUMENTO PROYECTO DE POLITICA PUBLICA DE  MUJER</t>
  </si>
  <si>
    <t>Convocatoria  y reunión con las mujeres lideres para la elección del consultivo de mujeres en cumplimiento a lo descrito en el decreto 1100 de la gobernación de Boyacá</t>
  </si>
  <si>
    <t xml:space="preserve">REGISTRO DE PARTICIPANTES EN PROCESO DE ELECCIÓN, ACTA Y REGISTRO FOTOGRAFICO </t>
  </si>
  <si>
    <t>MADRES CABEZA DE FAMILIA</t>
  </si>
  <si>
    <t>APOYO Y PROTECCIÓN A LAS MADRES CABEZA DE FAMILIA</t>
  </si>
  <si>
    <t>CAPACITACIÓN A MADRES Y PADRES CABEZA DE FAMILIA EN PROGRAMAS PRODUCTIVOS</t>
  </si>
  <si>
    <t xml:space="preserve">GARANTIZAR LA PROTECCION A LA POBLACION DE MADRES Y PADRES CABEZA DE FAMILIA </t>
  </si>
  <si>
    <t>NÚMERO DE MADRES Y PADRES CAPACITADAS</t>
  </si>
  <si>
    <t>ICLD   COFINANCIACION</t>
  </si>
  <si>
    <t>Apoyo al programa familias en acción.</t>
  </si>
  <si>
    <t>POBLACIÓN DE NIVEL 1 Y VICTIMAS DEL CONFLICTO BENEFICIADAS DEL PROGRAMA FAMILIAS EN ACCIÓN</t>
  </si>
  <si>
    <t>SECRETARIA DE SALUD  EN ACOMPAÑAMIENTO DE SECRETARIA DESARROLLO ECONOMICO</t>
  </si>
  <si>
    <t>ENERO</t>
  </si>
  <si>
    <t>Mantener la bancarización de los beneficiarios del programa familias en acción</t>
  </si>
  <si>
    <t>BASE DE DATOS DE BENEFICIARIOS DEL PROGRAMA FAMILIAS EN ACCIÓN BANCARIZADOS</t>
  </si>
  <si>
    <t>Promoción de proyectos productivos para familias beneficiarias del programa</t>
  </si>
  <si>
    <t>REGISTRO DE BENEFICIARIOS EN PROGRAMAS DE CAPACITACIÓN  EN PROYECTOS PRODUCTIVOS - REGISTRO FOTOGRAFICO</t>
  </si>
  <si>
    <t>JUNIO</t>
  </si>
  <si>
    <t>POBLACION DIVERSAMENTE  HÁBIL</t>
  </si>
  <si>
    <t>POLITICA    PUBLICA DE ATENCIÓN INTEGRAL A PERSONAS CON DISCAPACIDAD</t>
  </si>
  <si>
    <t>DISEÑO E IMPLEMENTACION DE LA POLITICA</t>
  </si>
  <si>
    <t>GARANTIZARLES LA CALIDAD DE VIDA DE LA POBLACION DIVERSAMENTE HABIL</t>
  </si>
  <si>
    <t>LCDL  COFINANCIACION</t>
  </si>
  <si>
    <t xml:space="preserve">REGISTRO DE PARTICIPANTES EN PROCESO DE SOCIALIZACIÓN, REGISTRO FOTOGRAFICO </t>
  </si>
  <si>
    <t>POBLACIÓN EN CONDICIÓN DE DISCAPACIDAD DEL MUNICIPIO DE PAIPA</t>
  </si>
  <si>
    <t>ABRIL</t>
  </si>
  <si>
    <t>Implementar la política municipal de atención integral a la población con discapacidad</t>
  </si>
  <si>
    <t>PLAN DE ACCIÓN  DE DISCAPACIDAD</t>
  </si>
  <si>
    <t>AGOSTO</t>
  </si>
  <si>
    <t>REGISTRO SISPRO ACTUALIZADO</t>
  </si>
  <si>
    <t>PRIORIDAD EN SALUD  PARA LA POBLACION DIVERSAMENTE HÁBIL</t>
  </si>
  <si>
    <t>REALIZAR 4 JORNADA DE SALUD  PARA PERSONAS EN CONDICIÓN DE DISCAPACIDAD</t>
  </si>
  <si>
    <t>TOTAL DE JORNADAS REALIZADAS</t>
  </si>
  <si>
    <t xml:space="preserve">Realizar jornada de atención en salud para personas en condición de discapacidad </t>
  </si>
  <si>
    <t>REGISTRO DE BENEFICIARIOS, REGISTRO FOTOGRAFICO</t>
  </si>
  <si>
    <t xml:space="preserve">SECRETARIA DE SALUD, HOSPITAL SAN VICENTE DE PAUL, </t>
  </si>
  <si>
    <t xml:space="preserve">DESARROLLO DE TALENTOS DENTRO DE LA POBLACION DIVERSAMENTE HABIL </t>
  </si>
  <si>
    <t>REALIZAR 4 EVENTO CULTURAL</t>
  </si>
  <si>
    <t>TOTAL DE  EVENTOS REALIZADOS</t>
  </si>
  <si>
    <t>Fortalecimiento de programas deportivos y culturales para personas diversamente hábiles.</t>
  </si>
  <si>
    <t>SECRETARIA DE SALUD CON ACOMPAÑAMIENTO DE LA OFICINA DE CULTURA Y JUVENTUD Y EL CONSEJO DE POLITICA SOCIAL</t>
  </si>
  <si>
    <t>EL DEPORTE ESPECIAL</t>
  </si>
  <si>
    <t>REALIZAR 4 EVENTO DEPORTIVO</t>
  </si>
  <si>
    <t>N° DE  EVENTOS REALIZADOS</t>
  </si>
  <si>
    <t>Apoyo a  deportistas en eventos deportivos nacionales</t>
  </si>
  <si>
    <t>SECRETARIA DE SALUD EN ACOMPAÑAMIENTO DEL INSTITUTO DE DEPORTES Y EL CONSEJO DE POLIITCA SOCIAL</t>
  </si>
  <si>
    <t>Ciclopaseo para personas diversamente hábiles</t>
  </si>
  <si>
    <t>REGISTRO DE PARTICIPANTES, REGISTRO FOTOGRAFICO</t>
  </si>
  <si>
    <t>UNIDAD DE ATENCIÓN INTEGRAL</t>
  </si>
  <si>
    <t>MANTENIMIENTO DE INFRAESTRUCTURA U.A.I</t>
  </si>
  <si>
    <t>GESTION DE RECURSOS PARA EL MANTENIMIENTO DE INFRAESTRUCTURA Y READECUACIÓN DE BATERIAS SANITARIAS DE LA  UNIDAD DE ATENCIÓN INTEGRAL</t>
  </si>
  <si>
    <t xml:space="preserve">MEDIANTE LA GESTION DE RECURSOS  SE REALIZARÁ EL MANTENIMIENTO DE LA INFRAESTRUCTURA Y READECUACIÓN DE BATERIAS SANITARIAS DE LA UNIDAD DE ATENCIÓN INTEGRAL DEL MUNICIPIO DE PAIPA </t>
  </si>
  <si>
    <t>% DE LA INFRAESTRUCTURA REHABILITADA</t>
  </si>
  <si>
    <t>Mantenimiento de infraestructua  UAI</t>
  </si>
  <si>
    <t>EVIDENCIA FOTOGRAFICA</t>
  </si>
  <si>
    <t>35 BENEFICIARIOS</t>
  </si>
  <si>
    <t>SECRETARIA DE SALUD CON ACOMPAÑAMIENTO DE LA OFICINA DE INFRAESTRUCTURA</t>
  </si>
  <si>
    <t>MAYO</t>
  </si>
  <si>
    <t>RED UNIDOS</t>
  </si>
  <si>
    <t>FORMANDO CAPITAL HUMANO</t>
  </si>
  <si>
    <t xml:space="preserve">LOGRAR QUE EL 30 A 50 % DE LAS FAMILIAS ACOMPAÑADOS POR LA RED UNIDOS MITIGUEN SU SITUACION DE POBREZA EXTREMA </t>
  </si>
  <si>
    <t xml:space="preserve">LOGRAR QUE LOS NIÑOS JOVENES Y ADULTOS ACUMULEN CAPITAL HUMANO Y ACCEDAN AL CONOCIMIENTO </t>
  </si>
  <si>
    <t>PORCENTAJE DE FAMILIAS LOGRARON SUPERAR SITUACION DE POBREZA EXTREMA</t>
  </si>
  <si>
    <t>ICDL</t>
  </si>
  <si>
    <t>Consolidación de oferta institucional a través de la estrategia para la superación de la pobreza extrema</t>
  </si>
  <si>
    <t xml:space="preserve">ENTREGA DE INFORMES </t>
  </si>
  <si>
    <t>POBLACION DE NIVELES 1 Y VICTIMAS DEL CONFLICTO REGISTRADAS EN EL PROGRAMA RED UNIDOS</t>
  </si>
  <si>
    <t>SECRETARIA DE SALUD CON ACOMPAÑAMIENTO DE LA ESTRATEGIA RED UNIDOS</t>
  </si>
  <si>
    <t>Graduación de familias de la estrategia Red Unidos por cumplimiento de 45 logros</t>
  </si>
  <si>
    <t>FAMILIA</t>
  </si>
  <si>
    <t>TRANSFORMACIÓN EN LAS FAMILIAS</t>
  </si>
  <si>
    <t>IMPLEMENTAR PROGRAMA PARA LA PREVENCIÓN DE LA VIOLENCIA INTRAFAMILIAR</t>
  </si>
  <si>
    <t>DISEÑAR E IMPLEMENTAR PROGRAMA PARA PREVENIR LA VIOLENCIA INTRAFAMILIAR, MALTRATO INFANTIL, VIOLENCIA, CONTRA LA MUJER Y MENORES INFRACTORES</t>
  </si>
  <si>
    <t xml:space="preserve">PORCENTAJE DE AVANCE DEL PROGRAMA </t>
  </si>
  <si>
    <t>Encuentros con familias reportadas en la comisaria de Familia , estación de policia y personeria con V.I.F</t>
  </si>
  <si>
    <t>REGISTRO DE BENEFICIARIOS PARTICIPANTES DEL PROGRAMA, REGISTRO FOTOGRAFICO</t>
  </si>
  <si>
    <t>POBLACION CON CARACTERISTICAS DE VIOLENCIA INTRAFAMILIAR, MALTRATO INFANTIL Y CONTRA LA MUJER.  MENORES INFRACTORES</t>
  </si>
  <si>
    <t>SECRETARIA DE GOBIERNO A TRAVÉS DE COMISARIA DE FAMILIA Y EN ACOMPAÑAMIENTO DE LA SECRETARIA DE SALUD Y CONSEJO DE POLITICA SOCIAL</t>
  </si>
  <si>
    <t>Charlas educativas en reuniones de padres y madres en hogares comunitarios, jardines  de bienestar y colegios</t>
  </si>
  <si>
    <t>Seguimiento a casos de violencia , menores infractores reportados a comisaria de familia y policia de infancia</t>
  </si>
  <si>
    <t>TRANSFORMANDO CIUDADANOS / INFANCIA</t>
  </si>
  <si>
    <t>MALTRATO INFANTIL</t>
  </si>
  <si>
    <t>DISMINUIR EL MALTRARO INFANTIL EN 2%</t>
  </si>
  <si>
    <t>GARANTIZAR LOS DERECHOS FUNDAMENTALES EN LA INFANCIA</t>
  </si>
  <si>
    <t>NUMERO DE NIÑOS MALTRATADOS</t>
  </si>
  <si>
    <t>REGISTRO DE NIÑOS MALTRATADOS ATENDIDOS POR COMISARIA DE FAMILIA, NÚMERO DE MEDIDAS DE PROTECCIÓN+</t>
  </si>
  <si>
    <t>MUJERES GESTANTES Y NIÑOS Y NIÑAS</t>
  </si>
  <si>
    <t>SECRETARIA DE SALUD EN ACOMPAÑAMIENTO CON LA E.S.E. HOSPITAL SAN VICENTE DE PAUL Y CONSEJO DE POLITICA SOCIAL</t>
  </si>
  <si>
    <t>NO AL TRABAJO INFANTIL</t>
  </si>
  <si>
    <t>DISMINUIR EL TRABAJO INFANTIL EN UN 2%</t>
  </si>
  <si>
    <t>NÚMERO DE NIÑOS TRABAJADORES</t>
  </si>
  <si>
    <t>Realizar seguimiento a casos de trabajo infantil reportados a comisaria de familia y policia de infancia</t>
  </si>
  <si>
    <t>REGISTRO DE NIÑOS TRABAJADORES A LOS QUE SE LES REALIZA SEGUIMIENTO</t>
  </si>
  <si>
    <t>SALUD Y SUPERVIVENCIA DE LOS NIÑOS</t>
  </si>
  <si>
    <t>DISMINUCIÓN DE LA TASA DE MORTALIDAD DE NIÑOS Y MADRES DEL PRIMER AÑO DE VIDA EN UN 2%</t>
  </si>
  <si>
    <t>TASA DE  MORTALIDAD EN NIÑOS Y GESTANTES</t>
  </si>
  <si>
    <t>Realizar seguimiento y evaluación del plan de gestión programatico del VIH, Guia de atención integral de las infecciones de transmisión sexual,</t>
  </si>
  <si>
    <t>REGISTRO DE BENEFICIARIOS</t>
  </si>
  <si>
    <t>Fortalecer las actividades de promoción de control prenatal</t>
  </si>
  <si>
    <t>PARTICIPACIÓN  CIUDADANA DE LOS NIÑOS</t>
  </si>
  <si>
    <t>PROMOVER ENCUENTROS</t>
  </si>
  <si>
    <t>NÚMERO DE JORNADAS REALIZADAS</t>
  </si>
  <si>
    <t>Celebración del mes de la niñez y la recreación</t>
  </si>
  <si>
    <t>Desarrollo de la elección de personeros y personeritos  en las diferetnes instituciones educativas,  participación en el COMPOS</t>
  </si>
  <si>
    <t xml:space="preserve">REGISTRO DE ELECCIÓN DE PERSONEROS Y PERSONERITOS </t>
  </si>
  <si>
    <t>SECRETARIA DE GOBIERNO, EN ACOMPAÑAMIENTO DE LA PERSONERIA, SECRETARIA DE SALUD  Y CONSEJO DE POLITICA SOCIAL</t>
  </si>
  <si>
    <t>MARZO</t>
  </si>
  <si>
    <t>LA CULTUR PARA TODOS</t>
  </si>
  <si>
    <t>REALIZAR JORNADAS CULTURALES</t>
  </si>
  <si>
    <t>NUMERO DE JORNADAS CULTURALES REALIZADAS</t>
  </si>
  <si>
    <t>EVIDENCIA FOTOGRAFICA Y REGISTRO DE PARTICIPANTES EN DIFERENTES ACTIVIDADES</t>
  </si>
  <si>
    <t>OFICINA DE CULTURA Y JUVENTUD EN ACOMPAÑAMIENTO DEL CONSEJO DE POLITICA SOCIAL</t>
  </si>
  <si>
    <t>A JUGAR TODOS</t>
  </si>
  <si>
    <t>REALIZAR EVENTO DEPORTIVO</t>
  </si>
  <si>
    <t>NÚMERO DE EVENTOS DEPORTIVOS REALIZADOS</t>
  </si>
  <si>
    <t>Actividad ludico recreativa, aerobicos y juegos chiriposos</t>
  </si>
  <si>
    <t xml:space="preserve">INST. PARA LA EDUCACIÓN FÍSICA LA RECREACIÓN Y EL DEPORTE  EN ACOMPAÑAMIENTO DEL CONSEJO DE POLITICA SOCIAL </t>
  </si>
  <si>
    <t>Vacaciones recreativas</t>
  </si>
  <si>
    <t>NIÑOS INFANTES Y ADOLESCENTES SALUDABLES</t>
  </si>
  <si>
    <t>REALIZAR JORNADA DE SALUD .</t>
  </si>
  <si>
    <t>PRIMERA INFANCIA</t>
  </si>
  <si>
    <t>POLITICA SOCIAL NUEVO CIUDADANO BOYACENSE</t>
  </si>
  <si>
    <t>ADOPTAR E IMPLEMENTAR LA POLITICA DEL NUEVO CIUDADANO BOYACENSE</t>
  </si>
  <si>
    <t>GARANTIZAR LOS DERECHOS FUNDAMENTALES EN LA PRIMERA INFANCIA</t>
  </si>
  <si>
    <t>POLITICA SOCIAL DEL NUEVO CIUDADANO BOYACENSE APOTADA E IMPLEMENTADA</t>
  </si>
  <si>
    <t>Documento soporte</t>
  </si>
  <si>
    <t>POBLACION DE PRIMERA INFANCIA</t>
  </si>
  <si>
    <t>SECRETARIA DE GOBIERNO A TRAVÉS DE LA COMISARIA  DE FAMILIA  Y EN ACOMPAÑAMIENTO DE LA SECRETARIA DE SALUD Y EL CONSEJO DE POLITICA SOCIAL</t>
  </si>
  <si>
    <t>x</t>
  </si>
  <si>
    <t>Consolidar documento de implementación de la política del nuevo ciudadano - plan de acción para el municipio de paipa.</t>
  </si>
  <si>
    <t>MADRES GESTANTES</t>
  </si>
  <si>
    <t>SUMINISTRO DE COMPLEMENTOS NUTRICIONALES  PARA LAS MADRES EN PERIODO DE GESTACIÓN</t>
  </si>
  <si>
    <t>NÚMERO DE MADRES GESTANTES QUE RECIBEN COMPLEMENTO NUTRICIONAL</t>
  </si>
  <si>
    <t>Entrega de complemento nutricional a gestantes por parte de la E.S.E. Hospital San Vicente de Paul</t>
  </si>
  <si>
    <t>RELACIÓN DE BENEFICIARIOS Y EVIDENCIA FOTOGRAFICA</t>
  </si>
  <si>
    <t>HOSPITAL SAN VICENTE DE PAUL EN ACOMPAÑAMIENTO DE LA SECRETARIA DE SALUD Y PROGRAMA DE SALUD PUBLICA</t>
  </si>
  <si>
    <t>MADRES LACTATES</t>
  </si>
  <si>
    <t>SUMINISTRO DE COMPLEMENTOS NUTRICIONALES  PARA LAS MADRES LACTANTES</t>
  </si>
  <si>
    <t>NÚMERO DE MADRES LACTANTES QUE RECIBEN COMPLEMENTO NUTRICIONAL</t>
  </si>
  <si>
    <t>Entrega de complemento nutricional a  lactantes por parte de la E.S.E. Hospital San Vicente de Paul</t>
  </si>
  <si>
    <t>REGISTRO CIVIL</t>
  </si>
  <si>
    <t>LOGRAR EL REGISTRO DEL 100% DE INFANTES</t>
  </si>
  <si>
    <t>NÚMERO DE INFANTES REGISTRADOS</t>
  </si>
  <si>
    <t>Jornada de promoción de registro civil</t>
  </si>
  <si>
    <t xml:space="preserve">SECRETARIA DE GOBIERNO A TRAVÉS DE LA COMISARIA  DE FAMILIA  Y EN ACOMPAÑAMIENTO DE LA SECRETARIA DE SALUD , EL CONSEJO DE POLITICA SOCIAL Y LA REGISTRADURIA </t>
  </si>
  <si>
    <t>NUTRICIÓN Y SEGURIDAD ALIMENTARIA</t>
  </si>
  <si>
    <t>SUMINISTRO DE SUPLEMENTOS Y/O COMPLEMENTOS ALIMENTARIOS</t>
  </si>
  <si>
    <t>VINCULACIÓN AL PROGRAMA DE RECUPERACIÓN NUTRICIONAL -  PROGRAMA DEL ICBF.</t>
  </si>
  <si>
    <t>TENIENDO EN CUENTA QUE EXISTEN NIÑOS CON DESNUTRICIÓN AGUDA Y GLOBAL SE BUSCA PROPICIAR EL INGRESO DE ESTOS NIÑOS AL PROGRAMA DE RECUPERACIÓN NUTRICIONAL DEL I.C.B.F.</t>
  </si>
  <si>
    <t>NÚMERO DE NIÑOS BENEFICIADOS CON PROGRAMAS DE NUTRICIÓN Y SEGURIDAD ALIMENTARIA</t>
  </si>
  <si>
    <t>Inclusión de niños y niñas con desnutrición al programa de recuperación nutiricional del I.C.B.F.</t>
  </si>
  <si>
    <t>NIÑOS Y NIÑAS MENORES DE 4 AÑOS 11 MESES</t>
  </si>
  <si>
    <t>I.C.B.F EN ACOMPAÑAMIENTO DE SECRETARIA DE SALUD, HOSPITAL SAN VICENTE DE PAUL  Y CONSEJO DE POLITICA SOCIAL</t>
  </si>
  <si>
    <t>Fortalecimiento del programa Desayunos Infantiles con Amor del I.C.B.F.</t>
  </si>
  <si>
    <t>ADOLESCENCIA</t>
  </si>
  <si>
    <t>PREVENCION EN ADOLESCENTES</t>
  </si>
  <si>
    <t>REALIZAR JORNADA DE CAPACITACIÓN PARA ADOLESCENTES</t>
  </si>
  <si>
    <t>CAPACITAR EN PREVENCIÓN, ATENCIÓN DEL EMBARAZO, PREVENCION DE VIH Y OTRAS ETS</t>
  </si>
  <si>
    <t>Promoción de los servicios de salud amigables para adolescente y jóvenes</t>
  </si>
  <si>
    <t>RELACIÓN DE BENEFICIARIOS</t>
  </si>
  <si>
    <t>ADOLESCENTES</t>
  </si>
  <si>
    <t>SECRETARIA DE GOBIERNO A TRAVÉS DE COMISARIA DE FAMILIA CON ACOMPAÑAMIENTO DE E.S.E. HOSPITAL SAN VICENTE DE PAUL, SECRETARIA DE SALUD</t>
  </si>
  <si>
    <t>Jornadas de capacitación en enfermedades de transmisión sexual a jóvenes y adolescentes en I.E. y comunidad en general</t>
  </si>
  <si>
    <t>Fortalecimiento del programa de atención al adulto mayor Centros de vida - modalidad Centro Día, mediante el desarrollo de actividades pedagogicas, deportivas y culturales.</t>
  </si>
  <si>
    <t>Ejecución del convenio de cooperación, cofinanciación y pago entre el ministerio de Protección social, el consorcio prosperar y el municipio de paipa, para la entrega de subsidico económico a 716 adultos mayores en condición de vulnerabilidad</t>
  </si>
  <si>
    <t xml:space="preserve">EVIDENCIA FOTOGRAFICA, REGISTRO DE PARTICIPANTES EN DIFERENTES ACTIVIDADES </t>
  </si>
  <si>
    <t>Jornadas de atención en salud (brigadas) en instituciones educativas - preescolar, pirmera infancia e infancia</t>
  </si>
  <si>
    <t>FEBRERO</t>
  </si>
  <si>
    <t>*1</t>
  </si>
  <si>
    <t xml:space="preserve">OBSERVACIONES: </t>
  </si>
  <si>
    <t>LA ACTIVIDAD ES REALIZADA POR SECRETARIA DE INFRAESTRUCTURA</t>
  </si>
  <si>
    <t>LAS ACTIVIDADES SON EJECUTADAS POR SECRETARIA DE GOBIERNO Y EL INSTITUTO DE DEPORTES A  TRAVÉS DE  SUS DEPENDENCIAS ADSCRITAS, POR TANTO PUEDEN ESTAR SUJETAS A CAMBIOS</t>
  </si>
  <si>
    <t>FECHA: 30 de Enero de 2013</t>
  </si>
  <si>
    <t>Identificación y priorización  de  los riesgos, emergencias y desastres</t>
  </si>
  <si>
    <t>ACTUALIZAR, DINAMIZAR Y ARTICULAR  EL CONSEJO MUNICIPAL DE GESTION DEL RIESGO Y DESASTRES DE FORMA INTERSECTORIAL</t>
  </si>
  <si>
    <t>SECRETARIA DE SALUD, SECRETARIA DE PLANEACIÓN Y CONSEJO MUNICIPAL DE GESTION DEL RIESGO Y DESASTRES</t>
  </si>
  <si>
    <t>Articular y operativizar las acciones, planes y guias de contingencia con  la E.S.E.</t>
  </si>
  <si>
    <t>Convocatoria abierta por medio radial y televisivo para la identificación de población con caracteristicas especiales tales como LGTBI.</t>
  </si>
  <si>
    <t>Acciones de promoción de la salud, prevención de la enfermedad y recuperación de la salud en los diferentes contexto en que se desarrollo la vida diaria.</t>
  </si>
  <si>
    <t xml:space="preserve">Fomentar y mejorar la  atención primaria en salud con enfoque familiar,  social y comunitario </t>
  </si>
  <si>
    <t>Fomentar e incrementar estilos de vida saludable -  Celebración de la semana de la salud para crear hábitos de convivencia sana y nutrición saludable en el Municipio.</t>
  </si>
  <si>
    <t>Fomentar y fortalecer el programa de INSTITUCIONES LIBRES DE HUMO</t>
  </si>
  <si>
    <t>Realizar mesas de concertación intersectorial para coordinar la formulacion y puesta en marcha del plan de salud mental y prevención del consumo de SPA.</t>
  </si>
  <si>
    <t>Consolidar plan estrategico para la  prevención y control  de enfermedades crónicas no transmisibles.</t>
  </si>
  <si>
    <t>Realizar capacitación a padres con hijos adolescentes en el programa FAMILIAS FUERTES: AMOR Y LIMITES</t>
  </si>
  <si>
    <t>Promover procesos de participación comunitaria a través de charlas sobre el SGSSS a los presidentes y coordinadores de salud de las juntas de accion comunal, veedurias, red de controladores para que sean multiplicadores en sus comunidades.</t>
  </si>
  <si>
    <t>Diseño del proyecto de adopción de la politica pública  de envejecimiento y vejez</t>
  </si>
  <si>
    <t>Fortalecimiento del programa de atención al adulto mayor Centros de Vida a través de la creación de granja integral autosostenible</t>
  </si>
  <si>
    <t>Consolidación del documento plan de acción discapacidad 2013 para ser socializado al concejo municipal</t>
  </si>
  <si>
    <t>Actualización del registro SISPRO y caracterización de población diversamente hábil.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</si>
</sst>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%"/>
    <numFmt numFmtId="165" formatCode="0.000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28"/>
      <name val="Arial"/>
      <family val="2"/>
    </font>
    <font>
      <sz val="16"/>
      <name val="Arial"/>
      <family val="2"/>
    </font>
    <font>
      <b/>
      <sz val="2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ldo"/>
      <family val="0"/>
    </font>
    <font>
      <sz val="10"/>
      <color indexed="8"/>
      <name val="Arial Narrow"/>
      <family val="2"/>
    </font>
    <font>
      <b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Aldo"/>
      <family val="0"/>
    </font>
    <font>
      <sz val="10"/>
      <color rgb="FF000000"/>
      <name val="Arial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3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medium"/>
      <top/>
      <bottom/>
    </border>
    <border>
      <left style="thin"/>
      <right style="thin"/>
      <top style="hair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medium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488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16" xfId="0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52" fillId="0" borderId="0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52" fillId="0" borderId="22" xfId="0" applyFont="1" applyFill="1" applyBorder="1" applyAlignment="1">
      <alignment vertical="center" wrapText="1"/>
    </xf>
    <xf numFmtId="0" fontId="53" fillId="34" borderId="22" xfId="0" applyFont="1" applyFill="1" applyBorder="1" applyAlignment="1" applyProtection="1">
      <alignment vertical="top" wrapText="1"/>
      <protection locked="0"/>
    </xf>
    <xf numFmtId="0" fontId="53" fillId="34" borderId="23" xfId="0" applyFont="1" applyFill="1" applyBorder="1" applyAlignment="1" applyProtection="1">
      <alignment vertical="top" wrapText="1"/>
      <protection locked="0"/>
    </xf>
    <xf numFmtId="0" fontId="52" fillId="0" borderId="22" xfId="0" applyFont="1" applyFill="1" applyBorder="1" applyAlignment="1">
      <alignment vertical="center"/>
    </xf>
    <xf numFmtId="0" fontId="14" fillId="0" borderId="22" xfId="0" applyFont="1" applyFill="1" applyBorder="1" applyAlignment="1">
      <alignment vertical="center"/>
    </xf>
    <xf numFmtId="0" fontId="9" fillId="35" borderId="22" xfId="0" applyFont="1" applyFill="1" applyBorder="1" applyAlignment="1">
      <alignment horizontal="center" vertical="center" wrapText="1"/>
    </xf>
    <xf numFmtId="9" fontId="9" fillId="0" borderId="22" xfId="53" applyFont="1" applyFill="1" applyBorder="1" applyAlignment="1">
      <alignment vertical="center" wrapText="1"/>
    </xf>
    <xf numFmtId="0" fontId="52" fillId="0" borderId="0" xfId="0" applyFont="1" applyFill="1" applyBorder="1" applyAlignment="1">
      <alignment vertical="center" wrapText="1"/>
    </xf>
    <xf numFmtId="17" fontId="9" fillId="0" borderId="24" xfId="0" applyNumberFormat="1" applyFont="1" applyFill="1" applyBorder="1" applyAlignment="1">
      <alignment horizontal="center" vertical="center" wrapText="1"/>
    </xf>
    <xf numFmtId="17" fontId="9" fillId="0" borderId="22" xfId="0" applyNumberFormat="1" applyFont="1" applyFill="1" applyBorder="1" applyAlignment="1">
      <alignment horizontal="center" vertical="center" wrapText="1"/>
    </xf>
    <xf numFmtId="16" fontId="9" fillId="0" borderId="22" xfId="0" applyNumberFormat="1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53" fillId="34" borderId="21" xfId="0" applyFont="1" applyFill="1" applyBorder="1" applyAlignment="1" applyProtection="1">
      <alignment horizontal="center" vertical="center" wrapText="1"/>
      <protection locked="0"/>
    </xf>
    <xf numFmtId="0" fontId="53" fillId="34" borderId="24" xfId="0" applyFont="1" applyFill="1" applyBorder="1" applyAlignment="1" applyProtection="1">
      <alignment horizontal="center" vertical="top" wrapText="1"/>
      <protection locked="0"/>
    </xf>
    <xf numFmtId="0" fontId="9" fillId="0" borderId="22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left" vertical="center" wrapText="1"/>
    </xf>
    <xf numFmtId="16" fontId="9" fillId="0" borderId="24" xfId="0" applyNumberFormat="1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center" vertical="center" wrapText="1"/>
    </xf>
    <xf numFmtId="16" fontId="9" fillId="0" borderId="25" xfId="0" applyNumberFormat="1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vertical="center" wrapText="1"/>
    </xf>
    <xf numFmtId="0" fontId="53" fillId="0" borderId="23" xfId="0" applyFont="1" applyFill="1" applyBorder="1" applyAlignment="1" applyProtection="1">
      <alignment vertical="center" wrapText="1"/>
      <protection locked="0"/>
    </xf>
    <xf numFmtId="17" fontId="9" fillId="0" borderId="26" xfId="0" applyNumberFormat="1" applyFont="1" applyFill="1" applyBorder="1" applyAlignment="1">
      <alignment horizontal="center" vertical="center" wrapText="1"/>
    </xf>
    <xf numFmtId="16" fontId="9" fillId="0" borderId="26" xfId="0" applyNumberFormat="1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horizontal="left" vertical="center" wrapText="1"/>
    </xf>
    <xf numFmtId="16" fontId="9" fillId="0" borderId="22" xfId="0" applyNumberFormat="1" applyFont="1" applyFill="1" applyBorder="1" applyAlignment="1">
      <alignment horizontal="center" vertical="center" wrapText="1"/>
    </xf>
    <xf numFmtId="0" fontId="53" fillId="0" borderId="22" xfId="0" applyFont="1" applyFill="1" applyBorder="1" applyAlignment="1" applyProtection="1">
      <alignment vertical="center" wrapText="1"/>
      <protection locked="0"/>
    </xf>
    <xf numFmtId="0" fontId="52" fillId="0" borderId="22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vertical="center" wrapText="1"/>
    </xf>
    <xf numFmtId="9" fontId="9" fillId="33" borderId="22" xfId="0" applyNumberFormat="1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52" fillId="15" borderId="22" xfId="0" applyFont="1" applyFill="1" applyBorder="1" applyAlignment="1">
      <alignment vertical="center" wrapText="1"/>
    </xf>
    <xf numFmtId="0" fontId="52" fillId="35" borderId="22" xfId="0" applyFont="1" applyFill="1" applyBorder="1" applyAlignment="1">
      <alignment vertical="center" wrapText="1"/>
    </xf>
    <xf numFmtId="0" fontId="52" fillId="0" borderId="21" xfId="0" applyFont="1" applyFill="1" applyBorder="1" applyAlignment="1">
      <alignment horizontal="center" vertical="center" wrapText="1"/>
    </xf>
    <xf numFmtId="0" fontId="52" fillId="36" borderId="22" xfId="0" applyFont="1" applyFill="1" applyBorder="1" applyAlignment="1">
      <alignment vertical="center" wrapText="1"/>
    </xf>
    <xf numFmtId="0" fontId="52" fillId="36" borderId="24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vertical="center" wrapText="1"/>
    </xf>
    <xf numFmtId="0" fontId="52" fillId="0" borderId="27" xfId="0" applyFont="1" applyFill="1" applyBorder="1" applyAlignment="1">
      <alignment vertical="center"/>
    </xf>
    <xf numFmtId="0" fontId="0" fillId="36" borderId="0" xfId="0" applyFill="1" applyBorder="1" applyAlignment="1">
      <alignment vertical="center"/>
    </xf>
    <xf numFmtId="0" fontId="5" fillId="36" borderId="0" xfId="0" applyFont="1" applyFill="1" applyBorder="1" applyAlignment="1">
      <alignment vertical="center"/>
    </xf>
    <xf numFmtId="0" fontId="52" fillId="36" borderId="0" xfId="0" applyFont="1" applyFill="1" applyBorder="1" applyAlignment="1">
      <alignment vertical="center"/>
    </xf>
    <xf numFmtId="0" fontId="9" fillId="36" borderId="0" xfId="0" applyFont="1" applyFill="1" applyBorder="1" applyAlignment="1">
      <alignment vertical="center"/>
    </xf>
    <xf numFmtId="0" fontId="11" fillId="36" borderId="0" xfId="0" applyFont="1" applyFill="1" applyBorder="1" applyAlignment="1">
      <alignment vertical="center"/>
    </xf>
    <xf numFmtId="0" fontId="52" fillId="36" borderId="0" xfId="0" applyFont="1" applyFill="1" applyBorder="1" applyAlignment="1">
      <alignment vertical="center" wrapText="1"/>
    </xf>
    <xf numFmtId="0" fontId="52" fillId="36" borderId="27" xfId="0" applyFont="1" applyFill="1" applyBorder="1" applyAlignment="1">
      <alignment vertical="center"/>
    </xf>
    <xf numFmtId="0" fontId="52" fillId="35" borderId="22" xfId="0" applyFont="1" applyFill="1" applyBorder="1" applyAlignment="1">
      <alignment horizontal="center" vertical="center" wrapText="1"/>
    </xf>
    <xf numFmtId="0" fontId="9" fillId="36" borderId="22" xfId="0" applyFont="1" applyFill="1" applyBorder="1" applyAlignment="1">
      <alignment horizontal="center" vertical="center" wrapText="1"/>
    </xf>
    <xf numFmtId="0" fontId="9" fillId="35" borderId="23" xfId="0" applyFont="1" applyFill="1" applyBorder="1" applyAlignment="1">
      <alignment vertical="center" wrapText="1"/>
    </xf>
    <xf numFmtId="0" fontId="9" fillId="35" borderId="24" xfId="0" applyFont="1" applyFill="1" applyBorder="1" applyAlignment="1">
      <alignment horizontal="center" vertical="center" wrapText="1"/>
    </xf>
    <xf numFmtId="0" fontId="52" fillId="35" borderId="0" xfId="0" applyFont="1" applyFill="1" applyBorder="1" applyAlignment="1">
      <alignment vertical="center"/>
    </xf>
    <xf numFmtId="0" fontId="9" fillId="35" borderId="22" xfId="0" applyFont="1" applyFill="1" applyBorder="1" applyAlignment="1">
      <alignment vertical="center" wrapText="1"/>
    </xf>
    <xf numFmtId="0" fontId="9" fillId="35" borderId="22" xfId="0" applyFont="1" applyFill="1" applyBorder="1" applyAlignment="1">
      <alignment horizontal="left" vertical="center" wrapText="1"/>
    </xf>
    <xf numFmtId="17" fontId="9" fillId="35" borderId="22" xfId="0" applyNumberFormat="1" applyFont="1" applyFill="1" applyBorder="1" applyAlignment="1">
      <alignment horizontal="center" vertical="center" wrapText="1"/>
    </xf>
    <xf numFmtId="16" fontId="9" fillId="35" borderId="22" xfId="0" applyNumberFormat="1" applyFont="1" applyFill="1" applyBorder="1" applyAlignment="1">
      <alignment horizontal="left" vertical="center" wrapText="1"/>
    </xf>
    <xf numFmtId="0" fontId="14" fillId="35" borderId="22" xfId="0" applyFont="1" applyFill="1" applyBorder="1" applyAlignment="1">
      <alignment vertical="center"/>
    </xf>
    <xf numFmtId="0" fontId="9" fillId="36" borderId="22" xfId="0" applyFont="1" applyFill="1" applyBorder="1" applyAlignment="1">
      <alignment vertical="center" wrapText="1"/>
    </xf>
    <xf numFmtId="0" fontId="52" fillId="9" borderId="22" xfId="0" applyFont="1" applyFill="1" applyBorder="1" applyAlignment="1">
      <alignment vertical="center" wrapText="1"/>
    </xf>
    <xf numFmtId="0" fontId="52" fillId="9" borderId="0" xfId="0" applyFont="1" applyFill="1" applyBorder="1" applyAlignment="1">
      <alignment vertical="center" wrapText="1"/>
    </xf>
    <xf numFmtId="0" fontId="52" fillId="9" borderId="23" xfId="0" applyFont="1" applyFill="1" applyBorder="1" applyAlignment="1">
      <alignment vertical="center" wrapText="1"/>
    </xf>
    <xf numFmtId="0" fontId="52" fillId="9" borderId="24" xfId="0" applyFont="1" applyFill="1" applyBorder="1" applyAlignment="1">
      <alignment horizontal="center" vertical="center" wrapText="1"/>
    </xf>
    <xf numFmtId="9" fontId="9" fillId="36" borderId="22" xfId="53" applyFont="1" applyFill="1" applyBorder="1" applyAlignment="1">
      <alignment vertical="center" wrapText="1"/>
    </xf>
    <xf numFmtId="0" fontId="9" fillId="36" borderId="22" xfId="53" applyNumberFormat="1" applyFont="1" applyFill="1" applyBorder="1" applyAlignment="1">
      <alignment vertical="center" wrapText="1"/>
    </xf>
    <xf numFmtId="165" fontId="52" fillId="36" borderId="22" xfId="0" applyNumberFormat="1" applyFont="1" applyFill="1" applyBorder="1" applyAlignment="1">
      <alignment vertical="center" wrapText="1"/>
    </xf>
    <xf numFmtId="0" fontId="52" fillId="36" borderId="28" xfId="0" applyFont="1" applyFill="1" applyBorder="1" applyAlignment="1">
      <alignment vertical="center" wrapText="1"/>
    </xf>
    <xf numFmtId="0" fontId="52" fillId="36" borderId="29" xfId="0" applyFont="1" applyFill="1" applyBorder="1" applyAlignment="1">
      <alignment vertical="center" wrapText="1"/>
    </xf>
    <xf numFmtId="0" fontId="52" fillId="36" borderId="30" xfId="0" applyFont="1" applyFill="1" applyBorder="1" applyAlignment="1">
      <alignment vertical="center" wrapText="1"/>
    </xf>
    <xf numFmtId="0" fontId="52" fillId="36" borderId="31" xfId="0" applyFont="1" applyFill="1" applyBorder="1" applyAlignment="1">
      <alignment vertical="center" wrapText="1"/>
    </xf>
    <xf numFmtId="0" fontId="52" fillId="36" borderId="32" xfId="0" applyFont="1" applyFill="1" applyBorder="1" applyAlignment="1">
      <alignment vertical="center" wrapText="1"/>
    </xf>
    <xf numFmtId="0" fontId="52" fillId="36" borderId="33" xfId="0" applyFont="1" applyFill="1" applyBorder="1" applyAlignment="1">
      <alignment vertical="center" wrapText="1"/>
    </xf>
    <xf numFmtId="0" fontId="52" fillId="36" borderId="34" xfId="0" applyFont="1" applyFill="1" applyBorder="1" applyAlignment="1">
      <alignment vertical="center" wrapText="1"/>
    </xf>
    <xf numFmtId="0" fontId="52" fillId="36" borderId="35" xfId="0" applyFont="1" applyFill="1" applyBorder="1" applyAlignment="1">
      <alignment vertical="center" wrapText="1"/>
    </xf>
    <xf numFmtId="165" fontId="52" fillId="36" borderId="29" xfId="53" applyNumberFormat="1" applyFont="1" applyFill="1" applyBorder="1" applyAlignment="1">
      <alignment vertical="center" wrapText="1"/>
    </xf>
    <xf numFmtId="10" fontId="52" fillId="36" borderId="29" xfId="53" applyNumberFormat="1" applyFont="1" applyFill="1" applyBorder="1" applyAlignment="1">
      <alignment vertical="center" wrapText="1"/>
    </xf>
    <xf numFmtId="164" fontId="52" fillId="36" borderId="30" xfId="53" applyNumberFormat="1" applyFont="1" applyFill="1" applyBorder="1" applyAlignment="1">
      <alignment vertical="center" wrapText="1"/>
    </xf>
    <xf numFmtId="0" fontId="9" fillId="36" borderId="24" xfId="0" applyFont="1" applyFill="1" applyBorder="1" applyAlignment="1">
      <alignment horizontal="center" vertical="center" wrapText="1"/>
    </xf>
    <xf numFmtId="9" fontId="9" fillId="36" borderId="24" xfId="53" applyFont="1" applyFill="1" applyBorder="1" applyAlignment="1">
      <alignment vertical="center" wrapText="1"/>
    </xf>
    <xf numFmtId="0" fontId="9" fillId="36" borderId="33" xfId="0" applyFont="1" applyFill="1" applyBorder="1" applyAlignment="1">
      <alignment horizontal="center" vertical="center" wrapText="1"/>
    </xf>
    <xf numFmtId="0" fontId="9" fillId="36" borderId="34" xfId="0" applyFont="1" applyFill="1" applyBorder="1" applyAlignment="1">
      <alignment vertical="center" wrapText="1"/>
    </xf>
    <xf numFmtId="0" fontId="9" fillId="36" borderId="34" xfId="0" applyFont="1" applyFill="1" applyBorder="1" applyAlignment="1">
      <alignment horizontal="center" vertical="center" wrapText="1"/>
    </xf>
    <xf numFmtId="0" fontId="9" fillId="36" borderId="35" xfId="0" applyFont="1" applyFill="1" applyBorder="1" applyAlignment="1">
      <alignment vertical="center" wrapText="1"/>
    </xf>
    <xf numFmtId="0" fontId="9" fillId="36" borderId="28" xfId="0" applyFont="1" applyFill="1" applyBorder="1" applyAlignment="1">
      <alignment horizontal="center" vertical="center" wrapText="1"/>
    </xf>
    <xf numFmtId="9" fontId="9" fillId="36" borderId="29" xfId="53" applyFont="1" applyFill="1" applyBorder="1" applyAlignment="1">
      <alignment vertical="center" wrapText="1"/>
    </xf>
    <xf numFmtId="0" fontId="9" fillId="36" borderId="29" xfId="0" applyFont="1" applyFill="1" applyBorder="1" applyAlignment="1">
      <alignment horizontal="center" vertical="center" wrapText="1"/>
    </xf>
    <xf numFmtId="9" fontId="9" fillId="36" borderId="30" xfId="53" applyFont="1" applyFill="1" applyBorder="1" applyAlignment="1">
      <alignment vertical="center" wrapText="1"/>
    </xf>
    <xf numFmtId="0" fontId="9" fillId="36" borderId="31" xfId="0" applyFont="1" applyFill="1" applyBorder="1" applyAlignment="1">
      <alignment horizontal="center" vertical="center" wrapText="1"/>
    </xf>
    <xf numFmtId="9" fontId="9" fillId="36" borderId="32" xfId="53" applyFont="1" applyFill="1" applyBorder="1" applyAlignment="1">
      <alignment vertical="center" wrapText="1"/>
    </xf>
    <xf numFmtId="9" fontId="9" fillId="36" borderId="34" xfId="53" applyFont="1" applyFill="1" applyBorder="1" applyAlignment="1">
      <alignment vertical="center" wrapText="1"/>
    </xf>
    <xf numFmtId="9" fontId="9" fillId="36" borderId="35" xfId="53" applyFont="1" applyFill="1" applyBorder="1" applyAlignment="1">
      <alignment vertical="center" wrapText="1"/>
    </xf>
    <xf numFmtId="0" fontId="9" fillId="36" borderId="29" xfId="0" applyFont="1" applyFill="1" applyBorder="1" applyAlignment="1">
      <alignment vertical="center" wrapText="1"/>
    </xf>
    <xf numFmtId="9" fontId="9" fillId="36" borderId="29" xfId="0" applyNumberFormat="1" applyFont="1" applyFill="1" applyBorder="1" applyAlignment="1">
      <alignment vertical="center" wrapText="1"/>
    </xf>
    <xf numFmtId="0" fontId="9" fillId="36" borderId="30" xfId="0" applyFont="1" applyFill="1" applyBorder="1" applyAlignment="1">
      <alignment vertical="center" wrapText="1"/>
    </xf>
    <xf numFmtId="0" fontId="9" fillId="36" borderId="32" xfId="0" applyFont="1" applyFill="1" applyBorder="1" applyAlignment="1">
      <alignment vertical="center" wrapText="1"/>
    </xf>
    <xf numFmtId="164" fontId="9" fillId="36" borderId="30" xfId="53" applyNumberFormat="1" applyFont="1" applyFill="1" applyBorder="1" applyAlignment="1">
      <alignment vertical="center" wrapText="1"/>
    </xf>
    <xf numFmtId="0" fontId="9" fillId="0" borderId="33" xfId="0" applyFont="1" applyFill="1" applyBorder="1" applyAlignment="1">
      <alignment horizontal="center" vertical="center" wrapText="1"/>
    </xf>
    <xf numFmtId="9" fontId="9" fillId="0" borderId="34" xfId="53" applyFont="1" applyFill="1" applyBorder="1" applyAlignment="1">
      <alignment vertical="center" wrapText="1"/>
    </xf>
    <xf numFmtId="0" fontId="9" fillId="0" borderId="34" xfId="0" applyFont="1" applyFill="1" applyBorder="1" applyAlignment="1">
      <alignment horizontal="center" vertical="center" wrapText="1"/>
    </xf>
    <xf numFmtId="9" fontId="9" fillId="0" borderId="35" xfId="53" applyFont="1" applyFill="1" applyBorder="1" applyAlignment="1">
      <alignment vertical="center" wrapText="1"/>
    </xf>
    <xf numFmtId="0" fontId="9" fillId="0" borderId="31" xfId="0" applyFont="1" applyFill="1" applyBorder="1" applyAlignment="1">
      <alignment horizontal="center" vertical="center" wrapText="1"/>
    </xf>
    <xf numFmtId="9" fontId="9" fillId="0" borderId="32" xfId="53" applyFont="1" applyFill="1" applyBorder="1" applyAlignment="1">
      <alignment vertical="center" wrapText="1"/>
    </xf>
    <xf numFmtId="0" fontId="9" fillId="36" borderId="29" xfId="53" applyNumberFormat="1" applyFont="1" applyFill="1" applyBorder="1" applyAlignment="1">
      <alignment vertical="center" wrapText="1"/>
    </xf>
    <xf numFmtId="0" fontId="9" fillId="36" borderId="30" xfId="53" applyNumberFormat="1" applyFont="1" applyFill="1" applyBorder="1" applyAlignment="1">
      <alignment vertical="center" wrapText="1"/>
    </xf>
    <xf numFmtId="0" fontId="9" fillId="36" borderId="32" xfId="53" applyNumberFormat="1" applyFont="1" applyFill="1" applyBorder="1" applyAlignment="1">
      <alignment vertical="center" wrapText="1"/>
    </xf>
    <xf numFmtId="0" fontId="9" fillId="36" borderId="34" xfId="53" applyNumberFormat="1" applyFont="1" applyFill="1" applyBorder="1" applyAlignment="1">
      <alignment vertical="center" wrapText="1"/>
    </xf>
    <xf numFmtId="0" fontId="9" fillId="36" borderId="34" xfId="0" applyNumberFormat="1" applyFont="1" applyFill="1" applyBorder="1" applyAlignment="1">
      <alignment horizontal="center" vertical="center" wrapText="1"/>
    </xf>
    <xf numFmtId="0" fontId="9" fillId="36" borderId="35" xfId="53" applyNumberFormat="1" applyFont="1" applyFill="1" applyBorder="1" applyAlignment="1">
      <alignment vertical="center" wrapText="1"/>
    </xf>
    <xf numFmtId="0" fontId="9" fillId="0" borderId="34" xfId="0" applyFont="1" applyFill="1" applyBorder="1" applyAlignment="1">
      <alignment vertical="center" wrapText="1"/>
    </xf>
    <xf numFmtId="0" fontId="9" fillId="0" borderId="35" xfId="0" applyFont="1" applyFill="1" applyBorder="1" applyAlignment="1">
      <alignment vertical="center" wrapText="1"/>
    </xf>
    <xf numFmtId="0" fontId="9" fillId="35" borderId="28" xfId="0" applyFont="1" applyFill="1" applyBorder="1" applyAlignment="1">
      <alignment horizontal="center" vertical="center" wrapText="1"/>
    </xf>
    <xf numFmtId="0" fontId="9" fillId="35" borderId="29" xfId="0" applyFont="1" applyFill="1" applyBorder="1" applyAlignment="1">
      <alignment horizontal="center" vertical="center" wrapText="1"/>
    </xf>
    <xf numFmtId="0" fontId="9" fillId="35" borderId="30" xfId="0" applyFont="1" applyFill="1" applyBorder="1" applyAlignment="1">
      <alignment horizontal="center" vertical="center" wrapText="1"/>
    </xf>
    <xf numFmtId="0" fontId="9" fillId="35" borderId="31" xfId="0" applyFont="1" applyFill="1" applyBorder="1" applyAlignment="1">
      <alignment horizontal="center" vertical="center" wrapText="1"/>
    </xf>
    <xf numFmtId="0" fontId="9" fillId="35" borderId="32" xfId="0" applyFont="1" applyFill="1" applyBorder="1" applyAlignment="1">
      <alignment vertical="center" wrapText="1"/>
    </xf>
    <xf numFmtId="0" fontId="9" fillId="35" borderId="33" xfId="0" applyFont="1" applyFill="1" applyBorder="1" applyAlignment="1">
      <alignment horizontal="center" vertical="center" wrapText="1"/>
    </xf>
    <xf numFmtId="0" fontId="9" fillId="35" borderId="34" xfId="0" applyFont="1" applyFill="1" applyBorder="1" applyAlignment="1">
      <alignment vertical="center" wrapText="1"/>
    </xf>
    <xf numFmtId="0" fontId="9" fillId="35" borderId="34" xfId="0" applyFont="1" applyFill="1" applyBorder="1" applyAlignment="1">
      <alignment horizontal="center" vertical="center" wrapText="1"/>
    </xf>
    <xf numFmtId="0" fontId="9" fillId="35" borderId="35" xfId="0" applyFont="1" applyFill="1" applyBorder="1" applyAlignment="1">
      <alignment vertical="center" wrapText="1"/>
    </xf>
    <xf numFmtId="0" fontId="52" fillId="0" borderId="29" xfId="0" applyFont="1" applyFill="1" applyBorder="1" applyAlignment="1">
      <alignment vertical="center"/>
    </xf>
    <xf numFmtId="0" fontId="9" fillId="0" borderId="29" xfId="0" applyFont="1" applyFill="1" applyBorder="1" applyAlignment="1">
      <alignment vertical="center" wrapText="1"/>
    </xf>
    <xf numFmtId="0" fontId="9" fillId="0" borderId="30" xfId="0" applyFont="1" applyFill="1" applyBorder="1" applyAlignment="1">
      <alignment vertical="center" wrapText="1"/>
    </xf>
    <xf numFmtId="0" fontId="9" fillId="0" borderId="32" xfId="0" applyFont="1" applyFill="1" applyBorder="1" applyAlignment="1">
      <alignment vertical="center" wrapText="1"/>
    </xf>
    <xf numFmtId="0" fontId="52" fillId="0" borderId="34" xfId="0" applyFont="1" applyFill="1" applyBorder="1" applyAlignment="1">
      <alignment vertical="center"/>
    </xf>
    <xf numFmtId="0" fontId="52" fillId="0" borderId="35" xfId="0" applyFont="1" applyFill="1" applyBorder="1" applyAlignment="1">
      <alignment vertical="center"/>
    </xf>
    <xf numFmtId="0" fontId="9" fillId="33" borderId="28" xfId="0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  <xf numFmtId="9" fontId="9" fillId="33" borderId="29" xfId="0" applyNumberFormat="1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vertical="center" wrapText="1"/>
    </xf>
    <xf numFmtId="0" fontId="9" fillId="33" borderId="34" xfId="0" applyFont="1" applyFill="1" applyBorder="1" applyAlignment="1">
      <alignment horizontal="center" vertical="center" wrapText="1"/>
    </xf>
    <xf numFmtId="9" fontId="9" fillId="33" borderId="34" xfId="53" applyFont="1" applyFill="1" applyBorder="1" applyAlignment="1">
      <alignment vertical="center" wrapText="1"/>
    </xf>
    <xf numFmtId="0" fontId="9" fillId="33" borderId="35" xfId="0" applyFont="1" applyFill="1" applyBorder="1" applyAlignment="1">
      <alignment vertical="center" wrapText="1"/>
    </xf>
    <xf numFmtId="0" fontId="9" fillId="9" borderId="28" xfId="0" applyFont="1" applyFill="1" applyBorder="1" applyAlignment="1">
      <alignment horizontal="center" vertical="center" wrapText="1"/>
    </xf>
    <xf numFmtId="0" fontId="9" fillId="9" borderId="29" xfId="0" applyFont="1" applyFill="1" applyBorder="1" applyAlignment="1">
      <alignment vertical="center" wrapText="1"/>
    </xf>
    <xf numFmtId="0" fontId="9" fillId="9" borderId="29" xfId="0" applyFont="1" applyFill="1" applyBorder="1" applyAlignment="1">
      <alignment horizontal="center" vertical="center" wrapText="1"/>
    </xf>
    <xf numFmtId="0" fontId="9" fillId="9" borderId="30" xfId="0" applyFont="1" applyFill="1" applyBorder="1" applyAlignment="1">
      <alignment vertical="center" wrapText="1"/>
    </xf>
    <xf numFmtId="0" fontId="9" fillId="9" borderId="33" xfId="0" applyFont="1" applyFill="1" applyBorder="1" applyAlignment="1">
      <alignment horizontal="center" vertical="center" wrapText="1"/>
    </xf>
    <xf numFmtId="0" fontId="9" fillId="9" borderId="34" xfId="0" applyFont="1" applyFill="1" applyBorder="1" applyAlignment="1">
      <alignment vertical="center" wrapText="1"/>
    </xf>
    <xf numFmtId="0" fontId="9" fillId="9" borderId="34" xfId="0" applyFont="1" applyFill="1" applyBorder="1" applyAlignment="1">
      <alignment horizontal="center" vertical="center" wrapText="1"/>
    </xf>
    <xf numFmtId="0" fontId="9" fillId="9" borderId="35" xfId="0" applyFont="1" applyFill="1" applyBorder="1" applyAlignment="1">
      <alignment vertical="center" wrapText="1"/>
    </xf>
    <xf numFmtId="0" fontId="52" fillId="9" borderId="36" xfId="0" applyFont="1" applyFill="1" applyBorder="1" applyAlignment="1">
      <alignment vertical="center" wrapText="1"/>
    </xf>
    <xf numFmtId="0" fontId="52" fillId="9" borderId="28" xfId="0" applyFont="1" applyFill="1" applyBorder="1" applyAlignment="1">
      <alignment vertical="center" wrapText="1"/>
    </xf>
    <xf numFmtId="0" fontId="52" fillId="9" borderId="29" xfId="0" applyFont="1" applyFill="1" applyBorder="1" applyAlignment="1">
      <alignment vertical="center" wrapText="1"/>
    </xf>
    <xf numFmtId="0" fontId="52" fillId="9" borderId="30" xfId="0" applyFont="1" applyFill="1" applyBorder="1" applyAlignment="1">
      <alignment vertical="center" wrapText="1"/>
    </xf>
    <xf numFmtId="0" fontId="52" fillId="9" borderId="31" xfId="0" applyFont="1" applyFill="1" applyBorder="1" applyAlignment="1">
      <alignment vertical="center" wrapText="1"/>
    </xf>
    <xf numFmtId="0" fontId="52" fillId="9" borderId="32" xfId="0" applyFont="1" applyFill="1" applyBorder="1" applyAlignment="1">
      <alignment vertical="center" wrapText="1"/>
    </xf>
    <xf numFmtId="0" fontId="52" fillId="9" borderId="33" xfId="0" applyFont="1" applyFill="1" applyBorder="1" applyAlignment="1">
      <alignment vertical="center" wrapText="1"/>
    </xf>
    <xf numFmtId="0" fontId="52" fillId="9" borderId="34" xfId="0" applyFont="1" applyFill="1" applyBorder="1" applyAlignment="1">
      <alignment vertical="center" wrapText="1"/>
    </xf>
    <xf numFmtId="0" fontId="52" fillId="9" borderId="35" xfId="0" applyFont="1" applyFill="1" applyBorder="1" applyAlignment="1">
      <alignment vertical="center" wrapText="1"/>
    </xf>
    <xf numFmtId="0" fontId="52" fillId="0" borderId="29" xfId="0" applyFont="1" applyFill="1" applyBorder="1" applyAlignment="1">
      <alignment vertical="center" wrapText="1"/>
    </xf>
    <xf numFmtId="0" fontId="52" fillId="0" borderId="30" xfId="0" applyFont="1" applyFill="1" applyBorder="1" applyAlignment="1">
      <alignment vertical="center" wrapText="1"/>
    </xf>
    <xf numFmtId="0" fontId="52" fillId="0" borderId="33" xfId="0" applyFont="1" applyFill="1" applyBorder="1" applyAlignment="1">
      <alignment vertical="center" wrapText="1"/>
    </xf>
    <xf numFmtId="0" fontId="52" fillId="0" borderId="34" xfId="0" applyFont="1" applyFill="1" applyBorder="1" applyAlignment="1">
      <alignment vertical="center" wrapText="1"/>
    </xf>
    <xf numFmtId="0" fontId="52" fillId="0" borderId="35" xfId="0" applyFont="1" applyFill="1" applyBorder="1" applyAlignment="1">
      <alignment vertical="center" wrapText="1"/>
    </xf>
    <xf numFmtId="0" fontId="52" fillId="0" borderId="28" xfId="0" applyFont="1" applyFill="1" applyBorder="1" applyAlignment="1">
      <alignment vertical="center" wrapText="1"/>
    </xf>
    <xf numFmtId="0" fontId="52" fillId="0" borderId="31" xfId="0" applyFont="1" applyFill="1" applyBorder="1" applyAlignment="1">
      <alignment vertical="center" wrapText="1"/>
    </xf>
    <xf numFmtId="0" fontId="52" fillId="0" borderId="32" xfId="0" applyFont="1" applyFill="1" applyBorder="1" applyAlignment="1">
      <alignment vertical="center" wrapText="1"/>
    </xf>
    <xf numFmtId="9" fontId="9" fillId="36" borderId="30" xfId="0" applyNumberFormat="1" applyFont="1" applyFill="1" applyBorder="1" applyAlignment="1">
      <alignment vertical="center" wrapText="1"/>
    </xf>
    <xf numFmtId="164" fontId="9" fillId="36" borderId="29" xfId="53" applyNumberFormat="1" applyFont="1" applyFill="1" applyBorder="1" applyAlignment="1">
      <alignment vertical="center" wrapText="1"/>
    </xf>
    <xf numFmtId="0" fontId="9" fillId="36" borderId="37" xfId="0" applyFont="1" applyFill="1" applyBorder="1" applyAlignment="1">
      <alignment horizontal="center" vertical="center" wrapText="1"/>
    </xf>
    <xf numFmtId="9" fontId="9" fillId="36" borderId="38" xfId="53" applyFont="1" applyFill="1" applyBorder="1" applyAlignment="1">
      <alignment vertical="center" wrapText="1"/>
    </xf>
    <xf numFmtId="0" fontId="52" fillId="0" borderId="22" xfId="0" applyFont="1" applyFill="1" applyBorder="1" applyAlignment="1">
      <alignment horizontal="center" vertical="center" wrapText="1"/>
    </xf>
    <xf numFmtId="0" fontId="52" fillId="37" borderId="22" xfId="0" applyFont="1" applyFill="1" applyBorder="1" applyAlignment="1">
      <alignment horizontal="center" vertical="center" wrapText="1"/>
    </xf>
    <xf numFmtId="0" fontId="52" fillId="0" borderId="36" xfId="0" applyFont="1" applyFill="1" applyBorder="1" applyAlignment="1">
      <alignment horizontal="center" vertical="center" wrapText="1"/>
    </xf>
    <xf numFmtId="0" fontId="52" fillId="0" borderId="39" xfId="0" applyFont="1" applyFill="1" applyBorder="1" applyAlignment="1">
      <alignment horizontal="center" vertical="center" wrapText="1"/>
    </xf>
    <xf numFmtId="0" fontId="52" fillId="36" borderId="23" xfId="0" applyFont="1" applyFill="1" applyBorder="1" applyAlignment="1">
      <alignment horizontal="center" vertical="center" wrapText="1"/>
    </xf>
    <xf numFmtId="0" fontId="52" fillId="36" borderId="21" xfId="0" applyFont="1" applyFill="1" applyBorder="1" applyAlignment="1">
      <alignment horizontal="center" vertical="center" wrapText="1"/>
    </xf>
    <xf numFmtId="0" fontId="52" fillId="36" borderId="24" xfId="0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52" fillId="0" borderId="21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  <xf numFmtId="0" fontId="52" fillId="9" borderId="23" xfId="0" applyFont="1" applyFill="1" applyBorder="1" applyAlignment="1">
      <alignment horizontal="center" vertical="center" wrapText="1"/>
    </xf>
    <xf numFmtId="0" fontId="0" fillId="9" borderId="24" xfId="0" applyFill="1" applyBorder="1" applyAlignment="1">
      <alignment/>
    </xf>
    <xf numFmtId="0" fontId="52" fillId="0" borderId="14" xfId="0" applyFont="1" applyFill="1" applyBorder="1" applyAlignment="1">
      <alignment horizontal="center" vertical="center" wrapText="1"/>
    </xf>
    <xf numFmtId="0" fontId="52" fillId="0" borderId="4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37" borderId="23" xfId="0" applyFont="1" applyFill="1" applyBorder="1" applyAlignment="1">
      <alignment horizontal="center" vertical="center" wrapText="1"/>
    </xf>
    <xf numFmtId="0" fontId="52" fillId="37" borderId="21" xfId="0" applyFont="1" applyFill="1" applyBorder="1" applyAlignment="1">
      <alignment horizontal="center" vertical="center" wrapText="1"/>
    </xf>
    <xf numFmtId="0" fontId="52" fillId="37" borderId="24" xfId="0" applyFont="1" applyFill="1" applyBorder="1" applyAlignment="1">
      <alignment horizontal="center" vertical="center" wrapText="1"/>
    </xf>
    <xf numFmtId="0" fontId="52" fillId="38" borderId="23" xfId="0" applyFont="1" applyFill="1" applyBorder="1" applyAlignment="1">
      <alignment horizontal="center" vertical="center" wrapText="1"/>
    </xf>
    <xf numFmtId="0" fontId="52" fillId="38" borderId="21" xfId="0" applyFont="1" applyFill="1" applyBorder="1" applyAlignment="1">
      <alignment horizontal="center" vertical="center" wrapText="1"/>
    </xf>
    <xf numFmtId="0" fontId="52" fillId="38" borderId="24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41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42" xfId="0" applyFont="1" applyFill="1" applyBorder="1" applyAlignment="1">
      <alignment horizontal="center" vertical="center" wrapText="1"/>
    </xf>
    <xf numFmtId="0" fontId="52" fillId="0" borderId="27" xfId="0" applyFont="1" applyFill="1" applyBorder="1" applyAlignment="1">
      <alignment horizontal="center" vertical="center" wrapText="1"/>
    </xf>
    <xf numFmtId="0" fontId="52" fillId="0" borderId="43" xfId="0" applyFont="1" applyFill="1" applyBorder="1" applyAlignment="1">
      <alignment horizontal="center" vertical="center" wrapText="1"/>
    </xf>
    <xf numFmtId="0" fontId="52" fillId="9" borderId="22" xfId="0" applyFont="1" applyFill="1" applyBorder="1" applyAlignment="1">
      <alignment horizontal="center" vertical="center" wrapText="1"/>
    </xf>
    <xf numFmtId="0" fontId="52" fillId="9" borderId="36" xfId="0" applyFont="1" applyFill="1" applyBorder="1" applyAlignment="1">
      <alignment horizontal="center" vertical="center" wrapText="1"/>
    </xf>
    <xf numFmtId="0" fontId="52" fillId="9" borderId="21" xfId="0" applyFont="1" applyFill="1" applyBorder="1" applyAlignment="1">
      <alignment horizontal="center" vertical="center" wrapText="1"/>
    </xf>
    <xf numFmtId="0" fontId="52" fillId="9" borderId="24" xfId="0" applyFont="1" applyFill="1" applyBorder="1" applyAlignment="1">
      <alignment horizontal="center" vertical="center" wrapText="1"/>
    </xf>
    <xf numFmtId="0" fontId="52" fillId="9" borderId="14" xfId="0" applyFont="1" applyFill="1" applyBorder="1" applyAlignment="1">
      <alignment horizontal="center" vertical="center" wrapText="1"/>
    </xf>
    <xf numFmtId="0" fontId="52" fillId="9" borderId="40" xfId="0" applyFont="1" applyFill="1" applyBorder="1" applyAlignment="1">
      <alignment horizontal="center" vertical="center" wrapText="1"/>
    </xf>
    <xf numFmtId="0" fontId="52" fillId="9" borderId="11" xfId="0" applyFont="1" applyFill="1" applyBorder="1" applyAlignment="1">
      <alignment horizontal="center" vertical="center" wrapText="1"/>
    </xf>
    <xf numFmtId="0" fontId="52" fillId="37" borderId="41" xfId="0" applyFont="1" applyFill="1" applyBorder="1" applyAlignment="1">
      <alignment horizontal="center" vertical="center" wrapText="1"/>
    </xf>
    <xf numFmtId="0" fontId="52" fillId="37" borderId="42" xfId="0" applyFont="1" applyFill="1" applyBorder="1" applyAlignment="1">
      <alignment horizontal="center" vertical="center" wrapText="1"/>
    </xf>
    <xf numFmtId="0" fontId="52" fillId="9" borderId="39" xfId="0" applyFont="1" applyFill="1" applyBorder="1" applyAlignment="1">
      <alignment horizontal="center" vertical="center" wrapText="1"/>
    </xf>
    <xf numFmtId="0" fontId="9" fillId="9" borderId="2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17" fontId="9" fillId="0" borderId="23" xfId="0" applyNumberFormat="1" applyFont="1" applyFill="1" applyBorder="1" applyAlignment="1">
      <alignment horizontal="center" vertical="center" wrapText="1"/>
    </xf>
    <xf numFmtId="17" fontId="9" fillId="0" borderId="21" xfId="0" applyNumberFormat="1" applyFont="1" applyFill="1" applyBorder="1" applyAlignment="1">
      <alignment horizontal="center" vertical="center" wrapText="1"/>
    </xf>
    <xf numFmtId="16" fontId="9" fillId="0" borderId="23" xfId="0" applyNumberFormat="1" applyFont="1" applyFill="1" applyBorder="1" applyAlignment="1">
      <alignment horizontal="center" vertical="center" wrapText="1"/>
    </xf>
    <xf numFmtId="16" fontId="9" fillId="0" borderId="21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3" fontId="9" fillId="0" borderId="23" xfId="0" applyNumberFormat="1" applyFont="1" applyFill="1" applyBorder="1" applyAlignment="1">
      <alignment horizontal="center" vertical="center" wrapText="1"/>
    </xf>
    <xf numFmtId="3" fontId="9" fillId="0" borderId="21" xfId="0" applyNumberFormat="1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11" fillId="37" borderId="22" xfId="0" applyFont="1" applyFill="1" applyBorder="1" applyAlignment="1">
      <alignment horizontal="center" vertical="center" wrapText="1"/>
    </xf>
    <xf numFmtId="0" fontId="11" fillId="37" borderId="23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0" fontId="14" fillId="33" borderId="24" xfId="0" applyFont="1" applyFill="1" applyBorder="1" applyAlignment="1">
      <alignment horizontal="center" vertical="center"/>
    </xf>
    <xf numFmtId="0" fontId="14" fillId="33" borderId="23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/>
    </xf>
    <xf numFmtId="0" fontId="52" fillId="33" borderId="21" xfId="0" applyFont="1" applyFill="1" applyBorder="1" applyAlignment="1">
      <alignment horizontal="center" vertical="center" wrapText="1"/>
    </xf>
    <xf numFmtId="0" fontId="52" fillId="33" borderId="24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17" fontId="9" fillId="33" borderId="23" xfId="0" applyNumberFormat="1" applyFont="1" applyFill="1" applyBorder="1" applyAlignment="1">
      <alignment horizontal="center" vertical="center" wrapText="1"/>
    </xf>
    <xf numFmtId="17" fontId="9" fillId="33" borderId="21" xfId="0" applyNumberFormat="1" applyFont="1" applyFill="1" applyBorder="1" applyAlignment="1">
      <alignment horizontal="center" vertical="center" wrapText="1"/>
    </xf>
    <xf numFmtId="17" fontId="9" fillId="33" borderId="24" xfId="0" applyNumberFormat="1" applyFont="1" applyFill="1" applyBorder="1" applyAlignment="1">
      <alignment horizontal="center" vertical="center" wrapText="1"/>
    </xf>
    <xf numFmtId="0" fontId="11" fillId="37" borderId="21" xfId="0" applyFont="1" applyFill="1" applyBorder="1" applyAlignment="1">
      <alignment horizontal="center" vertical="center" wrapText="1"/>
    </xf>
    <xf numFmtId="0" fontId="11" fillId="37" borderId="24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7" fontId="9" fillId="0" borderId="24" xfId="0" applyNumberFormat="1" applyFont="1" applyFill="1" applyBorder="1" applyAlignment="1">
      <alignment horizontal="center" vertical="center" wrapText="1"/>
    </xf>
    <xf numFmtId="16" fontId="9" fillId="0" borderId="24" xfId="0" applyNumberFormat="1" applyFont="1" applyFill="1" applyBorder="1" applyAlignment="1">
      <alignment horizontal="center" vertical="center" wrapText="1"/>
    </xf>
    <xf numFmtId="0" fontId="53" fillId="0" borderId="23" xfId="0" applyFont="1" applyFill="1" applyBorder="1" applyAlignment="1" applyProtection="1">
      <alignment horizontal="center" vertical="center" wrapText="1"/>
      <protection locked="0"/>
    </xf>
    <xf numFmtId="0" fontId="53" fillId="0" borderId="21" xfId="0" applyFont="1" applyFill="1" applyBorder="1" applyAlignment="1" applyProtection="1">
      <alignment horizontal="center" vertical="center" wrapText="1"/>
      <protection locked="0"/>
    </xf>
    <xf numFmtId="0" fontId="53" fillId="0" borderId="24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3" fontId="9" fillId="0" borderId="24" xfId="0" applyNumberFormat="1" applyFont="1" applyFill="1" applyBorder="1" applyAlignment="1">
      <alignment horizontal="center" vertical="center" wrapText="1"/>
    </xf>
    <xf numFmtId="0" fontId="11" fillId="37" borderId="39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vertical="center" wrapText="1"/>
    </xf>
    <xf numFmtId="0" fontId="11" fillId="35" borderId="41" xfId="0" applyFont="1" applyFill="1" applyBorder="1" applyAlignment="1">
      <alignment horizontal="center" vertical="center" wrapText="1"/>
    </xf>
    <xf numFmtId="0" fontId="11" fillId="35" borderId="42" xfId="0" applyFont="1" applyFill="1" applyBorder="1" applyAlignment="1">
      <alignment horizontal="center" vertical="center" wrapText="1"/>
    </xf>
    <xf numFmtId="0" fontId="11" fillId="35" borderId="43" xfId="0" applyFont="1" applyFill="1" applyBorder="1" applyAlignment="1">
      <alignment horizontal="center" vertical="center" wrapText="1"/>
    </xf>
    <xf numFmtId="0" fontId="11" fillId="35" borderId="23" xfId="0" applyFont="1" applyFill="1" applyBorder="1" applyAlignment="1">
      <alignment horizontal="center" vertical="center" wrapText="1"/>
    </xf>
    <xf numFmtId="0" fontId="11" fillId="35" borderId="21" xfId="0" applyFont="1" applyFill="1" applyBorder="1" applyAlignment="1">
      <alignment horizontal="center" vertical="center" wrapText="1"/>
    </xf>
    <xf numFmtId="0" fontId="11" fillId="35" borderId="24" xfId="0" applyFont="1" applyFill="1" applyBorder="1" applyAlignment="1">
      <alignment horizontal="center" vertical="center" wrapText="1"/>
    </xf>
    <xf numFmtId="3" fontId="16" fillId="35" borderId="21" xfId="51" applyNumberFormat="1" applyFont="1" applyFill="1" applyBorder="1" applyAlignment="1">
      <alignment horizontal="center" vertical="center" wrapText="1"/>
      <protection/>
    </xf>
    <xf numFmtId="3" fontId="16" fillId="35" borderId="24" xfId="51" applyNumberFormat="1" applyFont="1" applyFill="1" applyBorder="1" applyAlignment="1">
      <alignment horizontal="center" vertical="center" wrapText="1"/>
      <protection/>
    </xf>
    <xf numFmtId="0" fontId="9" fillId="35" borderId="14" xfId="0" applyFont="1" applyFill="1" applyBorder="1" applyAlignment="1">
      <alignment horizontal="center" vertical="center" wrapText="1"/>
    </xf>
    <xf numFmtId="0" fontId="9" fillId="35" borderId="40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14" fillId="35" borderId="23" xfId="0" applyFont="1" applyFill="1" applyBorder="1" applyAlignment="1">
      <alignment horizontal="center" vertical="center"/>
    </xf>
    <xf numFmtId="0" fontId="14" fillId="35" borderId="24" xfId="0" applyFont="1" applyFill="1" applyBorder="1" applyAlignment="1">
      <alignment horizontal="center" vertical="center"/>
    </xf>
    <xf numFmtId="0" fontId="9" fillId="0" borderId="4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center" vertical="center" wrapText="1"/>
    </xf>
    <xf numFmtId="0" fontId="9" fillId="35" borderId="42" xfId="0" applyFont="1" applyFill="1" applyBorder="1" applyAlignment="1">
      <alignment horizontal="center" vertical="center" wrapText="1"/>
    </xf>
    <xf numFmtId="0" fontId="9" fillId="35" borderId="27" xfId="0" applyFont="1" applyFill="1" applyBorder="1" applyAlignment="1">
      <alignment horizontal="center" vertical="center" wrapText="1"/>
    </xf>
    <xf numFmtId="0" fontId="9" fillId="35" borderId="43" xfId="0" applyFont="1" applyFill="1" applyBorder="1" applyAlignment="1">
      <alignment horizontal="center" vertical="center" wrapText="1"/>
    </xf>
    <xf numFmtId="3" fontId="9" fillId="35" borderId="23" xfId="0" applyNumberFormat="1" applyFont="1" applyFill="1" applyBorder="1" applyAlignment="1">
      <alignment horizontal="center" vertical="center" wrapText="1"/>
    </xf>
    <xf numFmtId="3" fontId="9" fillId="35" borderId="21" xfId="0" applyNumberFormat="1" applyFont="1" applyFill="1" applyBorder="1" applyAlignment="1">
      <alignment horizontal="center" vertical="center" wrapText="1"/>
    </xf>
    <xf numFmtId="3" fontId="9" fillId="35" borderId="24" xfId="0" applyNumberFormat="1" applyFont="1" applyFill="1" applyBorder="1" applyAlignment="1">
      <alignment horizontal="center" vertical="center" wrapText="1"/>
    </xf>
    <xf numFmtId="0" fontId="9" fillId="35" borderId="23" xfId="0" applyFont="1" applyFill="1" applyBorder="1" applyAlignment="1">
      <alignment horizontal="center" vertical="center" wrapText="1"/>
    </xf>
    <xf numFmtId="0" fontId="9" fillId="35" borderId="21" xfId="0" applyFont="1" applyFill="1" applyBorder="1" applyAlignment="1">
      <alignment horizontal="center" vertical="center" wrapText="1"/>
    </xf>
    <xf numFmtId="0" fontId="9" fillId="35" borderId="24" xfId="0" applyFont="1" applyFill="1" applyBorder="1" applyAlignment="1">
      <alignment horizontal="center" vertical="center" wrapText="1"/>
    </xf>
    <xf numFmtId="0" fontId="9" fillId="35" borderId="26" xfId="0" applyFont="1" applyFill="1" applyBorder="1" applyAlignment="1">
      <alignment horizontal="center" vertical="center" wrapText="1"/>
    </xf>
    <xf numFmtId="17" fontId="9" fillId="35" borderId="23" xfId="0" applyNumberFormat="1" applyFont="1" applyFill="1" applyBorder="1" applyAlignment="1">
      <alignment horizontal="center" vertical="center" wrapText="1"/>
    </xf>
    <xf numFmtId="17" fontId="9" fillId="35" borderId="24" xfId="0" applyNumberFormat="1" applyFont="1" applyFill="1" applyBorder="1" applyAlignment="1">
      <alignment horizontal="center" vertical="center" wrapText="1"/>
    </xf>
    <xf numFmtId="16" fontId="9" fillId="35" borderId="23" xfId="0" applyNumberFormat="1" applyFont="1" applyFill="1" applyBorder="1" applyAlignment="1">
      <alignment horizontal="center" vertical="center" wrapText="1"/>
    </xf>
    <xf numFmtId="16" fontId="9" fillId="35" borderId="24" xfId="0" applyNumberFormat="1" applyFont="1" applyFill="1" applyBorder="1" applyAlignment="1">
      <alignment horizontal="center" vertical="center" wrapText="1"/>
    </xf>
    <xf numFmtId="0" fontId="9" fillId="35" borderId="22" xfId="0" applyFont="1" applyFill="1" applyBorder="1" applyAlignment="1">
      <alignment horizontal="center" vertical="center" wrapText="1"/>
    </xf>
    <xf numFmtId="3" fontId="12" fillId="37" borderId="23" xfId="51" applyNumberFormat="1" applyFont="1" applyFill="1" applyBorder="1" applyAlignment="1">
      <alignment horizontal="center" vertical="center" wrapText="1"/>
      <protection/>
    </xf>
    <xf numFmtId="3" fontId="12" fillId="37" borderId="21" xfId="51" applyNumberFormat="1" applyFont="1" applyFill="1" applyBorder="1" applyAlignment="1">
      <alignment horizontal="center" vertical="center" wrapText="1"/>
      <protection/>
    </xf>
    <xf numFmtId="3" fontId="12" fillId="37" borderId="24" xfId="51" applyNumberFormat="1" applyFont="1" applyFill="1" applyBorder="1" applyAlignment="1">
      <alignment horizontal="center" vertical="center" wrapText="1"/>
      <protection/>
    </xf>
    <xf numFmtId="0" fontId="11" fillId="39" borderId="23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9" fillId="39" borderId="23" xfId="0" applyFont="1" applyFill="1" applyBorder="1" applyAlignment="1">
      <alignment horizontal="center" vertical="center" wrapText="1"/>
    </xf>
    <xf numFmtId="0" fontId="9" fillId="39" borderId="21" xfId="0" applyFont="1" applyFill="1" applyBorder="1" applyAlignment="1">
      <alignment horizontal="center" vertical="center" wrapText="1"/>
    </xf>
    <xf numFmtId="0" fontId="9" fillId="39" borderId="24" xfId="0" applyFont="1" applyFill="1" applyBorder="1" applyAlignment="1">
      <alignment horizontal="center" vertical="center" wrapText="1"/>
    </xf>
    <xf numFmtId="0" fontId="53" fillId="34" borderId="23" xfId="0" applyFont="1" applyFill="1" applyBorder="1" applyAlignment="1" applyProtection="1">
      <alignment horizontal="center" vertical="top" wrapText="1"/>
      <protection locked="0"/>
    </xf>
    <xf numFmtId="0" fontId="53" fillId="34" borderId="21" xfId="0" applyFont="1" applyFill="1" applyBorder="1" applyAlignment="1" applyProtection="1">
      <alignment horizontal="center" vertical="top" wrapText="1"/>
      <protection locked="0"/>
    </xf>
    <xf numFmtId="0" fontId="53" fillId="34" borderId="24" xfId="0" applyFont="1" applyFill="1" applyBorder="1" applyAlignment="1" applyProtection="1">
      <alignment horizontal="center" vertical="top" wrapText="1"/>
      <protection locked="0"/>
    </xf>
    <xf numFmtId="0" fontId="9" fillId="0" borderId="31" xfId="0" applyFont="1" applyFill="1" applyBorder="1" applyAlignment="1">
      <alignment horizontal="center" vertical="center" wrapText="1"/>
    </xf>
    <xf numFmtId="0" fontId="53" fillId="34" borderId="23" xfId="0" applyFont="1" applyFill="1" applyBorder="1" applyAlignment="1" applyProtection="1">
      <alignment horizontal="center" vertical="center" wrapText="1"/>
      <protection locked="0"/>
    </xf>
    <xf numFmtId="0" fontId="53" fillId="34" borderId="24" xfId="0" applyFont="1" applyFill="1" applyBorder="1" applyAlignment="1" applyProtection="1">
      <alignment horizontal="center" vertical="center" wrapText="1"/>
      <protection locked="0"/>
    </xf>
    <xf numFmtId="0" fontId="53" fillId="34" borderId="21" xfId="0" applyFont="1" applyFill="1" applyBorder="1" applyAlignment="1" applyProtection="1">
      <alignment horizontal="center" vertical="center" wrapText="1"/>
      <protection locked="0"/>
    </xf>
    <xf numFmtId="0" fontId="9" fillId="0" borderId="32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9" fillId="36" borderId="23" xfId="0" applyFont="1" applyFill="1" applyBorder="1" applyAlignment="1">
      <alignment horizontal="center" vertical="center" wrapText="1"/>
    </xf>
    <xf numFmtId="0" fontId="9" fillId="36" borderId="24" xfId="0" applyFont="1" applyFill="1" applyBorder="1" applyAlignment="1">
      <alignment horizontal="center" vertical="center" wrapText="1"/>
    </xf>
    <xf numFmtId="9" fontId="9" fillId="36" borderId="46" xfId="53" applyFont="1" applyFill="1" applyBorder="1" applyAlignment="1">
      <alignment horizontal="center" vertical="center" wrapText="1"/>
    </xf>
    <xf numFmtId="9" fontId="9" fillId="36" borderId="38" xfId="53" applyFont="1" applyFill="1" applyBorder="1" applyAlignment="1">
      <alignment horizontal="center" vertical="center" wrapText="1"/>
    </xf>
    <xf numFmtId="0" fontId="9" fillId="36" borderId="28" xfId="0" applyFont="1" applyFill="1" applyBorder="1" applyAlignment="1">
      <alignment horizontal="center" vertical="center" wrapText="1"/>
    </xf>
    <xf numFmtId="0" fontId="9" fillId="36" borderId="31" xfId="0" applyFont="1" applyFill="1" applyBorder="1" applyAlignment="1">
      <alignment horizontal="center" vertical="center" wrapText="1"/>
    </xf>
    <xf numFmtId="9" fontId="9" fillId="36" borderId="29" xfId="53" applyFont="1" applyFill="1" applyBorder="1" applyAlignment="1">
      <alignment horizontal="center" vertical="center" wrapText="1"/>
    </xf>
    <xf numFmtId="9" fontId="9" fillId="36" borderId="22" xfId="53" applyFont="1" applyFill="1" applyBorder="1" applyAlignment="1">
      <alignment horizontal="center" vertical="center" wrapText="1"/>
    </xf>
    <xf numFmtId="0" fontId="9" fillId="36" borderId="29" xfId="0" applyFont="1" applyFill="1" applyBorder="1" applyAlignment="1">
      <alignment horizontal="center" vertical="center" wrapText="1"/>
    </xf>
    <xf numFmtId="0" fontId="9" fillId="36" borderId="22" xfId="0" applyFont="1" applyFill="1" applyBorder="1" applyAlignment="1">
      <alignment horizontal="center" vertical="center" wrapText="1"/>
    </xf>
    <xf numFmtId="0" fontId="11" fillId="37" borderId="22" xfId="0" applyFont="1" applyFill="1" applyBorder="1" applyAlignment="1">
      <alignment horizontal="justify" vertical="center" wrapText="1"/>
    </xf>
    <xf numFmtId="0" fontId="14" fillId="0" borderId="47" xfId="0" applyFont="1" applyFill="1" applyBorder="1" applyAlignment="1">
      <alignment horizontal="center" vertical="center"/>
    </xf>
    <xf numFmtId="0" fontId="9" fillId="36" borderId="48" xfId="0" applyFont="1" applyFill="1" applyBorder="1" applyAlignment="1">
      <alignment horizontal="center" vertical="center" wrapText="1"/>
    </xf>
    <xf numFmtId="0" fontId="9" fillId="36" borderId="37" xfId="0" applyFont="1" applyFill="1" applyBorder="1" applyAlignment="1">
      <alignment horizontal="center" vertical="center" wrapText="1"/>
    </xf>
    <xf numFmtId="9" fontId="9" fillId="36" borderId="23" xfId="53" applyFont="1" applyFill="1" applyBorder="1" applyAlignment="1">
      <alignment horizontal="center" vertical="center" wrapText="1"/>
    </xf>
    <xf numFmtId="9" fontId="9" fillId="36" borderId="24" xfId="53" applyFont="1" applyFill="1" applyBorder="1" applyAlignment="1">
      <alignment horizontal="center" vertical="center" wrapText="1"/>
    </xf>
    <xf numFmtId="17" fontId="9" fillId="0" borderId="22" xfId="0" applyNumberFormat="1" applyFont="1" applyFill="1" applyBorder="1" applyAlignment="1">
      <alignment horizontal="center" vertical="center" wrapText="1"/>
    </xf>
    <xf numFmtId="0" fontId="54" fillId="34" borderId="23" xfId="0" applyFont="1" applyFill="1" applyBorder="1" applyAlignment="1" applyProtection="1">
      <alignment horizontal="center" vertical="center" wrapText="1"/>
      <protection locked="0"/>
    </xf>
    <xf numFmtId="0" fontId="54" fillId="34" borderId="21" xfId="0" applyFont="1" applyFill="1" applyBorder="1" applyAlignment="1" applyProtection="1">
      <alignment horizontal="center" vertical="center" wrapText="1"/>
      <protection locked="0"/>
    </xf>
    <xf numFmtId="0" fontId="54" fillId="34" borderId="24" xfId="0" applyFont="1" applyFill="1" applyBorder="1" applyAlignment="1" applyProtection="1">
      <alignment horizontal="center" vertical="center" wrapText="1"/>
      <protection locked="0"/>
    </xf>
    <xf numFmtId="44" fontId="9" fillId="0" borderId="13" xfId="48" applyFont="1" applyFill="1" applyBorder="1" applyAlignment="1">
      <alignment horizontal="center" vertical="center" wrapText="1"/>
    </xf>
    <xf numFmtId="44" fontId="9" fillId="0" borderId="41" xfId="48" applyFont="1" applyFill="1" applyBorder="1" applyAlignment="1">
      <alignment horizontal="center" vertical="center" wrapText="1"/>
    </xf>
    <xf numFmtId="44" fontId="9" fillId="0" borderId="0" xfId="48" applyFont="1" applyFill="1" applyBorder="1" applyAlignment="1">
      <alignment horizontal="center" vertical="center" wrapText="1"/>
    </xf>
    <xf numFmtId="44" fontId="9" fillId="0" borderId="42" xfId="48" applyFont="1" applyFill="1" applyBorder="1" applyAlignment="1">
      <alignment horizontal="center" vertical="center" wrapText="1"/>
    </xf>
    <xf numFmtId="44" fontId="9" fillId="0" borderId="27" xfId="48" applyFont="1" applyFill="1" applyBorder="1" applyAlignment="1">
      <alignment horizontal="center" vertical="center" wrapText="1"/>
    </xf>
    <xf numFmtId="44" fontId="9" fillId="0" borderId="43" xfId="48" applyFont="1" applyFill="1" applyBorder="1" applyAlignment="1">
      <alignment horizontal="center" vertical="center" wrapText="1"/>
    </xf>
    <xf numFmtId="3" fontId="9" fillId="0" borderId="20" xfId="0" applyNumberFormat="1" applyFont="1" applyFill="1" applyBorder="1" applyAlignment="1">
      <alignment horizontal="center" vertical="center" wrapText="1"/>
    </xf>
    <xf numFmtId="9" fontId="9" fillId="36" borderId="30" xfId="53" applyFont="1" applyFill="1" applyBorder="1" applyAlignment="1">
      <alignment horizontal="center" vertical="center" wrapText="1"/>
    </xf>
    <xf numFmtId="9" fontId="9" fillId="36" borderId="32" xfId="53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17" fontId="9" fillId="0" borderId="20" xfId="0" applyNumberFormat="1" applyFont="1" applyFill="1" applyBorder="1" applyAlignment="1">
      <alignment horizontal="center" vertical="center" wrapText="1"/>
    </xf>
    <xf numFmtId="16" fontId="9" fillId="0" borderId="20" xfId="0" applyNumberFormat="1" applyFont="1" applyFill="1" applyBorder="1" applyAlignment="1">
      <alignment horizontal="center" vertical="center" wrapText="1"/>
    </xf>
    <xf numFmtId="44" fontId="13" fillId="0" borderId="53" xfId="48" applyFont="1" applyFill="1" applyBorder="1" applyAlignment="1">
      <alignment horizontal="center" vertical="center" wrapText="1"/>
    </xf>
    <xf numFmtId="44" fontId="13" fillId="0" borderId="54" xfId="48" applyFont="1" applyFill="1" applyBorder="1" applyAlignment="1">
      <alignment horizontal="center" vertical="center" wrapText="1"/>
    </xf>
    <xf numFmtId="44" fontId="13" fillId="0" borderId="0" xfId="48" applyFont="1" applyFill="1" applyBorder="1" applyAlignment="1">
      <alignment horizontal="center" vertical="center" wrapText="1"/>
    </xf>
    <xf numFmtId="44" fontId="13" fillId="0" borderId="42" xfId="48" applyFont="1" applyFill="1" applyBorder="1" applyAlignment="1">
      <alignment horizontal="center" vertical="center" wrapText="1"/>
    </xf>
    <xf numFmtId="44" fontId="13" fillId="0" borderId="27" xfId="48" applyFont="1" applyFill="1" applyBorder="1" applyAlignment="1">
      <alignment horizontal="center" vertical="center" wrapText="1"/>
    </xf>
    <xf numFmtId="44" fontId="13" fillId="0" borderId="43" xfId="48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9" fontId="11" fillId="37" borderId="23" xfId="0" applyNumberFormat="1" applyFont="1" applyFill="1" applyBorder="1" applyAlignment="1">
      <alignment horizontal="center" vertical="center" wrapText="1"/>
    </xf>
    <xf numFmtId="9" fontId="11" fillId="37" borderId="21" xfId="0" applyNumberFormat="1" applyFont="1" applyFill="1" applyBorder="1" applyAlignment="1">
      <alignment horizontal="center" vertical="center" wrapText="1"/>
    </xf>
    <xf numFmtId="9" fontId="11" fillId="37" borderId="24" xfId="0" applyNumberFormat="1" applyFont="1" applyFill="1" applyBorder="1" applyAlignment="1">
      <alignment horizontal="center" vertical="center" wrapText="1"/>
    </xf>
    <xf numFmtId="0" fontId="8" fillId="37" borderId="22" xfId="0" applyFont="1" applyFill="1" applyBorder="1" applyAlignment="1">
      <alignment horizontal="center" vertical="center" wrapText="1"/>
    </xf>
    <xf numFmtId="0" fontId="8" fillId="37" borderId="22" xfId="0" applyFont="1" applyFill="1" applyBorder="1" applyAlignment="1">
      <alignment horizontal="center" vertical="center" textRotation="255" wrapText="1"/>
    </xf>
    <xf numFmtId="0" fontId="11" fillId="37" borderId="22" xfId="0" applyFont="1" applyFill="1" applyBorder="1" applyAlignment="1">
      <alignment horizontal="center" vertical="center" textRotation="255" wrapText="1"/>
    </xf>
    <xf numFmtId="3" fontId="12" fillId="37" borderId="49" xfId="51" applyNumberFormat="1" applyFont="1" applyFill="1" applyBorder="1" applyAlignment="1">
      <alignment horizontal="center" vertical="center" wrapText="1"/>
      <protection/>
    </xf>
    <xf numFmtId="3" fontId="12" fillId="37" borderId="44" xfId="51" applyNumberFormat="1" applyFont="1" applyFill="1" applyBorder="1" applyAlignment="1">
      <alignment horizontal="center" vertical="center" wrapText="1"/>
      <protection/>
    </xf>
    <xf numFmtId="0" fontId="11" fillId="37" borderId="41" xfId="0" applyFont="1" applyFill="1" applyBorder="1" applyAlignment="1">
      <alignment horizontal="center" vertical="center" wrapText="1"/>
    </xf>
    <xf numFmtId="0" fontId="11" fillId="37" borderId="42" xfId="0" applyFont="1" applyFill="1" applyBorder="1" applyAlignment="1">
      <alignment horizontal="center" vertical="center" wrapText="1"/>
    </xf>
    <xf numFmtId="0" fontId="11" fillId="37" borderId="43" xfId="0" applyFont="1" applyFill="1" applyBorder="1" applyAlignment="1">
      <alignment horizontal="center" vertical="center" wrapText="1"/>
    </xf>
    <xf numFmtId="0" fontId="52" fillId="37" borderId="43" xfId="0" applyFont="1" applyFill="1" applyBorder="1" applyAlignment="1">
      <alignment horizontal="center" vertical="center" wrapText="1"/>
    </xf>
    <xf numFmtId="3" fontId="12" fillId="37" borderId="22" xfId="51" applyNumberFormat="1" applyFont="1" applyFill="1" applyBorder="1" applyAlignment="1">
      <alignment horizontal="center" vertical="center" wrapText="1"/>
      <protection/>
    </xf>
    <xf numFmtId="0" fontId="11" fillId="37" borderId="53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center" vertical="center" wrapText="1"/>
    </xf>
    <xf numFmtId="3" fontId="12" fillId="37" borderId="50" xfId="51" applyNumberFormat="1" applyFont="1" applyFill="1" applyBorder="1" applyAlignment="1">
      <alignment horizontal="center" vertical="center" wrapText="1"/>
      <protection/>
    </xf>
    <xf numFmtId="3" fontId="12" fillId="37" borderId="51" xfId="51" applyNumberFormat="1" applyFont="1" applyFill="1" applyBorder="1" applyAlignment="1">
      <alignment horizontal="center" vertical="center" wrapText="1"/>
      <protection/>
    </xf>
    <xf numFmtId="0" fontId="9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textRotation="45" wrapText="1"/>
    </xf>
    <xf numFmtId="0" fontId="8" fillId="0" borderId="42" xfId="0" applyFont="1" applyFill="1" applyBorder="1" applyAlignment="1">
      <alignment horizontal="center" vertical="center" textRotation="45" wrapText="1"/>
    </xf>
    <xf numFmtId="0" fontId="8" fillId="0" borderId="18" xfId="0" applyFont="1" applyFill="1" applyBorder="1" applyAlignment="1">
      <alignment horizontal="center" vertical="center" textRotation="45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textRotation="45" wrapText="1"/>
    </xf>
    <xf numFmtId="0" fontId="8" fillId="0" borderId="16" xfId="0" applyFont="1" applyFill="1" applyBorder="1" applyAlignment="1">
      <alignment horizontal="center" vertical="center" textRotation="45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left" vertical="center"/>
    </xf>
    <xf numFmtId="0" fontId="3" fillId="0" borderId="60" xfId="0" applyFont="1" applyFill="1" applyBorder="1" applyAlignment="1">
      <alignment horizontal="left" vertical="center"/>
    </xf>
    <xf numFmtId="0" fontId="3" fillId="0" borderId="61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6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44" xfId="0" applyFont="1" applyBorder="1" applyAlignment="1">
      <alignment/>
    </xf>
    <xf numFmtId="0" fontId="7" fillId="0" borderId="4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47" xfId="0" applyFont="1" applyBorder="1" applyAlignment="1">
      <alignment/>
    </xf>
    <xf numFmtId="0" fontId="9" fillId="0" borderId="23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52" fillId="9" borderId="0" xfId="0" applyFont="1" applyFill="1" applyBorder="1" applyAlignment="1">
      <alignment horizontal="left" vertical="center" wrapText="1"/>
    </xf>
    <xf numFmtId="0" fontId="52" fillId="33" borderId="0" xfId="0" applyFont="1" applyFill="1" applyBorder="1" applyAlignment="1">
      <alignment horizontal="left" vertical="center" wrapText="1"/>
    </xf>
    <xf numFmtId="9" fontId="9" fillId="0" borderId="22" xfId="53" applyFont="1" applyFill="1" applyBorder="1" applyAlignment="1">
      <alignment horizontal="center" vertical="center" wrapText="1"/>
    </xf>
    <xf numFmtId="9" fontId="9" fillId="0" borderId="32" xfId="53" applyFont="1" applyFill="1" applyBorder="1" applyAlignment="1">
      <alignment horizontal="center" vertical="center" wrapText="1"/>
    </xf>
    <xf numFmtId="0" fontId="9" fillId="9" borderId="48" xfId="0" applyFont="1" applyFill="1" applyBorder="1" applyAlignment="1">
      <alignment horizontal="center" vertical="center" wrapText="1"/>
    </xf>
    <xf numFmtId="0" fontId="9" fillId="9" borderId="37" xfId="0" applyFont="1" applyFill="1" applyBorder="1" applyAlignment="1">
      <alignment horizontal="center" vertical="center" wrapText="1"/>
    </xf>
    <xf numFmtId="0" fontId="9" fillId="9" borderId="23" xfId="0" applyFont="1" applyFill="1" applyBorder="1" applyAlignment="1">
      <alignment horizontal="center" vertical="center" wrapText="1"/>
    </xf>
    <xf numFmtId="0" fontId="9" fillId="9" borderId="24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/>
    </xf>
    <xf numFmtId="0" fontId="6" fillId="0" borderId="63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36" borderId="33" xfId="0" applyFont="1" applyFill="1" applyBorder="1" applyAlignment="1">
      <alignment horizontal="center" vertical="center" wrapText="1"/>
    </xf>
    <xf numFmtId="9" fontId="9" fillId="36" borderId="34" xfId="53" applyFont="1" applyFill="1" applyBorder="1" applyAlignment="1">
      <alignment horizontal="center" vertical="center" wrapText="1"/>
    </xf>
    <xf numFmtId="0" fontId="9" fillId="36" borderId="34" xfId="0" applyFont="1" applyFill="1" applyBorder="1" applyAlignment="1">
      <alignment horizontal="center" vertical="center" wrapText="1"/>
    </xf>
    <xf numFmtId="9" fontId="9" fillId="36" borderId="35" xfId="53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7" fillId="0" borderId="54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3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33"/>
  <sheetViews>
    <sheetView tabSelected="1" zoomScalePageLayoutView="0" workbookViewId="0" topLeftCell="F1">
      <selection activeCell="H108" sqref="H108:N109"/>
    </sheetView>
  </sheetViews>
  <sheetFormatPr defaultColWidth="11.421875" defaultRowHeight="39.75" customHeight="1"/>
  <cols>
    <col min="1" max="1" width="6.00390625" style="20" hidden="1" customWidth="1"/>
    <col min="2" max="2" width="0" style="20" hidden="1" customWidth="1"/>
    <col min="3" max="3" width="6.28125" style="20" hidden="1" customWidth="1"/>
    <col min="4" max="4" width="0" style="20" hidden="1" customWidth="1"/>
    <col min="5" max="5" width="5.8515625" style="20" hidden="1" customWidth="1"/>
    <col min="6" max="6" width="13.8515625" style="20" customWidth="1"/>
    <col min="7" max="7" width="5.8515625" style="20" hidden="1" customWidth="1"/>
    <col min="8" max="8" width="19.28125" style="20" customWidth="1"/>
    <col min="9" max="9" width="0" style="20" hidden="1" customWidth="1"/>
    <col min="10" max="10" width="18.7109375" style="20" customWidth="1"/>
    <col min="11" max="11" width="5.8515625" style="20" hidden="1" customWidth="1"/>
    <col min="12" max="12" width="15.7109375" style="20" customWidth="1"/>
    <col min="13" max="13" width="16.28125" style="20" customWidth="1"/>
    <col min="14" max="14" width="15.28125" style="20" customWidth="1"/>
    <col min="15" max="15" width="15.7109375" style="20" customWidth="1"/>
    <col min="16" max="16" width="4.8515625" style="20" customWidth="1"/>
    <col min="17" max="17" width="8.140625" style="20" customWidth="1"/>
    <col min="18" max="18" width="4.8515625" style="20" customWidth="1"/>
    <col min="19" max="19" width="8.00390625" style="20" customWidth="1"/>
    <col min="20" max="20" width="4.8515625" style="20" customWidth="1"/>
    <col min="21" max="21" width="7.7109375" style="20" bestFit="1" customWidth="1"/>
    <col min="22" max="22" width="4.8515625" style="20" customWidth="1"/>
    <col min="23" max="23" width="7.28125" style="20" customWidth="1"/>
    <col min="24" max="24" width="8.8515625" style="20" hidden="1" customWidth="1"/>
    <col min="25" max="25" width="8.57421875" style="20" hidden="1" customWidth="1"/>
    <col min="26" max="26" width="10.8515625" style="20" hidden="1" customWidth="1"/>
    <col min="27" max="27" width="28.421875" style="20" customWidth="1"/>
    <col min="28" max="28" width="20.8515625" style="20" hidden="1" customWidth="1"/>
    <col min="29" max="29" width="19.140625" style="20" hidden="1" customWidth="1"/>
    <col min="30" max="30" width="14.28125" style="20" hidden="1" customWidth="1"/>
    <col min="31" max="31" width="11.8515625" style="20" customWidth="1"/>
    <col min="32" max="32" width="20.7109375" style="20" bestFit="1" customWidth="1"/>
    <col min="33" max="33" width="19.00390625" style="20" bestFit="1" customWidth="1"/>
    <col min="34" max="42" width="3.28125" style="20" customWidth="1"/>
    <col min="43" max="45" width="3.421875" style="20" bestFit="1" customWidth="1"/>
    <col min="46" max="16384" width="11.421875" style="72" customWidth="1"/>
  </cols>
  <sheetData>
    <row r="1" spans="1:45" s="70" customFormat="1" ht="20.25" customHeight="1">
      <c r="A1" s="439" t="s">
        <v>0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  <c r="Z1" s="439"/>
      <c r="AA1" s="439"/>
      <c r="AB1" s="440"/>
      <c r="AC1" s="1"/>
      <c r="AD1" s="1"/>
      <c r="AE1" s="443" t="s">
        <v>1</v>
      </c>
      <c r="AF1" s="444"/>
      <c r="AG1" s="444"/>
      <c r="AH1" s="444"/>
      <c r="AI1" s="444"/>
      <c r="AJ1" s="444"/>
      <c r="AK1" s="444"/>
      <c r="AL1" s="444"/>
      <c r="AM1" s="444"/>
      <c r="AN1" s="444"/>
      <c r="AO1" s="444"/>
      <c r="AP1" s="444"/>
      <c r="AQ1" s="444"/>
      <c r="AR1" s="444"/>
      <c r="AS1" s="445"/>
    </row>
    <row r="2" spans="1:45" s="70" customFormat="1" ht="17.25" customHeight="1">
      <c r="A2" s="441"/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  <c r="R2" s="441"/>
      <c r="S2" s="441"/>
      <c r="T2" s="441"/>
      <c r="U2" s="441"/>
      <c r="V2" s="441"/>
      <c r="W2" s="441"/>
      <c r="X2" s="441"/>
      <c r="Y2" s="441"/>
      <c r="Z2" s="441"/>
      <c r="AA2" s="441"/>
      <c r="AB2" s="442"/>
      <c r="AC2" s="2"/>
      <c r="AD2" s="2"/>
      <c r="AE2" s="446" t="s">
        <v>2</v>
      </c>
      <c r="AF2" s="447"/>
      <c r="AG2" s="447"/>
      <c r="AH2" s="447"/>
      <c r="AI2" s="447"/>
      <c r="AJ2" s="447"/>
      <c r="AK2" s="447"/>
      <c r="AL2" s="447"/>
      <c r="AM2" s="447"/>
      <c r="AN2" s="447"/>
      <c r="AO2" s="447"/>
      <c r="AP2" s="447"/>
      <c r="AQ2" s="447"/>
      <c r="AR2" s="447"/>
      <c r="AS2" s="448"/>
    </row>
    <row r="3" spans="1:45" s="70" customFormat="1" ht="24.75" customHeight="1">
      <c r="A3" s="449" t="s">
        <v>3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49"/>
      <c r="U3" s="449"/>
      <c r="V3" s="449"/>
      <c r="W3" s="449"/>
      <c r="X3" s="449"/>
      <c r="Y3" s="449"/>
      <c r="Z3" s="449"/>
      <c r="AA3" s="449"/>
      <c r="AB3" s="449"/>
      <c r="AC3" s="3"/>
      <c r="AD3" s="3"/>
      <c r="AE3" s="446" t="s">
        <v>304</v>
      </c>
      <c r="AF3" s="447"/>
      <c r="AG3" s="447"/>
      <c r="AH3" s="447"/>
      <c r="AI3" s="447"/>
      <c r="AJ3" s="447"/>
      <c r="AK3" s="447"/>
      <c r="AL3" s="447"/>
      <c r="AM3" s="447"/>
      <c r="AN3" s="447"/>
      <c r="AO3" s="447"/>
      <c r="AP3" s="447"/>
      <c r="AQ3" s="447"/>
      <c r="AR3" s="447"/>
      <c r="AS3" s="448"/>
    </row>
    <row r="4" spans="1:45" s="70" customFormat="1" ht="3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6"/>
      <c r="AB4" s="5"/>
      <c r="AC4" s="5"/>
      <c r="AD4" s="5"/>
      <c r="AE4" s="7"/>
      <c r="AF4" s="8"/>
      <c r="AG4" s="8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10"/>
    </row>
    <row r="5" spans="1:45" s="70" customFormat="1" ht="24" thickBot="1">
      <c r="A5" s="11" t="s">
        <v>4</v>
      </c>
      <c r="B5" s="12"/>
      <c r="C5" s="12"/>
      <c r="D5" s="450" t="s">
        <v>5</v>
      </c>
      <c r="E5" s="450"/>
      <c r="F5" s="450"/>
      <c r="G5" s="450"/>
      <c r="H5" s="450"/>
      <c r="I5" s="450"/>
      <c r="J5" s="450"/>
      <c r="K5" s="450"/>
      <c r="L5" s="450"/>
      <c r="M5" s="450"/>
      <c r="N5" s="450"/>
      <c r="O5" s="450"/>
      <c r="P5" s="450"/>
      <c r="Q5" s="450"/>
      <c r="R5" s="450"/>
      <c r="S5" s="450"/>
      <c r="T5" s="450"/>
      <c r="U5" s="450"/>
      <c r="V5" s="450"/>
      <c r="W5" s="450"/>
      <c r="X5" s="450"/>
      <c r="Y5" s="450"/>
      <c r="Z5" s="12"/>
      <c r="AA5" s="470" t="s">
        <v>6</v>
      </c>
      <c r="AB5" s="471"/>
      <c r="AC5" s="471"/>
      <c r="AD5" s="471"/>
      <c r="AE5" s="471"/>
      <c r="AF5" s="471"/>
      <c r="AG5" s="471"/>
      <c r="AH5" s="13"/>
      <c r="AI5" s="13"/>
      <c r="AJ5" s="468">
        <v>2013</v>
      </c>
      <c r="AK5" s="468"/>
      <c r="AL5" s="468"/>
      <c r="AM5" s="468"/>
      <c r="AN5" s="468"/>
      <c r="AO5" s="468"/>
      <c r="AP5" s="468"/>
      <c r="AQ5" s="468"/>
      <c r="AR5" s="468"/>
      <c r="AS5" s="469"/>
    </row>
    <row r="6" spans="1:45" s="70" customFormat="1" ht="18.75" thickBo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6"/>
      <c r="AB6" s="15"/>
      <c r="AC6" s="15"/>
      <c r="AD6" s="17"/>
      <c r="AE6" s="16"/>
      <c r="AF6" s="15"/>
      <c r="AG6" s="15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9"/>
    </row>
    <row r="7" spans="1:45" s="70" customFormat="1" ht="9.75" customHeight="1">
      <c r="A7" s="426" t="s">
        <v>7</v>
      </c>
      <c r="B7" s="426"/>
      <c r="C7" s="426"/>
      <c r="D7" s="426"/>
      <c r="E7" s="426"/>
      <c r="F7" s="426"/>
      <c r="G7" s="426"/>
      <c r="H7" s="426"/>
      <c r="I7" s="426"/>
      <c r="J7" s="427"/>
      <c r="K7" s="432" t="s">
        <v>8</v>
      </c>
      <c r="L7" s="426"/>
      <c r="M7" s="426"/>
      <c r="N7" s="426"/>
      <c r="O7" s="426"/>
      <c r="P7" s="426"/>
      <c r="Q7" s="426"/>
      <c r="R7" s="426"/>
      <c r="S7" s="426"/>
      <c r="T7" s="426"/>
      <c r="U7" s="426"/>
      <c r="V7" s="426"/>
      <c r="W7" s="427"/>
      <c r="X7" s="432" t="s">
        <v>9</v>
      </c>
      <c r="Y7" s="426"/>
      <c r="Z7" s="427"/>
      <c r="AA7" s="476" t="s">
        <v>10</v>
      </c>
      <c r="AB7" s="477"/>
      <c r="AC7" s="432" t="s">
        <v>11</v>
      </c>
      <c r="AD7" s="480"/>
      <c r="AE7" s="431" t="s">
        <v>12</v>
      </c>
      <c r="AF7" s="433" t="s">
        <v>13</v>
      </c>
      <c r="AG7" s="451"/>
      <c r="AH7" s="451"/>
      <c r="AI7" s="451"/>
      <c r="AJ7" s="451"/>
      <c r="AK7" s="451"/>
      <c r="AL7" s="451"/>
      <c r="AM7" s="451"/>
      <c r="AN7" s="451"/>
      <c r="AO7" s="451"/>
      <c r="AP7" s="451"/>
      <c r="AQ7" s="451"/>
      <c r="AR7" s="451"/>
      <c r="AS7" s="452"/>
    </row>
    <row r="8" spans="1:45" s="71" customFormat="1" ht="10.5" customHeight="1">
      <c r="A8" s="428"/>
      <c r="B8" s="428"/>
      <c r="C8" s="428"/>
      <c r="D8" s="428"/>
      <c r="E8" s="428"/>
      <c r="F8" s="428"/>
      <c r="G8" s="428"/>
      <c r="H8" s="428"/>
      <c r="I8" s="428"/>
      <c r="J8" s="429"/>
      <c r="K8" s="433"/>
      <c r="L8" s="428"/>
      <c r="M8" s="428"/>
      <c r="N8" s="428"/>
      <c r="O8" s="428"/>
      <c r="P8" s="428"/>
      <c r="Q8" s="428"/>
      <c r="R8" s="428"/>
      <c r="S8" s="428"/>
      <c r="T8" s="428"/>
      <c r="U8" s="428"/>
      <c r="V8" s="428"/>
      <c r="W8" s="429"/>
      <c r="X8" s="433"/>
      <c r="Y8" s="428"/>
      <c r="Z8" s="429"/>
      <c r="AA8" s="478"/>
      <c r="AB8" s="479"/>
      <c r="AC8" s="481"/>
      <c r="AD8" s="482"/>
      <c r="AE8" s="485"/>
      <c r="AF8" s="453"/>
      <c r="AG8" s="451"/>
      <c r="AH8" s="451"/>
      <c r="AI8" s="451"/>
      <c r="AJ8" s="451"/>
      <c r="AK8" s="451"/>
      <c r="AL8" s="451"/>
      <c r="AM8" s="451"/>
      <c r="AN8" s="451"/>
      <c r="AO8" s="451"/>
      <c r="AP8" s="451"/>
      <c r="AQ8" s="451"/>
      <c r="AR8" s="451"/>
      <c r="AS8" s="452"/>
    </row>
    <row r="9" spans="1:45" s="70" customFormat="1" ht="6.75" customHeight="1" thickBot="1">
      <c r="A9" s="430"/>
      <c r="B9" s="430"/>
      <c r="C9" s="430"/>
      <c r="D9" s="430"/>
      <c r="E9" s="430"/>
      <c r="F9" s="430"/>
      <c r="G9" s="430"/>
      <c r="H9" s="430"/>
      <c r="I9" s="430"/>
      <c r="J9" s="431"/>
      <c r="K9" s="434"/>
      <c r="L9" s="428"/>
      <c r="M9" s="430"/>
      <c r="N9" s="430"/>
      <c r="O9" s="430"/>
      <c r="P9" s="430"/>
      <c r="Q9" s="430"/>
      <c r="R9" s="430"/>
      <c r="S9" s="430"/>
      <c r="T9" s="430"/>
      <c r="U9" s="430"/>
      <c r="V9" s="430"/>
      <c r="W9" s="431"/>
      <c r="X9" s="433"/>
      <c r="Y9" s="428"/>
      <c r="Z9" s="429"/>
      <c r="AA9" s="478"/>
      <c r="AB9" s="479"/>
      <c r="AC9" s="483"/>
      <c r="AD9" s="484"/>
      <c r="AE9" s="485"/>
      <c r="AF9" s="454"/>
      <c r="AG9" s="455"/>
      <c r="AH9" s="455"/>
      <c r="AI9" s="455"/>
      <c r="AJ9" s="455"/>
      <c r="AK9" s="455"/>
      <c r="AL9" s="455"/>
      <c r="AM9" s="455"/>
      <c r="AN9" s="455"/>
      <c r="AO9" s="455"/>
      <c r="AP9" s="455"/>
      <c r="AQ9" s="455"/>
      <c r="AR9" s="455"/>
      <c r="AS9" s="456"/>
    </row>
    <row r="10" spans="1:45" ht="13.5" thickBot="1">
      <c r="A10" s="418" t="s">
        <v>14</v>
      </c>
      <c r="B10" s="437" t="s">
        <v>15</v>
      </c>
      <c r="C10" s="418" t="s">
        <v>14</v>
      </c>
      <c r="D10" s="414" t="s">
        <v>16</v>
      </c>
      <c r="E10" s="418" t="s">
        <v>14</v>
      </c>
      <c r="F10" s="414" t="s">
        <v>17</v>
      </c>
      <c r="G10" s="418" t="s">
        <v>14</v>
      </c>
      <c r="H10" s="421" t="s">
        <v>18</v>
      </c>
      <c r="I10" s="422"/>
      <c r="J10" s="423"/>
      <c r="K10" s="424" t="s">
        <v>14</v>
      </c>
      <c r="L10" s="435" t="s">
        <v>19</v>
      </c>
      <c r="M10" s="437" t="s">
        <v>20</v>
      </c>
      <c r="N10" s="438" t="s">
        <v>21</v>
      </c>
      <c r="O10" s="438"/>
      <c r="P10" s="438"/>
      <c r="Q10" s="438"/>
      <c r="R10" s="438"/>
      <c r="S10" s="438"/>
      <c r="T10" s="438"/>
      <c r="U10" s="438"/>
      <c r="V10" s="438"/>
      <c r="W10" s="438"/>
      <c r="X10" s="438" t="s">
        <v>22</v>
      </c>
      <c r="Y10" s="438"/>
      <c r="Z10" s="414" t="s">
        <v>23</v>
      </c>
      <c r="AA10" s="414" t="s">
        <v>24</v>
      </c>
      <c r="AB10" s="414" t="s">
        <v>25</v>
      </c>
      <c r="AC10" s="414" t="s">
        <v>26</v>
      </c>
      <c r="AD10" s="414" t="s">
        <v>27</v>
      </c>
      <c r="AE10" s="414" t="s">
        <v>28</v>
      </c>
      <c r="AF10" s="414" t="s">
        <v>29</v>
      </c>
      <c r="AG10" s="414" t="s">
        <v>30</v>
      </c>
      <c r="AH10" s="410">
        <v>1</v>
      </c>
      <c r="AI10" s="410">
        <v>2</v>
      </c>
      <c r="AJ10" s="410">
        <v>3</v>
      </c>
      <c r="AK10" s="410">
        <v>4</v>
      </c>
      <c r="AL10" s="410">
        <v>5</v>
      </c>
      <c r="AM10" s="410">
        <v>6</v>
      </c>
      <c r="AN10" s="410">
        <v>7</v>
      </c>
      <c r="AO10" s="410">
        <v>8</v>
      </c>
      <c r="AP10" s="410">
        <v>9</v>
      </c>
      <c r="AQ10" s="410">
        <v>10</v>
      </c>
      <c r="AR10" s="410">
        <v>11</v>
      </c>
      <c r="AS10" s="412">
        <v>12</v>
      </c>
    </row>
    <row r="11" spans="1:45" ht="64.5" thickBot="1">
      <c r="A11" s="419"/>
      <c r="B11" s="417"/>
      <c r="C11" s="419"/>
      <c r="D11" s="415"/>
      <c r="E11" s="419"/>
      <c r="F11" s="415"/>
      <c r="G11" s="420"/>
      <c r="H11" s="21" t="s">
        <v>31</v>
      </c>
      <c r="I11" s="21" t="s">
        <v>32</v>
      </c>
      <c r="J11" s="21" t="s">
        <v>33</v>
      </c>
      <c r="K11" s="425"/>
      <c r="L11" s="436"/>
      <c r="M11" s="417"/>
      <c r="N11" s="22" t="s">
        <v>31</v>
      </c>
      <c r="O11" s="22" t="s">
        <v>34</v>
      </c>
      <c r="P11" s="416" t="s">
        <v>35</v>
      </c>
      <c r="Q11" s="417"/>
      <c r="R11" s="416" t="s">
        <v>36</v>
      </c>
      <c r="S11" s="417"/>
      <c r="T11" s="416" t="s">
        <v>37</v>
      </c>
      <c r="U11" s="417"/>
      <c r="V11" s="416" t="s">
        <v>38</v>
      </c>
      <c r="W11" s="417"/>
      <c r="X11" s="487"/>
      <c r="Y11" s="487"/>
      <c r="Z11" s="415"/>
      <c r="AA11" s="415"/>
      <c r="AB11" s="415"/>
      <c r="AC11" s="415"/>
      <c r="AD11" s="486"/>
      <c r="AE11" s="486"/>
      <c r="AF11" s="486"/>
      <c r="AG11" s="486"/>
      <c r="AH11" s="411"/>
      <c r="AI11" s="411"/>
      <c r="AJ11" s="411"/>
      <c r="AK11" s="411"/>
      <c r="AL11" s="411"/>
      <c r="AM11" s="411"/>
      <c r="AN11" s="411"/>
      <c r="AO11" s="411"/>
      <c r="AP11" s="411"/>
      <c r="AQ11" s="411"/>
      <c r="AR11" s="411"/>
      <c r="AS11" s="413"/>
    </row>
    <row r="12" spans="1:45" s="73" customFormat="1" ht="38.25">
      <c r="A12" s="396"/>
      <c r="B12" s="397" t="s">
        <v>39</v>
      </c>
      <c r="C12" s="249"/>
      <c r="D12" s="398" t="s">
        <v>40</v>
      </c>
      <c r="E12" s="249"/>
      <c r="F12" s="399" t="s">
        <v>41</v>
      </c>
      <c r="G12" s="406"/>
      <c r="H12" s="408" t="s">
        <v>42</v>
      </c>
      <c r="I12" s="406"/>
      <c r="J12" s="355" t="s">
        <v>43</v>
      </c>
      <c r="K12" s="389"/>
      <c r="L12" s="390"/>
      <c r="M12" s="375" t="s">
        <v>44</v>
      </c>
      <c r="N12" s="375"/>
      <c r="O12" s="376" t="s">
        <v>45</v>
      </c>
      <c r="P12" s="349" t="s">
        <v>46</v>
      </c>
      <c r="Q12" s="351">
        <v>0.25</v>
      </c>
      <c r="R12" s="353" t="s">
        <v>46</v>
      </c>
      <c r="S12" s="351">
        <v>0.5</v>
      </c>
      <c r="T12" s="353" t="s">
        <v>46</v>
      </c>
      <c r="U12" s="351">
        <v>0.75</v>
      </c>
      <c r="V12" s="353" t="s">
        <v>46</v>
      </c>
      <c r="W12" s="372">
        <v>1</v>
      </c>
      <c r="X12" s="383">
        <v>5274005297</v>
      </c>
      <c r="Y12" s="384"/>
      <c r="Z12" s="371" t="s">
        <v>47</v>
      </c>
      <c r="AA12" s="23" t="s">
        <v>48</v>
      </c>
      <c r="AB12" s="24" t="s">
        <v>49</v>
      </c>
      <c r="AC12" s="236" t="s">
        <v>50</v>
      </c>
      <c r="AD12" s="375"/>
      <c r="AE12" s="375" t="s">
        <v>51</v>
      </c>
      <c r="AF12" s="381" t="s">
        <v>52</v>
      </c>
      <c r="AG12" s="382" t="s">
        <v>53</v>
      </c>
      <c r="AH12" s="377" t="s">
        <v>54</v>
      </c>
      <c r="AI12" s="377" t="s">
        <v>54</v>
      </c>
      <c r="AJ12" s="377" t="s">
        <v>54</v>
      </c>
      <c r="AK12" s="377" t="s">
        <v>54</v>
      </c>
      <c r="AL12" s="377" t="s">
        <v>54</v>
      </c>
      <c r="AM12" s="377" t="s">
        <v>54</v>
      </c>
      <c r="AN12" s="377" t="s">
        <v>54</v>
      </c>
      <c r="AO12" s="377" t="s">
        <v>54</v>
      </c>
      <c r="AP12" s="377" t="s">
        <v>54</v>
      </c>
      <c r="AQ12" s="377" t="s">
        <v>54</v>
      </c>
      <c r="AR12" s="377" t="s">
        <v>54</v>
      </c>
      <c r="AS12" s="378" t="s">
        <v>54</v>
      </c>
    </row>
    <row r="13" spans="1:45" s="74" customFormat="1" ht="38.25">
      <c r="A13" s="396"/>
      <c r="B13" s="397"/>
      <c r="C13" s="249"/>
      <c r="D13" s="398"/>
      <c r="E13" s="249"/>
      <c r="F13" s="400"/>
      <c r="G13" s="407"/>
      <c r="H13" s="409"/>
      <c r="I13" s="407"/>
      <c r="J13" s="355"/>
      <c r="K13" s="284"/>
      <c r="L13" s="391"/>
      <c r="M13" s="237"/>
      <c r="N13" s="237"/>
      <c r="O13" s="273"/>
      <c r="P13" s="350"/>
      <c r="Q13" s="352"/>
      <c r="R13" s="354"/>
      <c r="S13" s="352"/>
      <c r="T13" s="354"/>
      <c r="U13" s="352"/>
      <c r="V13" s="354"/>
      <c r="W13" s="373"/>
      <c r="X13" s="385"/>
      <c r="Y13" s="386"/>
      <c r="Z13" s="247"/>
      <c r="AA13" s="23" t="s">
        <v>55</v>
      </c>
      <c r="AB13" s="24" t="s">
        <v>56</v>
      </c>
      <c r="AC13" s="237"/>
      <c r="AD13" s="237"/>
      <c r="AE13" s="237"/>
      <c r="AF13" s="239"/>
      <c r="AG13" s="241"/>
      <c r="AH13" s="233"/>
      <c r="AI13" s="233"/>
      <c r="AJ13" s="233"/>
      <c r="AK13" s="233"/>
      <c r="AL13" s="233"/>
      <c r="AM13" s="233"/>
      <c r="AN13" s="233"/>
      <c r="AO13" s="233"/>
      <c r="AP13" s="233"/>
      <c r="AQ13" s="233"/>
      <c r="AR13" s="233"/>
      <c r="AS13" s="379"/>
    </row>
    <row r="14" spans="1:45" s="74" customFormat="1" ht="25.5">
      <c r="A14" s="396"/>
      <c r="B14" s="397"/>
      <c r="C14" s="249"/>
      <c r="D14" s="398"/>
      <c r="E14" s="249"/>
      <c r="F14" s="400"/>
      <c r="G14" s="407"/>
      <c r="H14" s="409"/>
      <c r="I14" s="407"/>
      <c r="J14" s="355"/>
      <c r="K14" s="284"/>
      <c r="L14" s="391"/>
      <c r="M14" s="237"/>
      <c r="N14" s="237"/>
      <c r="O14" s="273"/>
      <c r="P14" s="350" t="s">
        <v>57</v>
      </c>
      <c r="Q14" s="352"/>
      <c r="R14" s="354" t="s">
        <v>57</v>
      </c>
      <c r="S14" s="352"/>
      <c r="T14" s="354" t="s">
        <v>57</v>
      </c>
      <c r="U14" s="352"/>
      <c r="V14" s="354" t="s">
        <v>57</v>
      </c>
      <c r="W14" s="373"/>
      <c r="X14" s="385"/>
      <c r="Y14" s="386"/>
      <c r="Z14" s="247"/>
      <c r="AA14" s="23" t="s">
        <v>58</v>
      </c>
      <c r="AB14" s="24" t="s">
        <v>59</v>
      </c>
      <c r="AC14" s="237"/>
      <c r="AD14" s="237"/>
      <c r="AE14" s="237"/>
      <c r="AF14" s="239"/>
      <c r="AG14" s="241"/>
      <c r="AH14" s="233"/>
      <c r="AI14" s="233"/>
      <c r="AJ14" s="233"/>
      <c r="AK14" s="233"/>
      <c r="AL14" s="233"/>
      <c r="AM14" s="233"/>
      <c r="AN14" s="233"/>
      <c r="AO14" s="233"/>
      <c r="AP14" s="233"/>
      <c r="AQ14" s="233"/>
      <c r="AR14" s="233"/>
      <c r="AS14" s="379"/>
    </row>
    <row r="15" spans="1:45" s="74" customFormat="1" ht="25.5">
      <c r="A15" s="396"/>
      <c r="B15" s="397"/>
      <c r="C15" s="249"/>
      <c r="D15" s="398"/>
      <c r="E15" s="249"/>
      <c r="F15" s="400"/>
      <c r="G15" s="407"/>
      <c r="H15" s="409"/>
      <c r="I15" s="407"/>
      <c r="J15" s="355"/>
      <c r="K15" s="284"/>
      <c r="L15" s="391"/>
      <c r="M15" s="237"/>
      <c r="N15" s="237"/>
      <c r="O15" s="273"/>
      <c r="P15" s="350"/>
      <c r="Q15" s="352"/>
      <c r="R15" s="354"/>
      <c r="S15" s="352"/>
      <c r="T15" s="354"/>
      <c r="U15" s="352"/>
      <c r="V15" s="354"/>
      <c r="W15" s="373"/>
      <c r="X15" s="385"/>
      <c r="Y15" s="386"/>
      <c r="Z15" s="247"/>
      <c r="AA15" s="23" t="s">
        <v>60</v>
      </c>
      <c r="AB15" s="236" t="s">
        <v>61</v>
      </c>
      <c r="AC15" s="237"/>
      <c r="AD15" s="237"/>
      <c r="AE15" s="237"/>
      <c r="AF15" s="239"/>
      <c r="AG15" s="241"/>
      <c r="AH15" s="233"/>
      <c r="AI15" s="233"/>
      <c r="AJ15" s="233"/>
      <c r="AK15" s="233"/>
      <c r="AL15" s="233"/>
      <c r="AM15" s="233"/>
      <c r="AN15" s="233"/>
      <c r="AO15" s="233"/>
      <c r="AP15" s="233"/>
      <c r="AQ15" s="233"/>
      <c r="AR15" s="233"/>
      <c r="AS15" s="379"/>
    </row>
    <row r="16" spans="1:45" s="74" customFormat="1" ht="25.5">
      <c r="A16" s="396"/>
      <c r="B16" s="397"/>
      <c r="C16" s="249"/>
      <c r="D16" s="398"/>
      <c r="E16" s="249"/>
      <c r="F16" s="400"/>
      <c r="G16" s="407"/>
      <c r="H16" s="409"/>
      <c r="I16" s="407"/>
      <c r="J16" s="355"/>
      <c r="K16" s="284"/>
      <c r="L16" s="391"/>
      <c r="M16" s="237"/>
      <c r="N16" s="237"/>
      <c r="O16" s="273"/>
      <c r="P16" s="350"/>
      <c r="Q16" s="352"/>
      <c r="R16" s="354"/>
      <c r="S16" s="352"/>
      <c r="T16" s="354"/>
      <c r="U16" s="352"/>
      <c r="V16" s="354"/>
      <c r="W16" s="373"/>
      <c r="X16" s="385"/>
      <c r="Y16" s="386"/>
      <c r="Z16" s="247"/>
      <c r="AA16" s="23" t="s">
        <v>62</v>
      </c>
      <c r="AB16" s="237"/>
      <c r="AC16" s="237"/>
      <c r="AD16" s="237"/>
      <c r="AE16" s="237"/>
      <c r="AF16" s="239"/>
      <c r="AG16" s="241"/>
      <c r="AH16" s="233"/>
      <c r="AI16" s="233"/>
      <c r="AJ16" s="233"/>
      <c r="AK16" s="233"/>
      <c r="AL16" s="233"/>
      <c r="AM16" s="233"/>
      <c r="AN16" s="233"/>
      <c r="AO16" s="233"/>
      <c r="AP16" s="233"/>
      <c r="AQ16" s="233"/>
      <c r="AR16" s="233"/>
      <c r="AS16" s="379"/>
    </row>
    <row r="17" spans="1:45" s="74" customFormat="1" ht="128.25" customHeight="1" thickBot="1">
      <c r="A17" s="396"/>
      <c r="B17" s="397"/>
      <c r="C17" s="249"/>
      <c r="D17" s="398"/>
      <c r="E17" s="249"/>
      <c r="F17" s="400"/>
      <c r="G17" s="407"/>
      <c r="H17" s="409"/>
      <c r="I17" s="407"/>
      <c r="J17" s="355"/>
      <c r="K17" s="285"/>
      <c r="L17" s="392"/>
      <c r="M17" s="248"/>
      <c r="N17" s="248"/>
      <c r="O17" s="274"/>
      <c r="P17" s="108" t="s">
        <v>63</v>
      </c>
      <c r="Q17" s="109" t="e">
        <f>+Q12/Q14*100</f>
        <v>#DIV/0!</v>
      </c>
      <c r="R17" s="110" t="s">
        <v>63</v>
      </c>
      <c r="S17" s="109" t="e">
        <f>+S12/S14*100</f>
        <v>#DIV/0!</v>
      </c>
      <c r="T17" s="110" t="s">
        <v>63</v>
      </c>
      <c r="U17" s="109" t="e">
        <f>+U12/U14*100</f>
        <v>#DIV/0!</v>
      </c>
      <c r="V17" s="110" t="s">
        <v>63</v>
      </c>
      <c r="W17" s="111" t="e">
        <f>+W12/W14*100</f>
        <v>#DIV/0!</v>
      </c>
      <c r="X17" s="385"/>
      <c r="Y17" s="386"/>
      <c r="Z17" s="282"/>
      <c r="AA17" s="23" t="s">
        <v>64</v>
      </c>
      <c r="AB17" s="25" t="s">
        <v>65</v>
      </c>
      <c r="AC17" s="248"/>
      <c r="AD17" s="248"/>
      <c r="AE17" s="248"/>
      <c r="AF17" s="275"/>
      <c r="AG17" s="276"/>
      <c r="AH17" s="343"/>
      <c r="AI17" s="343"/>
      <c r="AJ17" s="343"/>
      <c r="AK17" s="343"/>
      <c r="AL17" s="343"/>
      <c r="AM17" s="343"/>
      <c r="AN17" s="343"/>
      <c r="AO17" s="343"/>
      <c r="AP17" s="343"/>
      <c r="AQ17" s="343"/>
      <c r="AR17" s="343"/>
      <c r="AS17" s="380"/>
    </row>
    <row r="18" spans="1:45" s="74" customFormat="1" ht="63" customHeight="1">
      <c r="A18" s="396"/>
      <c r="B18" s="397"/>
      <c r="C18" s="249"/>
      <c r="D18" s="398"/>
      <c r="E18" s="249"/>
      <c r="F18" s="283" t="s">
        <v>66</v>
      </c>
      <c r="G18" s="407"/>
      <c r="H18" s="405" t="s">
        <v>67</v>
      </c>
      <c r="I18" s="407"/>
      <c r="J18" s="249" t="s">
        <v>68</v>
      </c>
      <c r="K18" s="252"/>
      <c r="L18" s="252"/>
      <c r="M18" s="236" t="s">
        <v>69</v>
      </c>
      <c r="N18" s="236"/>
      <c r="O18" s="255" t="s">
        <v>45</v>
      </c>
      <c r="P18" s="112" t="s">
        <v>46</v>
      </c>
      <c r="Q18" s="113">
        <v>0.25</v>
      </c>
      <c r="R18" s="114" t="s">
        <v>46</v>
      </c>
      <c r="S18" s="113">
        <v>0.5</v>
      </c>
      <c r="T18" s="114" t="s">
        <v>46</v>
      </c>
      <c r="U18" s="113">
        <v>0.75</v>
      </c>
      <c r="V18" s="114" t="s">
        <v>46</v>
      </c>
      <c r="W18" s="115">
        <v>1</v>
      </c>
      <c r="X18" s="385"/>
      <c r="Y18" s="386"/>
      <c r="Z18" s="371" t="s">
        <v>47</v>
      </c>
      <c r="AA18" s="23" t="s">
        <v>70</v>
      </c>
      <c r="AB18" s="24" t="s">
        <v>56</v>
      </c>
      <c r="AC18" s="236" t="s">
        <v>50</v>
      </c>
      <c r="AD18" s="236"/>
      <c r="AE18" s="236" t="s">
        <v>51</v>
      </c>
      <c r="AF18" s="238" t="s">
        <v>52</v>
      </c>
      <c r="AG18" s="240" t="s">
        <v>71</v>
      </c>
      <c r="AH18" s="256" t="s">
        <v>54</v>
      </c>
      <c r="AI18" s="256" t="s">
        <v>54</v>
      </c>
      <c r="AJ18" s="256" t="s">
        <v>54</v>
      </c>
      <c r="AK18" s="256" t="s">
        <v>54</v>
      </c>
      <c r="AL18" s="256" t="s">
        <v>54</v>
      </c>
      <c r="AM18" s="256" t="s">
        <v>54</v>
      </c>
      <c r="AN18" s="256" t="s">
        <v>54</v>
      </c>
      <c r="AO18" s="256" t="s">
        <v>54</v>
      </c>
      <c r="AP18" s="256" t="s">
        <v>54</v>
      </c>
      <c r="AQ18" s="256" t="s">
        <v>54</v>
      </c>
      <c r="AR18" s="256" t="s">
        <v>54</v>
      </c>
      <c r="AS18" s="374" t="s">
        <v>54</v>
      </c>
    </row>
    <row r="19" spans="1:45" ht="63" customHeight="1">
      <c r="A19" s="396"/>
      <c r="B19" s="397"/>
      <c r="C19" s="249"/>
      <c r="D19" s="398"/>
      <c r="E19" s="249"/>
      <c r="F19" s="283"/>
      <c r="G19" s="407"/>
      <c r="H19" s="405"/>
      <c r="I19" s="407"/>
      <c r="J19" s="249"/>
      <c r="K19" s="284"/>
      <c r="L19" s="284"/>
      <c r="M19" s="237"/>
      <c r="N19" s="237"/>
      <c r="O19" s="273"/>
      <c r="P19" s="116" t="s">
        <v>57</v>
      </c>
      <c r="Q19" s="92"/>
      <c r="R19" s="78" t="s">
        <v>57</v>
      </c>
      <c r="S19" s="92"/>
      <c r="T19" s="78" t="s">
        <v>57</v>
      </c>
      <c r="U19" s="92"/>
      <c r="V19" s="78" t="s">
        <v>57</v>
      </c>
      <c r="W19" s="117"/>
      <c r="X19" s="385"/>
      <c r="Y19" s="386"/>
      <c r="Z19" s="247"/>
      <c r="AA19" s="23" t="s">
        <v>58</v>
      </c>
      <c r="AB19" s="25" t="s">
        <v>59</v>
      </c>
      <c r="AC19" s="237"/>
      <c r="AD19" s="237"/>
      <c r="AE19" s="237"/>
      <c r="AF19" s="239"/>
      <c r="AG19" s="241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7"/>
      <c r="AS19" s="235"/>
    </row>
    <row r="20" spans="1:45" ht="63" customHeight="1" thickBot="1">
      <c r="A20" s="396"/>
      <c r="B20" s="397"/>
      <c r="C20" s="249"/>
      <c r="D20" s="398"/>
      <c r="E20" s="249"/>
      <c r="F20" s="283"/>
      <c r="G20" s="407"/>
      <c r="H20" s="405"/>
      <c r="I20" s="407"/>
      <c r="J20" s="249"/>
      <c r="K20" s="285"/>
      <c r="L20" s="285"/>
      <c r="M20" s="248"/>
      <c r="N20" s="248"/>
      <c r="O20" s="274"/>
      <c r="P20" s="108" t="s">
        <v>63</v>
      </c>
      <c r="Q20" s="118"/>
      <c r="R20" s="110" t="s">
        <v>63</v>
      </c>
      <c r="S20" s="118"/>
      <c r="T20" s="110" t="s">
        <v>63</v>
      </c>
      <c r="U20" s="118"/>
      <c r="V20" s="110" t="s">
        <v>63</v>
      </c>
      <c r="W20" s="119"/>
      <c r="X20" s="387"/>
      <c r="Y20" s="388"/>
      <c r="Z20" s="282"/>
      <c r="AA20" s="23" t="s">
        <v>72</v>
      </c>
      <c r="AB20" s="25" t="s">
        <v>73</v>
      </c>
      <c r="AC20" s="248"/>
      <c r="AD20" s="248"/>
      <c r="AE20" s="248"/>
      <c r="AF20" s="275"/>
      <c r="AG20" s="276"/>
      <c r="AH20" s="258"/>
      <c r="AI20" s="258"/>
      <c r="AJ20" s="258"/>
      <c r="AK20" s="258"/>
      <c r="AL20" s="258"/>
      <c r="AM20" s="258"/>
      <c r="AN20" s="258"/>
      <c r="AO20" s="258"/>
      <c r="AP20" s="258"/>
      <c r="AQ20" s="258"/>
      <c r="AR20" s="258"/>
      <c r="AS20" s="356"/>
    </row>
    <row r="21" spans="1:45" ht="66.75" customHeight="1">
      <c r="A21" s="396"/>
      <c r="B21" s="397"/>
      <c r="C21" s="249"/>
      <c r="D21" s="398"/>
      <c r="E21" s="249"/>
      <c r="F21" s="283"/>
      <c r="G21" s="407"/>
      <c r="H21" s="250" t="s">
        <v>74</v>
      </c>
      <c r="I21" s="407"/>
      <c r="J21" s="393" t="s">
        <v>75</v>
      </c>
      <c r="K21" s="252"/>
      <c r="L21" s="252"/>
      <c r="M21" s="362" t="s">
        <v>76</v>
      </c>
      <c r="N21" s="236"/>
      <c r="O21" s="255" t="s">
        <v>77</v>
      </c>
      <c r="P21" s="112" t="s">
        <v>46</v>
      </c>
      <c r="Q21" s="121">
        <v>0.1</v>
      </c>
      <c r="R21" s="114" t="s">
        <v>46</v>
      </c>
      <c r="S21" s="121">
        <v>0.5</v>
      </c>
      <c r="T21" s="114" t="s">
        <v>46</v>
      </c>
      <c r="U21" s="121">
        <v>0.75</v>
      </c>
      <c r="V21" s="114" t="s">
        <v>46</v>
      </c>
      <c r="W21" s="190">
        <v>1</v>
      </c>
      <c r="X21" s="365">
        <v>110406000</v>
      </c>
      <c r="Y21" s="366"/>
      <c r="Z21" s="246" t="s">
        <v>47</v>
      </c>
      <c r="AA21" s="27" t="s">
        <v>306</v>
      </c>
      <c r="AB21" s="332" t="s">
        <v>78</v>
      </c>
      <c r="AC21" s="236"/>
      <c r="AD21" s="236"/>
      <c r="AE21" s="236" t="s">
        <v>307</v>
      </c>
      <c r="AF21" s="361" t="s">
        <v>299</v>
      </c>
      <c r="AG21" s="361" t="s">
        <v>80</v>
      </c>
      <c r="AH21" s="256"/>
      <c r="AI21" s="256" t="s">
        <v>54</v>
      </c>
      <c r="AJ21" s="256" t="s">
        <v>54</v>
      </c>
      <c r="AK21" s="256" t="s">
        <v>54</v>
      </c>
      <c r="AL21" s="256" t="s">
        <v>54</v>
      </c>
      <c r="AM21" s="256" t="s">
        <v>54</v>
      </c>
      <c r="AN21" s="256" t="s">
        <v>54</v>
      </c>
      <c r="AO21" s="256" t="s">
        <v>54</v>
      </c>
      <c r="AP21" s="256" t="s">
        <v>54</v>
      </c>
      <c r="AQ21" s="256" t="s">
        <v>54</v>
      </c>
      <c r="AR21" s="256" t="s">
        <v>54</v>
      </c>
      <c r="AS21" s="256" t="s">
        <v>54</v>
      </c>
    </row>
    <row r="22" spans="1:45" ht="50.25" customHeight="1">
      <c r="A22" s="396"/>
      <c r="B22" s="397"/>
      <c r="C22" s="249"/>
      <c r="D22" s="398"/>
      <c r="E22" s="249"/>
      <c r="F22" s="283"/>
      <c r="G22" s="407"/>
      <c r="H22" s="271"/>
      <c r="I22" s="407"/>
      <c r="J22" s="394"/>
      <c r="K22" s="284"/>
      <c r="L22" s="284"/>
      <c r="M22" s="363"/>
      <c r="N22" s="237"/>
      <c r="O22" s="273"/>
      <c r="P22" s="116" t="s">
        <v>57</v>
      </c>
      <c r="Q22" s="87"/>
      <c r="R22" s="78" t="s">
        <v>57</v>
      </c>
      <c r="S22" s="87"/>
      <c r="T22" s="78" t="s">
        <v>57</v>
      </c>
      <c r="U22" s="87"/>
      <c r="V22" s="78" t="s">
        <v>57</v>
      </c>
      <c r="W22" s="123"/>
      <c r="X22" s="367"/>
      <c r="Y22" s="368"/>
      <c r="Z22" s="247"/>
      <c r="AA22" s="28" t="s">
        <v>305</v>
      </c>
      <c r="AB22" s="333"/>
      <c r="AC22" s="237"/>
      <c r="AD22" s="237"/>
      <c r="AE22" s="237"/>
      <c r="AF22" s="361"/>
      <c r="AG22" s="361"/>
      <c r="AH22" s="257"/>
      <c r="AI22" s="257"/>
      <c r="AJ22" s="257"/>
      <c r="AK22" s="257"/>
      <c r="AL22" s="257"/>
      <c r="AM22" s="257"/>
      <c r="AN22" s="257"/>
      <c r="AO22" s="257"/>
      <c r="AP22" s="257"/>
      <c r="AQ22" s="257"/>
      <c r="AR22" s="257"/>
      <c r="AS22" s="257"/>
    </row>
    <row r="23" spans="1:45" ht="62.25" customHeight="1" thickBot="1">
      <c r="A23" s="396"/>
      <c r="B23" s="397"/>
      <c r="C23" s="249"/>
      <c r="D23" s="398"/>
      <c r="E23" s="249"/>
      <c r="F23" s="283"/>
      <c r="G23" s="407"/>
      <c r="H23" s="272"/>
      <c r="I23" s="407"/>
      <c r="J23" s="395"/>
      <c r="K23" s="284"/>
      <c r="L23" s="285"/>
      <c r="M23" s="364"/>
      <c r="N23" s="248"/>
      <c r="O23" s="274"/>
      <c r="P23" s="108" t="s">
        <v>63</v>
      </c>
      <c r="Q23" s="109"/>
      <c r="R23" s="110" t="s">
        <v>63</v>
      </c>
      <c r="S23" s="109"/>
      <c r="T23" s="110" t="s">
        <v>63</v>
      </c>
      <c r="U23" s="109"/>
      <c r="V23" s="110" t="s">
        <v>63</v>
      </c>
      <c r="W23" s="111"/>
      <c r="X23" s="367"/>
      <c r="Y23" s="368"/>
      <c r="Z23" s="247"/>
      <c r="AA23" s="29" t="s">
        <v>308</v>
      </c>
      <c r="AB23" s="334"/>
      <c r="AC23" s="248"/>
      <c r="AD23" s="248"/>
      <c r="AE23" s="248"/>
      <c r="AF23" s="361"/>
      <c r="AG23" s="361"/>
      <c r="AH23" s="258"/>
      <c r="AI23" s="258"/>
      <c r="AJ23" s="258"/>
      <c r="AK23" s="258"/>
      <c r="AL23" s="258"/>
      <c r="AM23" s="258"/>
      <c r="AN23" s="258"/>
      <c r="AO23" s="258"/>
      <c r="AP23" s="258"/>
      <c r="AQ23" s="258"/>
      <c r="AR23" s="258"/>
      <c r="AS23" s="258"/>
    </row>
    <row r="24" spans="1:45" ht="87" customHeight="1">
      <c r="A24" s="396"/>
      <c r="B24" s="397"/>
      <c r="C24" s="249"/>
      <c r="D24" s="398"/>
      <c r="E24" s="249"/>
      <c r="F24" s="283"/>
      <c r="G24" s="407"/>
      <c r="H24" s="250" t="s">
        <v>81</v>
      </c>
      <c r="I24" s="407"/>
      <c r="J24" s="250" t="s">
        <v>82</v>
      </c>
      <c r="K24" s="252"/>
      <c r="L24" s="252"/>
      <c r="M24" s="236" t="s">
        <v>83</v>
      </c>
      <c r="N24" s="236"/>
      <c r="O24" s="255" t="s">
        <v>84</v>
      </c>
      <c r="P24" s="112" t="s">
        <v>46</v>
      </c>
      <c r="Q24" s="113">
        <v>0</v>
      </c>
      <c r="R24" s="114" t="s">
        <v>46</v>
      </c>
      <c r="S24" s="113">
        <v>0.01</v>
      </c>
      <c r="T24" s="114" t="s">
        <v>46</v>
      </c>
      <c r="U24" s="191">
        <v>0.015</v>
      </c>
      <c r="V24" s="114" t="s">
        <v>46</v>
      </c>
      <c r="W24" s="124">
        <v>0.02</v>
      </c>
      <c r="X24" s="367"/>
      <c r="Y24" s="368"/>
      <c r="Z24" s="247"/>
      <c r="AA24" s="30" t="s">
        <v>309</v>
      </c>
      <c r="AB24" s="237" t="s">
        <v>85</v>
      </c>
      <c r="AC24" s="236" t="s">
        <v>86</v>
      </c>
      <c r="AD24" s="236"/>
      <c r="AE24" s="277" t="s">
        <v>87</v>
      </c>
      <c r="AF24" s="241" t="s">
        <v>238</v>
      </c>
      <c r="AG24" s="239" t="s">
        <v>80</v>
      </c>
      <c r="AH24" s="457"/>
      <c r="AI24" s="457"/>
      <c r="AJ24" s="256" t="s">
        <v>54</v>
      </c>
      <c r="AK24" s="256" t="s">
        <v>54</v>
      </c>
      <c r="AL24" s="256" t="s">
        <v>54</v>
      </c>
      <c r="AM24" s="256" t="s">
        <v>54</v>
      </c>
      <c r="AN24" s="256" t="s">
        <v>54</v>
      </c>
      <c r="AO24" s="256" t="s">
        <v>54</v>
      </c>
      <c r="AP24" s="256" t="s">
        <v>54</v>
      </c>
      <c r="AQ24" s="256" t="s">
        <v>54</v>
      </c>
      <c r="AR24" s="256" t="s">
        <v>54</v>
      </c>
      <c r="AS24" s="344" t="s">
        <v>54</v>
      </c>
    </row>
    <row r="25" spans="1:45" ht="60.75" customHeight="1">
      <c r="A25" s="396"/>
      <c r="B25" s="397"/>
      <c r="C25" s="249"/>
      <c r="D25" s="398"/>
      <c r="E25" s="249"/>
      <c r="F25" s="283"/>
      <c r="G25" s="407"/>
      <c r="H25" s="271"/>
      <c r="I25" s="407"/>
      <c r="J25" s="271"/>
      <c r="K25" s="284"/>
      <c r="L25" s="284"/>
      <c r="M25" s="237"/>
      <c r="N25" s="237"/>
      <c r="O25" s="273"/>
      <c r="P25" s="338" t="s">
        <v>57</v>
      </c>
      <c r="Q25" s="462"/>
      <c r="R25" s="253" t="s">
        <v>57</v>
      </c>
      <c r="S25" s="462"/>
      <c r="T25" s="253" t="s">
        <v>57</v>
      </c>
      <c r="U25" s="462"/>
      <c r="V25" s="253" t="s">
        <v>57</v>
      </c>
      <c r="W25" s="463"/>
      <c r="X25" s="367"/>
      <c r="Y25" s="368"/>
      <c r="Z25" s="247"/>
      <c r="AA25" s="31" t="s">
        <v>88</v>
      </c>
      <c r="AB25" s="237"/>
      <c r="AC25" s="237"/>
      <c r="AD25" s="237"/>
      <c r="AE25" s="278"/>
      <c r="AF25" s="241"/>
      <c r="AG25" s="239"/>
      <c r="AH25" s="458"/>
      <c r="AI25" s="458"/>
      <c r="AJ25" s="257"/>
      <c r="AK25" s="257"/>
      <c r="AL25" s="257"/>
      <c r="AM25" s="257"/>
      <c r="AN25" s="257"/>
      <c r="AO25" s="257"/>
      <c r="AP25" s="257"/>
      <c r="AQ25" s="257"/>
      <c r="AR25" s="257"/>
      <c r="AS25" s="344"/>
    </row>
    <row r="26" spans="1:45" ht="154.5" customHeight="1">
      <c r="A26" s="396"/>
      <c r="B26" s="397"/>
      <c r="C26" s="249"/>
      <c r="D26" s="398"/>
      <c r="E26" s="249"/>
      <c r="F26" s="283"/>
      <c r="G26" s="407"/>
      <c r="H26" s="271"/>
      <c r="I26" s="407"/>
      <c r="J26" s="271"/>
      <c r="K26" s="284"/>
      <c r="L26" s="284"/>
      <c r="M26" s="237"/>
      <c r="N26" s="237"/>
      <c r="O26" s="273"/>
      <c r="P26" s="338"/>
      <c r="Q26" s="462"/>
      <c r="R26" s="253"/>
      <c r="S26" s="462"/>
      <c r="T26" s="253"/>
      <c r="U26" s="462"/>
      <c r="V26" s="253"/>
      <c r="W26" s="463"/>
      <c r="X26" s="367"/>
      <c r="Y26" s="368"/>
      <c r="Z26" s="247"/>
      <c r="AA26" s="32" t="s">
        <v>89</v>
      </c>
      <c r="AB26" s="237"/>
      <c r="AC26" s="237"/>
      <c r="AD26" s="237"/>
      <c r="AE26" s="278"/>
      <c r="AF26" s="241"/>
      <c r="AG26" s="239"/>
      <c r="AH26" s="458"/>
      <c r="AI26" s="458"/>
      <c r="AJ26" s="257"/>
      <c r="AK26" s="257"/>
      <c r="AL26" s="257"/>
      <c r="AM26" s="257"/>
      <c r="AN26" s="257"/>
      <c r="AO26" s="257"/>
      <c r="AP26" s="257"/>
      <c r="AQ26" s="257"/>
      <c r="AR26" s="257"/>
      <c r="AS26" s="344"/>
    </row>
    <row r="27" spans="1:45" ht="115.5" customHeight="1" thickBot="1">
      <c r="A27" s="396"/>
      <c r="B27" s="397"/>
      <c r="C27" s="249"/>
      <c r="D27" s="398"/>
      <c r="E27" s="249"/>
      <c r="F27" s="283"/>
      <c r="G27" s="407"/>
      <c r="H27" s="271"/>
      <c r="I27" s="407"/>
      <c r="J27" s="271"/>
      <c r="K27" s="284"/>
      <c r="L27" s="284"/>
      <c r="M27" s="237"/>
      <c r="N27" s="237"/>
      <c r="O27" s="273"/>
      <c r="P27" s="125" t="s">
        <v>63</v>
      </c>
      <c r="Q27" s="126"/>
      <c r="R27" s="127" t="s">
        <v>63</v>
      </c>
      <c r="S27" s="126"/>
      <c r="T27" s="127" t="s">
        <v>63</v>
      </c>
      <c r="U27" s="126"/>
      <c r="V27" s="127" t="s">
        <v>63</v>
      </c>
      <c r="W27" s="128"/>
      <c r="X27" s="367"/>
      <c r="Y27" s="368"/>
      <c r="Z27" s="247"/>
      <c r="AA27" s="32" t="s">
        <v>317</v>
      </c>
      <c r="AB27" s="237"/>
      <c r="AC27" s="237"/>
      <c r="AD27" s="237"/>
      <c r="AE27" s="278"/>
      <c r="AF27" s="241"/>
      <c r="AG27" s="239"/>
      <c r="AH27" s="459"/>
      <c r="AI27" s="459"/>
      <c r="AJ27" s="258"/>
      <c r="AK27" s="258"/>
      <c r="AL27" s="258"/>
      <c r="AM27" s="258"/>
      <c r="AN27" s="258"/>
      <c r="AO27" s="258"/>
      <c r="AP27" s="258"/>
      <c r="AQ27" s="258"/>
      <c r="AR27" s="258"/>
      <c r="AS27" s="344"/>
    </row>
    <row r="28" spans="1:45" ht="43.5" customHeight="1">
      <c r="A28" s="396"/>
      <c r="B28" s="397"/>
      <c r="C28" s="249"/>
      <c r="D28" s="398"/>
      <c r="E28" s="249"/>
      <c r="F28" s="283"/>
      <c r="G28" s="407"/>
      <c r="H28" s="250" t="s">
        <v>90</v>
      </c>
      <c r="I28" s="407"/>
      <c r="J28" s="355" t="s">
        <v>91</v>
      </c>
      <c r="K28" s="252"/>
      <c r="L28" s="252"/>
      <c r="M28" s="236" t="s">
        <v>92</v>
      </c>
      <c r="N28" s="236"/>
      <c r="O28" s="255" t="s">
        <v>93</v>
      </c>
      <c r="P28" s="349" t="s">
        <v>46</v>
      </c>
      <c r="Q28" s="351">
        <v>0.25</v>
      </c>
      <c r="R28" s="353" t="s">
        <v>46</v>
      </c>
      <c r="S28" s="351">
        <v>0.5</v>
      </c>
      <c r="T28" s="353" t="s">
        <v>46</v>
      </c>
      <c r="U28" s="351">
        <v>0.75</v>
      </c>
      <c r="V28" s="353" t="s">
        <v>46</v>
      </c>
      <c r="W28" s="372">
        <v>1</v>
      </c>
      <c r="X28" s="367"/>
      <c r="Y28" s="368"/>
      <c r="Z28" s="246" t="s">
        <v>47</v>
      </c>
      <c r="AA28" s="31" t="s">
        <v>94</v>
      </c>
      <c r="AB28" s="339" t="s">
        <v>95</v>
      </c>
      <c r="AC28" s="339" t="s">
        <v>96</v>
      </c>
      <c r="AD28" s="335"/>
      <c r="AE28" s="339" t="s">
        <v>97</v>
      </c>
      <c r="AF28" s="238" t="s">
        <v>144</v>
      </c>
      <c r="AG28" s="240" t="s">
        <v>80</v>
      </c>
      <c r="AH28" s="232"/>
      <c r="AI28" s="232" t="s">
        <v>54</v>
      </c>
      <c r="AJ28" s="232" t="s">
        <v>54</v>
      </c>
      <c r="AK28" s="232" t="s">
        <v>54</v>
      </c>
      <c r="AL28" s="232" t="s">
        <v>54</v>
      </c>
      <c r="AM28" s="232" t="s">
        <v>54</v>
      </c>
      <c r="AN28" s="232" t="s">
        <v>54</v>
      </c>
      <c r="AO28" s="232" t="s">
        <v>54</v>
      </c>
      <c r="AP28" s="232" t="s">
        <v>54</v>
      </c>
      <c r="AQ28" s="232" t="s">
        <v>54</v>
      </c>
      <c r="AR28" s="344" t="s">
        <v>54</v>
      </c>
      <c r="AS28" s="234" t="s">
        <v>54</v>
      </c>
    </row>
    <row r="29" spans="1:45" ht="83.25" customHeight="1">
      <c r="A29" s="396"/>
      <c r="B29" s="397"/>
      <c r="C29" s="249"/>
      <c r="D29" s="398"/>
      <c r="E29" s="249"/>
      <c r="F29" s="283"/>
      <c r="G29" s="407"/>
      <c r="H29" s="271"/>
      <c r="I29" s="407"/>
      <c r="J29" s="355"/>
      <c r="K29" s="284"/>
      <c r="L29" s="284"/>
      <c r="M29" s="237"/>
      <c r="N29" s="237"/>
      <c r="O29" s="273"/>
      <c r="P29" s="350"/>
      <c r="Q29" s="352"/>
      <c r="R29" s="354"/>
      <c r="S29" s="352"/>
      <c r="T29" s="354"/>
      <c r="U29" s="352"/>
      <c r="V29" s="354"/>
      <c r="W29" s="373"/>
      <c r="X29" s="367"/>
      <c r="Y29" s="368"/>
      <c r="Z29" s="247"/>
      <c r="AA29" s="31" t="s">
        <v>310</v>
      </c>
      <c r="AB29" s="341"/>
      <c r="AC29" s="341"/>
      <c r="AD29" s="336"/>
      <c r="AE29" s="341"/>
      <c r="AF29" s="239"/>
      <c r="AG29" s="241"/>
      <c r="AH29" s="233"/>
      <c r="AI29" s="233"/>
      <c r="AJ29" s="233"/>
      <c r="AK29" s="233"/>
      <c r="AL29" s="233"/>
      <c r="AM29" s="233"/>
      <c r="AN29" s="233"/>
      <c r="AO29" s="233"/>
      <c r="AP29" s="233"/>
      <c r="AQ29" s="233"/>
      <c r="AR29" s="344"/>
      <c r="AS29" s="235"/>
    </row>
    <row r="30" spans="1:45" ht="52.5" customHeight="1">
      <c r="A30" s="396"/>
      <c r="B30" s="397"/>
      <c r="C30" s="249"/>
      <c r="D30" s="398"/>
      <c r="E30" s="249"/>
      <c r="F30" s="283"/>
      <c r="G30" s="407"/>
      <c r="H30" s="271"/>
      <c r="I30" s="407"/>
      <c r="J30" s="355"/>
      <c r="K30" s="284"/>
      <c r="L30" s="284"/>
      <c r="M30" s="237"/>
      <c r="N30" s="237"/>
      <c r="O30" s="273"/>
      <c r="P30" s="357" t="s">
        <v>57</v>
      </c>
      <c r="Q30" s="359"/>
      <c r="R30" s="345" t="s">
        <v>57</v>
      </c>
      <c r="S30" s="359"/>
      <c r="T30" s="345" t="s">
        <v>57</v>
      </c>
      <c r="U30" s="359"/>
      <c r="V30" s="345" t="s">
        <v>57</v>
      </c>
      <c r="W30" s="347"/>
      <c r="X30" s="367"/>
      <c r="Y30" s="368"/>
      <c r="Z30" s="247"/>
      <c r="AA30" s="31" t="s">
        <v>311</v>
      </c>
      <c r="AB30" s="341"/>
      <c r="AC30" s="341"/>
      <c r="AD30" s="336"/>
      <c r="AE30" s="341"/>
      <c r="AF30" s="239"/>
      <c r="AG30" s="241"/>
      <c r="AH30" s="233"/>
      <c r="AI30" s="233"/>
      <c r="AJ30" s="233"/>
      <c r="AK30" s="233"/>
      <c r="AL30" s="233"/>
      <c r="AM30" s="233"/>
      <c r="AN30" s="233"/>
      <c r="AO30" s="233"/>
      <c r="AP30" s="233"/>
      <c r="AQ30" s="233"/>
      <c r="AR30" s="344"/>
      <c r="AS30" s="235"/>
    </row>
    <row r="31" spans="1:45" ht="93.75" customHeight="1">
      <c r="A31" s="396"/>
      <c r="B31" s="397"/>
      <c r="C31" s="249"/>
      <c r="D31" s="398"/>
      <c r="E31" s="249"/>
      <c r="F31" s="283"/>
      <c r="G31" s="407"/>
      <c r="H31" s="271"/>
      <c r="I31" s="407"/>
      <c r="J31" s="355"/>
      <c r="K31" s="284"/>
      <c r="L31" s="284"/>
      <c r="M31" s="237"/>
      <c r="N31" s="237"/>
      <c r="O31" s="273"/>
      <c r="P31" s="358"/>
      <c r="Q31" s="360"/>
      <c r="R31" s="346"/>
      <c r="S31" s="360"/>
      <c r="T31" s="346"/>
      <c r="U31" s="360"/>
      <c r="V31" s="346"/>
      <c r="W31" s="348"/>
      <c r="X31" s="367"/>
      <c r="Y31" s="368"/>
      <c r="Z31" s="247"/>
      <c r="AA31" s="31" t="s">
        <v>312</v>
      </c>
      <c r="AB31" s="341"/>
      <c r="AC31" s="341"/>
      <c r="AD31" s="336"/>
      <c r="AE31" s="341"/>
      <c r="AF31" s="239"/>
      <c r="AG31" s="241"/>
      <c r="AH31" s="233"/>
      <c r="AI31" s="233"/>
      <c r="AJ31" s="233"/>
      <c r="AK31" s="233"/>
      <c r="AL31" s="233"/>
      <c r="AM31" s="233"/>
      <c r="AN31" s="233"/>
      <c r="AO31" s="233"/>
      <c r="AP31" s="233"/>
      <c r="AQ31" s="233"/>
      <c r="AR31" s="344"/>
      <c r="AS31" s="235"/>
    </row>
    <row r="32" spans="1:45" ht="64.5" customHeight="1">
      <c r="A32" s="396"/>
      <c r="B32" s="397"/>
      <c r="C32" s="249"/>
      <c r="D32" s="398"/>
      <c r="E32" s="249"/>
      <c r="F32" s="283"/>
      <c r="G32" s="407"/>
      <c r="H32" s="271"/>
      <c r="I32" s="407"/>
      <c r="J32" s="355"/>
      <c r="K32" s="284"/>
      <c r="L32" s="284"/>
      <c r="M32" s="237"/>
      <c r="N32" s="237"/>
      <c r="O32" s="273"/>
      <c r="P32" s="350" t="s">
        <v>63</v>
      </c>
      <c r="Q32" s="352"/>
      <c r="R32" s="354" t="s">
        <v>63</v>
      </c>
      <c r="S32" s="352"/>
      <c r="T32" s="354" t="s">
        <v>63</v>
      </c>
      <c r="U32" s="352"/>
      <c r="V32" s="354" t="s">
        <v>63</v>
      </c>
      <c r="W32" s="373"/>
      <c r="X32" s="367"/>
      <c r="Y32" s="368"/>
      <c r="Z32" s="247"/>
      <c r="AA32" s="30" t="s">
        <v>315</v>
      </c>
      <c r="AB32" s="341"/>
      <c r="AC32" s="341"/>
      <c r="AD32" s="336"/>
      <c r="AE32" s="341"/>
      <c r="AF32" s="239"/>
      <c r="AG32" s="241"/>
      <c r="AH32" s="233"/>
      <c r="AI32" s="233"/>
      <c r="AJ32" s="233"/>
      <c r="AK32" s="233"/>
      <c r="AL32" s="233"/>
      <c r="AM32" s="233"/>
      <c r="AN32" s="233"/>
      <c r="AO32" s="233"/>
      <c r="AP32" s="233"/>
      <c r="AQ32" s="233"/>
      <c r="AR32" s="344"/>
      <c r="AS32" s="235"/>
    </row>
    <row r="33" spans="1:45" ht="75" customHeight="1">
      <c r="A33" s="396"/>
      <c r="B33" s="397"/>
      <c r="C33" s="249"/>
      <c r="D33" s="398"/>
      <c r="E33" s="249"/>
      <c r="F33" s="283"/>
      <c r="G33" s="407"/>
      <c r="H33" s="271"/>
      <c r="I33" s="407"/>
      <c r="J33" s="355"/>
      <c r="K33" s="284"/>
      <c r="L33" s="284"/>
      <c r="M33" s="237"/>
      <c r="N33" s="237"/>
      <c r="O33" s="273"/>
      <c r="P33" s="357"/>
      <c r="Q33" s="359"/>
      <c r="R33" s="345"/>
      <c r="S33" s="359"/>
      <c r="T33" s="345"/>
      <c r="U33" s="359"/>
      <c r="V33" s="345"/>
      <c r="W33" s="347"/>
      <c r="X33" s="367"/>
      <c r="Y33" s="368"/>
      <c r="Z33" s="247"/>
      <c r="AA33" s="30" t="s">
        <v>314</v>
      </c>
      <c r="AB33" s="341"/>
      <c r="AC33" s="341"/>
      <c r="AD33" s="336"/>
      <c r="AE33" s="341"/>
      <c r="AF33" s="239"/>
      <c r="AG33" s="241"/>
      <c r="AH33" s="233"/>
      <c r="AI33" s="233"/>
      <c r="AJ33" s="233"/>
      <c r="AK33" s="233"/>
      <c r="AL33" s="233"/>
      <c r="AM33" s="233"/>
      <c r="AN33" s="233"/>
      <c r="AO33" s="233"/>
      <c r="AP33" s="233"/>
      <c r="AQ33" s="233"/>
      <c r="AR33" s="344"/>
      <c r="AS33" s="235"/>
    </row>
    <row r="34" spans="1:45" ht="35.25" customHeight="1" thickBot="1">
      <c r="A34" s="396"/>
      <c r="B34" s="397"/>
      <c r="C34" s="249"/>
      <c r="D34" s="398"/>
      <c r="E34" s="249"/>
      <c r="F34" s="283"/>
      <c r="G34" s="407"/>
      <c r="H34" s="272"/>
      <c r="I34" s="407"/>
      <c r="J34" s="355"/>
      <c r="K34" s="285"/>
      <c r="L34" s="285"/>
      <c r="M34" s="248"/>
      <c r="N34" s="248"/>
      <c r="O34" s="274"/>
      <c r="P34" s="472"/>
      <c r="Q34" s="473"/>
      <c r="R34" s="474"/>
      <c r="S34" s="473"/>
      <c r="T34" s="474"/>
      <c r="U34" s="473"/>
      <c r="V34" s="474"/>
      <c r="W34" s="475"/>
      <c r="X34" s="369"/>
      <c r="Y34" s="370"/>
      <c r="Z34" s="282"/>
      <c r="AA34" s="66" t="s">
        <v>313</v>
      </c>
      <c r="AB34" s="340"/>
      <c r="AC34" s="340"/>
      <c r="AD34" s="337"/>
      <c r="AE34" s="340"/>
      <c r="AF34" s="275"/>
      <c r="AG34" s="276"/>
      <c r="AH34" s="343"/>
      <c r="AI34" s="343"/>
      <c r="AJ34" s="343"/>
      <c r="AK34" s="343"/>
      <c r="AL34" s="343"/>
      <c r="AM34" s="343"/>
      <c r="AN34" s="343"/>
      <c r="AO34" s="343"/>
      <c r="AP34" s="343"/>
      <c r="AQ34" s="343"/>
      <c r="AR34" s="344"/>
      <c r="AS34" s="356"/>
    </row>
    <row r="35" spans="1:45" ht="48.75" customHeight="1">
      <c r="A35" s="396"/>
      <c r="B35" s="397"/>
      <c r="C35" s="249"/>
      <c r="D35" s="398"/>
      <c r="E35" s="249"/>
      <c r="F35" s="401" t="s">
        <v>98</v>
      </c>
      <c r="G35" s="407"/>
      <c r="H35" s="250" t="s">
        <v>99</v>
      </c>
      <c r="I35" s="407"/>
      <c r="J35" s="250" t="s">
        <v>100</v>
      </c>
      <c r="K35" s="251"/>
      <c r="L35" s="252"/>
      <c r="M35" s="252" t="s">
        <v>101</v>
      </c>
      <c r="N35" s="236"/>
      <c r="O35" s="255" t="s">
        <v>102</v>
      </c>
      <c r="P35" s="192" t="s">
        <v>46</v>
      </c>
      <c r="Q35" s="107">
        <v>0</v>
      </c>
      <c r="R35" s="106" t="s">
        <v>46</v>
      </c>
      <c r="S35" s="107">
        <v>0</v>
      </c>
      <c r="T35" s="106" t="s">
        <v>46</v>
      </c>
      <c r="U35" s="107">
        <v>0</v>
      </c>
      <c r="V35" s="106" t="s">
        <v>46</v>
      </c>
      <c r="W35" s="193">
        <v>0.25</v>
      </c>
      <c r="X35" s="308">
        <v>200000</v>
      </c>
      <c r="Y35" s="243"/>
      <c r="Z35" s="246" t="s">
        <v>103</v>
      </c>
      <c r="AA35" s="339" t="s">
        <v>104</v>
      </c>
      <c r="AB35" s="339" t="s">
        <v>105</v>
      </c>
      <c r="AC35" s="339" t="s">
        <v>106</v>
      </c>
      <c r="AD35" s="335"/>
      <c r="AE35" s="277" t="s">
        <v>87</v>
      </c>
      <c r="AF35" s="238" t="s">
        <v>157</v>
      </c>
      <c r="AG35" s="240" t="s">
        <v>189</v>
      </c>
      <c r="AH35" s="256"/>
      <c r="AI35" s="256"/>
      <c r="AJ35" s="256"/>
      <c r="AK35" s="256" t="s">
        <v>54</v>
      </c>
      <c r="AL35" s="256" t="s">
        <v>54</v>
      </c>
      <c r="AM35" s="256"/>
      <c r="AN35" s="256"/>
      <c r="AO35" s="256"/>
      <c r="AP35" s="256"/>
      <c r="AQ35" s="256"/>
      <c r="AR35" s="256"/>
      <c r="AS35" s="256"/>
    </row>
    <row r="36" spans="1:45" ht="49.5" customHeight="1">
      <c r="A36" s="396"/>
      <c r="B36" s="397"/>
      <c r="C36" s="249"/>
      <c r="D36" s="398"/>
      <c r="E36" s="249"/>
      <c r="F36" s="402"/>
      <c r="G36" s="407"/>
      <c r="H36" s="271"/>
      <c r="I36" s="407"/>
      <c r="J36" s="271"/>
      <c r="K36" s="251"/>
      <c r="L36" s="284"/>
      <c r="M36" s="284"/>
      <c r="N36" s="237"/>
      <c r="O36" s="273"/>
      <c r="P36" s="129" t="s">
        <v>57</v>
      </c>
      <c r="Q36" s="36"/>
      <c r="R36" s="45" t="s">
        <v>57</v>
      </c>
      <c r="S36" s="36"/>
      <c r="T36" s="45" t="s">
        <v>57</v>
      </c>
      <c r="U36" s="36"/>
      <c r="V36" s="45" t="s">
        <v>57</v>
      </c>
      <c r="W36" s="130"/>
      <c r="X36" s="244"/>
      <c r="Y36" s="245"/>
      <c r="Z36" s="247"/>
      <c r="AA36" s="340"/>
      <c r="AB36" s="340"/>
      <c r="AC36" s="341"/>
      <c r="AD36" s="336"/>
      <c r="AE36" s="278"/>
      <c r="AF36" s="275"/>
      <c r="AG36" s="276"/>
      <c r="AH36" s="258"/>
      <c r="AI36" s="258"/>
      <c r="AJ36" s="258"/>
      <c r="AK36" s="258"/>
      <c r="AL36" s="258"/>
      <c r="AM36" s="258"/>
      <c r="AN36" s="258"/>
      <c r="AO36" s="258"/>
      <c r="AP36" s="258"/>
      <c r="AQ36" s="258"/>
      <c r="AR36" s="258"/>
      <c r="AS36" s="258"/>
    </row>
    <row r="37" spans="1:45" ht="54" customHeight="1" thickBot="1">
      <c r="A37" s="396"/>
      <c r="B37" s="397"/>
      <c r="C37" s="249"/>
      <c r="D37" s="398"/>
      <c r="E37" s="249"/>
      <c r="F37" s="402"/>
      <c r="G37" s="407"/>
      <c r="H37" s="272"/>
      <c r="I37" s="407"/>
      <c r="J37" s="272"/>
      <c r="K37" s="251"/>
      <c r="L37" s="285"/>
      <c r="M37" s="284"/>
      <c r="N37" s="248"/>
      <c r="O37" s="274"/>
      <c r="P37" s="125" t="s">
        <v>63</v>
      </c>
      <c r="Q37" s="126"/>
      <c r="R37" s="127" t="s">
        <v>63</v>
      </c>
      <c r="S37" s="126"/>
      <c r="T37" s="127" t="s">
        <v>63</v>
      </c>
      <c r="U37" s="126"/>
      <c r="V37" s="127" t="s">
        <v>63</v>
      </c>
      <c r="W37" s="128"/>
      <c r="X37" s="244"/>
      <c r="Y37" s="245"/>
      <c r="Z37" s="247"/>
      <c r="AA37" s="29" t="s">
        <v>318</v>
      </c>
      <c r="AB37" s="24" t="s">
        <v>107</v>
      </c>
      <c r="AC37" s="340"/>
      <c r="AD37" s="337"/>
      <c r="AE37" s="278"/>
      <c r="AF37" s="39" t="s">
        <v>160</v>
      </c>
      <c r="AG37" s="40" t="s">
        <v>79</v>
      </c>
      <c r="AH37" s="34"/>
      <c r="AI37" s="34"/>
      <c r="AJ37" s="34"/>
      <c r="AK37" s="34"/>
      <c r="AL37" s="34"/>
      <c r="AM37" s="34"/>
      <c r="AN37" s="34"/>
      <c r="AO37" s="34" t="s">
        <v>54</v>
      </c>
      <c r="AP37" s="34" t="s">
        <v>54</v>
      </c>
      <c r="AQ37" s="34" t="s">
        <v>54</v>
      </c>
      <c r="AR37" s="34" t="s">
        <v>54</v>
      </c>
      <c r="AS37" s="34"/>
    </row>
    <row r="38" spans="1:45" ht="51" customHeight="1">
      <c r="A38" s="396"/>
      <c r="B38" s="397"/>
      <c r="C38" s="249"/>
      <c r="D38" s="398"/>
      <c r="E38" s="249"/>
      <c r="F38" s="402"/>
      <c r="G38" s="407"/>
      <c r="H38" s="250" t="s">
        <v>109</v>
      </c>
      <c r="I38" s="407"/>
      <c r="J38" s="326" t="s">
        <v>110</v>
      </c>
      <c r="K38" s="41"/>
      <c r="L38" s="252" t="s">
        <v>111</v>
      </c>
      <c r="M38" s="284"/>
      <c r="N38" s="236" t="s">
        <v>112</v>
      </c>
      <c r="O38" s="255" t="s">
        <v>113</v>
      </c>
      <c r="P38" s="112" t="s">
        <v>46</v>
      </c>
      <c r="Q38" s="131">
        <v>20</v>
      </c>
      <c r="R38" s="114" t="s">
        <v>46</v>
      </c>
      <c r="S38" s="131">
        <v>40</v>
      </c>
      <c r="T38" s="114" t="s">
        <v>46</v>
      </c>
      <c r="U38" s="131">
        <v>60</v>
      </c>
      <c r="V38" s="114" t="s">
        <v>46</v>
      </c>
      <c r="W38" s="132">
        <v>80</v>
      </c>
      <c r="X38" s="244"/>
      <c r="Y38" s="245"/>
      <c r="Z38" s="247"/>
      <c r="AA38" s="236" t="s">
        <v>319</v>
      </c>
      <c r="AB38" s="236" t="s">
        <v>116</v>
      </c>
      <c r="AC38" s="43"/>
      <c r="AD38" s="44"/>
      <c r="AE38" s="278"/>
      <c r="AF38" s="238" t="s">
        <v>118</v>
      </c>
      <c r="AG38" s="238" t="s">
        <v>71</v>
      </c>
      <c r="AH38" s="256" t="s">
        <v>54</v>
      </c>
      <c r="AI38" s="256" t="s">
        <v>54</v>
      </c>
      <c r="AJ38" s="256" t="s">
        <v>54</v>
      </c>
      <c r="AK38" s="256" t="s">
        <v>54</v>
      </c>
      <c r="AL38" s="256" t="s">
        <v>54</v>
      </c>
      <c r="AM38" s="256" t="s">
        <v>54</v>
      </c>
      <c r="AN38" s="256" t="s">
        <v>54</v>
      </c>
      <c r="AO38" s="256" t="s">
        <v>54</v>
      </c>
      <c r="AP38" s="256" t="s">
        <v>54</v>
      </c>
      <c r="AQ38" s="256" t="s">
        <v>54</v>
      </c>
      <c r="AR38" s="256" t="s">
        <v>54</v>
      </c>
      <c r="AS38" s="256" t="s">
        <v>54</v>
      </c>
    </row>
    <row r="39" spans="1:45" ht="44.25" customHeight="1">
      <c r="A39" s="396"/>
      <c r="B39" s="397"/>
      <c r="C39" s="249"/>
      <c r="D39" s="398"/>
      <c r="E39" s="249"/>
      <c r="F39" s="402"/>
      <c r="G39" s="407"/>
      <c r="H39" s="271"/>
      <c r="I39" s="407"/>
      <c r="J39" s="327"/>
      <c r="K39" s="41"/>
      <c r="L39" s="284"/>
      <c r="M39" s="284"/>
      <c r="N39" s="237"/>
      <c r="O39" s="273"/>
      <c r="P39" s="116" t="s">
        <v>57</v>
      </c>
      <c r="Q39" s="93"/>
      <c r="R39" s="78" t="s">
        <v>57</v>
      </c>
      <c r="S39" s="93"/>
      <c r="T39" s="78" t="s">
        <v>57</v>
      </c>
      <c r="U39" s="93"/>
      <c r="V39" s="78" t="s">
        <v>57</v>
      </c>
      <c r="W39" s="133"/>
      <c r="X39" s="244"/>
      <c r="Y39" s="245"/>
      <c r="Z39" s="247"/>
      <c r="AA39" s="248"/>
      <c r="AB39" s="237"/>
      <c r="AC39" s="43"/>
      <c r="AD39" s="44"/>
      <c r="AE39" s="278"/>
      <c r="AF39" s="239"/>
      <c r="AG39" s="239"/>
      <c r="AH39" s="257"/>
      <c r="AI39" s="257"/>
      <c r="AJ39" s="257"/>
      <c r="AK39" s="257"/>
      <c r="AL39" s="257"/>
      <c r="AM39" s="257"/>
      <c r="AN39" s="257"/>
      <c r="AO39" s="257"/>
      <c r="AP39" s="257"/>
      <c r="AQ39" s="257"/>
      <c r="AR39" s="257"/>
      <c r="AS39" s="257"/>
    </row>
    <row r="40" spans="1:45" ht="108.75" customHeight="1" thickBot="1">
      <c r="A40" s="396"/>
      <c r="B40" s="397"/>
      <c r="C40" s="249"/>
      <c r="D40" s="398"/>
      <c r="E40" s="249"/>
      <c r="F40" s="402"/>
      <c r="G40" s="407"/>
      <c r="H40" s="271"/>
      <c r="I40" s="407"/>
      <c r="J40" s="327"/>
      <c r="K40" s="41"/>
      <c r="L40" s="284"/>
      <c r="M40" s="284"/>
      <c r="N40" s="237"/>
      <c r="O40" s="273"/>
      <c r="P40" s="108" t="s">
        <v>63</v>
      </c>
      <c r="Q40" s="134"/>
      <c r="R40" s="110" t="s">
        <v>63</v>
      </c>
      <c r="S40" s="134"/>
      <c r="T40" s="110" t="s">
        <v>63</v>
      </c>
      <c r="U40" s="134"/>
      <c r="V40" s="135" t="s">
        <v>63</v>
      </c>
      <c r="W40" s="136">
        <f>+W39/W38*100</f>
        <v>0</v>
      </c>
      <c r="X40" s="244"/>
      <c r="Y40" s="245"/>
      <c r="Z40" s="247"/>
      <c r="AA40" s="28" t="s">
        <v>295</v>
      </c>
      <c r="AB40" s="237"/>
      <c r="AC40" s="43"/>
      <c r="AD40" s="44"/>
      <c r="AE40" s="278"/>
      <c r="AF40" s="239"/>
      <c r="AG40" s="239"/>
      <c r="AH40" s="257"/>
      <c r="AI40" s="257"/>
      <c r="AJ40" s="257"/>
      <c r="AK40" s="257"/>
      <c r="AL40" s="257"/>
      <c r="AM40" s="257"/>
      <c r="AN40" s="257"/>
      <c r="AO40" s="257"/>
      <c r="AP40" s="257"/>
      <c r="AQ40" s="257"/>
      <c r="AR40" s="257"/>
      <c r="AS40" s="257"/>
    </row>
    <row r="41" spans="1:45" ht="72.75" customHeight="1">
      <c r="A41" s="396"/>
      <c r="B41" s="397"/>
      <c r="C41" s="249"/>
      <c r="D41" s="398"/>
      <c r="E41" s="249"/>
      <c r="F41" s="402"/>
      <c r="G41" s="407"/>
      <c r="H41" s="271"/>
      <c r="I41" s="407"/>
      <c r="J41" s="327"/>
      <c r="K41" s="251"/>
      <c r="L41" s="329" t="s">
        <v>114</v>
      </c>
      <c r="M41" s="284"/>
      <c r="N41" s="332" t="s">
        <v>115</v>
      </c>
      <c r="O41" s="255" t="s">
        <v>113</v>
      </c>
      <c r="P41" s="112" t="s">
        <v>46</v>
      </c>
      <c r="Q41" s="120">
        <v>716</v>
      </c>
      <c r="R41" s="114" t="s">
        <v>46</v>
      </c>
      <c r="S41" s="120">
        <v>716</v>
      </c>
      <c r="T41" s="114" t="s">
        <v>46</v>
      </c>
      <c r="U41" s="120">
        <v>716</v>
      </c>
      <c r="V41" s="114" t="s">
        <v>46</v>
      </c>
      <c r="W41" s="122">
        <v>716</v>
      </c>
      <c r="X41" s="244"/>
      <c r="Y41" s="245"/>
      <c r="Z41" s="247"/>
      <c r="AA41" s="253" t="s">
        <v>296</v>
      </c>
      <c r="AB41" s="248"/>
      <c r="AC41" s="236" t="s">
        <v>117</v>
      </c>
      <c r="AD41" s="42"/>
      <c r="AE41" s="278"/>
      <c r="AF41" s="239"/>
      <c r="AG41" s="239"/>
      <c r="AH41" s="257"/>
      <c r="AI41" s="257"/>
      <c r="AJ41" s="257"/>
      <c r="AK41" s="257"/>
      <c r="AL41" s="257"/>
      <c r="AM41" s="257"/>
      <c r="AN41" s="257"/>
      <c r="AO41" s="257"/>
      <c r="AP41" s="257"/>
      <c r="AQ41" s="257"/>
      <c r="AR41" s="257"/>
      <c r="AS41" s="257"/>
    </row>
    <row r="42" spans="1:45" ht="42.75" customHeight="1">
      <c r="A42" s="396"/>
      <c r="B42" s="397"/>
      <c r="C42" s="249"/>
      <c r="D42" s="398"/>
      <c r="E42" s="249"/>
      <c r="F42" s="402"/>
      <c r="G42" s="407"/>
      <c r="H42" s="271"/>
      <c r="I42" s="407"/>
      <c r="J42" s="327"/>
      <c r="K42" s="251"/>
      <c r="L42" s="330"/>
      <c r="M42" s="284"/>
      <c r="N42" s="333"/>
      <c r="O42" s="273"/>
      <c r="P42" s="338" t="s">
        <v>57</v>
      </c>
      <c r="Q42" s="253"/>
      <c r="R42" s="253" t="s">
        <v>57</v>
      </c>
      <c r="S42" s="253"/>
      <c r="T42" s="253" t="s">
        <v>57</v>
      </c>
      <c r="U42" s="253"/>
      <c r="V42" s="253" t="s">
        <v>57</v>
      </c>
      <c r="W42" s="342">
        <v>0</v>
      </c>
      <c r="X42" s="244"/>
      <c r="Y42" s="245"/>
      <c r="Z42" s="247"/>
      <c r="AA42" s="253"/>
      <c r="AB42" s="42" t="s">
        <v>119</v>
      </c>
      <c r="AC42" s="237"/>
      <c r="AD42" s="42"/>
      <c r="AE42" s="278"/>
      <c r="AF42" s="239"/>
      <c r="AG42" s="239"/>
      <c r="AH42" s="257"/>
      <c r="AI42" s="257"/>
      <c r="AJ42" s="257"/>
      <c r="AK42" s="257"/>
      <c r="AL42" s="257"/>
      <c r="AM42" s="257"/>
      <c r="AN42" s="257"/>
      <c r="AO42" s="257"/>
      <c r="AP42" s="257"/>
      <c r="AQ42" s="257"/>
      <c r="AR42" s="257"/>
      <c r="AS42" s="257"/>
    </row>
    <row r="43" spans="1:45" ht="29.25" customHeight="1">
      <c r="A43" s="396"/>
      <c r="B43" s="397"/>
      <c r="C43" s="249"/>
      <c r="D43" s="398"/>
      <c r="E43" s="249"/>
      <c r="F43" s="402"/>
      <c r="G43" s="407"/>
      <c r="H43" s="271"/>
      <c r="I43" s="407"/>
      <c r="J43" s="327"/>
      <c r="K43" s="251"/>
      <c r="L43" s="330"/>
      <c r="M43" s="284"/>
      <c r="N43" s="333"/>
      <c r="O43" s="273"/>
      <c r="P43" s="338"/>
      <c r="Q43" s="253"/>
      <c r="R43" s="253"/>
      <c r="S43" s="253"/>
      <c r="T43" s="253"/>
      <c r="U43" s="253"/>
      <c r="V43" s="253"/>
      <c r="W43" s="342"/>
      <c r="X43" s="244"/>
      <c r="Y43" s="245"/>
      <c r="Z43" s="247"/>
      <c r="AA43" s="253"/>
      <c r="AB43" s="236" t="s">
        <v>120</v>
      </c>
      <c r="AC43" s="237"/>
      <c r="AD43" s="42"/>
      <c r="AE43" s="278"/>
      <c r="AF43" s="239"/>
      <c r="AG43" s="239"/>
      <c r="AH43" s="257"/>
      <c r="AI43" s="257"/>
      <c r="AJ43" s="257"/>
      <c r="AK43" s="257"/>
      <c r="AL43" s="257"/>
      <c r="AM43" s="257"/>
      <c r="AN43" s="257"/>
      <c r="AO43" s="257"/>
      <c r="AP43" s="257"/>
      <c r="AQ43" s="257"/>
      <c r="AR43" s="257"/>
      <c r="AS43" s="257"/>
    </row>
    <row r="44" spans="1:45" ht="50.25" customHeight="1" thickBot="1">
      <c r="A44" s="396"/>
      <c r="B44" s="397"/>
      <c r="C44" s="249"/>
      <c r="D44" s="398"/>
      <c r="E44" s="249"/>
      <c r="F44" s="403"/>
      <c r="G44" s="407"/>
      <c r="H44" s="272"/>
      <c r="I44" s="407"/>
      <c r="J44" s="328"/>
      <c r="K44" s="251"/>
      <c r="L44" s="331"/>
      <c r="M44" s="285"/>
      <c r="N44" s="334"/>
      <c r="O44" s="274"/>
      <c r="P44" s="125" t="s">
        <v>63</v>
      </c>
      <c r="Q44" s="137">
        <f>+Q42/Q41*100</f>
        <v>0</v>
      </c>
      <c r="R44" s="127" t="s">
        <v>63</v>
      </c>
      <c r="S44" s="137">
        <f>+S42/S41*100</f>
        <v>0</v>
      </c>
      <c r="T44" s="127" t="s">
        <v>63</v>
      </c>
      <c r="U44" s="137">
        <f>+U42/U41*100</f>
        <v>0</v>
      </c>
      <c r="V44" s="127" t="s">
        <v>63</v>
      </c>
      <c r="W44" s="138">
        <f>+W42/W41*100</f>
        <v>0</v>
      </c>
      <c r="X44" s="280"/>
      <c r="Y44" s="281"/>
      <c r="Z44" s="282"/>
      <c r="AA44" s="253"/>
      <c r="AB44" s="248"/>
      <c r="AC44" s="248"/>
      <c r="AD44" s="42"/>
      <c r="AE44" s="279"/>
      <c r="AF44" s="275"/>
      <c r="AG44" s="275"/>
      <c r="AH44" s="258"/>
      <c r="AI44" s="258"/>
      <c r="AJ44" s="258"/>
      <c r="AK44" s="258"/>
      <c r="AL44" s="258"/>
      <c r="AM44" s="258"/>
      <c r="AN44" s="258"/>
      <c r="AO44" s="258"/>
      <c r="AP44" s="258"/>
      <c r="AQ44" s="258"/>
      <c r="AR44" s="258"/>
      <c r="AS44" s="258"/>
    </row>
    <row r="45" spans="1:45" s="81" customFormat="1" ht="81" customHeight="1">
      <c r="A45" s="396"/>
      <c r="B45" s="397"/>
      <c r="C45" s="249"/>
      <c r="D45" s="398"/>
      <c r="E45" s="249"/>
      <c r="F45" s="292" t="s">
        <v>121</v>
      </c>
      <c r="G45" s="407"/>
      <c r="H45" s="295" t="s">
        <v>122</v>
      </c>
      <c r="I45" s="407"/>
      <c r="J45" s="295" t="s">
        <v>123</v>
      </c>
      <c r="K45" s="252"/>
      <c r="L45" s="252"/>
      <c r="M45" s="298" t="s">
        <v>124</v>
      </c>
      <c r="N45" s="236"/>
      <c r="O45" s="300" t="s">
        <v>102</v>
      </c>
      <c r="P45" s="139" t="s">
        <v>46</v>
      </c>
      <c r="Q45" s="140">
        <v>0</v>
      </c>
      <c r="R45" s="140" t="s">
        <v>46</v>
      </c>
      <c r="S45" s="140">
        <v>5</v>
      </c>
      <c r="T45" s="140" t="s">
        <v>46</v>
      </c>
      <c r="U45" s="140">
        <v>10</v>
      </c>
      <c r="V45" s="140" t="s">
        <v>46</v>
      </c>
      <c r="W45" s="141">
        <v>15</v>
      </c>
      <c r="X45" s="309">
        <v>0</v>
      </c>
      <c r="Y45" s="309"/>
      <c r="Z45" s="314" t="s">
        <v>125</v>
      </c>
      <c r="AA45" s="79" t="s">
        <v>126</v>
      </c>
      <c r="AB45" s="79" t="s">
        <v>105</v>
      </c>
      <c r="AC45" s="317" t="s">
        <v>127</v>
      </c>
      <c r="AD45" s="80"/>
      <c r="AE45" s="317" t="s">
        <v>128</v>
      </c>
      <c r="AF45" s="321" t="s">
        <v>129</v>
      </c>
      <c r="AG45" s="323" t="s">
        <v>130</v>
      </c>
      <c r="AH45" s="303"/>
      <c r="AI45" s="303"/>
      <c r="AJ45" s="303"/>
      <c r="AK45" s="303" t="s">
        <v>54</v>
      </c>
      <c r="AL45" s="303" t="s">
        <v>54</v>
      </c>
      <c r="AM45" s="303" t="s">
        <v>54</v>
      </c>
      <c r="AN45" s="303" t="s">
        <v>54</v>
      </c>
      <c r="AO45" s="303" t="s">
        <v>54</v>
      </c>
      <c r="AP45" s="303" t="s">
        <v>54</v>
      </c>
      <c r="AQ45" s="303" t="s">
        <v>54</v>
      </c>
      <c r="AR45" s="303" t="s">
        <v>54</v>
      </c>
      <c r="AS45" s="303" t="s">
        <v>54</v>
      </c>
    </row>
    <row r="46" spans="1:45" s="81" customFormat="1" ht="60.75" customHeight="1">
      <c r="A46" s="396"/>
      <c r="B46" s="397"/>
      <c r="C46" s="249"/>
      <c r="D46" s="398"/>
      <c r="E46" s="249"/>
      <c r="F46" s="293"/>
      <c r="G46" s="407"/>
      <c r="H46" s="296"/>
      <c r="I46" s="407"/>
      <c r="J46" s="296"/>
      <c r="K46" s="284"/>
      <c r="L46" s="284"/>
      <c r="M46" s="298"/>
      <c r="N46" s="237"/>
      <c r="O46" s="301"/>
      <c r="P46" s="142" t="s">
        <v>57</v>
      </c>
      <c r="Q46" s="82">
        <v>0</v>
      </c>
      <c r="R46" s="35" t="s">
        <v>57</v>
      </c>
      <c r="S46" s="82">
        <v>0</v>
      </c>
      <c r="T46" s="35" t="s">
        <v>57</v>
      </c>
      <c r="U46" s="82"/>
      <c r="V46" s="35" t="s">
        <v>57</v>
      </c>
      <c r="W46" s="143">
        <v>0</v>
      </c>
      <c r="X46" s="310"/>
      <c r="Y46" s="311"/>
      <c r="Z46" s="315"/>
      <c r="AA46" s="83" t="s">
        <v>131</v>
      </c>
      <c r="AB46" s="35" t="s">
        <v>132</v>
      </c>
      <c r="AC46" s="318"/>
      <c r="AD46" s="325"/>
      <c r="AE46" s="318"/>
      <c r="AF46" s="322"/>
      <c r="AG46" s="324"/>
      <c r="AH46" s="304"/>
      <c r="AI46" s="304"/>
      <c r="AJ46" s="304"/>
      <c r="AK46" s="304"/>
      <c r="AL46" s="304"/>
      <c r="AM46" s="304"/>
      <c r="AN46" s="304"/>
      <c r="AO46" s="304"/>
      <c r="AP46" s="304"/>
      <c r="AQ46" s="304"/>
      <c r="AR46" s="304"/>
      <c r="AS46" s="304"/>
    </row>
    <row r="47" spans="1:45" s="81" customFormat="1" ht="121.5" customHeight="1" thickBot="1">
      <c r="A47" s="396"/>
      <c r="B47" s="397"/>
      <c r="C47" s="249"/>
      <c r="D47" s="398"/>
      <c r="E47" s="249"/>
      <c r="F47" s="294"/>
      <c r="G47" s="407"/>
      <c r="H47" s="297"/>
      <c r="I47" s="407"/>
      <c r="J47" s="297"/>
      <c r="K47" s="284"/>
      <c r="L47" s="284"/>
      <c r="M47" s="299"/>
      <c r="N47" s="237"/>
      <c r="O47" s="302"/>
      <c r="P47" s="144" t="s">
        <v>63</v>
      </c>
      <c r="Q47" s="145">
        <v>0</v>
      </c>
      <c r="R47" s="146" t="s">
        <v>63</v>
      </c>
      <c r="S47" s="145">
        <v>0</v>
      </c>
      <c r="T47" s="146" t="s">
        <v>63</v>
      </c>
      <c r="U47" s="145">
        <f>+U46/U45*100</f>
        <v>0</v>
      </c>
      <c r="V47" s="146" t="s">
        <v>63</v>
      </c>
      <c r="W47" s="147">
        <f>+W46/W45*100</f>
        <v>0</v>
      </c>
      <c r="X47" s="312"/>
      <c r="Y47" s="313"/>
      <c r="Z47" s="316"/>
      <c r="AA47" s="64" t="s">
        <v>133</v>
      </c>
      <c r="AB47" s="77" t="s">
        <v>134</v>
      </c>
      <c r="AC47" s="319"/>
      <c r="AD47" s="325"/>
      <c r="AE47" s="320"/>
      <c r="AF47" s="84" t="s">
        <v>108</v>
      </c>
      <c r="AG47" s="85" t="s">
        <v>108</v>
      </c>
      <c r="AH47" s="86"/>
      <c r="AI47" s="86"/>
      <c r="AJ47" s="86"/>
      <c r="AK47" s="86" t="s">
        <v>54</v>
      </c>
      <c r="AL47" s="86"/>
      <c r="AM47" s="86"/>
      <c r="AN47" s="86"/>
      <c r="AO47" s="86"/>
      <c r="AP47" s="86"/>
      <c r="AQ47" s="86"/>
      <c r="AR47" s="86"/>
      <c r="AS47" s="86"/>
    </row>
    <row r="48" spans="1:45" ht="55.5" customHeight="1">
      <c r="A48" s="396"/>
      <c r="B48" s="397"/>
      <c r="C48" s="249"/>
      <c r="D48" s="398"/>
      <c r="E48" s="249"/>
      <c r="F48" s="401" t="s">
        <v>135</v>
      </c>
      <c r="G48" s="407"/>
      <c r="H48" s="250" t="s">
        <v>136</v>
      </c>
      <c r="I48" s="407"/>
      <c r="J48" s="250" t="s">
        <v>137</v>
      </c>
      <c r="K48" s="284"/>
      <c r="L48" s="284"/>
      <c r="M48" s="236" t="s">
        <v>138</v>
      </c>
      <c r="N48" s="237"/>
      <c r="O48" s="255" t="s">
        <v>139</v>
      </c>
      <c r="P48" s="112" t="s">
        <v>46</v>
      </c>
      <c r="Q48" s="148">
        <v>0</v>
      </c>
      <c r="R48" s="114" t="s">
        <v>46</v>
      </c>
      <c r="S48" s="149">
        <v>15</v>
      </c>
      <c r="T48" s="114" t="s">
        <v>46</v>
      </c>
      <c r="U48" s="149">
        <v>30</v>
      </c>
      <c r="V48" s="114" t="s">
        <v>46</v>
      </c>
      <c r="W48" s="150">
        <v>50</v>
      </c>
      <c r="X48" s="308">
        <v>100000</v>
      </c>
      <c r="Y48" s="243"/>
      <c r="Z48" s="247" t="s">
        <v>140</v>
      </c>
      <c r="AA48" s="46" t="s">
        <v>141</v>
      </c>
      <c r="AB48" s="42" t="s">
        <v>59</v>
      </c>
      <c r="AC48" s="253" t="s">
        <v>142</v>
      </c>
      <c r="AD48" s="237"/>
      <c r="AE48" s="305" t="s">
        <v>143</v>
      </c>
      <c r="AF48" s="38" t="s">
        <v>144</v>
      </c>
      <c r="AG48" s="47" t="s">
        <v>80</v>
      </c>
      <c r="AH48" s="34" t="s">
        <v>54</v>
      </c>
      <c r="AI48" s="34" t="s">
        <v>54</v>
      </c>
      <c r="AJ48" s="34" t="s">
        <v>54</v>
      </c>
      <c r="AK48" s="34" t="s">
        <v>54</v>
      </c>
      <c r="AL48" s="34" t="s">
        <v>54</v>
      </c>
      <c r="AM48" s="34" t="s">
        <v>54</v>
      </c>
      <c r="AN48" s="34" t="s">
        <v>54</v>
      </c>
      <c r="AO48" s="34" t="s">
        <v>54</v>
      </c>
      <c r="AP48" s="34" t="s">
        <v>54</v>
      </c>
      <c r="AQ48" s="34" t="s">
        <v>54</v>
      </c>
      <c r="AR48" s="34" t="s">
        <v>54</v>
      </c>
      <c r="AS48" s="34" t="s">
        <v>54</v>
      </c>
    </row>
    <row r="49" spans="1:45" ht="62.25" customHeight="1">
      <c r="A49" s="396"/>
      <c r="B49" s="397"/>
      <c r="C49" s="249"/>
      <c r="D49" s="398"/>
      <c r="E49" s="249"/>
      <c r="F49" s="402"/>
      <c r="G49" s="407"/>
      <c r="H49" s="271"/>
      <c r="I49" s="407"/>
      <c r="J49" s="271"/>
      <c r="K49" s="284"/>
      <c r="L49" s="284"/>
      <c r="M49" s="237"/>
      <c r="N49" s="237"/>
      <c r="O49" s="273"/>
      <c r="P49" s="129" t="s">
        <v>57</v>
      </c>
      <c r="Q49" s="33"/>
      <c r="R49" s="45" t="s">
        <v>57</v>
      </c>
      <c r="S49" s="25"/>
      <c r="T49" s="45" t="s">
        <v>57</v>
      </c>
      <c r="U49" s="25"/>
      <c r="V49" s="45" t="s">
        <v>57</v>
      </c>
      <c r="W49" s="151"/>
      <c r="X49" s="244"/>
      <c r="Y49" s="245"/>
      <c r="Z49" s="247"/>
      <c r="AA49" s="46" t="s">
        <v>145</v>
      </c>
      <c r="AB49" s="42" t="s">
        <v>146</v>
      </c>
      <c r="AC49" s="253"/>
      <c r="AD49" s="237"/>
      <c r="AE49" s="306"/>
      <c r="AF49" s="38" t="s">
        <v>144</v>
      </c>
      <c r="AG49" s="47" t="s">
        <v>80</v>
      </c>
      <c r="AH49" s="34" t="s">
        <v>54</v>
      </c>
      <c r="AI49" s="34" t="s">
        <v>54</v>
      </c>
      <c r="AJ49" s="34" t="s">
        <v>54</v>
      </c>
      <c r="AK49" s="34" t="s">
        <v>54</v>
      </c>
      <c r="AL49" s="34" t="s">
        <v>54</v>
      </c>
      <c r="AM49" s="34" t="s">
        <v>54</v>
      </c>
      <c r="AN49" s="34" t="s">
        <v>54</v>
      </c>
      <c r="AO49" s="34" t="s">
        <v>54</v>
      </c>
      <c r="AP49" s="34" t="s">
        <v>54</v>
      </c>
      <c r="AQ49" s="34" t="s">
        <v>54</v>
      </c>
      <c r="AR49" s="34" t="s">
        <v>54</v>
      </c>
      <c r="AS49" s="34" t="s">
        <v>54</v>
      </c>
    </row>
    <row r="50" spans="1:45" ht="54" customHeight="1" thickBot="1">
      <c r="A50" s="396"/>
      <c r="B50" s="397"/>
      <c r="C50" s="249"/>
      <c r="D50" s="398"/>
      <c r="E50" s="249"/>
      <c r="F50" s="403"/>
      <c r="G50" s="407"/>
      <c r="H50" s="272"/>
      <c r="I50" s="407"/>
      <c r="J50" s="272"/>
      <c r="K50" s="285"/>
      <c r="L50" s="285"/>
      <c r="M50" s="248"/>
      <c r="N50" s="248"/>
      <c r="O50" s="274"/>
      <c r="P50" s="125" t="s">
        <v>63</v>
      </c>
      <c r="Q50" s="152"/>
      <c r="R50" s="127" t="s">
        <v>63</v>
      </c>
      <c r="S50" s="152"/>
      <c r="T50" s="127" t="s">
        <v>63</v>
      </c>
      <c r="U50" s="152"/>
      <c r="V50" s="127" t="s">
        <v>63</v>
      </c>
      <c r="W50" s="153"/>
      <c r="X50" s="280"/>
      <c r="Y50" s="281"/>
      <c r="Z50" s="282"/>
      <c r="AA50" s="46" t="s">
        <v>147</v>
      </c>
      <c r="AB50" s="42" t="s">
        <v>148</v>
      </c>
      <c r="AC50" s="253"/>
      <c r="AD50" s="248"/>
      <c r="AE50" s="307"/>
      <c r="AF50" s="48" t="s">
        <v>149</v>
      </c>
      <c r="AG50" s="49" t="s">
        <v>80</v>
      </c>
      <c r="AH50" s="34"/>
      <c r="AI50" s="34"/>
      <c r="AJ50" s="34"/>
      <c r="AK50" s="34"/>
      <c r="AL50" s="34"/>
      <c r="AM50" s="34" t="s">
        <v>54</v>
      </c>
      <c r="AN50" s="34" t="s">
        <v>54</v>
      </c>
      <c r="AO50" s="34" t="s">
        <v>54</v>
      </c>
      <c r="AP50" s="34" t="s">
        <v>54</v>
      </c>
      <c r="AQ50" s="34" t="s">
        <v>54</v>
      </c>
      <c r="AR50" s="34" t="s">
        <v>54</v>
      </c>
      <c r="AS50" s="34" t="s">
        <v>54</v>
      </c>
    </row>
    <row r="51" spans="1:45" ht="54.75" customHeight="1">
      <c r="A51" s="396"/>
      <c r="B51" s="397"/>
      <c r="C51" s="249"/>
      <c r="D51" s="398"/>
      <c r="E51" s="249"/>
      <c r="F51" s="283" t="s">
        <v>150</v>
      </c>
      <c r="G51" s="407"/>
      <c r="H51" s="249" t="s">
        <v>151</v>
      </c>
      <c r="I51" s="407"/>
      <c r="J51" s="249" t="s">
        <v>152</v>
      </c>
      <c r="K51" s="50"/>
      <c r="L51" s="252"/>
      <c r="M51" s="236" t="s">
        <v>153</v>
      </c>
      <c r="N51" s="236"/>
      <c r="O51" s="254" t="s">
        <v>102</v>
      </c>
      <c r="P51" s="112" t="s">
        <v>46</v>
      </c>
      <c r="Q51" s="120">
        <v>0</v>
      </c>
      <c r="R51" s="114" t="s">
        <v>46</v>
      </c>
      <c r="S51" s="120">
        <v>1</v>
      </c>
      <c r="T51" s="114" t="s">
        <v>46</v>
      </c>
      <c r="U51" s="120">
        <v>1</v>
      </c>
      <c r="V51" s="114" t="s">
        <v>46</v>
      </c>
      <c r="W51" s="122">
        <v>1</v>
      </c>
      <c r="X51" s="242">
        <f>25000+10000+25000+5000</f>
        <v>65000</v>
      </c>
      <c r="Y51" s="243"/>
      <c r="Z51" s="247" t="s">
        <v>154</v>
      </c>
      <c r="AA51" s="55" t="s">
        <v>158</v>
      </c>
      <c r="AB51" s="24" t="s">
        <v>155</v>
      </c>
      <c r="AC51" s="236" t="s">
        <v>156</v>
      </c>
      <c r="AD51" s="236"/>
      <c r="AE51" s="51" t="s">
        <v>87</v>
      </c>
      <c r="AF51" s="52" t="s">
        <v>157</v>
      </c>
      <c r="AG51" s="53" t="s">
        <v>80</v>
      </c>
      <c r="AH51" s="34"/>
      <c r="AI51" s="34"/>
      <c r="AJ51" s="34"/>
      <c r="AK51" s="34" t="s">
        <v>54</v>
      </c>
      <c r="AL51" s="34" t="s">
        <v>54</v>
      </c>
      <c r="AM51" s="34" t="s">
        <v>54</v>
      </c>
      <c r="AN51" s="34" t="s">
        <v>54</v>
      </c>
      <c r="AO51" s="34" t="s">
        <v>54</v>
      </c>
      <c r="AP51" s="34" t="s">
        <v>54</v>
      </c>
      <c r="AQ51" s="34" t="s">
        <v>54</v>
      </c>
      <c r="AR51" s="34" t="s">
        <v>54</v>
      </c>
      <c r="AS51" s="34" t="s">
        <v>54</v>
      </c>
    </row>
    <row r="52" spans="1:45" ht="52.5" customHeight="1">
      <c r="A52" s="396"/>
      <c r="B52" s="397"/>
      <c r="C52" s="249"/>
      <c r="D52" s="398"/>
      <c r="E52" s="249"/>
      <c r="F52" s="283"/>
      <c r="G52" s="407"/>
      <c r="H52" s="249"/>
      <c r="I52" s="407"/>
      <c r="J52" s="249"/>
      <c r="K52" s="54"/>
      <c r="L52" s="284"/>
      <c r="M52" s="237"/>
      <c r="N52" s="237"/>
      <c r="O52" s="254"/>
      <c r="P52" s="129" t="s">
        <v>57</v>
      </c>
      <c r="Q52" s="25"/>
      <c r="R52" s="45" t="s">
        <v>57</v>
      </c>
      <c r="S52" s="25"/>
      <c r="T52" s="45" t="s">
        <v>57</v>
      </c>
      <c r="U52" s="25"/>
      <c r="V52" s="45" t="s">
        <v>57</v>
      </c>
      <c r="W52" s="151">
        <v>0</v>
      </c>
      <c r="X52" s="244"/>
      <c r="Y52" s="245"/>
      <c r="Z52" s="247"/>
      <c r="AA52" s="37" t="s">
        <v>320</v>
      </c>
      <c r="AB52" s="24" t="s">
        <v>159</v>
      </c>
      <c r="AC52" s="237"/>
      <c r="AD52" s="237"/>
      <c r="AE52" s="51" t="s">
        <v>87</v>
      </c>
      <c r="AF52" s="39" t="s">
        <v>157</v>
      </c>
      <c r="AG52" s="56" t="s">
        <v>189</v>
      </c>
      <c r="AH52" s="34"/>
      <c r="AI52" s="34"/>
      <c r="AJ52" s="34"/>
      <c r="AK52" s="34" t="s">
        <v>54</v>
      </c>
      <c r="AL52" s="34" t="s">
        <v>54</v>
      </c>
      <c r="AM52" s="34"/>
      <c r="AN52" s="34"/>
      <c r="AO52" s="34"/>
      <c r="AP52" s="34"/>
      <c r="AQ52" s="34"/>
      <c r="AR52" s="34"/>
      <c r="AS52" s="34"/>
    </row>
    <row r="53" spans="1:45" ht="65.25" customHeight="1" thickBot="1">
      <c r="A53" s="396"/>
      <c r="B53" s="397"/>
      <c r="C53" s="249"/>
      <c r="D53" s="398"/>
      <c r="E53" s="249"/>
      <c r="F53" s="283"/>
      <c r="G53" s="407"/>
      <c r="H53" s="249"/>
      <c r="I53" s="407"/>
      <c r="J53" s="249"/>
      <c r="K53" s="54"/>
      <c r="L53" s="284"/>
      <c r="M53" s="237"/>
      <c r="N53" s="237"/>
      <c r="O53" s="254"/>
      <c r="P53" s="125" t="s">
        <v>63</v>
      </c>
      <c r="Q53" s="137" t="e">
        <f>+Q52/Q51*100</f>
        <v>#DIV/0!</v>
      </c>
      <c r="R53" s="127" t="s">
        <v>63</v>
      </c>
      <c r="S53" s="137">
        <f>+S52/S51*100</f>
        <v>0</v>
      </c>
      <c r="T53" s="127" t="s">
        <v>63</v>
      </c>
      <c r="U53" s="137">
        <f>+U52/U51*100</f>
        <v>0</v>
      </c>
      <c r="V53" s="127" t="s">
        <v>63</v>
      </c>
      <c r="W53" s="138">
        <f>+W52/W51*100</f>
        <v>0</v>
      </c>
      <c r="X53" s="244"/>
      <c r="Y53" s="245"/>
      <c r="Z53" s="247"/>
      <c r="AA53" s="29" t="s">
        <v>321</v>
      </c>
      <c r="AB53" s="30" t="s">
        <v>161</v>
      </c>
      <c r="AC53" s="237"/>
      <c r="AD53" s="237"/>
      <c r="AE53" s="57" t="s">
        <v>87</v>
      </c>
      <c r="AF53" s="39" t="s">
        <v>299</v>
      </c>
      <c r="AG53" s="56" t="s">
        <v>80</v>
      </c>
      <c r="AH53" s="34"/>
      <c r="AI53" s="34" t="s">
        <v>54</v>
      </c>
      <c r="AJ53" s="34" t="s">
        <v>54</v>
      </c>
      <c r="AK53" s="34" t="s">
        <v>54</v>
      </c>
      <c r="AL53" s="34" t="s">
        <v>54</v>
      </c>
      <c r="AM53" s="34" t="s">
        <v>54</v>
      </c>
      <c r="AN53" s="34" t="s">
        <v>54</v>
      </c>
      <c r="AO53" s="34" t="s">
        <v>54</v>
      </c>
      <c r="AP53" s="34" t="s">
        <v>54</v>
      </c>
      <c r="AQ53" s="34" t="s">
        <v>54</v>
      </c>
      <c r="AR53" s="34" t="s">
        <v>54</v>
      </c>
      <c r="AS53" s="34" t="s">
        <v>54</v>
      </c>
    </row>
    <row r="54" spans="1:45" ht="34.5" customHeight="1">
      <c r="A54" s="396"/>
      <c r="B54" s="397"/>
      <c r="C54" s="249"/>
      <c r="D54" s="398"/>
      <c r="E54" s="249"/>
      <c r="F54" s="283"/>
      <c r="G54" s="407"/>
      <c r="H54" s="250" t="s">
        <v>162</v>
      </c>
      <c r="I54" s="407"/>
      <c r="J54" s="250" t="s">
        <v>163</v>
      </c>
      <c r="K54" s="54"/>
      <c r="L54" s="284"/>
      <c r="M54" s="237"/>
      <c r="N54" s="237"/>
      <c r="O54" s="255" t="s">
        <v>164</v>
      </c>
      <c r="P54" s="112" t="s">
        <v>46</v>
      </c>
      <c r="Q54" s="120">
        <v>0</v>
      </c>
      <c r="R54" s="114" t="s">
        <v>46</v>
      </c>
      <c r="S54" s="120">
        <v>1</v>
      </c>
      <c r="T54" s="114" t="s">
        <v>46</v>
      </c>
      <c r="U54" s="120">
        <v>1</v>
      </c>
      <c r="V54" s="114" t="s">
        <v>46</v>
      </c>
      <c r="W54" s="122">
        <v>1</v>
      </c>
      <c r="X54" s="244"/>
      <c r="Y54" s="245"/>
      <c r="Z54" s="247"/>
      <c r="AA54" s="194" t="s">
        <v>165</v>
      </c>
      <c r="AB54" s="237" t="s">
        <v>166</v>
      </c>
      <c r="AC54" s="237"/>
      <c r="AD54" s="237"/>
      <c r="AE54" s="277" t="s">
        <v>167</v>
      </c>
      <c r="AF54" s="238" t="s">
        <v>129</v>
      </c>
      <c r="AG54" s="240" t="s">
        <v>80</v>
      </c>
      <c r="AH54" s="256"/>
      <c r="AI54" s="256"/>
      <c r="AJ54" s="256"/>
      <c r="AK54" s="256"/>
      <c r="AL54" s="256" t="s">
        <v>54</v>
      </c>
      <c r="AM54" s="256"/>
      <c r="AN54" s="256"/>
      <c r="AO54" s="256"/>
      <c r="AP54" s="256" t="s">
        <v>54</v>
      </c>
      <c r="AQ54" s="256"/>
      <c r="AR54" s="256"/>
      <c r="AS54" s="256" t="s">
        <v>54</v>
      </c>
    </row>
    <row r="55" spans="1:45" ht="33.75" customHeight="1">
      <c r="A55" s="396"/>
      <c r="B55" s="397"/>
      <c r="C55" s="249"/>
      <c r="D55" s="398"/>
      <c r="E55" s="249"/>
      <c r="F55" s="283"/>
      <c r="G55" s="407"/>
      <c r="H55" s="271"/>
      <c r="I55" s="407"/>
      <c r="J55" s="271"/>
      <c r="K55" s="54"/>
      <c r="L55" s="284"/>
      <c r="M55" s="237"/>
      <c r="N55" s="237"/>
      <c r="O55" s="273"/>
      <c r="P55" s="116" t="s">
        <v>57</v>
      </c>
      <c r="Q55" s="87">
        <v>0</v>
      </c>
      <c r="R55" s="78" t="s">
        <v>57</v>
      </c>
      <c r="S55" s="87">
        <v>0</v>
      </c>
      <c r="T55" s="78" t="s">
        <v>57</v>
      </c>
      <c r="U55" s="87">
        <v>0</v>
      </c>
      <c r="V55" s="78" t="s">
        <v>57</v>
      </c>
      <c r="W55" s="123"/>
      <c r="X55" s="244"/>
      <c r="Y55" s="245"/>
      <c r="Z55" s="247"/>
      <c r="AA55" s="194"/>
      <c r="AB55" s="237"/>
      <c r="AC55" s="237"/>
      <c r="AD55" s="237"/>
      <c r="AE55" s="278"/>
      <c r="AF55" s="239"/>
      <c r="AG55" s="241"/>
      <c r="AH55" s="257"/>
      <c r="AI55" s="257"/>
      <c r="AJ55" s="257"/>
      <c r="AK55" s="257"/>
      <c r="AL55" s="257"/>
      <c r="AM55" s="257"/>
      <c r="AN55" s="257"/>
      <c r="AO55" s="257"/>
      <c r="AP55" s="257"/>
      <c r="AQ55" s="257"/>
      <c r="AR55" s="257"/>
      <c r="AS55" s="257"/>
    </row>
    <row r="56" spans="1:45" ht="24" customHeight="1" thickBot="1">
      <c r="A56" s="396"/>
      <c r="B56" s="397"/>
      <c r="C56" s="249"/>
      <c r="D56" s="398"/>
      <c r="E56" s="249"/>
      <c r="F56" s="283"/>
      <c r="G56" s="407"/>
      <c r="H56" s="272"/>
      <c r="I56" s="407"/>
      <c r="J56" s="272"/>
      <c r="K56" s="54"/>
      <c r="L56" s="284"/>
      <c r="M56" s="237"/>
      <c r="N56" s="237"/>
      <c r="O56" s="274"/>
      <c r="P56" s="108" t="s">
        <v>63</v>
      </c>
      <c r="Q56" s="109">
        <v>0</v>
      </c>
      <c r="R56" s="110" t="s">
        <v>63</v>
      </c>
      <c r="S56" s="109">
        <v>0</v>
      </c>
      <c r="T56" s="110" t="s">
        <v>63</v>
      </c>
      <c r="U56" s="109">
        <v>0</v>
      </c>
      <c r="V56" s="110" t="s">
        <v>63</v>
      </c>
      <c r="W56" s="111"/>
      <c r="X56" s="244"/>
      <c r="Y56" s="245"/>
      <c r="Z56" s="247"/>
      <c r="AA56" s="194"/>
      <c r="AB56" s="248"/>
      <c r="AC56" s="237"/>
      <c r="AD56" s="237"/>
      <c r="AE56" s="279"/>
      <c r="AF56" s="275"/>
      <c r="AG56" s="276"/>
      <c r="AH56" s="258"/>
      <c r="AI56" s="258"/>
      <c r="AJ56" s="258"/>
      <c r="AK56" s="258"/>
      <c r="AL56" s="258"/>
      <c r="AM56" s="258"/>
      <c r="AN56" s="258"/>
      <c r="AO56" s="258"/>
      <c r="AP56" s="258"/>
      <c r="AQ56" s="258"/>
      <c r="AR56" s="258"/>
      <c r="AS56" s="258"/>
    </row>
    <row r="57" spans="1:45" ht="35.25" customHeight="1">
      <c r="A57" s="396"/>
      <c r="B57" s="397"/>
      <c r="C57" s="249"/>
      <c r="D57" s="398"/>
      <c r="E57" s="249"/>
      <c r="F57" s="283"/>
      <c r="G57" s="407"/>
      <c r="H57" s="250" t="s">
        <v>168</v>
      </c>
      <c r="I57" s="407"/>
      <c r="J57" s="250" t="s">
        <v>169</v>
      </c>
      <c r="K57" s="54"/>
      <c r="L57" s="284"/>
      <c r="M57" s="237"/>
      <c r="N57" s="237"/>
      <c r="O57" s="255" t="s">
        <v>170</v>
      </c>
      <c r="P57" s="112" t="s">
        <v>46</v>
      </c>
      <c r="Q57" s="120">
        <v>1</v>
      </c>
      <c r="R57" s="114" t="s">
        <v>46</v>
      </c>
      <c r="S57" s="120">
        <v>1</v>
      </c>
      <c r="T57" s="114" t="s">
        <v>46</v>
      </c>
      <c r="U57" s="120">
        <v>1</v>
      </c>
      <c r="V57" s="114" t="s">
        <v>46</v>
      </c>
      <c r="W57" s="122">
        <v>1</v>
      </c>
      <c r="X57" s="244"/>
      <c r="Y57" s="245"/>
      <c r="Z57" s="247"/>
      <c r="AA57" s="201" t="s">
        <v>171</v>
      </c>
      <c r="AB57" s="236" t="s">
        <v>166</v>
      </c>
      <c r="AC57" s="237"/>
      <c r="AD57" s="237"/>
      <c r="AE57" s="236" t="s">
        <v>172</v>
      </c>
      <c r="AF57" s="238" t="s">
        <v>299</v>
      </c>
      <c r="AG57" s="240" t="s">
        <v>80</v>
      </c>
      <c r="AH57" s="256"/>
      <c r="AI57" s="256" t="s">
        <v>54</v>
      </c>
      <c r="AJ57" s="256" t="s">
        <v>54</v>
      </c>
      <c r="AK57" s="256" t="s">
        <v>54</v>
      </c>
      <c r="AL57" s="256" t="s">
        <v>54</v>
      </c>
      <c r="AM57" s="256" t="s">
        <v>54</v>
      </c>
      <c r="AN57" s="256" t="s">
        <v>54</v>
      </c>
      <c r="AO57" s="256" t="s">
        <v>54</v>
      </c>
      <c r="AP57" s="256" t="s">
        <v>54</v>
      </c>
      <c r="AQ57" s="256" t="s">
        <v>54</v>
      </c>
      <c r="AR57" s="256" t="s">
        <v>54</v>
      </c>
      <c r="AS57" s="256" t="s">
        <v>54</v>
      </c>
    </row>
    <row r="58" spans="1:45" ht="41.25" customHeight="1">
      <c r="A58" s="396"/>
      <c r="B58" s="397"/>
      <c r="C58" s="249"/>
      <c r="D58" s="398"/>
      <c r="E58" s="249"/>
      <c r="F58" s="283"/>
      <c r="G58" s="407"/>
      <c r="H58" s="271"/>
      <c r="I58" s="407"/>
      <c r="J58" s="271"/>
      <c r="K58" s="54"/>
      <c r="L58" s="284"/>
      <c r="M58" s="237"/>
      <c r="N58" s="237"/>
      <c r="O58" s="273"/>
      <c r="P58" s="116" t="s">
        <v>57</v>
      </c>
      <c r="Q58" s="87">
        <v>0</v>
      </c>
      <c r="R58" s="78" t="s">
        <v>57</v>
      </c>
      <c r="S58" s="87">
        <v>0</v>
      </c>
      <c r="T58" s="78" t="s">
        <v>57</v>
      </c>
      <c r="U58" s="87">
        <v>0</v>
      </c>
      <c r="V58" s="78" t="s">
        <v>57</v>
      </c>
      <c r="W58" s="123">
        <v>0</v>
      </c>
      <c r="X58" s="244"/>
      <c r="Y58" s="245"/>
      <c r="Z58" s="247"/>
      <c r="AA58" s="202"/>
      <c r="AB58" s="237"/>
      <c r="AC58" s="237"/>
      <c r="AD58" s="237"/>
      <c r="AE58" s="237"/>
      <c r="AF58" s="239"/>
      <c r="AG58" s="241"/>
      <c r="AH58" s="257"/>
      <c r="AI58" s="257"/>
      <c r="AJ58" s="257"/>
      <c r="AK58" s="257"/>
      <c r="AL58" s="257"/>
      <c r="AM58" s="257"/>
      <c r="AN58" s="257"/>
      <c r="AO58" s="257"/>
      <c r="AP58" s="257"/>
      <c r="AQ58" s="257"/>
      <c r="AR58" s="257"/>
      <c r="AS58" s="257"/>
    </row>
    <row r="59" spans="1:45" ht="43.5" customHeight="1" thickBot="1">
      <c r="A59" s="396"/>
      <c r="B59" s="397"/>
      <c r="C59" s="249"/>
      <c r="D59" s="398"/>
      <c r="E59" s="249"/>
      <c r="F59" s="283"/>
      <c r="G59" s="407"/>
      <c r="H59" s="272"/>
      <c r="I59" s="407"/>
      <c r="J59" s="272"/>
      <c r="K59" s="54"/>
      <c r="L59" s="284"/>
      <c r="M59" s="237"/>
      <c r="N59" s="237"/>
      <c r="O59" s="274"/>
      <c r="P59" s="108" t="s">
        <v>63</v>
      </c>
      <c r="Q59" s="109">
        <v>0</v>
      </c>
      <c r="R59" s="110" t="s">
        <v>63</v>
      </c>
      <c r="S59" s="109">
        <v>0</v>
      </c>
      <c r="T59" s="110" t="s">
        <v>63</v>
      </c>
      <c r="U59" s="109">
        <v>0</v>
      </c>
      <c r="V59" s="110" t="s">
        <v>63</v>
      </c>
      <c r="W59" s="111">
        <v>0</v>
      </c>
      <c r="X59" s="244"/>
      <c r="Y59" s="245"/>
      <c r="Z59" s="247"/>
      <c r="AA59" s="202"/>
      <c r="AB59" s="248"/>
      <c r="AC59" s="237"/>
      <c r="AD59" s="237"/>
      <c r="AE59" s="248"/>
      <c r="AF59" s="275"/>
      <c r="AG59" s="276"/>
      <c r="AH59" s="258"/>
      <c r="AI59" s="258"/>
      <c r="AJ59" s="258"/>
      <c r="AK59" s="258"/>
      <c r="AL59" s="258"/>
      <c r="AM59" s="258"/>
      <c r="AN59" s="258"/>
      <c r="AO59" s="258"/>
      <c r="AP59" s="258"/>
      <c r="AQ59" s="258"/>
      <c r="AR59" s="258"/>
      <c r="AS59" s="258"/>
    </row>
    <row r="60" spans="1:45" ht="47.25" customHeight="1">
      <c r="A60" s="396"/>
      <c r="B60" s="397"/>
      <c r="C60" s="249"/>
      <c r="D60" s="398"/>
      <c r="E60" s="249"/>
      <c r="F60" s="283"/>
      <c r="G60" s="407"/>
      <c r="H60" s="250" t="s">
        <v>173</v>
      </c>
      <c r="I60" s="407"/>
      <c r="J60" s="250" t="s">
        <v>174</v>
      </c>
      <c r="K60" s="54"/>
      <c r="L60" s="284"/>
      <c r="M60" s="237"/>
      <c r="N60" s="237"/>
      <c r="O60" s="255" t="s">
        <v>175</v>
      </c>
      <c r="P60" s="112" t="s">
        <v>46</v>
      </c>
      <c r="Q60" s="120" t="s">
        <v>300</v>
      </c>
      <c r="R60" s="114" t="s">
        <v>46</v>
      </c>
      <c r="S60" s="120" t="s">
        <v>300</v>
      </c>
      <c r="T60" s="114" t="s">
        <v>46</v>
      </c>
      <c r="U60" s="120" t="s">
        <v>300</v>
      </c>
      <c r="V60" s="114" t="s">
        <v>46</v>
      </c>
      <c r="W60" s="122" t="s">
        <v>300</v>
      </c>
      <c r="X60" s="244"/>
      <c r="Y60" s="245"/>
      <c r="Z60" s="247"/>
      <c r="AA60" s="58" t="s">
        <v>176</v>
      </c>
      <c r="AB60" s="24" t="s">
        <v>166</v>
      </c>
      <c r="AC60" s="237"/>
      <c r="AD60" s="237"/>
      <c r="AE60" s="236" t="s">
        <v>177</v>
      </c>
      <c r="AF60" s="238" t="s">
        <v>299</v>
      </c>
      <c r="AG60" s="240" t="s">
        <v>80</v>
      </c>
      <c r="AH60" s="256"/>
      <c r="AI60" s="256" t="s">
        <v>54</v>
      </c>
      <c r="AJ60" s="256" t="s">
        <v>54</v>
      </c>
      <c r="AK60" s="256" t="s">
        <v>54</v>
      </c>
      <c r="AL60" s="256" t="s">
        <v>54</v>
      </c>
      <c r="AM60" s="256" t="s">
        <v>54</v>
      </c>
      <c r="AN60" s="256" t="s">
        <v>54</v>
      </c>
      <c r="AO60" s="256" t="s">
        <v>54</v>
      </c>
      <c r="AP60" s="256" t="s">
        <v>54</v>
      </c>
      <c r="AQ60" s="256" t="s">
        <v>54</v>
      </c>
      <c r="AR60" s="256" t="s">
        <v>54</v>
      </c>
      <c r="AS60" s="256" t="s">
        <v>54</v>
      </c>
    </row>
    <row r="61" spans="1:45" ht="51" customHeight="1">
      <c r="A61" s="396"/>
      <c r="B61" s="397"/>
      <c r="C61" s="249"/>
      <c r="D61" s="398"/>
      <c r="E61" s="249"/>
      <c r="F61" s="283"/>
      <c r="G61" s="407"/>
      <c r="H61" s="271"/>
      <c r="I61" s="407"/>
      <c r="J61" s="271"/>
      <c r="K61" s="54"/>
      <c r="L61" s="284"/>
      <c r="M61" s="237"/>
      <c r="N61" s="237"/>
      <c r="O61" s="273"/>
      <c r="P61" s="129" t="s">
        <v>57</v>
      </c>
      <c r="Q61" s="25">
        <v>0</v>
      </c>
      <c r="R61" s="45" t="s">
        <v>57</v>
      </c>
      <c r="S61" s="25">
        <v>0</v>
      </c>
      <c r="T61" s="45" t="s">
        <v>57</v>
      </c>
      <c r="U61" s="25">
        <v>0</v>
      </c>
      <c r="V61" s="45" t="s">
        <v>57</v>
      </c>
      <c r="W61" s="151">
        <v>0</v>
      </c>
      <c r="X61" s="244"/>
      <c r="Y61" s="245"/>
      <c r="Z61" s="247"/>
      <c r="AA61" s="201" t="s">
        <v>178</v>
      </c>
      <c r="AB61" s="236" t="s">
        <v>179</v>
      </c>
      <c r="AC61" s="237"/>
      <c r="AD61" s="237"/>
      <c r="AE61" s="237"/>
      <c r="AF61" s="239"/>
      <c r="AG61" s="241"/>
      <c r="AH61" s="257"/>
      <c r="AI61" s="257"/>
      <c r="AJ61" s="257"/>
      <c r="AK61" s="257"/>
      <c r="AL61" s="257"/>
      <c r="AM61" s="257"/>
      <c r="AN61" s="257"/>
      <c r="AO61" s="257"/>
      <c r="AP61" s="257"/>
      <c r="AQ61" s="257"/>
      <c r="AR61" s="257"/>
      <c r="AS61" s="257"/>
    </row>
    <row r="62" spans="1:45" ht="54.75" customHeight="1" thickBot="1">
      <c r="A62" s="396"/>
      <c r="B62" s="397"/>
      <c r="C62" s="249"/>
      <c r="D62" s="398"/>
      <c r="E62" s="249"/>
      <c r="F62" s="283"/>
      <c r="G62" s="407"/>
      <c r="H62" s="272"/>
      <c r="I62" s="407"/>
      <c r="J62" s="272"/>
      <c r="K62" s="54"/>
      <c r="L62" s="285"/>
      <c r="M62" s="237"/>
      <c r="N62" s="248"/>
      <c r="O62" s="274"/>
      <c r="P62" s="125" t="s">
        <v>63</v>
      </c>
      <c r="Q62" s="137">
        <v>0</v>
      </c>
      <c r="R62" s="127" t="s">
        <v>63</v>
      </c>
      <c r="S62" s="137">
        <v>0</v>
      </c>
      <c r="T62" s="127" t="s">
        <v>63</v>
      </c>
      <c r="U62" s="137">
        <v>0</v>
      </c>
      <c r="V62" s="127" t="s">
        <v>63</v>
      </c>
      <c r="W62" s="138">
        <v>0</v>
      </c>
      <c r="X62" s="244"/>
      <c r="Y62" s="245"/>
      <c r="Z62" s="247"/>
      <c r="AA62" s="203"/>
      <c r="AB62" s="248"/>
      <c r="AC62" s="237"/>
      <c r="AD62" s="237"/>
      <c r="AE62" s="248"/>
      <c r="AF62" s="275"/>
      <c r="AG62" s="276"/>
      <c r="AH62" s="258"/>
      <c r="AI62" s="258"/>
      <c r="AJ62" s="258"/>
      <c r="AK62" s="258"/>
      <c r="AL62" s="258"/>
      <c r="AM62" s="258"/>
      <c r="AN62" s="258"/>
      <c r="AO62" s="258"/>
      <c r="AP62" s="258"/>
      <c r="AQ62" s="258"/>
      <c r="AR62" s="258"/>
      <c r="AS62" s="258"/>
    </row>
    <row r="63" spans="1:45" ht="81" customHeight="1">
      <c r="A63" s="396"/>
      <c r="B63" s="397"/>
      <c r="C63" s="249"/>
      <c r="D63" s="398"/>
      <c r="E63" s="249"/>
      <c r="F63" s="283"/>
      <c r="G63" s="407"/>
      <c r="H63" s="289" t="s">
        <v>180</v>
      </c>
      <c r="I63" s="407"/>
      <c r="J63" s="289" t="s">
        <v>181</v>
      </c>
      <c r="K63" s="59"/>
      <c r="L63" s="289" t="s">
        <v>182</v>
      </c>
      <c r="M63" s="266"/>
      <c r="N63" s="265" t="s">
        <v>183</v>
      </c>
      <c r="O63" s="286" t="s">
        <v>184</v>
      </c>
      <c r="P63" s="154" t="s">
        <v>46</v>
      </c>
      <c r="Q63" s="155">
        <v>0</v>
      </c>
      <c r="R63" s="155" t="s">
        <v>46</v>
      </c>
      <c r="S63" s="156">
        <v>1</v>
      </c>
      <c r="T63" s="155" t="s">
        <v>46</v>
      </c>
      <c r="U63" s="155">
        <v>0</v>
      </c>
      <c r="V63" s="155" t="s">
        <v>46</v>
      </c>
      <c r="W63" s="157">
        <v>0</v>
      </c>
      <c r="X63" s="244"/>
      <c r="Y63" s="245"/>
      <c r="Z63" s="247"/>
      <c r="AA63" s="263" t="s">
        <v>185</v>
      </c>
      <c r="AB63" s="265" t="s">
        <v>186</v>
      </c>
      <c r="AC63" s="237"/>
      <c r="AD63" s="266" t="s">
        <v>187</v>
      </c>
      <c r="AE63" s="265" t="s">
        <v>188</v>
      </c>
      <c r="AF63" s="268" t="s">
        <v>238</v>
      </c>
      <c r="AG63" s="268" t="s">
        <v>157</v>
      </c>
      <c r="AH63" s="261"/>
      <c r="AI63" s="261"/>
      <c r="AJ63" s="261" t="s">
        <v>54</v>
      </c>
      <c r="AK63" s="261" t="s">
        <v>54</v>
      </c>
      <c r="AL63" s="261"/>
      <c r="AM63" s="262"/>
      <c r="AN63" s="259"/>
      <c r="AO63" s="259"/>
      <c r="AP63" s="259"/>
      <c r="AQ63" s="259"/>
      <c r="AR63" s="259"/>
      <c r="AS63" s="259"/>
    </row>
    <row r="64" spans="1:45" ht="81" customHeight="1">
      <c r="A64" s="396"/>
      <c r="B64" s="397"/>
      <c r="C64" s="249"/>
      <c r="D64" s="398"/>
      <c r="E64" s="249"/>
      <c r="F64" s="283"/>
      <c r="G64" s="407"/>
      <c r="H64" s="290"/>
      <c r="I64" s="407"/>
      <c r="J64" s="290"/>
      <c r="K64" s="59"/>
      <c r="L64" s="290"/>
      <c r="M64" s="266"/>
      <c r="N64" s="266"/>
      <c r="O64" s="287"/>
      <c r="P64" s="158" t="s">
        <v>57</v>
      </c>
      <c r="Q64" s="26"/>
      <c r="R64" s="26" t="s">
        <v>57</v>
      </c>
      <c r="S64" s="60"/>
      <c r="T64" s="26" t="s">
        <v>57</v>
      </c>
      <c r="U64" s="26"/>
      <c r="V64" s="26" t="s">
        <v>57</v>
      </c>
      <c r="W64" s="159"/>
      <c r="X64" s="244"/>
      <c r="Y64" s="245"/>
      <c r="Z64" s="247"/>
      <c r="AA64" s="263"/>
      <c r="AB64" s="266"/>
      <c r="AC64" s="237"/>
      <c r="AD64" s="266"/>
      <c r="AE64" s="266"/>
      <c r="AF64" s="269"/>
      <c r="AG64" s="269"/>
      <c r="AH64" s="259"/>
      <c r="AI64" s="259"/>
      <c r="AJ64" s="259"/>
      <c r="AK64" s="259"/>
      <c r="AL64" s="259"/>
      <c r="AM64" s="262"/>
      <c r="AN64" s="259"/>
      <c r="AO64" s="259"/>
      <c r="AP64" s="259"/>
      <c r="AQ64" s="259"/>
      <c r="AR64" s="259"/>
      <c r="AS64" s="259"/>
    </row>
    <row r="65" spans="1:45" ht="81" customHeight="1" thickBot="1">
      <c r="A65" s="396"/>
      <c r="B65" s="397"/>
      <c r="C65" s="249"/>
      <c r="D65" s="398"/>
      <c r="E65" s="249"/>
      <c r="F65" s="283"/>
      <c r="G65" s="407"/>
      <c r="H65" s="291"/>
      <c r="I65" s="407"/>
      <c r="J65" s="291"/>
      <c r="K65" s="61"/>
      <c r="L65" s="291"/>
      <c r="M65" s="267"/>
      <c r="N65" s="267"/>
      <c r="O65" s="288"/>
      <c r="P65" s="160" t="s">
        <v>63</v>
      </c>
      <c r="Q65" s="161">
        <v>0</v>
      </c>
      <c r="R65" s="162" t="s">
        <v>63</v>
      </c>
      <c r="S65" s="163">
        <v>0</v>
      </c>
      <c r="T65" s="162" t="s">
        <v>63</v>
      </c>
      <c r="U65" s="161">
        <v>0</v>
      </c>
      <c r="V65" s="162" t="s">
        <v>63</v>
      </c>
      <c r="W65" s="164">
        <v>0</v>
      </c>
      <c r="X65" s="280"/>
      <c r="Y65" s="281"/>
      <c r="Z65" s="282"/>
      <c r="AA65" s="264"/>
      <c r="AB65" s="267"/>
      <c r="AC65" s="248"/>
      <c r="AD65" s="267"/>
      <c r="AE65" s="267"/>
      <c r="AF65" s="270"/>
      <c r="AG65" s="270"/>
      <c r="AH65" s="260"/>
      <c r="AI65" s="260"/>
      <c r="AJ65" s="260"/>
      <c r="AK65" s="260"/>
      <c r="AL65" s="260"/>
      <c r="AM65" s="262"/>
      <c r="AN65" s="260"/>
      <c r="AO65" s="260"/>
      <c r="AP65" s="260"/>
      <c r="AQ65" s="260"/>
      <c r="AR65" s="260"/>
      <c r="AS65" s="260"/>
    </row>
    <row r="66" spans="1:45" ht="81" customHeight="1">
      <c r="A66" s="396"/>
      <c r="B66" s="397"/>
      <c r="C66" s="249"/>
      <c r="D66" s="398"/>
      <c r="E66" s="249"/>
      <c r="F66" s="283" t="s">
        <v>190</v>
      </c>
      <c r="G66" s="407"/>
      <c r="H66" s="249" t="s">
        <v>191</v>
      </c>
      <c r="I66" s="407"/>
      <c r="J66" s="249" t="s">
        <v>192</v>
      </c>
      <c r="K66" s="50"/>
      <c r="L66" s="251"/>
      <c r="M66" s="253" t="s">
        <v>193</v>
      </c>
      <c r="N66" s="253"/>
      <c r="O66" s="254" t="s">
        <v>194</v>
      </c>
      <c r="P66" s="112" t="s">
        <v>46</v>
      </c>
      <c r="Q66" s="120">
        <v>0</v>
      </c>
      <c r="R66" s="114" t="s">
        <v>46</v>
      </c>
      <c r="S66" s="120">
        <v>5</v>
      </c>
      <c r="T66" s="114" t="s">
        <v>46</v>
      </c>
      <c r="U66" s="120">
        <v>10</v>
      </c>
      <c r="V66" s="114" t="s">
        <v>46</v>
      </c>
      <c r="W66" s="122">
        <v>15</v>
      </c>
      <c r="X66" s="242">
        <v>100000</v>
      </c>
      <c r="Y66" s="243"/>
      <c r="Z66" s="246" t="s">
        <v>195</v>
      </c>
      <c r="AA66" s="236" t="s">
        <v>196</v>
      </c>
      <c r="AB66" s="236" t="s">
        <v>197</v>
      </c>
      <c r="AC66" s="236" t="s">
        <v>198</v>
      </c>
      <c r="AD66" s="236"/>
      <c r="AE66" s="236" t="s">
        <v>199</v>
      </c>
      <c r="AF66" s="238" t="s">
        <v>144</v>
      </c>
      <c r="AG66" s="240" t="s">
        <v>80</v>
      </c>
      <c r="AH66" s="232" t="s">
        <v>54</v>
      </c>
      <c r="AI66" s="232" t="s">
        <v>54</v>
      </c>
      <c r="AJ66" s="232" t="s">
        <v>54</v>
      </c>
      <c r="AK66" s="232" t="s">
        <v>54</v>
      </c>
      <c r="AL66" s="232" t="s">
        <v>54</v>
      </c>
      <c r="AM66" s="232" t="s">
        <v>54</v>
      </c>
      <c r="AN66" s="232" t="s">
        <v>54</v>
      </c>
      <c r="AO66" s="232" t="s">
        <v>54</v>
      </c>
      <c r="AP66" s="232" t="s">
        <v>54</v>
      </c>
      <c r="AQ66" s="232" t="s">
        <v>54</v>
      </c>
      <c r="AR66" s="232" t="s">
        <v>54</v>
      </c>
      <c r="AS66" s="234" t="s">
        <v>54</v>
      </c>
    </row>
    <row r="67" spans="1:45" ht="81" customHeight="1">
      <c r="A67" s="396"/>
      <c r="B67" s="397"/>
      <c r="C67" s="249"/>
      <c r="D67" s="398"/>
      <c r="E67" s="249"/>
      <c r="F67" s="283"/>
      <c r="G67" s="407"/>
      <c r="H67" s="249"/>
      <c r="I67" s="407"/>
      <c r="J67" s="249"/>
      <c r="K67" s="54"/>
      <c r="L67" s="251"/>
      <c r="M67" s="253"/>
      <c r="N67" s="253"/>
      <c r="O67" s="254"/>
      <c r="P67" s="129" t="s">
        <v>57</v>
      </c>
      <c r="Q67" s="25"/>
      <c r="R67" s="45" t="s">
        <v>57</v>
      </c>
      <c r="S67" s="25"/>
      <c r="T67" s="45" t="s">
        <v>57</v>
      </c>
      <c r="U67" s="25"/>
      <c r="V67" s="45" t="s">
        <v>57</v>
      </c>
      <c r="W67" s="151"/>
      <c r="X67" s="244"/>
      <c r="Y67" s="245"/>
      <c r="Z67" s="247"/>
      <c r="AA67" s="248"/>
      <c r="AB67" s="237"/>
      <c r="AC67" s="237"/>
      <c r="AD67" s="237"/>
      <c r="AE67" s="237"/>
      <c r="AF67" s="239"/>
      <c r="AG67" s="241"/>
      <c r="AH67" s="233"/>
      <c r="AI67" s="233"/>
      <c r="AJ67" s="233"/>
      <c r="AK67" s="233"/>
      <c r="AL67" s="233"/>
      <c r="AM67" s="233"/>
      <c r="AN67" s="233"/>
      <c r="AO67" s="233"/>
      <c r="AP67" s="233"/>
      <c r="AQ67" s="233"/>
      <c r="AR67" s="233"/>
      <c r="AS67" s="235"/>
    </row>
    <row r="68" spans="1:45" ht="81" customHeight="1" thickBot="1">
      <c r="A68" s="396"/>
      <c r="B68" s="397"/>
      <c r="C68" s="249"/>
      <c r="D68" s="398"/>
      <c r="E68" s="249"/>
      <c r="F68" s="401"/>
      <c r="G68" s="407"/>
      <c r="H68" s="250"/>
      <c r="I68" s="407"/>
      <c r="J68" s="250"/>
      <c r="K68" s="54"/>
      <c r="L68" s="252"/>
      <c r="M68" s="236"/>
      <c r="N68" s="236"/>
      <c r="O68" s="255"/>
      <c r="P68" s="125" t="s">
        <v>63</v>
      </c>
      <c r="Q68" s="137" t="e">
        <f>+Q67/Q66*100</f>
        <v>#DIV/0!</v>
      </c>
      <c r="R68" s="127" t="s">
        <v>63</v>
      </c>
      <c r="S68" s="137">
        <f>+S67/S66*100</f>
        <v>0</v>
      </c>
      <c r="T68" s="127" t="s">
        <v>63</v>
      </c>
      <c r="U68" s="137">
        <f>+U67/U66*100</f>
        <v>0</v>
      </c>
      <c r="V68" s="127" t="s">
        <v>63</v>
      </c>
      <c r="W68" s="138">
        <f>+W67/W66*100</f>
        <v>0</v>
      </c>
      <c r="X68" s="244"/>
      <c r="Y68" s="245"/>
      <c r="Z68" s="247"/>
      <c r="AA68" s="62" t="s">
        <v>200</v>
      </c>
      <c r="AB68" s="237"/>
      <c r="AC68" s="237"/>
      <c r="AD68" s="237"/>
      <c r="AE68" s="237"/>
      <c r="AF68" s="239"/>
      <c r="AG68" s="241"/>
      <c r="AH68" s="233"/>
      <c r="AI68" s="233"/>
      <c r="AJ68" s="233"/>
      <c r="AK68" s="233"/>
      <c r="AL68" s="233"/>
      <c r="AM68" s="233"/>
      <c r="AN68" s="233"/>
      <c r="AO68" s="233"/>
      <c r="AP68" s="233"/>
      <c r="AQ68" s="233"/>
      <c r="AR68" s="233"/>
      <c r="AS68" s="235"/>
    </row>
    <row r="69" spans="1:45" s="89" customFormat="1" ht="74.25" customHeight="1">
      <c r="A69" s="396"/>
      <c r="B69" s="397"/>
      <c r="C69" s="249"/>
      <c r="D69" s="398"/>
      <c r="E69" s="249"/>
      <c r="F69" s="230" t="s">
        <v>201</v>
      </c>
      <c r="G69" s="407"/>
      <c r="H69" s="221" t="s">
        <v>202</v>
      </c>
      <c r="I69" s="407"/>
      <c r="J69" s="221" t="s">
        <v>203</v>
      </c>
      <c r="K69" s="221"/>
      <c r="L69" s="221"/>
      <c r="M69" s="221" t="s">
        <v>204</v>
      </c>
      <c r="N69" s="221"/>
      <c r="O69" s="222" t="s">
        <v>205</v>
      </c>
      <c r="P69" s="165" t="s">
        <v>46</v>
      </c>
      <c r="Q69" s="166"/>
      <c r="R69" s="167" t="s">
        <v>46</v>
      </c>
      <c r="S69" s="166"/>
      <c r="T69" s="167" t="s">
        <v>46</v>
      </c>
      <c r="U69" s="166"/>
      <c r="V69" s="167" t="s">
        <v>46</v>
      </c>
      <c r="W69" s="168"/>
      <c r="X69" s="230">
        <v>7500</v>
      </c>
      <c r="Y69" s="221"/>
      <c r="Z69" s="221" t="s">
        <v>195</v>
      </c>
      <c r="AA69" s="88" t="s">
        <v>206</v>
      </c>
      <c r="AB69" s="231" t="s">
        <v>207</v>
      </c>
      <c r="AC69" s="221" t="s">
        <v>208</v>
      </c>
      <c r="AD69" s="221"/>
      <c r="AE69" s="221" t="s">
        <v>209</v>
      </c>
      <c r="AF69" s="221" t="s">
        <v>299</v>
      </c>
      <c r="AG69" s="221" t="s">
        <v>80</v>
      </c>
      <c r="AH69" s="221"/>
      <c r="AI69" s="221" t="s">
        <v>54</v>
      </c>
      <c r="AJ69" s="221" t="s">
        <v>54</v>
      </c>
      <c r="AK69" s="221" t="s">
        <v>54</v>
      </c>
      <c r="AL69" s="221" t="s">
        <v>54</v>
      </c>
      <c r="AM69" s="221" t="s">
        <v>54</v>
      </c>
      <c r="AN69" s="221" t="s">
        <v>54</v>
      </c>
      <c r="AO69" s="221" t="s">
        <v>54</v>
      </c>
      <c r="AP69" s="221" t="s">
        <v>54</v>
      </c>
      <c r="AQ69" s="221" t="s">
        <v>54</v>
      </c>
      <c r="AR69" s="221" t="s">
        <v>54</v>
      </c>
      <c r="AS69" s="221" t="s">
        <v>54</v>
      </c>
    </row>
    <row r="70" spans="1:45" s="89" customFormat="1" ht="69" customHeight="1">
      <c r="A70" s="396"/>
      <c r="B70" s="397"/>
      <c r="C70" s="249"/>
      <c r="D70" s="398"/>
      <c r="E70" s="249"/>
      <c r="F70" s="230"/>
      <c r="G70" s="407"/>
      <c r="H70" s="221"/>
      <c r="I70" s="407"/>
      <c r="J70" s="221"/>
      <c r="K70" s="221"/>
      <c r="L70" s="221"/>
      <c r="M70" s="221"/>
      <c r="N70" s="221"/>
      <c r="O70" s="222"/>
      <c r="P70" s="464" t="s">
        <v>57</v>
      </c>
      <c r="Q70" s="466"/>
      <c r="R70" s="464" t="s">
        <v>57</v>
      </c>
      <c r="S70" s="466"/>
      <c r="T70" s="464" t="s">
        <v>57</v>
      </c>
      <c r="U70" s="466"/>
      <c r="V70" s="464" t="s">
        <v>57</v>
      </c>
      <c r="W70" s="466"/>
      <c r="X70" s="230"/>
      <c r="Y70" s="221"/>
      <c r="Z70" s="221"/>
      <c r="AA70" s="90" t="s">
        <v>210</v>
      </c>
      <c r="AB70" s="231"/>
      <c r="AC70" s="221"/>
      <c r="AD70" s="221"/>
      <c r="AE70" s="221"/>
      <c r="AF70" s="221"/>
      <c r="AG70" s="221"/>
      <c r="AH70" s="221"/>
      <c r="AI70" s="221"/>
      <c r="AJ70" s="221"/>
      <c r="AK70" s="221"/>
      <c r="AL70" s="221"/>
      <c r="AM70" s="221"/>
      <c r="AN70" s="221"/>
      <c r="AO70" s="221"/>
      <c r="AP70" s="221"/>
      <c r="AQ70" s="221"/>
      <c r="AR70" s="221"/>
      <c r="AS70" s="221"/>
    </row>
    <row r="71" spans="1:45" s="89" customFormat="1" ht="69" customHeight="1">
      <c r="A71" s="396"/>
      <c r="B71" s="397"/>
      <c r="C71" s="249"/>
      <c r="D71" s="398"/>
      <c r="E71" s="249"/>
      <c r="F71" s="230"/>
      <c r="G71" s="407"/>
      <c r="H71" s="221"/>
      <c r="I71" s="407"/>
      <c r="J71" s="221"/>
      <c r="K71" s="221"/>
      <c r="L71" s="221"/>
      <c r="M71" s="221"/>
      <c r="N71" s="221"/>
      <c r="O71" s="222"/>
      <c r="P71" s="465"/>
      <c r="Q71" s="467"/>
      <c r="R71" s="465"/>
      <c r="S71" s="467"/>
      <c r="T71" s="465"/>
      <c r="U71" s="467"/>
      <c r="V71" s="465"/>
      <c r="W71" s="467"/>
      <c r="X71" s="230"/>
      <c r="Y71" s="221"/>
      <c r="Z71" s="221"/>
      <c r="AA71" s="90" t="s">
        <v>316</v>
      </c>
      <c r="AB71" s="231"/>
      <c r="AC71" s="221"/>
      <c r="AD71" s="221"/>
      <c r="AE71" s="221"/>
      <c r="AF71" s="221"/>
      <c r="AG71" s="221"/>
      <c r="AH71" s="221"/>
      <c r="AI71" s="221"/>
      <c r="AJ71" s="221"/>
      <c r="AK71" s="221"/>
      <c r="AL71" s="221"/>
      <c r="AM71" s="221"/>
      <c r="AN71" s="221"/>
      <c r="AO71" s="221"/>
      <c r="AP71" s="221"/>
      <c r="AQ71" s="221"/>
      <c r="AR71" s="221"/>
      <c r="AS71" s="221"/>
    </row>
    <row r="72" spans="1:45" s="89" customFormat="1" ht="67.5" customHeight="1" thickBot="1">
      <c r="A72" s="396"/>
      <c r="B72" s="397"/>
      <c r="C72" s="249"/>
      <c r="D72" s="398"/>
      <c r="E72" s="249"/>
      <c r="F72" s="230"/>
      <c r="G72" s="407"/>
      <c r="H72" s="221"/>
      <c r="I72" s="407"/>
      <c r="J72" s="221"/>
      <c r="K72" s="221"/>
      <c r="L72" s="221"/>
      <c r="M72" s="221"/>
      <c r="N72" s="221"/>
      <c r="O72" s="222"/>
      <c r="P72" s="169" t="s">
        <v>63</v>
      </c>
      <c r="Q72" s="170" t="e">
        <f>+Q70/Q69*100</f>
        <v>#DIV/0!</v>
      </c>
      <c r="R72" s="171" t="s">
        <v>63</v>
      </c>
      <c r="S72" s="170" t="e">
        <f>+S70/S69*100</f>
        <v>#DIV/0!</v>
      </c>
      <c r="T72" s="171" t="s">
        <v>63</v>
      </c>
      <c r="U72" s="170" t="e">
        <f>+U70/U69*100</f>
        <v>#DIV/0!</v>
      </c>
      <c r="V72" s="171" t="s">
        <v>63</v>
      </c>
      <c r="W72" s="172" t="e">
        <f>+W70/W69*100</f>
        <v>#DIV/0!</v>
      </c>
      <c r="X72" s="230"/>
      <c r="Y72" s="221"/>
      <c r="Z72" s="221"/>
      <c r="AA72" s="88" t="s">
        <v>211</v>
      </c>
      <c r="AB72" s="231"/>
      <c r="AC72" s="221"/>
      <c r="AD72" s="221"/>
      <c r="AE72" s="221"/>
      <c r="AF72" s="221"/>
      <c r="AG72" s="221"/>
      <c r="AH72" s="221"/>
      <c r="AI72" s="221"/>
      <c r="AJ72" s="221"/>
      <c r="AK72" s="221"/>
      <c r="AL72" s="221"/>
      <c r="AM72" s="221"/>
      <c r="AN72" s="221"/>
      <c r="AO72" s="221"/>
      <c r="AP72" s="221"/>
      <c r="AQ72" s="221"/>
      <c r="AR72" s="221"/>
      <c r="AS72" s="221"/>
    </row>
    <row r="73" spans="1:45" s="89" customFormat="1" ht="84" customHeight="1">
      <c r="A73" s="396"/>
      <c r="B73" s="397"/>
      <c r="C73" s="249"/>
      <c r="D73" s="398"/>
      <c r="E73" s="249"/>
      <c r="F73" s="228" t="s">
        <v>212</v>
      </c>
      <c r="G73" s="407"/>
      <c r="H73" s="88" t="s">
        <v>213</v>
      </c>
      <c r="I73" s="407"/>
      <c r="J73" s="88" t="s">
        <v>214</v>
      </c>
      <c r="K73" s="201"/>
      <c r="L73" s="201"/>
      <c r="M73" s="201" t="s">
        <v>215</v>
      </c>
      <c r="N73" s="201"/>
      <c r="O73" s="173" t="s">
        <v>216</v>
      </c>
      <c r="P73" s="174" t="s">
        <v>46</v>
      </c>
      <c r="Q73" s="175"/>
      <c r="R73" s="175" t="s">
        <v>46</v>
      </c>
      <c r="S73" s="175"/>
      <c r="T73" s="175" t="s">
        <v>46</v>
      </c>
      <c r="U73" s="175"/>
      <c r="V73" s="175" t="s">
        <v>46</v>
      </c>
      <c r="W73" s="176"/>
      <c r="X73" s="215">
        <f>20000*8+50000</f>
        <v>210000</v>
      </c>
      <c r="Y73" s="216"/>
      <c r="Z73" s="201" t="s">
        <v>195</v>
      </c>
      <c r="AA73" s="90" t="s">
        <v>210</v>
      </c>
      <c r="AB73" s="88" t="s">
        <v>217</v>
      </c>
      <c r="AC73" s="201" t="s">
        <v>218</v>
      </c>
      <c r="AD73" s="88"/>
      <c r="AE73" s="88" t="s">
        <v>219</v>
      </c>
      <c r="AF73" s="88" t="s">
        <v>144</v>
      </c>
      <c r="AG73" s="88" t="s">
        <v>80</v>
      </c>
      <c r="AH73" s="88" t="s">
        <v>54</v>
      </c>
      <c r="AI73" s="88" t="s">
        <v>54</v>
      </c>
      <c r="AJ73" s="88" t="s">
        <v>54</v>
      </c>
      <c r="AK73" s="88" t="s">
        <v>54</v>
      </c>
      <c r="AL73" s="88" t="s">
        <v>54</v>
      </c>
      <c r="AM73" s="88" t="s">
        <v>54</v>
      </c>
      <c r="AN73" s="88" t="s">
        <v>54</v>
      </c>
      <c r="AO73" s="88" t="s">
        <v>54</v>
      </c>
      <c r="AP73" s="88" t="s">
        <v>54</v>
      </c>
      <c r="AQ73" s="88" t="s">
        <v>54</v>
      </c>
      <c r="AR73" s="88" t="s">
        <v>54</v>
      </c>
      <c r="AS73" s="88" t="s">
        <v>54</v>
      </c>
    </row>
    <row r="74" spans="1:45" s="89" customFormat="1" ht="57.75" customHeight="1">
      <c r="A74" s="396"/>
      <c r="B74" s="397"/>
      <c r="C74" s="249"/>
      <c r="D74" s="398"/>
      <c r="E74" s="249"/>
      <c r="F74" s="229"/>
      <c r="G74" s="407"/>
      <c r="H74" s="88"/>
      <c r="I74" s="407"/>
      <c r="J74" s="204" t="s">
        <v>221</v>
      </c>
      <c r="K74" s="202"/>
      <c r="L74" s="202"/>
      <c r="M74" s="202"/>
      <c r="N74" s="202"/>
      <c r="O74" s="225" t="s">
        <v>222</v>
      </c>
      <c r="P74" s="177" t="s">
        <v>57</v>
      </c>
      <c r="Q74" s="88"/>
      <c r="R74" s="88" t="s">
        <v>57</v>
      </c>
      <c r="S74" s="88"/>
      <c r="T74" s="88" t="s">
        <v>57</v>
      </c>
      <c r="U74" s="88"/>
      <c r="V74" s="88" t="s">
        <v>57</v>
      </c>
      <c r="W74" s="178"/>
      <c r="X74" s="217"/>
      <c r="Y74" s="218"/>
      <c r="Z74" s="202"/>
      <c r="AA74" s="204" t="s">
        <v>223</v>
      </c>
      <c r="AB74" s="204" t="s">
        <v>224</v>
      </c>
      <c r="AC74" s="202"/>
      <c r="AD74" s="88"/>
      <c r="AE74" s="88"/>
      <c r="AF74" s="204" t="s">
        <v>144</v>
      </c>
      <c r="AG74" s="204" t="s">
        <v>80</v>
      </c>
      <c r="AH74" s="204" t="s">
        <v>54</v>
      </c>
      <c r="AI74" s="204" t="s">
        <v>54</v>
      </c>
      <c r="AJ74" s="204" t="s">
        <v>54</v>
      </c>
      <c r="AK74" s="204" t="s">
        <v>54</v>
      </c>
      <c r="AL74" s="204" t="s">
        <v>54</v>
      </c>
      <c r="AM74" s="204" t="s">
        <v>54</v>
      </c>
      <c r="AN74" s="204" t="s">
        <v>54</v>
      </c>
      <c r="AO74" s="204" t="s">
        <v>54</v>
      </c>
      <c r="AP74" s="204" t="s">
        <v>54</v>
      </c>
      <c r="AQ74" s="204" t="s">
        <v>54</v>
      </c>
      <c r="AR74" s="204" t="s">
        <v>54</v>
      </c>
      <c r="AS74" s="204" t="s">
        <v>54</v>
      </c>
    </row>
    <row r="75" spans="1:45" s="89" customFormat="1" ht="65.25" customHeight="1" thickBot="1">
      <c r="A75" s="396"/>
      <c r="B75" s="397"/>
      <c r="C75" s="249"/>
      <c r="D75" s="398"/>
      <c r="E75" s="249"/>
      <c r="F75" s="229"/>
      <c r="G75" s="407"/>
      <c r="H75" s="88" t="s">
        <v>220</v>
      </c>
      <c r="I75" s="407"/>
      <c r="J75" s="224"/>
      <c r="K75" s="202"/>
      <c r="L75" s="202"/>
      <c r="M75" s="202"/>
      <c r="N75" s="202"/>
      <c r="O75" s="227"/>
      <c r="P75" s="179" t="s">
        <v>63</v>
      </c>
      <c r="Q75" s="180"/>
      <c r="R75" s="180" t="s">
        <v>63</v>
      </c>
      <c r="S75" s="180"/>
      <c r="T75" s="180" t="s">
        <v>63</v>
      </c>
      <c r="U75" s="180"/>
      <c r="V75" s="180" t="s">
        <v>63</v>
      </c>
      <c r="W75" s="181"/>
      <c r="X75" s="217"/>
      <c r="Y75" s="218"/>
      <c r="Z75" s="202"/>
      <c r="AA75" s="224"/>
      <c r="AB75" s="224"/>
      <c r="AC75" s="202"/>
      <c r="AD75" s="88"/>
      <c r="AE75" s="88" t="s">
        <v>219</v>
      </c>
      <c r="AF75" s="224"/>
      <c r="AG75" s="224"/>
      <c r="AH75" s="224"/>
      <c r="AI75" s="224"/>
      <c r="AJ75" s="224"/>
      <c r="AK75" s="224"/>
      <c r="AL75" s="224"/>
      <c r="AM75" s="224"/>
      <c r="AN75" s="224"/>
      <c r="AO75" s="224"/>
      <c r="AP75" s="224"/>
      <c r="AQ75" s="224"/>
      <c r="AR75" s="224"/>
      <c r="AS75" s="224"/>
    </row>
    <row r="76" spans="1:45" s="75" customFormat="1" ht="57" customHeight="1">
      <c r="A76" s="396"/>
      <c r="B76" s="397"/>
      <c r="C76" s="249"/>
      <c r="D76" s="398"/>
      <c r="E76" s="249"/>
      <c r="F76" s="229"/>
      <c r="G76" s="407"/>
      <c r="H76" s="209" t="s">
        <v>225</v>
      </c>
      <c r="I76" s="407"/>
      <c r="J76" s="209" t="s">
        <v>226</v>
      </c>
      <c r="K76" s="202"/>
      <c r="L76" s="202"/>
      <c r="M76" s="202"/>
      <c r="N76" s="202"/>
      <c r="O76" s="196" t="s">
        <v>227</v>
      </c>
      <c r="P76" s="95" t="s">
        <v>46</v>
      </c>
      <c r="Q76" s="103">
        <v>0.00125</v>
      </c>
      <c r="R76" s="96" t="s">
        <v>46</v>
      </c>
      <c r="S76" s="104">
        <v>0.0025</v>
      </c>
      <c r="T76" s="96" t="s">
        <v>46</v>
      </c>
      <c r="U76" s="103">
        <v>0.00375</v>
      </c>
      <c r="V76" s="96" t="s">
        <v>46</v>
      </c>
      <c r="W76" s="105">
        <v>0.005</v>
      </c>
      <c r="X76" s="217"/>
      <c r="Y76" s="218"/>
      <c r="Z76" s="202"/>
      <c r="AA76" s="201" t="s">
        <v>228</v>
      </c>
      <c r="AB76" s="30" t="s">
        <v>229</v>
      </c>
      <c r="AC76" s="202"/>
      <c r="AD76" s="30"/>
      <c r="AE76" s="201" t="s">
        <v>219</v>
      </c>
      <c r="AF76" s="201" t="s">
        <v>144</v>
      </c>
      <c r="AG76" s="201" t="s">
        <v>80</v>
      </c>
      <c r="AH76" s="201" t="s">
        <v>54</v>
      </c>
      <c r="AI76" s="201" t="s">
        <v>54</v>
      </c>
      <c r="AJ76" s="201" t="s">
        <v>54</v>
      </c>
      <c r="AK76" s="201" t="s">
        <v>54</v>
      </c>
      <c r="AL76" s="201" t="s">
        <v>54</v>
      </c>
      <c r="AM76" s="201" t="s">
        <v>54</v>
      </c>
      <c r="AN76" s="201" t="s">
        <v>54</v>
      </c>
      <c r="AO76" s="201" t="s">
        <v>54</v>
      </c>
      <c r="AP76" s="201" t="s">
        <v>54</v>
      </c>
      <c r="AQ76" s="201" t="s">
        <v>54</v>
      </c>
      <c r="AR76" s="201" t="s">
        <v>54</v>
      </c>
      <c r="AS76" s="201" t="s">
        <v>54</v>
      </c>
    </row>
    <row r="77" spans="1:45" s="75" customFormat="1" ht="58.5" customHeight="1">
      <c r="A77" s="396"/>
      <c r="B77" s="397"/>
      <c r="C77" s="249"/>
      <c r="D77" s="398"/>
      <c r="E77" s="249"/>
      <c r="F77" s="229"/>
      <c r="G77" s="407"/>
      <c r="H77" s="210"/>
      <c r="I77" s="407"/>
      <c r="J77" s="210"/>
      <c r="K77" s="202"/>
      <c r="L77" s="202"/>
      <c r="M77" s="202"/>
      <c r="N77" s="202"/>
      <c r="O77" s="196"/>
      <c r="P77" s="98" t="s">
        <v>57</v>
      </c>
      <c r="Q77" s="94"/>
      <c r="R77" s="66" t="s">
        <v>57</v>
      </c>
      <c r="S77" s="66"/>
      <c r="T77" s="66" t="s">
        <v>57</v>
      </c>
      <c r="U77" s="66"/>
      <c r="V77" s="66" t="s">
        <v>57</v>
      </c>
      <c r="W77" s="99"/>
      <c r="X77" s="217"/>
      <c r="Y77" s="218"/>
      <c r="Z77" s="202"/>
      <c r="AA77" s="203"/>
      <c r="AB77" s="30"/>
      <c r="AC77" s="202"/>
      <c r="AD77" s="30"/>
      <c r="AE77" s="202"/>
      <c r="AF77" s="203"/>
      <c r="AG77" s="203"/>
      <c r="AH77" s="203"/>
      <c r="AI77" s="203"/>
      <c r="AJ77" s="203"/>
      <c r="AK77" s="203"/>
      <c r="AL77" s="203"/>
      <c r="AM77" s="203"/>
      <c r="AN77" s="203"/>
      <c r="AO77" s="203"/>
      <c r="AP77" s="203"/>
      <c r="AQ77" s="203"/>
      <c r="AR77" s="203"/>
      <c r="AS77" s="203"/>
    </row>
    <row r="78" spans="1:45" s="75" customFormat="1" ht="51.75" customHeight="1" thickBot="1">
      <c r="A78" s="396"/>
      <c r="B78" s="397"/>
      <c r="C78" s="249"/>
      <c r="D78" s="398"/>
      <c r="E78" s="249"/>
      <c r="F78" s="229"/>
      <c r="G78" s="407"/>
      <c r="H78" s="211"/>
      <c r="I78" s="407"/>
      <c r="J78" s="211"/>
      <c r="K78" s="202"/>
      <c r="L78" s="202"/>
      <c r="M78" s="202"/>
      <c r="N78" s="202"/>
      <c r="O78" s="196"/>
      <c r="P78" s="100" t="s">
        <v>63</v>
      </c>
      <c r="Q78" s="101"/>
      <c r="R78" s="101" t="s">
        <v>63</v>
      </c>
      <c r="S78" s="101"/>
      <c r="T78" s="101" t="s">
        <v>63</v>
      </c>
      <c r="U78" s="101"/>
      <c r="V78" s="101" t="s">
        <v>63</v>
      </c>
      <c r="W78" s="102"/>
      <c r="X78" s="217"/>
      <c r="Y78" s="218"/>
      <c r="Z78" s="202"/>
      <c r="AA78" s="30" t="s">
        <v>230</v>
      </c>
      <c r="AB78" s="30" t="s">
        <v>229</v>
      </c>
      <c r="AC78" s="202"/>
      <c r="AD78" s="30"/>
      <c r="AE78" s="202"/>
      <c r="AF78" s="58" t="s">
        <v>144</v>
      </c>
      <c r="AG78" s="58" t="s">
        <v>80</v>
      </c>
      <c r="AH78" s="30" t="s">
        <v>54</v>
      </c>
      <c r="AI78" s="30" t="s">
        <v>54</v>
      </c>
      <c r="AJ78" s="30" t="s">
        <v>54</v>
      </c>
      <c r="AK78" s="30" t="s">
        <v>54</v>
      </c>
      <c r="AL78" s="30" t="s">
        <v>54</v>
      </c>
      <c r="AM78" s="30" t="s">
        <v>54</v>
      </c>
      <c r="AN78" s="30" t="s">
        <v>54</v>
      </c>
      <c r="AO78" s="30" t="s">
        <v>54</v>
      </c>
      <c r="AP78" s="30" t="s">
        <v>54</v>
      </c>
      <c r="AQ78" s="30" t="s">
        <v>54</v>
      </c>
      <c r="AR78" s="30" t="s">
        <v>54</v>
      </c>
      <c r="AS78" s="30" t="s">
        <v>54</v>
      </c>
    </row>
    <row r="79" spans="1:45" s="75" customFormat="1" ht="51.75" customHeight="1">
      <c r="A79" s="396"/>
      <c r="B79" s="397"/>
      <c r="C79" s="249"/>
      <c r="D79" s="398"/>
      <c r="E79" s="249"/>
      <c r="F79" s="229"/>
      <c r="G79" s="407"/>
      <c r="H79" s="209" t="s">
        <v>231</v>
      </c>
      <c r="I79" s="407"/>
      <c r="J79" s="209" t="s">
        <v>232</v>
      </c>
      <c r="K79" s="202"/>
      <c r="L79" s="202"/>
      <c r="M79" s="202"/>
      <c r="N79" s="202"/>
      <c r="O79" s="206" t="s">
        <v>233</v>
      </c>
      <c r="P79" s="95" t="s">
        <v>46</v>
      </c>
      <c r="Q79" s="96">
        <v>0</v>
      </c>
      <c r="R79" s="96" t="s">
        <v>46</v>
      </c>
      <c r="S79" s="96">
        <v>1</v>
      </c>
      <c r="T79" s="96" t="s">
        <v>46</v>
      </c>
      <c r="U79" s="96">
        <v>0</v>
      </c>
      <c r="V79" s="96" t="s">
        <v>46</v>
      </c>
      <c r="W79" s="97">
        <v>0</v>
      </c>
      <c r="X79" s="217"/>
      <c r="Y79" s="218"/>
      <c r="Z79" s="202"/>
      <c r="AA79" s="201" t="s">
        <v>234</v>
      </c>
      <c r="AB79" s="201" t="s">
        <v>297</v>
      </c>
      <c r="AC79" s="202"/>
      <c r="AD79" s="30"/>
      <c r="AE79" s="65"/>
      <c r="AF79" s="201" t="s">
        <v>238</v>
      </c>
      <c r="AG79" s="201" t="s">
        <v>157</v>
      </c>
      <c r="AH79" s="201"/>
      <c r="AI79" s="201"/>
      <c r="AJ79" s="201" t="s">
        <v>54</v>
      </c>
      <c r="AK79" s="201" t="s">
        <v>54</v>
      </c>
      <c r="AL79" s="201"/>
      <c r="AM79" s="201"/>
      <c r="AN79" s="201"/>
      <c r="AO79" s="201"/>
      <c r="AP79" s="201"/>
      <c r="AQ79" s="201"/>
      <c r="AR79" s="201"/>
      <c r="AS79" s="201"/>
    </row>
    <row r="80" spans="1:45" s="75" customFormat="1" ht="51.75" customHeight="1">
      <c r="A80" s="396"/>
      <c r="B80" s="397"/>
      <c r="C80" s="249"/>
      <c r="D80" s="398"/>
      <c r="E80" s="249"/>
      <c r="F80" s="229"/>
      <c r="G80" s="407"/>
      <c r="H80" s="210"/>
      <c r="I80" s="407"/>
      <c r="J80" s="210"/>
      <c r="K80" s="202"/>
      <c r="L80" s="202"/>
      <c r="M80" s="202"/>
      <c r="N80" s="202"/>
      <c r="O80" s="207"/>
      <c r="P80" s="98" t="s">
        <v>57</v>
      </c>
      <c r="Q80" s="66"/>
      <c r="R80" s="66" t="s">
        <v>57</v>
      </c>
      <c r="S80" s="66"/>
      <c r="T80" s="66" t="s">
        <v>57</v>
      </c>
      <c r="U80" s="66"/>
      <c r="V80" s="66" t="s">
        <v>57</v>
      </c>
      <c r="W80" s="99"/>
      <c r="X80" s="217"/>
      <c r="Y80" s="218"/>
      <c r="Z80" s="202"/>
      <c r="AA80" s="203"/>
      <c r="AB80" s="203"/>
      <c r="AC80" s="202"/>
      <c r="AD80" s="30"/>
      <c r="AE80" s="65"/>
      <c r="AF80" s="203"/>
      <c r="AG80" s="203"/>
      <c r="AH80" s="203"/>
      <c r="AI80" s="203"/>
      <c r="AJ80" s="203"/>
      <c r="AK80" s="203"/>
      <c r="AL80" s="203"/>
      <c r="AM80" s="203"/>
      <c r="AN80" s="203"/>
      <c r="AO80" s="203"/>
      <c r="AP80" s="203"/>
      <c r="AQ80" s="203"/>
      <c r="AR80" s="203"/>
      <c r="AS80" s="203"/>
    </row>
    <row r="81" spans="1:45" s="75" customFormat="1" ht="153.75" thickBot="1">
      <c r="A81" s="396"/>
      <c r="B81" s="397"/>
      <c r="C81" s="249"/>
      <c r="D81" s="398"/>
      <c r="E81" s="249"/>
      <c r="F81" s="229"/>
      <c r="G81" s="407"/>
      <c r="H81" s="211"/>
      <c r="I81" s="407"/>
      <c r="J81" s="211"/>
      <c r="K81" s="202"/>
      <c r="L81" s="202"/>
      <c r="M81" s="202"/>
      <c r="N81" s="202"/>
      <c r="O81" s="208"/>
      <c r="P81" s="100" t="s">
        <v>63</v>
      </c>
      <c r="Q81" s="101" t="e">
        <f>Q80/Q79</f>
        <v>#DIV/0!</v>
      </c>
      <c r="R81" s="101" t="s">
        <v>63</v>
      </c>
      <c r="S81" s="101">
        <f>S80/S79*100</f>
        <v>0</v>
      </c>
      <c r="T81" s="101" t="s">
        <v>63</v>
      </c>
      <c r="U81" s="101" t="e">
        <f>U80/U79</f>
        <v>#DIV/0!</v>
      </c>
      <c r="V81" s="101" t="s">
        <v>63</v>
      </c>
      <c r="W81" s="102" t="e">
        <f>W80/W79</f>
        <v>#DIV/0!</v>
      </c>
      <c r="X81" s="217"/>
      <c r="Y81" s="218"/>
      <c r="Z81" s="202"/>
      <c r="AA81" s="30" t="s">
        <v>235</v>
      </c>
      <c r="AB81" s="30" t="s">
        <v>236</v>
      </c>
      <c r="AC81" s="202"/>
      <c r="AD81" s="30"/>
      <c r="AE81" s="30" t="s">
        <v>237</v>
      </c>
      <c r="AF81" s="58" t="s">
        <v>238</v>
      </c>
      <c r="AG81" s="58" t="s">
        <v>79</v>
      </c>
      <c r="AH81" s="30"/>
      <c r="AI81" s="30"/>
      <c r="AJ81" s="30" t="s">
        <v>54</v>
      </c>
      <c r="AK81" s="30"/>
      <c r="AL81" s="30"/>
      <c r="AM81" s="30"/>
      <c r="AN81" s="30"/>
      <c r="AO81" s="30"/>
      <c r="AP81" s="30"/>
      <c r="AQ81" s="30"/>
      <c r="AR81" s="30"/>
      <c r="AS81" s="30"/>
    </row>
    <row r="82" spans="1:45" s="89" customFormat="1" ht="83.25" customHeight="1">
      <c r="A82" s="396"/>
      <c r="B82" s="397"/>
      <c r="C82" s="249"/>
      <c r="D82" s="398"/>
      <c r="E82" s="249"/>
      <c r="F82" s="229"/>
      <c r="G82" s="407"/>
      <c r="H82" s="88" t="s">
        <v>239</v>
      </c>
      <c r="I82" s="407"/>
      <c r="J82" s="88" t="s">
        <v>240</v>
      </c>
      <c r="K82" s="202"/>
      <c r="L82" s="202"/>
      <c r="M82" s="202"/>
      <c r="N82" s="202"/>
      <c r="O82" s="173" t="s">
        <v>241</v>
      </c>
      <c r="P82" s="174" t="s">
        <v>46</v>
      </c>
      <c r="Q82" s="175"/>
      <c r="R82" s="175" t="s">
        <v>46</v>
      </c>
      <c r="S82" s="175"/>
      <c r="T82" s="175" t="s">
        <v>46</v>
      </c>
      <c r="U82" s="175"/>
      <c r="V82" s="175" t="s">
        <v>46</v>
      </c>
      <c r="W82" s="176"/>
      <c r="X82" s="217"/>
      <c r="Y82" s="218"/>
      <c r="Z82" s="202"/>
      <c r="AA82" s="88" t="s">
        <v>234</v>
      </c>
      <c r="AB82" s="88" t="s">
        <v>242</v>
      </c>
      <c r="AC82" s="202"/>
      <c r="AD82" s="88"/>
      <c r="AE82" s="88" t="s">
        <v>243</v>
      </c>
      <c r="AF82" s="88" t="s">
        <v>238</v>
      </c>
      <c r="AG82" s="88" t="s">
        <v>157</v>
      </c>
      <c r="AH82" s="88"/>
      <c r="AI82" s="88"/>
      <c r="AJ82" s="88" t="s">
        <v>54</v>
      </c>
      <c r="AK82" s="88" t="s">
        <v>54</v>
      </c>
      <c r="AL82" s="88"/>
      <c r="AM82" s="88"/>
      <c r="AN82" s="88"/>
      <c r="AO82" s="88"/>
      <c r="AP82" s="88"/>
      <c r="AQ82" s="88"/>
      <c r="AR82" s="88"/>
      <c r="AS82" s="88"/>
    </row>
    <row r="83" spans="1:45" s="89" customFormat="1" ht="39.75" customHeight="1">
      <c r="A83" s="396"/>
      <c r="B83" s="397"/>
      <c r="C83" s="249"/>
      <c r="D83" s="398"/>
      <c r="E83" s="249"/>
      <c r="F83" s="229"/>
      <c r="G83" s="407"/>
      <c r="H83" s="221" t="s">
        <v>244</v>
      </c>
      <c r="I83" s="407"/>
      <c r="J83" s="221" t="s">
        <v>245</v>
      </c>
      <c r="K83" s="202"/>
      <c r="L83" s="202"/>
      <c r="M83" s="202"/>
      <c r="N83" s="202"/>
      <c r="O83" s="222" t="s">
        <v>246</v>
      </c>
      <c r="P83" s="177" t="s">
        <v>57</v>
      </c>
      <c r="Q83" s="88"/>
      <c r="R83" s="88" t="s">
        <v>57</v>
      </c>
      <c r="S83" s="88"/>
      <c r="T83" s="88" t="s">
        <v>57</v>
      </c>
      <c r="U83" s="88"/>
      <c r="V83" s="88" t="s">
        <v>57</v>
      </c>
      <c r="W83" s="178"/>
      <c r="X83" s="217"/>
      <c r="Y83" s="218"/>
      <c r="Z83" s="202"/>
      <c r="AA83" s="88" t="s">
        <v>247</v>
      </c>
      <c r="AB83" s="88" t="s">
        <v>186</v>
      </c>
      <c r="AC83" s="202"/>
      <c r="AD83" s="88"/>
      <c r="AE83" s="204" t="s">
        <v>248</v>
      </c>
      <c r="AF83" s="204"/>
      <c r="AG83" s="204"/>
      <c r="AH83" s="204"/>
      <c r="AI83" s="204"/>
      <c r="AJ83" s="204"/>
      <c r="AK83" s="204"/>
      <c r="AL83" s="204"/>
      <c r="AM83" s="204"/>
      <c r="AN83" s="204"/>
      <c r="AO83" s="204"/>
      <c r="AP83" s="204"/>
      <c r="AQ83" s="204"/>
      <c r="AR83" s="204"/>
      <c r="AS83" s="204"/>
    </row>
    <row r="84" spans="1:45" s="89" customFormat="1" ht="39.75" customHeight="1" thickBot="1">
      <c r="A84" s="396"/>
      <c r="B84" s="397"/>
      <c r="C84" s="249"/>
      <c r="D84" s="398"/>
      <c r="E84" s="249"/>
      <c r="F84" s="229"/>
      <c r="G84" s="407"/>
      <c r="H84" s="221"/>
      <c r="I84" s="407"/>
      <c r="J84" s="221"/>
      <c r="K84" s="202"/>
      <c r="L84" s="202"/>
      <c r="M84" s="202"/>
      <c r="N84" s="202"/>
      <c r="O84" s="222"/>
      <c r="P84" s="179" t="s">
        <v>63</v>
      </c>
      <c r="Q84" s="180"/>
      <c r="R84" s="180" t="s">
        <v>63</v>
      </c>
      <c r="S84" s="180"/>
      <c r="T84" s="180" t="s">
        <v>63</v>
      </c>
      <c r="U84" s="180"/>
      <c r="V84" s="180" t="s">
        <v>63</v>
      </c>
      <c r="W84" s="181"/>
      <c r="X84" s="217"/>
      <c r="Y84" s="218"/>
      <c r="Z84" s="202"/>
      <c r="AA84" s="88" t="s">
        <v>249</v>
      </c>
      <c r="AB84" s="88" t="s">
        <v>186</v>
      </c>
      <c r="AC84" s="202"/>
      <c r="AD84" s="88"/>
      <c r="AE84" s="224"/>
      <c r="AF84" s="224"/>
      <c r="AG84" s="224"/>
      <c r="AH84" s="224"/>
      <c r="AI84" s="224"/>
      <c r="AJ84" s="224"/>
      <c r="AK84" s="224"/>
      <c r="AL84" s="224"/>
      <c r="AM84" s="224"/>
      <c r="AN84" s="224"/>
      <c r="AO84" s="224"/>
      <c r="AP84" s="224"/>
      <c r="AQ84" s="224"/>
      <c r="AR84" s="224"/>
      <c r="AS84" s="224"/>
    </row>
    <row r="85" spans="1:45" s="75" customFormat="1" ht="39.75" customHeight="1">
      <c r="A85" s="396"/>
      <c r="B85" s="397"/>
      <c r="C85" s="249"/>
      <c r="D85" s="398"/>
      <c r="E85" s="249"/>
      <c r="F85" s="229"/>
      <c r="G85" s="407"/>
      <c r="H85" s="209" t="s">
        <v>250</v>
      </c>
      <c r="I85" s="407"/>
      <c r="J85" s="209" t="s">
        <v>251</v>
      </c>
      <c r="K85" s="202"/>
      <c r="L85" s="202"/>
      <c r="M85" s="202"/>
      <c r="N85" s="202"/>
      <c r="O85" s="206" t="s">
        <v>233</v>
      </c>
      <c r="P85" s="95" t="s">
        <v>46</v>
      </c>
      <c r="Q85" s="96">
        <v>0</v>
      </c>
      <c r="R85" s="96" t="s">
        <v>46</v>
      </c>
      <c r="S85" s="96">
        <v>1</v>
      </c>
      <c r="T85" s="96" t="s">
        <v>46</v>
      </c>
      <c r="U85" s="96">
        <v>1</v>
      </c>
      <c r="V85" s="96" t="s">
        <v>46</v>
      </c>
      <c r="W85" s="97">
        <v>1</v>
      </c>
      <c r="X85" s="217"/>
      <c r="Y85" s="218"/>
      <c r="Z85" s="202"/>
      <c r="AA85" s="201" t="s">
        <v>298</v>
      </c>
      <c r="AB85" s="201" t="s">
        <v>166</v>
      </c>
      <c r="AC85" s="202"/>
      <c r="AD85" s="66"/>
      <c r="AE85" s="201" t="s">
        <v>219</v>
      </c>
      <c r="AF85" s="198" t="s">
        <v>157</v>
      </c>
      <c r="AG85" s="198" t="s">
        <v>80</v>
      </c>
      <c r="AH85" s="198"/>
      <c r="AI85" s="198"/>
      <c r="AJ85" s="198"/>
      <c r="AK85" s="198" t="s">
        <v>54</v>
      </c>
      <c r="AL85" s="198"/>
      <c r="AM85" s="198"/>
      <c r="AN85" s="198"/>
      <c r="AO85" s="198"/>
      <c r="AP85" s="198" t="s">
        <v>54</v>
      </c>
      <c r="AQ85" s="198"/>
      <c r="AR85" s="198"/>
      <c r="AS85" s="198" t="s">
        <v>54</v>
      </c>
    </row>
    <row r="86" spans="1:45" s="75" customFormat="1" ht="39.75" customHeight="1">
      <c r="A86" s="396"/>
      <c r="B86" s="397"/>
      <c r="C86" s="249"/>
      <c r="D86" s="398"/>
      <c r="E86" s="249"/>
      <c r="F86" s="229"/>
      <c r="G86" s="407"/>
      <c r="H86" s="210"/>
      <c r="I86" s="407"/>
      <c r="J86" s="210"/>
      <c r="K86" s="202"/>
      <c r="L86" s="202"/>
      <c r="M86" s="202"/>
      <c r="N86" s="202"/>
      <c r="O86" s="207"/>
      <c r="P86" s="98" t="s">
        <v>57</v>
      </c>
      <c r="Q86" s="66"/>
      <c r="R86" s="66" t="s">
        <v>57</v>
      </c>
      <c r="S86" s="66"/>
      <c r="T86" s="66" t="s">
        <v>57</v>
      </c>
      <c r="U86" s="66"/>
      <c r="V86" s="66" t="s">
        <v>57</v>
      </c>
      <c r="W86" s="99"/>
      <c r="X86" s="217"/>
      <c r="Y86" s="218"/>
      <c r="Z86" s="202"/>
      <c r="AA86" s="202"/>
      <c r="AB86" s="202"/>
      <c r="AC86" s="202"/>
      <c r="AD86" s="66"/>
      <c r="AE86" s="202"/>
      <c r="AF86" s="199"/>
      <c r="AG86" s="199"/>
      <c r="AH86" s="199"/>
      <c r="AI86" s="199"/>
      <c r="AJ86" s="199"/>
      <c r="AK86" s="199"/>
      <c r="AL86" s="199"/>
      <c r="AM86" s="199"/>
      <c r="AN86" s="199"/>
      <c r="AO86" s="199"/>
      <c r="AP86" s="199"/>
      <c r="AQ86" s="199"/>
      <c r="AR86" s="199"/>
      <c r="AS86" s="199"/>
    </row>
    <row r="87" spans="1:45" s="75" customFormat="1" ht="70.5" customHeight="1" thickBot="1">
      <c r="A87" s="396"/>
      <c r="B87" s="397"/>
      <c r="C87" s="249"/>
      <c r="D87" s="398"/>
      <c r="E87" s="249"/>
      <c r="F87" s="229"/>
      <c r="G87" s="407"/>
      <c r="H87" s="211"/>
      <c r="I87" s="407"/>
      <c r="J87" s="211"/>
      <c r="K87" s="203"/>
      <c r="L87" s="203"/>
      <c r="M87" s="202"/>
      <c r="N87" s="203"/>
      <c r="O87" s="208"/>
      <c r="P87" s="100" t="s">
        <v>63</v>
      </c>
      <c r="Q87" s="101"/>
      <c r="R87" s="101" t="s">
        <v>63</v>
      </c>
      <c r="S87" s="101"/>
      <c r="T87" s="101" t="s">
        <v>63</v>
      </c>
      <c r="U87" s="101"/>
      <c r="V87" s="101" t="s">
        <v>63</v>
      </c>
      <c r="W87" s="102"/>
      <c r="X87" s="217"/>
      <c r="Y87" s="218"/>
      <c r="Z87" s="202"/>
      <c r="AA87" s="203"/>
      <c r="AB87" s="203"/>
      <c r="AC87" s="202"/>
      <c r="AD87" s="30"/>
      <c r="AE87" s="203"/>
      <c r="AF87" s="200"/>
      <c r="AG87" s="200"/>
      <c r="AH87" s="200"/>
      <c r="AI87" s="200"/>
      <c r="AJ87" s="200"/>
      <c r="AK87" s="200"/>
      <c r="AL87" s="200"/>
      <c r="AM87" s="200"/>
      <c r="AN87" s="200"/>
      <c r="AO87" s="200"/>
      <c r="AP87" s="200"/>
      <c r="AQ87" s="200"/>
      <c r="AR87" s="200"/>
      <c r="AS87" s="200"/>
    </row>
    <row r="88" spans="1:45" s="89" customFormat="1" ht="66" customHeight="1">
      <c r="A88" s="396"/>
      <c r="B88" s="397"/>
      <c r="C88" s="249"/>
      <c r="D88" s="398"/>
      <c r="E88" s="249"/>
      <c r="F88" s="228" t="s">
        <v>252</v>
      </c>
      <c r="G88" s="407"/>
      <c r="H88" s="204" t="s">
        <v>253</v>
      </c>
      <c r="I88" s="407"/>
      <c r="J88" s="204" t="s">
        <v>254</v>
      </c>
      <c r="K88" s="88"/>
      <c r="L88" s="204"/>
      <c r="M88" s="201" t="s">
        <v>255</v>
      </c>
      <c r="N88" s="204"/>
      <c r="O88" s="225" t="s">
        <v>256</v>
      </c>
      <c r="P88" s="174" t="s">
        <v>46</v>
      </c>
      <c r="Q88" s="175">
        <v>0</v>
      </c>
      <c r="R88" s="175" t="s">
        <v>46</v>
      </c>
      <c r="S88" s="175">
        <v>0</v>
      </c>
      <c r="T88" s="175" t="s">
        <v>46</v>
      </c>
      <c r="U88" s="175">
        <v>1</v>
      </c>
      <c r="V88" s="175" t="s">
        <v>46</v>
      </c>
      <c r="W88" s="176">
        <v>0</v>
      </c>
      <c r="X88" s="215">
        <f>50000+15000+15000+15000+15000+25000</f>
        <v>135000</v>
      </c>
      <c r="Y88" s="216"/>
      <c r="Z88" s="201" t="s">
        <v>195</v>
      </c>
      <c r="AA88" s="204" t="s">
        <v>261</v>
      </c>
      <c r="AB88" s="88" t="s">
        <v>257</v>
      </c>
      <c r="AC88" s="201" t="s">
        <v>258</v>
      </c>
      <c r="AD88" s="88"/>
      <c r="AE88" s="204" t="s">
        <v>259</v>
      </c>
      <c r="AF88" s="204" t="s">
        <v>129</v>
      </c>
      <c r="AG88" s="204" t="s">
        <v>79</v>
      </c>
      <c r="AH88" s="204"/>
      <c r="AI88" s="204"/>
      <c r="AJ88" s="204"/>
      <c r="AK88" s="204"/>
      <c r="AL88" s="204"/>
      <c r="AM88" s="204"/>
      <c r="AN88" s="204"/>
      <c r="AO88" s="204"/>
      <c r="AP88" s="204" t="s">
        <v>260</v>
      </c>
      <c r="AQ88" s="204" t="s">
        <v>54</v>
      </c>
      <c r="AR88" s="204" t="s">
        <v>54</v>
      </c>
      <c r="AS88" s="204"/>
    </row>
    <row r="89" spans="1:45" s="89" customFormat="1" ht="35.25" customHeight="1">
      <c r="A89" s="396"/>
      <c r="B89" s="397"/>
      <c r="C89" s="249"/>
      <c r="D89" s="398"/>
      <c r="E89" s="249"/>
      <c r="F89" s="229"/>
      <c r="G89" s="407"/>
      <c r="H89" s="223"/>
      <c r="I89" s="407"/>
      <c r="J89" s="223"/>
      <c r="K89" s="88"/>
      <c r="L89" s="223"/>
      <c r="M89" s="202"/>
      <c r="N89" s="223"/>
      <c r="O89" s="226"/>
      <c r="P89" s="177" t="s">
        <v>57</v>
      </c>
      <c r="Q89" s="88"/>
      <c r="R89" s="88" t="s">
        <v>57</v>
      </c>
      <c r="S89" s="88"/>
      <c r="T89" s="88" t="s">
        <v>57</v>
      </c>
      <c r="U89" s="88"/>
      <c r="V89" s="88" t="s">
        <v>57</v>
      </c>
      <c r="W89" s="178"/>
      <c r="X89" s="217"/>
      <c r="Y89" s="218"/>
      <c r="Z89" s="202"/>
      <c r="AA89" s="223"/>
      <c r="AB89" s="204" t="s">
        <v>257</v>
      </c>
      <c r="AC89" s="202"/>
      <c r="AD89" s="88"/>
      <c r="AE89" s="223"/>
      <c r="AF89" s="223"/>
      <c r="AG89" s="223"/>
      <c r="AH89" s="223"/>
      <c r="AI89" s="223"/>
      <c r="AJ89" s="223"/>
      <c r="AK89" s="223"/>
      <c r="AL89" s="223"/>
      <c r="AM89" s="223"/>
      <c r="AN89" s="223"/>
      <c r="AO89" s="223"/>
      <c r="AP89" s="223"/>
      <c r="AQ89" s="223"/>
      <c r="AR89" s="223"/>
      <c r="AS89" s="223"/>
    </row>
    <row r="90" spans="1:45" s="89" customFormat="1" ht="41.25" customHeight="1" thickBot="1">
      <c r="A90" s="396"/>
      <c r="B90" s="397"/>
      <c r="C90" s="249"/>
      <c r="D90" s="398"/>
      <c r="E90" s="249"/>
      <c r="F90" s="229"/>
      <c r="G90" s="407"/>
      <c r="H90" s="224"/>
      <c r="I90" s="407"/>
      <c r="J90" s="224"/>
      <c r="K90" s="88"/>
      <c r="L90" s="224"/>
      <c r="M90" s="202"/>
      <c r="N90" s="224"/>
      <c r="O90" s="227"/>
      <c r="P90" s="179" t="s">
        <v>63</v>
      </c>
      <c r="Q90" s="180"/>
      <c r="R90" s="180" t="s">
        <v>63</v>
      </c>
      <c r="S90" s="180"/>
      <c r="T90" s="180" t="s">
        <v>63</v>
      </c>
      <c r="U90" s="180"/>
      <c r="V90" s="180" t="s">
        <v>63</v>
      </c>
      <c r="W90" s="181"/>
      <c r="X90" s="217"/>
      <c r="Y90" s="218"/>
      <c r="Z90" s="202"/>
      <c r="AA90" s="224"/>
      <c r="AB90" s="205"/>
      <c r="AC90" s="202"/>
      <c r="AD90" s="88"/>
      <c r="AE90" s="224"/>
      <c r="AF90" s="224"/>
      <c r="AG90" s="224"/>
      <c r="AH90" s="224"/>
      <c r="AI90" s="224"/>
      <c r="AJ90" s="224"/>
      <c r="AK90" s="224"/>
      <c r="AL90" s="224"/>
      <c r="AM90" s="224"/>
      <c r="AN90" s="224"/>
      <c r="AO90" s="224"/>
      <c r="AP90" s="224"/>
      <c r="AQ90" s="224"/>
      <c r="AR90" s="224"/>
      <c r="AS90" s="224"/>
    </row>
    <row r="91" spans="1:45" s="75" customFormat="1" ht="48.75" customHeight="1">
      <c r="A91" s="396"/>
      <c r="B91" s="397"/>
      <c r="C91" s="249"/>
      <c r="D91" s="398"/>
      <c r="E91" s="249"/>
      <c r="F91" s="229"/>
      <c r="G91" s="407"/>
      <c r="H91" s="209" t="s">
        <v>262</v>
      </c>
      <c r="I91" s="407"/>
      <c r="J91" s="209" t="s">
        <v>263</v>
      </c>
      <c r="K91" s="198"/>
      <c r="L91" s="198"/>
      <c r="M91" s="202"/>
      <c r="N91" s="198"/>
      <c r="O91" s="206" t="s">
        <v>264</v>
      </c>
      <c r="P91" s="95" t="s">
        <v>46</v>
      </c>
      <c r="Q91" s="96">
        <v>0</v>
      </c>
      <c r="R91" s="96" t="s">
        <v>46</v>
      </c>
      <c r="S91" s="96">
        <v>5</v>
      </c>
      <c r="T91" s="96" t="s">
        <v>46</v>
      </c>
      <c r="U91" s="96">
        <v>10</v>
      </c>
      <c r="V91" s="96" t="s">
        <v>46</v>
      </c>
      <c r="W91" s="97">
        <v>15</v>
      </c>
      <c r="X91" s="217"/>
      <c r="Y91" s="218"/>
      <c r="Z91" s="202"/>
      <c r="AA91" s="201" t="s">
        <v>265</v>
      </c>
      <c r="AB91" s="201" t="s">
        <v>266</v>
      </c>
      <c r="AC91" s="202"/>
      <c r="AD91" s="63"/>
      <c r="AE91" s="201" t="s">
        <v>267</v>
      </c>
      <c r="AF91" s="201" t="s">
        <v>157</v>
      </c>
      <c r="AG91" s="201" t="s">
        <v>80</v>
      </c>
      <c r="AH91" s="201" t="s">
        <v>260</v>
      </c>
      <c r="AI91" s="201" t="s">
        <v>260</v>
      </c>
      <c r="AJ91" s="201" t="s">
        <v>260</v>
      </c>
      <c r="AK91" s="201" t="s">
        <v>260</v>
      </c>
      <c r="AL91" s="201" t="s">
        <v>260</v>
      </c>
      <c r="AM91" s="201" t="s">
        <v>260</v>
      </c>
      <c r="AN91" s="201" t="s">
        <v>260</v>
      </c>
      <c r="AO91" s="201" t="s">
        <v>260</v>
      </c>
      <c r="AP91" s="201" t="s">
        <v>260</v>
      </c>
      <c r="AQ91" s="201" t="s">
        <v>260</v>
      </c>
      <c r="AR91" s="201" t="s">
        <v>260</v>
      </c>
      <c r="AS91" s="201" t="s">
        <v>260</v>
      </c>
    </row>
    <row r="92" spans="1:45" s="75" customFormat="1" ht="42" customHeight="1">
      <c r="A92" s="396"/>
      <c r="B92" s="397"/>
      <c r="C92" s="249"/>
      <c r="D92" s="398"/>
      <c r="E92" s="249"/>
      <c r="F92" s="229"/>
      <c r="G92" s="407"/>
      <c r="H92" s="210"/>
      <c r="I92" s="407"/>
      <c r="J92" s="210"/>
      <c r="K92" s="199"/>
      <c r="L92" s="199"/>
      <c r="M92" s="202"/>
      <c r="N92" s="199"/>
      <c r="O92" s="207"/>
      <c r="P92" s="98" t="s">
        <v>57</v>
      </c>
      <c r="Q92" s="66"/>
      <c r="R92" s="66" t="s">
        <v>57</v>
      </c>
      <c r="S92" s="66"/>
      <c r="T92" s="66" t="s">
        <v>57</v>
      </c>
      <c r="U92" s="66"/>
      <c r="V92" s="66" t="s">
        <v>57</v>
      </c>
      <c r="W92" s="99"/>
      <c r="X92" s="217"/>
      <c r="Y92" s="218"/>
      <c r="Z92" s="202"/>
      <c r="AA92" s="202"/>
      <c r="AB92" s="202"/>
      <c r="AC92" s="202"/>
      <c r="AD92" s="63"/>
      <c r="AE92" s="202"/>
      <c r="AF92" s="202"/>
      <c r="AG92" s="202"/>
      <c r="AH92" s="202"/>
      <c r="AI92" s="202"/>
      <c r="AJ92" s="202"/>
      <c r="AK92" s="202"/>
      <c r="AL92" s="202"/>
      <c r="AM92" s="202"/>
      <c r="AN92" s="202"/>
      <c r="AO92" s="202"/>
      <c r="AP92" s="202"/>
      <c r="AQ92" s="202"/>
      <c r="AR92" s="202"/>
      <c r="AS92" s="202"/>
    </row>
    <row r="93" spans="1:45" s="75" customFormat="1" ht="36.75" customHeight="1" thickBot="1">
      <c r="A93" s="396"/>
      <c r="B93" s="397"/>
      <c r="C93" s="249"/>
      <c r="D93" s="398"/>
      <c r="E93" s="249"/>
      <c r="F93" s="229"/>
      <c r="G93" s="407"/>
      <c r="H93" s="211"/>
      <c r="I93" s="407"/>
      <c r="J93" s="211"/>
      <c r="K93" s="200"/>
      <c r="L93" s="200"/>
      <c r="M93" s="202"/>
      <c r="N93" s="200"/>
      <c r="O93" s="208"/>
      <c r="P93" s="100" t="s">
        <v>63</v>
      </c>
      <c r="Q93" s="101"/>
      <c r="R93" s="101" t="s">
        <v>63</v>
      </c>
      <c r="S93" s="101"/>
      <c r="T93" s="101" t="s">
        <v>63</v>
      </c>
      <c r="U93" s="101"/>
      <c r="V93" s="101" t="s">
        <v>63</v>
      </c>
      <c r="W93" s="102"/>
      <c r="X93" s="217"/>
      <c r="Y93" s="218"/>
      <c r="Z93" s="202"/>
      <c r="AA93" s="203"/>
      <c r="AB93" s="203"/>
      <c r="AC93" s="202"/>
      <c r="AD93" s="30"/>
      <c r="AE93" s="203"/>
      <c r="AF93" s="203"/>
      <c r="AG93" s="203"/>
      <c r="AH93" s="203"/>
      <c r="AI93" s="203"/>
      <c r="AJ93" s="203"/>
      <c r="AK93" s="203"/>
      <c r="AL93" s="203"/>
      <c r="AM93" s="203"/>
      <c r="AN93" s="203"/>
      <c r="AO93" s="203"/>
      <c r="AP93" s="203"/>
      <c r="AQ93" s="203"/>
      <c r="AR93" s="203"/>
      <c r="AS93" s="203"/>
    </row>
    <row r="94" spans="1:45" s="75" customFormat="1" ht="28.5" customHeight="1">
      <c r="A94" s="396"/>
      <c r="B94" s="397"/>
      <c r="C94" s="249"/>
      <c r="D94" s="398"/>
      <c r="E94" s="249"/>
      <c r="F94" s="229"/>
      <c r="G94" s="407"/>
      <c r="H94" s="209" t="s">
        <v>268</v>
      </c>
      <c r="I94" s="407"/>
      <c r="J94" s="209" t="s">
        <v>269</v>
      </c>
      <c r="K94" s="67"/>
      <c r="L94" s="198"/>
      <c r="M94" s="202"/>
      <c r="N94" s="198"/>
      <c r="O94" s="206" t="s">
        <v>270</v>
      </c>
      <c r="P94" s="95" t="s">
        <v>46</v>
      </c>
      <c r="Q94" s="96">
        <v>0</v>
      </c>
      <c r="R94" s="96" t="s">
        <v>46</v>
      </c>
      <c r="S94" s="96">
        <v>10</v>
      </c>
      <c r="T94" s="96" t="s">
        <v>46</v>
      </c>
      <c r="U94" s="96">
        <v>20</v>
      </c>
      <c r="V94" s="96" t="s">
        <v>46</v>
      </c>
      <c r="W94" s="97">
        <v>30</v>
      </c>
      <c r="X94" s="217"/>
      <c r="Y94" s="218"/>
      <c r="Z94" s="202"/>
      <c r="AA94" s="201" t="s">
        <v>271</v>
      </c>
      <c r="AB94" s="201" t="s">
        <v>266</v>
      </c>
      <c r="AC94" s="202"/>
      <c r="AD94" s="30"/>
      <c r="AE94" s="201" t="s">
        <v>267</v>
      </c>
      <c r="AF94" s="201" t="s">
        <v>157</v>
      </c>
      <c r="AG94" s="201" t="s">
        <v>80</v>
      </c>
      <c r="AH94" s="201" t="s">
        <v>260</v>
      </c>
      <c r="AI94" s="201" t="s">
        <v>260</v>
      </c>
      <c r="AJ94" s="201" t="s">
        <v>260</v>
      </c>
      <c r="AK94" s="201" t="s">
        <v>260</v>
      </c>
      <c r="AL94" s="201" t="s">
        <v>260</v>
      </c>
      <c r="AM94" s="201" t="s">
        <v>260</v>
      </c>
      <c r="AN94" s="201" t="s">
        <v>260</v>
      </c>
      <c r="AO94" s="201" t="s">
        <v>260</v>
      </c>
      <c r="AP94" s="201" t="s">
        <v>260</v>
      </c>
      <c r="AQ94" s="201" t="s">
        <v>260</v>
      </c>
      <c r="AR94" s="201" t="s">
        <v>260</v>
      </c>
      <c r="AS94" s="201" t="s">
        <v>260</v>
      </c>
    </row>
    <row r="95" spans="1:45" s="75" customFormat="1" ht="30" customHeight="1">
      <c r="A95" s="396"/>
      <c r="B95" s="397"/>
      <c r="C95" s="249"/>
      <c r="D95" s="398"/>
      <c r="E95" s="249"/>
      <c r="F95" s="229"/>
      <c r="G95" s="407"/>
      <c r="H95" s="210"/>
      <c r="I95" s="407"/>
      <c r="J95" s="210"/>
      <c r="K95" s="67"/>
      <c r="L95" s="199"/>
      <c r="M95" s="202"/>
      <c r="N95" s="199"/>
      <c r="O95" s="207"/>
      <c r="P95" s="98" t="s">
        <v>57</v>
      </c>
      <c r="Q95" s="66"/>
      <c r="R95" s="66" t="s">
        <v>57</v>
      </c>
      <c r="S95" s="66"/>
      <c r="T95" s="66" t="s">
        <v>57</v>
      </c>
      <c r="U95" s="66"/>
      <c r="V95" s="66" t="s">
        <v>57</v>
      </c>
      <c r="W95" s="99"/>
      <c r="X95" s="217"/>
      <c r="Y95" s="218"/>
      <c r="Z95" s="202"/>
      <c r="AA95" s="202"/>
      <c r="AB95" s="202"/>
      <c r="AC95" s="202"/>
      <c r="AD95" s="30"/>
      <c r="AE95" s="202"/>
      <c r="AF95" s="202"/>
      <c r="AG95" s="202"/>
      <c r="AH95" s="202"/>
      <c r="AI95" s="202"/>
      <c r="AJ95" s="202"/>
      <c r="AK95" s="202"/>
      <c r="AL95" s="202"/>
      <c r="AM95" s="202"/>
      <c r="AN95" s="202"/>
      <c r="AO95" s="202"/>
      <c r="AP95" s="202"/>
      <c r="AQ95" s="202"/>
      <c r="AR95" s="202"/>
      <c r="AS95" s="202"/>
    </row>
    <row r="96" spans="1:45" s="75" customFormat="1" ht="24" customHeight="1" thickBot="1">
      <c r="A96" s="396"/>
      <c r="B96" s="397"/>
      <c r="C96" s="249"/>
      <c r="D96" s="398"/>
      <c r="E96" s="249"/>
      <c r="F96" s="229"/>
      <c r="G96" s="407"/>
      <c r="H96" s="211"/>
      <c r="I96" s="407"/>
      <c r="J96" s="211"/>
      <c r="K96" s="30"/>
      <c r="L96" s="200"/>
      <c r="M96" s="202"/>
      <c r="N96" s="200"/>
      <c r="O96" s="208"/>
      <c r="P96" s="100" t="s">
        <v>63</v>
      </c>
      <c r="Q96" s="101"/>
      <c r="R96" s="101" t="s">
        <v>63</v>
      </c>
      <c r="S96" s="101"/>
      <c r="T96" s="101" t="s">
        <v>63</v>
      </c>
      <c r="U96" s="101"/>
      <c r="V96" s="101" t="s">
        <v>63</v>
      </c>
      <c r="W96" s="102"/>
      <c r="X96" s="217"/>
      <c r="Y96" s="218"/>
      <c r="Z96" s="202"/>
      <c r="AA96" s="203"/>
      <c r="AB96" s="203"/>
      <c r="AC96" s="202"/>
      <c r="AD96" s="30"/>
      <c r="AE96" s="203"/>
      <c r="AF96" s="203"/>
      <c r="AG96" s="203"/>
      <c r="AH96" s="203"/>
      <c r="AI96" s="203"/>
      <c r="AJ96" s="203"/>
      <c r="AK96" s="203"/>
      <c r="AL96" s="203"/>
      <c r="AM96" s="203"/>
      <c r="AN96" s="203"/>
      <c r="AO96" s="203"/>
      <c r="AP96" s="203"/>
      <c r="AQ96" s="203"/>
      <c r="AR96" s="203"/>
      <c r="AS96" s="203"/>
    </row>
    <row r="97" spans="1:45" s="89" customFormat="1" ht="28.5" customHeight="1">
      <c r="A97" s="396"/>
      <c r="B97" s="397"/>
      <c r="C97" s="249"/>
      <c r="D97" s="398"/>
      <c r="E97" s="249"/>
      <c r="F97" s="229"/>
      <c r="G97" s="407"/>
      <c r="H97" s="204" t="s">
        <v>272</v>
      </c>
      <c r="I97" s="407"/>
      <c r="J97" s="204" t="s">
        <v>273</v>
      </c>
      <c r="K97" s="88"/>
      <c r="L97" s="204"/>
      <c r="M97" s="202"/>
      <c r="N97" s="204"/>
      <c r="O97" s="225" t="s">
        <v>274</v>
      </c>
      <c r="P97" s="174" t="s">
        <v>46</v>
      </c>
      <c r="Q97" s="175">
        <v>20</v>
      </c>
      <c r="R97" s="175" t="s">
        <v>46</v>
      </c>
      <c r="S97" s="175">
        <v>20</v>
      </c>
      <c r="T97" s="175" t="s">
        <v>46</v>
      </c>
      <c r="U97" s="175">
        <v>20</v>
      </c>
      <c r="V97" s="175" t="s">
        <v>46</v>
      </c>
      <c r="W97" s="176">
        <v>20</v>
      </c>
      <c r="X97" s="217"/>
      <c r="Y97" s="218"/>
      <c r="Z97" s="202"/>
      <c r="AA97" s="204" t="s">
        <v>275</v>
      </c>
      <c r="AB97" s="91"/>
      <c r="AC97" s="202"/>
      <c r="AD97" s="88"/>
      <c r="AE97" s="91"/>
      <c r="AF97" s="204" t="s">
        <v>157</v>
      </c>
      <c r="AG97" s="204" t="s">
        <v>80</v>
      </c>
      <c r="AH97" s="204"/>
      <c r="AI97" s="204"/>
      <c r="AJ97" s="204"/>
      <c r="AK97" s="204" t="s">
        <v>54</v>
      </c>
      <c r="AL97" s="204"/>
      <c r="AM97" s="204"/>
      <c r="AN97" s="204"/>
      <c r="AO97" s="204" t="s">
        <v>54</v>
      </c>
      <c r="AP97" s="204"/>
      <c r="AQ97" s="204"/>
      <c r="AR97" s="204"/>
      <c r="AS97" s="204" t="s">
        <v>54</v>
      </c>
    </row>
    <row r="98" spans="1:45" s="89" customFormat="1" ht="27" customHeight="1">
      <c r="A98" s="396"/>
      <c r="B98" s="397"/>
      <c r="C98" s="249"/>
      <c r="D98" s="398"/>
      <c r="E98" s="249"/>
      <c r="F98" s="229"/>
      <c r="G98" s="407"/>
      <c r="H98" s="223"/>
      <c r="I98" s="407"/>
      <c r="J98" s="223"/>
      <c r="K98" s="88"/>
      <c r="L98" s="223"/>
      <c r="M98" s="202"/>
      <c r="N98" s="223"/>
      <c r="O98" s="226"/>
      <c r="P98" s="177" t="s">
        <v>57</v>
      </c>
      <c r="Q98" s="88"/>
      <c r="R98" s="88" t="s">
        <v>57</v>
      </c>
      <c r="S98" s="88"/>
      <c r="T98" s="88" t="s">
        <v>57</v>
      </c>
      <c r="U98" s="88"/>
      <c r="V98" s="88" t="s">
        <v>57</v>
      </c>
      <c r="W98" s="178"/>
      <c r="X98" s="217"/>
      <c r="Y98" s="218"/>
      <c r="Z98" s="202"/>
      <c r="AA98" s="223"/>
      <c r="AB98" s="91"/>
      <c r="AC98" s="202"/>
      <c r="AD98" s="88"/>
      <c r="AE98" s="91"/>
      <c r="AF98" s="223"/>
      <c r="AG98" s="223"/>
      <c r="AH98" s="223"/>
      <c r="AI98" s="223"/>
      <c r="AJ98" s="223"/>
      <c r="AK98" s="223"/>
      <c r="AL98" s="223"/>
      <c r="AM98" s="223"/>
      <c r="AN98" s="223"/>
      <c r="AO98" s="223"/>
      <c r="AP98" s="223"/>
      <c r="AQ98" s="223"/>
      <c r="AR98" s="223"/>
      <c r="AS98" s="223"/>
    </row>
    <row r="99" spans="1:45" s="89" customFormat="1" ht="26.25" customHeight="1" thickBot="1">
      <c r="A99" s="396"/>
      <c r="B99" s="397"/>
      <c r="C99" s="249"/>
      <c r="D99" s="398"/>
      <c r="E99" s="249"/>
      <c r="F99" s="229"/>
      <c r="G99" s="407"/>
      <c r="H99" s="224"/>
      <c r="I99" s="407"/>
      <c r="J99" s="224"/>
      <c r="K99" s="88"/>
      <c r="L99" s="224"/>
      <c r="M99" s="202"/>
      <c r="N99" s="224"/>
      <c r="O99" s="227"/>
      <c r="P99" s="179" t="s">
        <v>63</v>
      </c>
      <c r="Q99" s="180">
        <v>20</v>
      </c>
      <c r="R99" s="180" t="s">
        <v>63</v>
      </c>
      <c r="S99" s="180">
        <v>20</v>
      </c>
      <c r="T99" s="180" t="s">
        <v>63</v>
      </c>
      <c r="U99" s="180">
        <v>20</v>
      </c>
      <c r="V99" s="180" t="s">
        <v>63</v>
      </c>
      <c r="W99" s="181">
        <v>0</v>
      </c>
      <c r="X99" s="217"/>
      <c r="Y99" s="218"/>
      <c r="Z99" s="202"/>
      <c r="AA99" s="224"/>
      <c r="AB99" s="88" t="s">
        <v>266</v>
      </c>
      <c r="AC99" s="203"/>
      <c r="AD99" s="88"/>
      <c r="AE99" s="88" t="s">
        <v>276</v>
      </c>
      <c r="AF99" s="224"/>
      <c r="AG99" s="224"/>
      <c r="AH99" s="224"/>
      <c r="AI99" s="224"/>
      <c r="AJ99" s="224"/>
      <c r="AK99" s="224"/>
      <c r="AL99" s="224"/>
      <c r="AM99" s="224"/>
      <c r="AN99" s="224"/>
      <c r="AO99" s="224"/>
      <c r="AP99" s="224"/>
      <c r="AQ99" s="224"/>
      <c r="AR99" s="224"/>
      <c r="AS99" s="224"/>
    </row>
    <row r="100" spans="1:45" s="75" customFormat="1" ht="72.75" customHeight="1">
      <c r="A100" s="396"/>
      <c r="B100" s="397"/>
      <c r="C100" s="249"/>
      <c r="D100" s="398"/>
      <c r="E100" s="249"/>
      <c r="F100" s="229"/>
      <c r="G100" s="407"/>
      <c r="H100" s="209" t="s">
        <v>277</v>
      </c>
      <c r="I100" s="407"/>
      <c r="J100" s="209" t="s">
        <v>278</v>
      </c>
      <c r="K100" s="201"/>
      <c r="L100" s="212" t="s">
        <v>279</v>
      </c>
      <c r="M100" s="202"/>
      <c r="N100" s="201" t="s">
        <v>280</v>
      </c>
      <c r="O100" s="206" t="s">
        <v>281</v>
      </c>
      <c r="P100" s="95" t="s">
        <v>46</v>
      </c>
      <c r="Q100" s="96">
        <v>350</v>
      </c>
      <c r="R100" s="96" t="s">
        <v>46</v>
      </c>
      <c r="S100" s="96">
        <v>350</v>
      </c>
      <c r="T100" s="96" t="s">
        <v>46</v>
      </c>
      <c r="U100" s="96">
        <v>350</v>
      </c>
      <c r="V100" s="96" t="s">
        <v>46</v>
      </c>
      <c r="W100" s="97">
        <v>350</v>
      </c>
      <c r="X100" s="217"/>
      <c r="Y100" s="218"/>
      <c r="Z100" s="202"/>
      <c r="AA100" s="30" t="s">
        <v>282</v>
      </c>
      <c r="AB100" s="30" t="s">
        <v>266</v>
      </c>
      <c r="AC100" s="201" t="s">
        <v>283</v>
      </c>
      <c r="AD100" s="30"/>
      <c r="AE100" s="30" t="s">
        <v>284</v>
      </c>
      <c r="AF100" s="201" t="s">
        <v>144</v>
      </c>
      <c r="AG100" s="201" t="s">
        <v>80</v>
      </c>
      <c r="AH100" s="201" t="s">
        <v>54</v>
      </c>
      <c r="AI100" s="201" t="s">
        <v>54</v>
      </c>
      <c r="AJ100" s="201" t="s">
        <v>54</v>
      </c>
      <c r="AK100" s="201" t="s">
        <v>54</v>
      </c>
      <c r="AL100" s="201" t="s">
        <v>54</v>
      </c>
      <c r="AM100" s="201" t="s">
        <v>54</v>
      </c>
      <c r="AN100" s="201" t="s">
        <v>54</v>
      </c>
      <c r="AO100" s="201" t="s">
        <v>54</v>
      </c>
      <c r="AP100" s="201" t="s">
        <v>54</v>
      </c>
      <c r="AQ100" s="201" t="s">
        <v>54</v>
      </c>
      <c r="AR100" s="201" t="s">
        <v>54</v>
      </c>
      <c r="AS100" s="201" t="s">
        <v>54</v>
      </c>
    </row>
    <row r="101" spans="1:45" s="75" customFormat="1" ht="51.75" customHeight="1">
      <c r="A101" s="396"/>
      <c r="B101" s="397"/>
      <c r="C101" s="249"/>
      <c r="D101" s="398"/>
      <c r="E101" s="249"/>
      <c r="F101" s="229"/>
      <c r="G101" s="407"/>
      <c r="H101" s="210"/>
      <c r="I101" s="407"/>
      <c r="J101" s="210"/>
      <c r="K101" s="202"/>
      <c r="L101" s="213"/>
      <c r="M101" s="202"/>
      <c r="N101" s="202"/>
      <c r="O101" s="207"/>
      <c r="P101" s="98" t="s">
        <v>57</v>
      </c>
      <c r="Q101" s="66"/>
      <c r="R101" s="66" t="s">
        <v>57</v>
      </c>
      <c r="S101" s="66"/>
      <c r="T101" s="66" t="s">
        <v>57</v>
      </c>
      <c r="U101" s="66"/>
      <c r="V101" s="66" t="s">
        <v>57</v>
      </c>
      <c r="W101" s="99"/>
      <c r="X101" s="217"/>
      <c r="Y101" s="218"/>
      <c r="Z101" s="202"/>
      <c r="AA101" s="201" t="s">
        <v>285</v>
      </c>
      <c r="AB101" s="201" t="s">
        <v>266</v>
      </c>
      <c r="AC101" s="202"/>
      <c r="AD101" s="30"/>
      <c r="AE101" s="30"/>
      <c r="AF101" s="202"/>
      <c r="AG101" s="202"/>
      <c r="AH101" s="202"/>
      <c r="AI101" s="202"/>
      <c r="AJ101" s="202"/>
      <c r="AK101" s="202"/>
      <c r="AL101" s="202"/>
      <c r="AM101" s="202"/>
      <c r="AN101" s="202"/>
      <c r="AO101" s="202"/>
      <c r="AP101" s="202"/>
      <c r="AQ101" s="202"/>
      <c r="AR101" s="202"/>
      <c r="AS101" s="202"/>
    </row>
    <row r="102" spans="1:45" s="75" customFormat="1" ht="45" customHeight="1" thickBot="1">
      <c r="A102" s="396"/>
      <c r="B102" s="397"/>
      <c r="C102" s="249"/>
      <c r="D102" s="398"/>
      <c r="E102" s="249"/>
      <c r="F102" s="404"/>
      <c r="G102" s="407"/>
      <c r="H102" s="211"/>
      <c r="I102" s="407"/>
      <c r="J102" s="211"/>
      <c r="K102" s="203"/>
      <c r="L102" s="214"/>
      <c r="M102" s="203"/>
      <c r="N102" s="203"/>
      <c r="O102" s="208"/>
      <c r="P102" s="100" t="s">
        <v>63</v>
      </c>
      <c r="Q102" s="101"/>
      <c r="R102" s="101" t="s">
        <v>63</v>
      </c>
      <c r="S102" s="101"/>
      <c r="T102" s="101" t="s">
        <v>63</v>
      </c>
      <c r="U102" s="101"/>
      <c r="V102" s="101" t="s">
        <v>63</v>
      </c>
      <c r="W102" s="102"/>
      <c r="X102" s="219"/>
      <c r="Y102" s="220"/>
      <c r="Z102" s="203"/>
      <c r="AA102" s="203"/>
      <c r="AB102" s="203"/>
      <c r="AC102" s="203"/>
      <c r="AD102" s="30"/>
      <c r="AE102" s="30" t="s">
        <v>284</v>
      </c>
      <c r="AF102" s="203"/>
      <c r="AG102" s="203"/>
      <c r="AH102" s="203"/>
      <c r="AI102" s="203"/>
      <c r="AJ102" s="203"/>
      <c r="AK102" s="203"/>
      <c r="AL102" s="203"/>
      <c r="AM102" s="203"/>
      <c r="AN102" s="203"/>
      <c r="AO102" s="203"/>
      <c r="AP102" s="203"/>
      <c r="AQ102" s="203"/>
      <c r="AR102" s="203"/>
      <c r="AS102" s="203"/>
    </row>
    <row r="103" spans="1:45" s="75" customFormat="1" ht="39.75" customHeight="1">
      <c r="A103" s="396"/>
      <c r="B103" s="397"/>
      <c r="C103" s="249"/>
      <c r="D103" s="398"/>
      <c r="E103" s="249"/>
      <c r="F103" s="195" t="s">
        <v>286</v>
      </c>
      <c r="G103" s="407"/>
      <c r="H103" s="195" t="s">
        <v>287</v>
      </c>
      <c r="I103" s="407"/>
      <c r="J103" s="195" t="s">
        <v>288</v>
      </c>
      <c r="K103" s="68"/>
      <c r="L103" s="194"/>
      <c r="M103" s="194" t="s">
        <v>289</v>
      </c>
      <c r="N103" s="194"/>
      <c r="O103" s="196" t="s">
        <v>233</v>
      </c>
      <c r="P103" s="187" t="s">
        <v>46</v>
      </c>
      <c r="Q103" s="182">
        <v>0</v>
      </c>
      <c r="R103" s="182" t="s">
        <v>46</v>
      </c>
      <c r="S103" s="182">
        <v>4</v>
      </c>
      <c r="T103" s="182" t="s">
        <v>46</v>
      </c>
      <c r="U103" s="182">
        <v>4</v>
      </c>
      <c r="V103" s="182" t="s">
        <v>46</v>
      </c>
      <c r="W103" s="183">
        <v>4</v>
      </c>
      <c r="X103" s="197">
        <v>7500</v>
      </c>
      <c r="Y103" s="194"/>
      <c r="Z103" s="194" t="s">
        <v>195</v>
      </c>
      <c r="AA103" s="30" t="s">
        <v>290</v>
      </c>
      <c r="AB103" s="30" t="s">
        <v>291</v>
      </c>
      <c r="AC103" s="194" t="s">
        <v>292</v>
      </c>
      <c r="AD103" s="194"/>
      <c r="AE103" s="194" t="s">
        <v>293</v>
      </c>
      <c r="AF103" s="194" t="s">
        <v>238</v>
      </c>
      <c r="AG103" s="194" t="s">
        <v>80</v>
      </c>
      <c r="AH103" s="194"/>
      <c r="AI103" s="194"/>
      <c r="AJ103" s="194" t="s">
        <v>54</v>
      </c>
      <c r="AK103" s="194" t="s">
        <v>54</v>
      </c>
      <c r="AL103" s="194" t="s">
        <v>54</v>
      </c>
      <c r="AM103" s="194" t="s">
        <v>54</v>
      </c>
      <c r="AN103" s="194" t="s">
        <v>54</v>
      </c>
      <c r="AO103" s="194" t="s">
        <v>54</v>
      </c>
      <c r="AP103" s="194" t="s">
        <v>54</v>
      </c>
      <c r="AQ103" s="194" t="s">
        <v>54</v>
      </c>
      <c r="AR103" s="194" t="s">
        <v>54</v>
      </c>
      <c r="AS103" s="194" t="s">
        <v>54</v>
      </c>
    </row>
    <row r="104" spans="1:45" s="75" customFormat="1" ht="39.75" customHeight="1">
      <c r="A104" s="396"/>
      <c r="B104" s="397"/>
      <c r="C104" s="249"/>
      <c r="D104" s="398"/>
      <c r="E104" s="249"/>
      <c r="F104" s="195"/>
      <c r="G104" s="407"/>
      <c r="H104" s="195"/>
      <c r="I104" s="407"/>
      <c r="J104" s="195"/>
      <c r="K104" s="68"/>
      <c r="L104" s="194"/>
      <c r="M104" s="194"/>
      <c r="N104" s="194"/>
      <c r="O104" s="196"/>
      <c r="P104" s="188" t="s">
        <v>57</v>
      </c>
      <c r="Q104" s="30"/>
      <c r="R104" s="30" t="s">
        <v>57</v>
      </c>
      <c r="S104" s="30"/>
      <c r="T104" s="30" t="s">
        <v>57</v>
      </c>
      <c r="U104" s="30"/>
      <c r="V104" s="30" t="s">
        <v>57</v>
      </c>
      <c r="W104" s="189"/>
      <c r="X104" s="197"/>
      <c r="Y104" s="194"/>
      <c r="Z104" s="194"/>
      <c r="AA104" s="194" t="s">
        <v>294</v>
      </c>
      <c r="AB104" s="194" t="s">
        <v>291</v>
      </c>
      <c r="AC104" s="194"/>
      <c r="AD104" s="194"/>
      <c r="AE104" s="194"/>
      <c r="AF104" s="194"/>
      <c r="AG104" s="194"/>
      <c r="AH104" s="194"/>
      <c r="AI104" s="194"/>
      <c r="AJ104" s="194"/>
      <c r="AK104" s="194"/>
      <c r="AL104" s="194"/>
      <c r="AM104" s="194"/>
      <c r="AN104" s="194"/>
      <c r="AO104" s="194"/>
      <c r="AP104" s="194"/>
      <c r="AQ104" s="194"/>
      <c r="AR104" s="194"/>
      <c r="AS104" s="194"/>
    </row>
    <row r="105" spans="1:45" s="75" customFormat="1" ht="39.75" customHeight="1" thickBot="1">
      <c r="A105" s="396"/>
      <c r="B105" s="397"/>
      <c r="C105" s="249"/>
      <c r="D105" s="398"/>
      <c r="E105" s="249"/>
      <c r="F105" s="195"/>
      <c r="G105" s="407"/>
      <c r="H105" s="195"/>
      <c r="I105" s="407"/>
      <c r="J105" s="195"/>
      <c r="K105" s="37"/>
      <c r="L105" s="194"/>
      <c r="M105" s="194"/>
      <c r="N105" s="194"/>
      <c r="O105" s="196"/>
      <c r="P105" s="184" t="s">
        <v>63</v>
      </c>
      <c r="Q105" s="185" t="e">
        <f>+Q104/Q103*100</f>
        <v>#DIV/0!</v>
      </c>
      <c r="R105" s="185" t="s">
        <v>63</v>
      </c>
      <c r="S105" s="185">
        <f>+S104/S103*100</f>
        <v>0</v>
      </c>
      <c r="T105" s="185" t="s">
        <v>63</v>
      </c>
      <c r="U105" s="185">
        <f>+U104/U103*100</f>
        <v>0</v>
      </c>
      <c r="V105" s="185" t="s">
        <v>63</v>
      </c>
      <c r="W105" s="186">
        <f>+W104/W103*100</f>
        <v>0</v>
      </c>
      <c r="X105" s="197"/>
      <c r="Y105" s="194"/>
      <c r="Z105" s="194"/>
      <c r="AA105" s="194"/>
      <c r="AB105" s="194"/>
      <c r="AC105" s="194"/>
      <c r="AD105" s="194"/>
      <c r="AE105" s="194"/>
      <c r="AF105" s="194"/>
      <c r="AG105" s="194"/>
      <c r="AH105" s="194"/>
      <c r="AI105" s="194"/>
      <c r="AJ105" s="194"/>
      <c r="AK105" s="194"/>
      <c r="AL105" s="194"/>
      <c r="AM105" s="194"/>
      <c r="AN105" s="194"/>
      <c r="AO105" s="194"/>
      <c r="AP105" s="194"/>
      <c r="AQ105" s="194"/>
      <c r="AR105" s="194"/>
      <c r="AS105" s="194"/>
    </row>
    <row r="106" spans="1:45" s="75" customFormat="1" ht="39.75" customHeight="1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</row>
    <row r="107" spans="1:45" s="75" customFormat="1" ht="39.75" customHeight="1">
      <c r="A107" s="37"/>
      <c r="B107" s="37"/>
      <c r="C107" s="37"/>
      <c r="D107" s="37"/>
      <c r="E107" s="37"/>
      <c r="F107" s="37" t="s">
        <v>301</v>
      </c>
      <c r="G107" s="37"/>
      <c r="H107" s="460" t="s">
        <v>303</v>
      </c>
      <c r="I107" s="460"/>
      <c r="J107" s="460"/>
      <c r="K107" s="460"/>
      <c r="L107" s="460"/>
      <c r="M107" s="460"/>
      <c r="N107" s="460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</row>
    <row r="108" spans="1:45" s="75" customFormat="1" ht="39.75" customHeight="1">
      <c r="A108" s="37"/>
      <c r="B108" s="37"/>
      <c r="C108" s="37"/>
      <c r="D108" s="37"/>
      <c r="E108" s="37"/>
      <c r="F108" s="37"/>
      <c r="G108" s="37"/>
      <c r="H108" s="461" t="s">
        <v>302</v>
      </c>
      <c r="I108" s="461"/>
      <c r="J108" s="461"/>
      <c r="K108" s="461"/>
      <c r="L108" s="461"/>
      <c r="M108" s="461"/>
      <c r="N108" s="461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</row>
    <row r="109" spans="1:45" s="75" customFormat="1" ht="39.75" customHeight="1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</row>
    <row r="110" spans="1:45" s="75" customFormat="1" ht="39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</row>
    <row r="111" spans="1:45" s="75" customFormat="1" ht="39.75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</row>
    <row r="112" spans="1:45" s="75" customFormat="1" ht="39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</row>
    <row r="113" spans="1:45" s="75" customFormat="1" ht="39.75" customHeight="1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</row>
    <row r="133" spans="1:45" s="76" customFormat="1" ht="39.75" customHeight="1">
      <c r="A133" s="69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</row>
  </sheetData>
  <sheetProtection password="C742" sheet="1" objects="1" scenarios="1"/>
  <mergeCells count="747">
    <mergeCell ref="T32:T34"/>
    <mergeCell ref="U32:U34"/>
    <mergeCell ref="V32:V34"/>
    <mergeCell ref="W32:W34"/>
    <mergeCell ref="AO24:AO27"/>
    <mergeCell ref="AP24:AP27"/>
    <mergeCell ref="X7:Z9"/>
    <mergeCell ref="AA7:AB9"/>
    <mergeCell ref="AC7:AD9"/>
    <mergeCell ref="AE7:AE9"/>
    <mergeCell ref="AB10:AB11"/>
    <mergeCell ref="AC10:AC11"/>
    <mergeCell ref="AD10:AD11"/>
    <mergeCell ref="AE10:AE11"/>
    <mergeCell ref="AF10:AF11"/>
    <mergeCell ref="AG10:AG11"/>
    <mergeCell ref="X10:Y11"/>
    <mergeCell ref="AH88:AH90"/>
    <mergeCell ref="AI88:AI90"/>
    <mergeCell ref="AJ88:AJ90"/>
    <mergeCell ref="AK88:AK90"/>
    <mergeCell ref="AL88:AL90"/>
    <mergeCell ref="AM88:AM90"/>
    <mergeCell ref="AN88:AN90"/>
    <mergeCell ref="AJ5:AS5"/>
    <mergeCell ref="AA5:AG5"/>
    <mergeCell ref="AN24:AN27"/>
    <mergeCell ref="AQ88:AQ90"/>
    <mergeCell ref="AR88:AR90"/>
    <mergeCell ref="AS88:AS90"/>
    <mergeCell ref="H108:N108"/>
    <mergeCell ref="AA41:AA44"/>
    <mergeCell ref="P25:P26"/>
    <mergeCell ref="R25:R26"/>
    <mergeCell ref="T25:T26"/>
    <mergeCell ref="V25:V26"/>
    <mergeCell ref="Q25:Q26"/>
    <mergeCell ref="S25:S26"/>
    <mergeCell ref="U25:U26"/>
    <mergeCell ref="W25:W26"/>
    <mergeCell ref="AA88:AA90"/>
    <mergeCell ref="P70:P71"/>
    <mergeCell ref="Q70:Q71"/>
    <mergeCell ref="R70:R71"/>
    <mergeCell ref="S70:S71"/>
    <mergeCell ref="T70:T71"/>
    <mergeCell ref="U70:U71"/>
    <mergeCell ref="V70:V71"/>
    <mergeCell ref="W70:W71"/>
    <mergeCell ref="AF88:AF90"/>
    <mergeCell ref="AG88:AG90"/>
    <mergeCell ref="AO100:AO102"/>
    <mergeCell ref="AP100:AP102"/>
    <mergeCell ref="AQ100:AQ102"/>
    <mergeCell ref="AR100:AR102"/>
    <mergeCell ref="AS100:AS102"/>
    <mergeCell ref="J97:J99"/>
    <mergeCell ref="H97:H99"/>
    <mergeCell ref="L97:L99"/>
    <mergeCell ref="H107:N107"/>
    <mergeCell ref="AF100:AF102"/>
    <mergeCell ref="AG100:AG102"/>
    <mergeCell ref="AH100:AH102"/>
    <mergeCell ref="AI100:AI102"/>
    <mergeCell ref="AJ100:AJ102"/>
    <mergeCell ref="AK100:AK102"/>
    <mergeCell ref="AL100:AL102"/>
    <mergeCell ref="AM100:AM102"/>
    <mergeCell ref="AN100:AN102"/>
    <mergeCell ref="AO103:AO105"/>
    <mergeCell ref="AP103:AP105"/>
    <mergeCell ref="AQ103:AQ105"/>
    <mergeCell ref="AR103:AR105"/>
    <mergeCell ref="AS103:AS105"/>
    <mergeCell ref="AA104:AA105"/>
    <mergeCell ref="AQ94:AQ96"/>
    <mergeCell ref="AR94:AR96"/>
    <mergeCell ref="AS94:AS96"/>
    <mergeCell ref="N97:N99"/>
    <mergeCell ref="O97:O99"/>
    <mergeCell ref="AA97:AA99"/>
    <mergeCell ref="AF97:AF99"/>
    <mergeCell ref="AG97:AG99"/>
    <mergeCell ref="AH97:AH99"/>
    <mergeCell ref="AI97:AI99"/>
    <mergeCell ref="AJ97:AJ99"/>
    <mergeCell ref="AK97:AK99"/>
    <mergeCell ref="AL97:AL99"/>
    <mergeCell ref="AM97:AM99"/>
    <mergeCell ref="AN97:AN99"/>
    <mergeCell ref="AO97:AO99"/>
    <mergeCell ref="AP97:AP99"/>
    <mergeCell ref="AQ97:AQ99"/>
    <mergeCell ref="AR97:AR99"/>
    <mergeCell ref="AS97:AS99"/>
    <mergeCell ref="AF94:AF96"/>
    <mergeCell ref="AG94:AG96"/>
    <mergeCell ref="AJ94:AJ96"/>
    <mergeCell ref="AK94:AK96"/>
    <mergeCell ref="AL94:AL96"/>
    <mergeCell ref="AM94:AM96"/>
    <mergeCell ref="AN94:AN96"/>
    <mergeCell ref="AO85:AO87"/>
    <mergeCell ref="AP85:AP87"/>
    <mergeCell ref="AM85:AM87"/>
    <mergeCell ref="AN85:AN87"/>
    <mergeCell ref="AO94:AO96"/>
    <mergeCell ref="AP94:AP96"/>
    <mergeCell ref="AO88:AO90"/>
    <mergeCell ref="AP88:AP90"/>
    <mergeCell ref="AQ85:AQ87"/>
    <mergeCell ref="AR85:AR87"/>
    <mergeCell ref="AS85:AS87"/>
    <mergeCell ref="AF91:AF93"/>
    <mergeCell ref="AG91:AG93"/>
    <mergeCell ref="AH91:AH93"/>
    <mergeCell ref="AI91:AI93"/>
    <mergeCell ref="AJ91:AJ93"/>
    <mergeCell ref="AK91:AK93"/>
    <mergeCell ref="AL91:AL93"/>
    <mergeCell ref="AM91:AM93"/>
    <mergeCell ref="AN91:AN93"/>
    <mergeCell ref="AO91:AO93"/>
    <mergeCell ref="AP91:AP93"/>
    <mergeCell ref="AQ91:AQ93"/>
    <mergeCell ref="AR91:AR93"/>
    <mergeCell ref="AS91:AS93"/>
    <mergeCell ref="AF85:AF87"/>
    <mergeCell ref="AG85:AG87"/>
    <mergeCell ref="AH85:AH87"/>
    <mergeCell ref="AI85:AI87"/>
    <mergeCell ref="AJ85:AJ87"/>
    <mergeCell ref="AK85:AK87"/>
    <mergeCell ref="AL85:AL87"/>
    <mergeCell ref="AK83:AK84"/>
    <mergeCell ref="AL83:AL84"/>
    <mergeCell ref="AM83:AM84"/>
    <mergeCell ref="AN83:AN84"/>
    <mergeCell ref="AO83:AO84"/>
    <mergeCell ref="AP83:AP84"/>
    <mergeCell ref="AQ83:AQ84"/>
    <mergeCell ref="AR83:AR84"/>
    <mergeCell ref="AS83:AS84"/>
    <mergeCell ref="AK79:AK80"/>
    <mergeCell ref="AL79:AL80"/>
    <mergeCell ref="AM79:AM80"/>
    <mergeCell ref="AN79:AN80"/>
    <mergeCell ref="AO74:AO75"/>
    <mergeCell ref="AP74:AP75"/>
    <mergeCell ref="AQ74:AQ75"/>
    <mergeCell ref="AR74:AR75"/>
    <mergeCell ref="AS74:AS75"/>
    <mergeCell ref="AO76:AO77"/>
    <mergeCell ref="AP76:AP77"/>
    <mergeCell ref="AQ76:AQ77"/>
    <mergeCell ref="AR76:AR77"/>
    <mergeCell ref="AS76:AS77"/>
    <mergeCell ref="AO79:AO80"/>
    <mergeCell ref="AP79:AP80"/>
    <mergeCell ref="AQ79:AQ80"/>
    <mergeCell ref="AR79:AR80"/>
    <mergeCell ref="AS79:AS80"/>
    <mergeCell ref="AK74:AK75"/>
    <mergeCell ref="AL74:AL75"/>
    <mergeCell ref="AM74:AM75"/>
    <mergeCell ref="AN74:AN75"/>
    <mergeCell ref="AF76:AF77"/>
    <mergeCell ref="AG76:AG77"/>
    <mergeCell ref="AH76:AH77"/>
    <mergeCell ref="AI76:AI77"/>
    <mergeCell ref="AJ76:AJ77"/>
    <mergeCell ref="AK76:AK77"/>
    <mergeCell ref="AL76:AL77"/>
    <mergeCell ref="AM76:AM77"/>
    <mergeCell ref="AN76:AN77"/>
    <mergeCell ref="AI66:AI68"/>
    <mergeCell ref="AJ66:AJ68"/>
    <mergeCell ref="AC73:AC87"/>
    <mergeCell ref="AE83:AE84"/>
    <mergeCell ref="AE85:AE87"/>
    <mergeCell ref="AE88:AE90"/>
    <mergeCell ref="AC100:AC102"/>
    <mergeCell ref="AF74:AF75"/>
    <mergeCell ref="AG74:AG75"/>
    <mergeCell ref="AH74:AH75"/>
    <mergeCell ref="AI74:AI75"/>
    <mergeCell ref="AJ74:AJ75"/>
    <mergeCell ref="AF83:AF84"/>
    <mergeCell ref="AG83:AG84"/>
    <mergeCell ref="AH83:AH84"/>
    <mergeCell ref="AI83:AI84"/>
    <mergeCell ref="AJ83:AJ84"/>
    <mergeCell ref="AF79:AF80"/>
    <mergeCell ref="AG79:AG80"/>
    <mergeCell ref="AH79:AH80"/>
    <mergeCell ref="AI79:AI80"/>
    <mergeCell ref="AJ79:AJ80"/>
    <mergeCell ref="AH94:AH96"/>
    <mergeCell ref="AI94:AI96"/>
    <mergeCell ref="AI24:AI27"/>
    <mergeCell ref="AK24:AK27"/>
    <mergeCell ref="AL24:AL27"/>
    <mergeCell ref="AM24:AM27"/>
    <mergeCell ref="AJ24:AJ27"/>
    <mergeCell ref="AB28:AB34"/>
    <mergeCell ref="AA54:AA56"/>
    <mergeCell ref="AB54:AB56"/>
    <mergeCell ref="AK60:AK62"/>
    <mergeCell ref="AL60:AL62"/>
    <mergeCell ref="AM60:AM62"/>
    <mergeCell ref="A1:AB2"/>
    <mergeCell ref="AE1:AS1"/>
    <mergeCell ref="AE2:AS2"/>
    <mergeCell ref="A3:AB3"/>
    <mergeCell ref="AE3:AS3"/>
    <mergeCell ref="D5:Y5"/>
    <mergeCell ref="J74:J75"/>
    <mergeCell ref="O74:O75"/>
    <mergeCell ref="AA74:AA75"/>
    <mergeCell ref="AB74:AB75"/>
    <mergeCell ref="AQ24:AQ27"/>
    <mergeCell ref="AR24:AR27"/>
    <mergeCell ref="AS24:AS27"/>
    <mergeCell ref="AG35:AG36"/>
    <mergeCell ref="AF35:AF36"/>
    <mergeCell ref="AF38:AF44"/>
    <mergeCell ref="AG38:AG44"/>
    <mergeCell ref="AH38:AH44"/>
    <mergeCell ref="AI38:AI44"/>
    <mergeCell ref="AJ38:AJ44"/>
    <mergeCell ref="AK38:AK44"/>
    <mergeCell ref="AF7:AS9"/>
    <mergeCell ref="A10:A11"/>
    <mergeCell ref="B10:B11"/>
    <mergeCell ref="C10:C11"/>
    <mergeCell ref="D10:D11"/>
    <mergeCell ref="E10:E11"/>
    <mergeCell ref="F10:F11"/>
    <mergeCell ref="G10:G11"/>
    <mergeCell ref="H10:J10"/>
    <mergeCell ref="K10:K11"/>
    <mergeCell ref="A7:J9"/>
    <mergeCell ref="K7:W9"/>
    <mergeCell ref="L10:L11"/>
    <mergeCell ref="M10:M11"/>
    <mergeCell ref="N10:W10"/>
    <mergeCell ref="Z10:Z11"/>
    <mergeCell ref="AA10:AA11"/>
    <mergeCell ref="P11:Q11"/>
    <mergeCell ref="R11:S11"/>
    <mergeCell ref="T11:U11"/>
    <mergeCell ref="V11:W11"/>
    <mergeCell ref="AN10:AN11"/>
    <mergeCell ref="AO10:AO11"/>
    <mergeCell ref="AP10:AP11"/>
    <mergeCell ref="AQ10:AQ11"/>
    <mergeCell ref="AR10:AR11"/>
    <mergeCell ref="AS10:AS11"/>
    <mergeCell ref="AH10:AH11"/>
    <mergeCell ref="AI10:AI11"/>
    <mergeCell ref="AJ10:AJ11"/>
    <mergeCell ref="AK10:AK11"/>
    <mergeCell ref="AL10:AL11"/>
    <mergeCell ref="AM10:AM11"/>
    <mergeCell ref="A12:A105"/>
    <mergeCell ref="B12:B105"/>
    <mergeCell ref="C12:C105"/>
    <mergeCell ref="D12:D105"/>
    <mergeCell ref="E12:E105"/>
    <mergeCell ref="F12:F17"/>
    <mergeCell ref="F35:F44"/>
    <mergeCell ref="F48:F50"/>
    <mergeCell ref="F66:F68"/>
    <mergeCell ref="F88:F102"/>
    <mergeCell ref="F18:F34"/>
    <mergeCell ref="S14:S16"/>
    <mergeCell ref="T14:T16"/>
    <mergeCell ref="U14:U16"/>
    <mergeCell ref="V14:V16"/>
    <mergeCell ref="W14:W16"/>
    <mergeCell ref="AB15:AB16"/>
    <mergeCell ref="K12:K17"/>
    <mergeCell ref="L12:L17"/>
    <mergeCell ref="H21:H23"/>
    <mergeCell ref="J21:J23"/>
    <mergeCell ref="K21:K23"/>
    <mergeCell ref="L21:L23"/>
    <mergeCell ref="H18:H20"/>
    <mergeCell ref="J18:J20"/>
    <mergeCell ref="K18:K20"/>
    <mergeCell ref="L18:L20"/>
    <mergeCell ref="H12:H17"/>
    <mergeCell ref="I12:I105"/>
    <mergeCell ref="AA101:AA102"/>
    <mergeCell ref="AB101:AB102"/>
    <mergeCell ref="P32:P34"/>
    <mergeCell ref="Q32:Q34"/>
    <mergeCell ref="R32:R34"/>
    <mergeCell ref="S32:S34"/>
    <mergeCell ref="R14:R16"/>
    <mergeCell ref="AN12:AN17"/>
    <mergeCell ref="AO12:AO17"/>
    <mergeCell ref="AP12:AP17"/>
    <mergeCell ref="AQ12:AQ17"/>
    <mergeCell ref="AR12:AR17"/>
    <mergeCell ref="AS12:AS17"/>
    <mergeCell ref="AH12:AH17"/>
    <mergeCell ref="AI12:AI17"/>
    <mergeCell ref="AJ12:AJ17"/>
    <mergeCell ref="AK12:AK17"/>
    <mergeCell ref="AL12:AL17"/>
    <mergeCell ref="AM12:AM17"/>
    <mergeCell ref="AC12:AC17"/>
    <mergeCell ref="AD12:AD17"/>
    <mergeCell ref="AE12:AE17"/>
    <mergeCell ref="AF12:AF17"/>
    <mergeCell ref="AG12:AG17"/>
    <mergeCell ref="S12:S13"/>
    <mergeCell ref="T12:T13"/>
    <mergeCell ref="U12:U13"/>
    <mergeCell ref="V12:V13"/>
    <mergeCell ref="W12:W13"/>
    <mergeCell ref="X12:Y20"/>
    <mergeCell ref="J12:J17"/>
    <mergeCell ref="AO18:AO20"/>
    <mergeCell ref="AP18:AP20"/>
    <mergeCell ref="AQ18:AQ20"/>
    <mergeCell ref="AR18:AR20"/>
    <mergeCell ref="AS18:AS20"/>
    <mergeCell ref="AH18:AH20"/>
    <mergeCell ref="AI18:AI20"/>
    <mergeCell ref="AJ18:AJ20"/>
    <mergeCell ref="AK18:AK20"/>
    <mergeCell ref="AL18:AL20"/>
    <mergeCell ref="AM18:AM20"/>
    <mergeCell ref="M18:M20"/>
    <mergeCell ref="N18:N20"/>
    <mergeCell ref="O18:O20"/>
    <mergeCell ref="Z12:Z17"/>
    <mergeCell ref="M12:M17"/>
    <mergeCell ref="N12:N17"/>
    <mergeCell ref="O12:O17"/>
    <mergeCell ref="P12:P13"/>
    <mergeCell ref="Q12:Q13"/>
    <mergeCell ref="R12:R13"/>
    <mergeCell ref="P14:P16"/>
    <mergeCell ref="Q14:Q16"/>
    <mergeCell ref="O21:O23"/>
    <mergeCell ref="X21:Y34"/>
    <mergeCell ref="Z21:Z27"/>
    <mergeCell ref="AB21:AB23"/>
    <mergeCell ref="N24:N27"/>
    <mergeCell ref="O24:O27"/>
    <mergeCell ref="AB24:AB27"/>
    <mergeCell ref="N28:N34"/>
    <mergeCell ref="AN18:AN20"/>
    <mergeCell ref="Z18:Z20"/>
    <mergeCell ref="AC18:AC20"/>
    <mergeCell ref="AD18:AD20"/>
    <mergeCell ref="AE18:AE20"/>
    <mergeCell ref="AF18:AF20"/>
    <mergeCell ref="AG18:AG20"/>
    <mergeCell ref="AC24:AC27"/>
    <mergeCell ref="AD24:AD27"/>
    <mergeCell ref="AE24:AE27"/>
    <mergeCell ref="AF24:AF27"/>
    <mergeCell ref="AG24:AG27"/>
    <mergeCell ref="U28:U29"/>
    <mergeCell ref="V28:V29"/>
    <mergeCell ref="W28:W29"/>
    <mergeCell ref="Z28:Z34"/>
    <mergeCell ref="AO21:AO23"/>
    <mergeCell ref="AP21:AP23"/>
    <mergeCell ref="AQ21:AQ23"/>
    <mergeCell ref="AR21:AR23"/>
    <mergeCell ref="AS21:AS23"/>
    <mergeCell ref="H24:H27"/>
    <mergeCell ref="J24:J27"/>
    <mergeCell ref="K24:K27"/>
    <mergeCell ref="L24:L27"/>
    <mergeCell ref="M24:M27"/>
    <mergeCell ref="AI21:AI23"/>
    <mergeCell ref="AJ21:AJ23"/>
    <mergeCell ref="AK21:AK23"/>
    <mergeCell ref="AL21:AL23"/>
    <mergeCell ref="AM21:AM23"/>
    <mergeCell ref="AN21:AN23"/>
    <mergeCell ref="AC21:AC23"/>
    <mergeCell ref="AD21:AD23"/>
    <mergeCell ref="AE21:AE23"/>
    <mergeCell ref="AF21:AF23"/>
    <mergeCell ref="AG21:AG23"/>
    <mergeCell ref="AH21:AH23"/>
    <mergeCell ref="M21:M23"/>
    <mergeCell ref="N21:N23"/>
    <mergeCell ref="H28:H34"/>
    <mergeCell ref="J28:J34"/>
    <mergeCell ref="K28:K34"/>
    <mergeCell ref="L28:L34"/>
    <mergeCell ref="M28:M34"/>
    <mergeCell ref="AS28:AS34"/>
    <mergeCell ref="P30:P31"/>
    <mergeCell ref="Q30:Q31"/>
    <mergeCell ref="R30:R31"/>
    <mergeCell ref="S30:S31"/>
    <mergeCell ref="T30:T31"/>
    <mergeCell ref="U30:U31"/>
    <mergeCell ref="AJ28:AJ34"/>
    <mergeCell ref="AK28:AK34"/>
    <mergeCell ref="AL28:AL34"/>
    <mergeCell ref="AM28:AM34"/>
    <mergeCell ref="AN28:AN34"/>
    <mergeCell ref="AO28:AO34"/>
    <mergeCell ref="AD28:AD34"/>
    <mergeCell ref="AE28:AE34"/>
    <mergeCell ref="AF28:AF34"/>
    <mergeCell ref="AG28:AG34"/>
    <mergeCell ref="AH28:AH34"/>
    <mergeCell ref="AI28:AI34"/>
    <mergeCell ref="H35:H37"/>
    <mergeCell ref="J35:J37"/>
    <mergeCell ref="K35:K37"/>
    <mergeCell ref="L35:L37"/>
    <mergeCell ref="M35:M44"/>
    <mergeCell ref="N35:N37"/>
    <mergeCell ref="AP28:AP34"/>
    <mergeCell ref="AQ28:AQ34"/>
    <mergeCell ref="AR28:AR34"/>
    <mergeCell ref="AC28:AC34"/>
    <mergeCell ref="V30:V31"/>
    <mergeCell ref="W30:W31"/>
    <mergeCell ref="O28:O34"/>
    <mergeCell ref="P28:P29"/>
    <mergeCell ref="Q28:Q29"/>
    <mergeCell ref="R28:R29"/>
    <mergeCell ref="S28:S29"/>
    <mergeCell ref="T28:T29"/>
    <mergeCell ref="AL38:AL44"/>
    <mergeCell ref="AM38:AM44"/>
    <mergeCell ref="AN38:AN44"/>
    <mergeCell ref="AO38:AO44"/>
    <mergeCell ref="AP38:AP44"/>
    <mergeCell ref="AQ38:AQ44"/>
    <mergeCell ref="O35:O37"/>
    <mergeCell ref="X35:Y44"/>
    <mergeCell ref="Z35:Z44"/>
    <mergeCell ref="AA35:AA36"/>
    <mergeCell ref="AB35:AB36"/>
    <mergeCell ref="AC35:AC37"/>
    <mergeCell ref="O41:O44"/>
    <mergeCell ref="AC41:AC44"/>
    <mergeCell ref="V42:V43"/>
    <mergeCell ref="W42:W43"/>
    <mergeCell ref="R42:R43"/>
    <mergeCell ref="S42:S43"/>
    <mergeCell ref="T42:T43"/>
    <mergeCell ref="U42:U43"/>
    <mergeCell ref="AR35:AR36"/>
    <mergeCell ref="AS35:AS36"/>
    <mergeCell ref="H38:H44"/>
    <mergeCell ref="J38:J44"/>
    <mergeCell ref="L38:L40"/>
    <mergeCell ref="N38:N40"/>
    <mergeCell ref="O38:O40"/>
    <mergeCell ref="K41:K44"/>
    <mergeCell ref="L41:L44"/>
    <mergeCell ref="N41:N44"/>
    <mergeCell ref="AL35:AL36"/>
    <mergeCell ref="AM35:AM36"/>
    <mergeCell ref="AN35:AN36"/>
    <mergeCell ref="AO35:AO36"/>
    <mergeCell ref="AP35:AP36"/>
    <mergeCell ref="AQ35:AQ36"/>
    <mergeCell ref="AD35:AD37"/>
    <mergeCell ref="AE35:AE44"/>
    <mergeCell ref="AH35:AH36"/>
    <mergeCell ref="AI35:AI36"/>
    <mergeCell ref="AJ35:AJ36"/>
    <mergeCell ref="AK35:AK36"/>
    <mergeCell ref="P42:P43"/>
    <mergeCell ref="Q42:Q43"/>
    <mergeCell ref="AR38:AR44"/>
    <mergeCell ref="AS38:AS44"/>
    <mergeCell ref="X45:Y47"/>
    <mergeCell ref="Z45:Z47"/>
    <mergeCell ref="AC45:AC47"/>
    <mergeCell ref="AE45:AE47"/>
    <mergeCell ref="AF45:AF46"/>
    <mergeCell ref="AG45:AG46"/>
    <mergeCell ref="AD46:AD47"/>
    <mergeCell ref="AB43:AB44"/>
    <mergeCell ref="AO45:AO46"/>
    <mergeCell ref="AP45:AP46"/>
    <mergeCell ref="AQ45:AQ46"/>
    <mergeCell ref="AR45:AR46"/>
    <mergeCell ref="AS45:AS46"/>
    <mergeCell ref="AA38:AA39"/>
    <mergeCell ref="AB38:AB41"/>
    <mergeCell ref="F45:F47"/>
    <mergeCell ref="H45:H47"/>
    <mergeCell ref="J45:J47"/>
    <mergeCell ref="K45:K50"/>
    <mergeCell ref="L45:L50"/>
    <mergeCell ref="M45:M47"/>
    <mergeCell ref="N45:N50"/>
    <mergeCell ref="O45:O47"/>
    <mergeCell ref="AN45:AN46"/>
    <mergeCell ref="AH45:AH46"/>
    <mergeCell ref="AI45:AI46"/>
    <mergeCell ref="AJ45:AJ46"/>
    <mergeCell ref="AK45:AK46"/>
    <mergeCell ref="AL45:AL46"/>
    <mergeCell ref="AM45:AM46"/>
    <mergeCell ref="AC48:AC50"/>
    <mergeCell ref="AD48:AD50"/>
    <mergeCell ref="AE48:AE50"/>
    <mergeCell ref="X48:Y50"/>
    <mergeCell ref="Z48:Z50"/>
    <mergeCell ref="G12:G105"/>
    <mergeCell ref="AE91:AE93"/>
    <mergeCell ref="AE94:AE96"/>
    <mergeCell ref="AH24:AH27"/>
    <mergeCell ref="H48:H50"/>
    <mergeCell ref="J48:J50"/>
    <mergeCell ref="M48:M50"/>
    <mergeCell ref="O48:O50"/>
    <mergeCell ref="H54:H56"/>
    <mergeCell ref="J54:J56"/>
    <mergeCell ref="O54:O56"/>
    <mergeCell ref="O63:O65"/>
    <mergeCell ref="H63:H65"/>
    <mergeCell ref="J63:J65"/>
    <mergeCell ref="L63:L65"/>
    <mergeCell ref="M63:M65"/>
    <mergeCell ref="N63:N65"/>
    <mergeCell ref="X51:Y65"/>
    <mergeCell ref="Z51:Z65"/>
    <mergeCell ref="F51:F65"/>
    <mergeCell ref="H51:H53"/>
    <mergeCell ref="J51:J53"/>
    <mergeCell ref="L51:L62"/>
    <mergeCell ref="M51:M62"/>
    <mergeCell ref="N51:N62"/>
    <mergeCell ref="O51:O53"/>
    <mergeCell ref="AC51:AC65"/>
    <mergeCell ref="AD51:AD62"/>
    <mergeCell ref="AQ54:AQ56"/>
    <mergeCell ref="AR54:AR56"/>
    <mergeCell ref="AS54:AS56"/>
    <mergeCell ref="H57:H59"/>
    <mergeCell ref="J57:J59"/>
    <mergeCell ref="O57:O59"/>
    <mergeCell ref="AA57:AA59"/>
    <mergeCell ref="AB57:AB59"/>
    <mergeCell ref="AE57:AE59"/>
    <mergeCell ref="AF57:AF59"/>
    <mergeCell ref="AK54:AK56"/>
    <mergeCell ref="AL54:AL56"/>
    <mergeCell ref="AM54:AM56"/>
    <mergeCell ref="AN54:AN56"/>
    <mergeCell ref="AO54:AO56"/>
    <mergeCell ref="AP54:AP56"/>
    <mergeCell ref="AE54:AE56"/>
    <mergeCell ref="AF54:AF56"/>
    <mergeCell ref="AG54:AG56"/>
    <mergeCell ref="AH54:AH56"/>
    <mergeCell ref="AI54:AI56"/>
    <mergeCell ref="AJ54:AJ56"/>
    <mergeCell ref="AQ60:AQ62"/>
    <mergeCell ref="AR60:AR62"/>
    <mergeCell ref="AS57:AS59"/>
    <mergeCell ref="H60:H62"/>
    <mergeCell ref="J60:J62"/>
    <mergeCell ref="O60:O62"/>
    <mergeCell ref="AE60:AE62"/>
    <mergeCell ref="AF60:AF62"/>
    <mergeCell ref="AG60:AG62"/>
    <mergeCell ref="AH60:AH62"/>
    <mergeCell ref="AI60:AI62"/>
    <mergeCell ref="AJ60:AJ62"/>
    <mergeCell ref="AM57:AM59"/>
    <mergeCell ref="AN57:AN59"/>
    <mergeCell ref="AO57:AO59"/>
    <mergeCell ref="AP57:AP59"/>
    <mergeCell ref="AQ57:AQ59"/>
    <mergeCell ref="AR57:AR59"/>
    <mergeCell ref="AG57:AG59"/>
    <mergeCell ref="AH57:AH59"/>
    <mergeCell ref="AI57:AI59"/>
    <mergeCell ref="AJ57:AJ59"/>
    <mergeCell ref="AK57:AK59"/>
    <mergeCell ref="AL57:AL59"/>
    <mergeCell ref="AS60:AS62"/>
    <mergeCell ref="AA61:AA62"/>
    <mergeCell ref="AB61:AB62"/>
    <mergeCell ref="AO60:AO62"/>
    <mergeCell ref="AP60:AP62"/>
    <mergeCell ref="AN63:AN65"/>
    <mergeCell ref="AO63:AO65"/>
    <mergeCell ref="AP63:AP65"/>
    <mergeCell ref="AQ63:AQ65"/>
    <mergeCell ref="AR63:AR65"/>
    <mergeCell ref="AS63:AS65"/>
    <mergeCell ref="AH63:AH65"/>
    <mergeCell ref="AI63:AI65"/>
    <mergeCell ref="AJ63:AJ65"/>
    <mergeCell ref="AK63:AK65"/>
    <mergeCell ref="AL63:AL65"/>
    <mergeCell ref="AM63:AM65"/>
    <mergeCell ref="AN60:AN62"/>
    <mergeCell ref="AA63:AA65"/>
    <mergeCell ref="AB63:AB65"/>
    <mergeCell ref="AD63:AD65"/>
    <mergeCell ref="AE63:AE65"/>
    <mergeCell ref="AF63:AF65"/>
    <mergeCell ref="AG63:AG65"/>
    <mergeCell ref="X66:Y68"/>
    <mergeCell ref="Z66:Z68"/>
    <mergeCell ref="AA66:AA67"/>
    <mergeCell ref="AB66:AB68"/>
    <mergeCell ref="AC66:AC68"/>
    <mergeCell ref="AD66:AD68"/>
    <mergeCell ref="H66:H68"/>
    <mergeCell ref="J66:J68"/>
    <mergeCell ref="L66:L68"/>
    <mergeCell ref="M66:M68"/>
    <mergeCell ref="N66:N68"/>
    <mergeCell ref="O66:O68"/>
    <mergeCell ref="Z69:Z72"/>
    <mergeCell ref="AB69:AB72"/>
    <mergeCell ref="AC69:AC72"/>
    <mergeCell ref="AD69:AD72"/>
    <mergeCell ref="AQ66:AQ68"/>
    <mergeCell ref="AR66:AR68"/>
    <mergeCell ref="AS66:AS68"/>
    <mergeCell ref="F69:F72"/>
    <mergeCell ref="H69:H72"/>
    <mergeCell ref="J69:J72"/>
    <mergeCell ref="K69:K72"/>
    <mergeCell ref="L69:L72"/>
    <mergeCell ref="M69:M72"/>
    <mergeCell ref="N69:N72"/>
    <mergeCell ref="AK66:AK68"/>
    <mergeCell ref="AL66:AL68"/>
    <mergeCell ref="AM66:AM68"/>
    <mergeCell ref="AN66:AN68"/>
    <mergeCell ref="AO66:AO68"/>
    <mergeCell ref="AP66:AP68"/>
    <mergeCell ref="AE66:AE68"/>
    <mergeCell ref="AF66:AF68"/>
    <mergeCell ref="AG66:AG68"/>
    <mergeCell ref="AH66:AH68"/>
    <mergeCell ref="AQ69:AQ72"/>
    <mergeCell ref="AR69:AR72"/>
    <mergeCell ref="AS69:AS72"/>
    <mergeCell ref="F73:F87"/>
    <mergeCell ref="K73:K87"/>
    <mergeCell ref="L73:L87"/>
    <mergeCell ref="M73:M87"/>
    <mergeCell ref="N73:N87"/>
    <mergeCell ref="X73:Y87"/>
    <mergeCell ref="Z73:Z87"/>
    <mergeCell ref="AK69:AK72"/>
    <mergeCell ref="AL69:AL72"/>
    <mergeCell ref="AM69:AM72"/>
    <mergeCell ref="AN69:AN72"/>
    <mergeCell ref="AO69:AO72"/>
    <mergeCell ref="AP69:AP72"/>
    <mergeCell ref="AE69:AE72"/>
    <mergeCell ref="AF69:AF72"/>
    <mergeCell ref="AG69:AG72"/>
    <mergeCell ref="AH69:AH72"/>
    <mergeCell ref="AI69:AI72"/>
    <mergeCell ref="AJ69:AJ72"/>
    <mergeCell ref="O69:O72"/>
    <mergeCell ref="X69:Y72"/>
    <mergeCell ref="H76:H78"/>
    <mergeCell ref="J76:J78"/>
    <mergeCell ref="O76:O78"/>
    <mergeCell ref="AA76:AA77"/>
    <mergeCell ref="AE76:AE78"/>
    <mergeCell ref="H79:H81"/>
    <mergeCell ref="J79:J81"/>
    <mergeCell ref="O79:O81"/>
    <mergeCell ref="AA79:AA80"/>
    <mergeCell ref="AB79:AB80"/>
    <mergeCell ref="H83:H84"/>
    <mergeCell ref="J83:J84"/>
    <mergeCell ref="O83:O84"/>
    <mergeCell ref="H85:H87"/>
    <mergeCell ref="J85:J87"/>
    <mergeCell ref="O85:O87"/>
    <mergeCell ref="AA85:AA87"/>
    <mergeCell ref="AB85:AB87"/>
    <mergeCell ref="AC88:AC99"/>
    <mergeCell ref="H91:H93"/>
    <mergeCell ref="J91:J93"/>
    <mergeCell ref="K91:K93"/>
    <mergeCell ref="L91:L93"/>
    <mergeCell ref="N91:N93"/>
    <mergeCell ref="O91:O93"/>
    <mergeCell ref="H88:H90"/>
    <mergeCell ref="J88:J90"/>
    <mergeCell ref="L88:L90"/>
    <mergeCell ref="M88:M102"/>
    <mergeCell ref="N88:N90"/>
    <mergeCell ref="O88:O90"/>
    <mergeCell ref="H94:H96"/>
    <mergeCell ref="J94:J96"/>
    <mergeCell ref="L94:L96"/>
    <mergeCell ref="N94:N96"/>
    <mergeCell ref="AA94:AA96"/>
    <mergeCell ref="AB94:AB96"/>
    <mergeCell ref="AB89:AB90"/>
    <mergeCell ref="AA91:AA93"/>
    <mergeCell ref="AB91:AB93"/>
    <mergeCell ref="O94:O96"/>
    <mergeCell ref="H100:H102"/>
    <mergeCell ref="J100:J102"/>
    <mergeCell ref="K100:K102"/>
    <mergeCell ref="L100:L102"/>
    <mergeCell ref="N100:N102"/>
    <mergeCell ref="O100:O102"/>
    <mergeCell ref="X88:Y102"/>
    <mergeCell ref="Z88:Z102"/>
    <mergeCell ref="F103:F105"/>
    <mergeCell ref="H103:H105"/>
    <mergeCell ref="J103:J105"/>
    <mergeCell ref="L103:L105"/>
    <mergeCell ref="M103:M105"/>
    <mergeCell ref="N103:N105"/>
    <mergeCell ref="O103:O105"/>
    <mergeCell ref="X103:Y105"/>
    <mergeCell ref="Z103:Z105"/>
    <mergeCell ref="AB104:AB105"/>
    <mergeCell ref="AI103:AI105"/>
    <mergeCell ref="AJ103:AJ105"/>
    <mergeCell ref="AK103:AK105"/>
    <mergeCell ref="AL103:AL105"/>
    <mergeCell ref="AM103:AM105"/>
    <mergeCell ref="AN103:AN105"/>
    <mergeCell ref="AC103:AC105"/>
    <mergeCell ref="AD103:AD105"/>
    <mergeCell ref="AE103:AE105"/>
    <mergeCell ref="AF103:AF105"/>
    <mergeCell ref="AG103:AG105"/>
    <mergeCell ref="AH103:AH105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secretariasalud</dc:creator>
  <cp:keywords/>
  <dc:description/>
  <cp:lastModifiedBy>Mayra Leguizamon</cp:lastModifiedBy>
  <dcterms:created xsi:type="dcterms:W3CDTF">2013-01-29T23:53:11Z</dcterms:created>
  <dcterms:modified xsi:type="dcterms:W3CDTF">2013-09-20T21:36:03Z</dcterms:modified>
  <cp:category/>
  <cp:version/>
  <cp:contentType/>
  <cp:contentStatus/>
</cp:coreProperties>
</file>