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5480" windowHeight="9465" activeTab="4"/>
  </bookViews>
  <sheets>
    <sheet name="710003" sheetId="1" r:id="rId1"/>
    <sheet name="710006" sheetId="2" r:id="rId2"/>
    <sheet name="81003" sheetId="3" r:id="rId3"/>
    <sheet name="710068" sheetId="4" r:id="rId4"/>
    <sheet name="710005" sheetId="5" r:id="rId5"/>
    <sheet name="810009" sheetId="6" r:id="rId6"/>
  </sheets>
  <definedNames>
    <definedName name="_xlnm.Print_Titles" localSheetId="0">'710003'!$3:$5</definedName>
  </definedNames>
  <calcPr fullCalcOnLoad="1"/>
</workbook>
</file>

<file path=xl/comments1.xml><?xml version="1.0" encoding="utf-8"?>
<comments xmlns="http://schemas.openxmlformats.org/spreadsheetml/2006/main">
  <authors>
    <author>mcontreras</author>
    <author>lmmeza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sz val="8"/>
            <rFont val="Tahoma"/>
            <family val="2"/>
          </rPr>
          <t xml:space="preserve">Según la meta formulada, incorporar en cantidad, lo planeado para 2.00__
</t>
        </r>
      </text>
    </comment>
    <comment ref="F24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1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F14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A25" authorId="1">
      <text>
        <r>
          <rPr>
            <b/>
            <sz val="8"/>
            <rFont val="Tahoma"/>
            <family val="2"/>
          </rPr>
          <t>lmmeza:</t>
        </r>
        <r>
          <rPr>
            <sz val="8"/>
            <rFont val="Tahoma"/>
            <family val="2"/>
          </rPr>
          <t xml:space="preserve">
5790 CONTRATOS
800 OTRO CONTRATO</t>
        </r>
      </text>
    </comment>
  </commentList>
</comments>
</file>

<file path=xl/comments2.xml><?xml version="1.0" encoding="utf-8"?>
<comments xmlns="http://schemas.openxmlformats.org/spreadsheetml/2006/main">
  <authors>
    <author>mcontreras</author>
    <author> 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21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1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4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sz val="8"/>
            <rFont val="Tahoma"/>
            <family val="2"/>
          </rPr>
          <t xml:space="preserve">Según la meta formulada, incorporar en cantidad, lo planeado para 2.00__
</t>
        </r>
      </text>
    </comment>
    <comment ref="F24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A25" authorId="1">
      <text>
        <r>
          <rPr>
            <b/>
            <sz val="8"/>
            <rFont val="Tahoma"/>
            <family val="2"/>
          </rPr>
          <t>OJO: $20 MILLONES PARA CAPACITACION EN MECI A LOS DIRECTIVOS Y RECTORES. UTP</t>
        </r>
      </text>
    </comment>
  </commentList>
</comments>
</file>

<file path=xl/comments3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21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1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4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sz val="8"/>
            <rFont val="Tahoma"/>
            <family val="2"/>
          </rPr>
          <t xml:space="preserve">Según la meta formulada, incorporar en cantidad, lo planeado para 2.00__
</t>
        </r>
      </text>
    </comment>
    <comment ref="F24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mcontreras</author>
    <author> 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20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0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3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sz val="8"/>
            <rFont val="Tahoma"/>
            <family val="2"/>
          </rPr>
          <t xml:space="preserve">Según la meta formulada, incorporar en cantidad, lo planeado para 2.00__
</t>
        </r>
      </text>
    </comment>
    <comment ref="F23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A29" authorId="1">
      <text>
        <r>
          <rPr>
            <b/>
            <sz val="8"/>
            <rFont val="Tahoma"/>
            <family val="2"/>
          </rPr>
          <t>ADECUACION 15 SEDES QUE MANEJABA LA DIOCESIS - PREMIOS FERIA CIENCIA Y TECNOLOGIA</t>
        </r>
      </text>
    </comment>
  </commentList>
</comments>
</file>

<file path=xl/comments5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20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0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3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sz val="8"/>
            <rFont val="Tahoma"/>
            <family val="2"/>
          </rPr>
          <t xml:space="preserve">Según la meta formulada, incorporar en cantidad, lo planeado para 2.00__
</t>
        </r>
      </text>
    </comment>
    <comment ref="F23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mcontreras</author>
    <author> 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19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19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2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sz val="8"/>
            <rFont val="Tahoma"/>
            <family val="2"/>
          </rPr>
          <t xml:space="preserve">Según la meta formulada, incorporar en cantidad, lo planeado para 2.00__
</t>
        </r>
      </text>
    </comment>
    <comment ref="F22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A23" authorId="1">
      <text>
        <r>
          <rPr>
            <b/>
            <sz val="8"/>
            <rFont val="Tahoma"/>
            <family val="2"/>
          </rPr>
          <t>OJO: $20 MILLONES PARA CAPACITACION EN MECI A LOS DIRECTIVOS Y RECTORES. UTP</t>
        </r>
      </text>
    </comment>
  </commentList>
</comments>
</file>

<file path=xl/sharedStrings.xml><?xml version="1.0" encoding="utf-8"?>
<sst xmlns="http://schemas.openxmlformats.org/spreadsheetml/2006/main" count="261" uniqueCount="88">
  <si>
    <t>ENTIDAD RESPONSABLE</t>
  </si>
  <si>
    <t>LÍNEA ESTRATÉGICA</t>
  </si>
  <si>
    <t>PROGRAMA</t>
  </si>
  <si>
    <t>SUBPROGRAMA</t>
  </si>
  <si>
    <t>Ponderación (%)
Importancia</t>
  </si>
  <si>
    <t>Descripción de la(s) Meta(s) del Subprograma</t>
  </si>
  <si>
    <r>
      <t>Nombre del Proyecto</t>
    </r>
    <r>
      <rPr>
        <sz val="10"/>
        <rFont val="Arial"/>
        <family val="2"/>
      </rPr>
      <t xml:space="preserve">: </t>
    </r>
  </si>
  <si>
    <t>Recursos Asignados a la Meta (miles $)</t>
  </si>
  <si>
    <t>Valor Presupuesto</t>
  </si>
  <si>
    <t>SGP</t>
  </si>
  <si>
    <t>Recursos Propios</t>
  </si>
  <si>
    <t>Destinación Específica</t>
  </si>
  <si>
    <t>Otras Fuentes</t>
  </si>
  <si>
    <t>Valor Plan Plurianual</t>
  </si>
  <si>
    <t>Descripción de la(s) Meta(s) del Proyecto</t>
  </si>
  <si>
    <t>Recursos del Crédito</t>
  </si>
  <si>
    <t>SISTEMA DE SEGUIMIENTO AL PLAN DE DESARROLLO</t>
  </si>
  <si>
    <t>PLAN DE ACCION</t>
  </si>
  <si>
    <t>FUENTES DE FINANCIADION (Miles de Pesos)</t>
  </si>
  <si>
    <t>TOTAL</t>
  </si>
  <si>
    <t>No de meta</t>
  </si>
  <si>
    <t>No de meta del subprograma a la que apunta</t>
  </si>
  <si>
    <t>Planeado para la vigencia ____________</t>
  </si>
  <si>
    <t>Fecha: 08-09</t>
  </si>
  <si>
    <t>Versión: 2</t>
  </si>
  <si>
    <t>HORA:</t>
  </si>
  <si>
    <t>Disminuir la tasa ponderada de delitos de alto impacto en un 10% anual</t>
  </si>
  <si>
    <t>Disminuir la tasa ponderada de delitos contra la libertad y la propiedad en un 10% anual.</t>
  </si>
  <si>
    <t>Integrar un comité con la participación de las entidades que velan por la difusión y cumplimiento de los derechos Humanos</t>
  </si>
  <si>
    <t>Secretaría de Gobierno</t>
  </si>
  <si>
    <t>Pereira Segura</t>
  </si>
  <si>
    <t>La Vida Valor Supremo</t>
  </si>
  <si>
    <t>Derechos Vitales</t>
  </si>
  <si>
    <t>No.  710003</t>
  </si>
  <si>
    <t>Mejoramiento y Fortalecimiento del Cuerpo de Bomberos del Municipio de Pereira,.</t>
  </si>
  <si>
    <t xml:space="preserve">    VIGENCIA 2012</t>
  </si>
  <si>
    <t>Planeado para la vigencia 2012</t>
  </si>
  <si>
    <t>No.  710006</t>
  </si>
  <si>
    <t>Implementacion de programas de convivencia y Seguridad Ciudadana en el Municipio de Pereira</t>
  </si>
  <si>
    <t>1 Y 2</t>
  </si>
  <si>
    <t>PEREIRA AMABLE</t>
  </si>
  <si>
    <t>UN TERRITORIO ORDENADO</t>
  </si>
  <si>
    <t>TERRITORIO PLANIFICADO</t>
  </si>
  <si>
    <t>100% de ejecución del Sistema Integrado Transporte Masivo Megabús</t>
  </si>
  <si>
    <t>Formulación de 100% del PM de Espacio Publico, 100% del PM de Movilidad, 50% de Servicios Públicos, 100% de PM de Equipamientos Educativos</t>
  </si>
  <si>
    <t>100% de formulación de los Macroproyecto por definir: Egoyá o Parque Lineal del Río Otún</t>
  </si>
  <si>
    <t>Control Urbanistico en el Municipio de Pereira</t>
  </si>
  <si>
    <t>No.  810003</t>
  </si>
  <si>
    <t>PEREIRA VERDE</t>
  </si>
  <si>
    <t>GESTION DEL RIESGO</t>
  </si>
  <si>
    <t>Mantener la zonificación de zonas de riesgo actualizadas al 100%</t>
  </si>
  <si>
    <t xml:space="preserve">Implementación del modelo integral de prevención y gestión del riesgo en un 60%
</t>
  </si>
  <si>
    <t>No.  710068</t>
  </si>
  <si>
    <t>Prevencion para reduccion de factores generadores de riesgo y atencion integral de desastres en el Municipio de Pereira.</t>
  </si>
  <si>
    <t>Plan indicativo por sismos georreferenciado</t>
  </si>
  <si>
    <t>Acompañamiento y asesoría a eventos de concentración masiva</t>
  </si>
  <si>
    <t>Atención urgencias manifiestas en un 100%</t>
  </si>
  <si>
    <t>Acompañamiento psicosocial a familias afectadas por eventos de desastres</t>
  </si>
  <si>
    <t>capacitaciones en prevención a multiplicadores de comunidades organizadas</t>
  </si>
  <si>
    <t>Espacio Publico para la Convivencia</t>
  </si>
  <si>
    <t>Aumentar a 1,94 m2/habitante de espacio físico</t>
  </si>
  <si>
    <t>Recuperar en un 60% la ocupación del espacio público por ventas informales</t>
  </si>
  <si>
    <t>1 y 2</t>
  </si>
  <si>
    <t>Implementacion, fortalecimiento y recuperacion del espacio publico y control fisico de la ciudad de Pereira zona urbana y rural</t>
  </si>
  <si>
    <t>Realización de operativos de control  a ventas informales y mediciones de ruido, precios pesas y medidas a los diferentes establecimientos comerciales de la ciudad de Pereira.</t>
  </si>
  <si>
    <t>Fortalecimiento  con talento humano los proceso de control y Vigilancia y Control Físico de la Ciudad de Pereira.</t>
  </si>
  <si>
    <t>Implementacion de una base de datos con información de procesos adelantados por la Dirección Operativa de Control y Vigilancia</t>
  </si>
  <si>
    <t>Respuesta oportuna a las PQR que sean competencia de la Dirección Operativa de Control y Vigilancia.</t>
  </si>
  <si>
    <t>Reubicación de vendedores informales en la ciudad de Pereira.</t>
  </si>
  <si>
    <t>Pereira Amable</t>
  </si>
  <si>
    <t>Pereira Verde</t>
  </si>
  <si>
    <t>Espacio Publico para la convivencia</t>
  </si>
  <si>
    <t>Operativos de control  a la ventas informales en la zona subcentro y cuba de la ciudad de Pereira</t>
  </si>
  <si>
    <t>Formulación de planes de negocio para la creación de empresas, destinada a vendedores informales que deseen formalizarse</t>
  </si>
  <si>
    <t>Mejoramiento y fortalecimiento de la planta fisica de la estacion central de Cuerpo de Bomberos.</t>
  </si>
  <si>
    <t>Mantenimiento preventivo y correctivo del Parque automor del Cuerpo de Bomberos.</t>
  </si>
  <si>
    <t>Fortalecer con talento humano  el Cuerpo de Bomberos del Municipio de Pereira  para el cumplimiento de sus funciones</t>
  </si>
  <si>
    <t>Sostenimiento del CCTV y SIES 123 (conectividad, mantenimiento preventivo y correctivo, ) del Municipio de Pereira,</t>
  </si>
  <si>
    <t>Fortalecer a los diferentes organismos de seguridad (Vehículos, mantenimiento preventivo y correctivo parque automotor, equipos de comunicación, alarmas comunitarias, alimentación, transporte, combustible, etc)</t>
  </si>
  <si>
    <t>Apoyar las Inspecciones de Policía, unidad permanente de proteccion a la vida y corregidurias con talento humano, transporte y adecuación  de obra física.</t>
  </si>
  <si>
    <t>Apoyar a la Dirección operativa de control físico con talento humano y  logístico para el control de construcciones  en la ciudad de Pereira.</t>
  </si>
  <si>
    <t>Vigilancia y control a la actividad de la Publicidad Exterior Visual y Patrimonio Arquitectónico y Cultural.</t>
  </si>
  <si>
    <t>Operativos de control a invasiones.</t>
  </si>
  <si>
    <t>Recuperacion de espacio publico por construcciones e invasiones</t>
  </si>
  <si>
    <t>Caracterización de las  viviendas ubicadas en zona de alto riesgo</t>
  </si>
  <si>
    <t>Implementacion del Plan Integral de Vendedores Informales centro tradicional y subcentro de cuba</t>
  </si>
  <si>
    <t>No.  810009</t>
  </si>
  <si>
    <t>No.  710005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</si>
</sst>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_ ;\-#,##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33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vertical="center" wrapText="1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52" xfId="0" applyFont="1" applyBorder="1" applyAlignment="1">
      <alignment horizontal="justify" vertical="center"/>
    </xf>
    <xf numFmtId="0" fontId="1" fillId="0" borderId="28" xfId="0" applyFont="1" applyBorder="1" applyAlignment="1">
      <alignment horizontal="justify" vertical="center"/>
    </xf>
    <xf numFmtId="0" fontId="1" fillId="0" borderId="29" xfId="0" applyFont="1" applyBorder="1" applyAlignment="1">
      <alignment horizontal="justify" vertical="center"/>
    </xf>
    <xf numFmtId="0" fontId="23" fillId="0" borderId="53" xfId="0" applyFont="1" applyFill="1" applyBorder="1" applyAlignment="1">
      <alignment vertical="center" wrapText="1"/>
    </xf>
    <xf numFmtId="0" fontId="23" fillId="0" borderId="47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3" fontId="0" fillId="0" borderId="42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54" xfId="0" applyNumberFormat="1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6" xfId="0" applyFont="1" applyBorder="1" applyAlignment="1">
      <alignment vertical="center"/>
    </xf>
    <xf numFmtId="9" fontId="1" fillId="0" borderId="56" xfId="0" applyNumberFormat="1" applyFont="1" applyBorder="1" applyAlignment="1">
      <alignment vertical="center"/>
    </xf>
    <xf numFmtId="3" fontId="1" fillId="0" borderId="57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35" borderId="46" xfId="0" applyFill="1" applyBorder="1" applyAlignment="1">
      <alignment horizontal="left" vertical="center" wrapText="1"/>
    </xf>
    <xf numFmtId="0" fontId="0" fillId="35" borderId="47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32" xfId="0" applyFont="1" applyBorder="1" applyAlignment="1">
      <alignment horizontal="left" vertical="center"/>
    </xf>
    <xf numFmtId="0" fontId="1" fillId="0" borderId="32" xfId="0" applyFont="1" applyBorder="1" applyAlignment="1">
      <alignment horizontal="justify" vertical="center"/>
    </xf>
    <xf numFmtId="0" fontId="0" fillId="0" borderId="3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3" fontId="24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0" fillId="0" borderId="46" xfId="0" applyNumberFormat="1" applyBorder="1" applyAlignment="1">
      <alignment horizontal="center" vertical="center"/>
    </xf>
    <xf numFmtId="0" fontId="0" fillId="0" borderId="46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59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9" fontId="24" fillId="0" borderId="10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justify" vertical="center"/>
    </xf>
    <xf numFmtId="0" fontId="0" fillId="0" borderId="44" xfId="0" applyBorder="1" applyAlignment="1">
      <alignment horizontal="justify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6">
      <selection activeCell="D22" sqref="D22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14.57421875" style="1" customWidth="1"/>
    <col min="4" max="4" width="17.7109375" style="1" customWidth="1"/>
    <col min="5" max="5" width="14.8515625" style="1" customWidth="1"/>
    <col min="6" max="6" width="12.57421875" style="1" customWidth="1"/>
    <col min="7" max="7" width="14.28125" style="1" customWidth="1"/>
    <col min="8" max="16384" width="11.421875" style="1" customWidth="1"/>
  </cols>
  <sheetData>
    <row r="1" spans="1:7" ht="14.25">
      <c r="A1" s="26"/>
      <c r="B1" s="27" t="s">
        <v>17</v>
      </c>
      <c r="C1" s="27"/>
      <c r="D1" s="27"/>
      <c r="E1" s="27"/>
      <c r="F1" s="29" t="s">
        <v>24</v>
      </c>
      <c r="G1" s="29"/>
    </row>
    <row r="2" spans="1:5" ht="12.75">
      <c r="A2" s="26"/>
      <c r="B2" s="27"/>
      <c r="C2" s="27"/>
      <c r="D2" s="27"/>
      <c r="E2" s="27"/>
    </row>
    <row r="3" spans="1:7" ht="14.25">
      <c r="A3" s="26"/>
      <c r="B3" s="27"/>
      <c r="C3" s="27"/>
      <c r="D3" s="27"/>
      <c r="E3" s="27"/>
      <c r="F3" s="29" t="s">
        <v>23</v>
      </c>
      <c r="G3" s="29"/>
    </row>
    <row r="4" ht="12.75">
      <c r="A4" s="26"/>
    </row>
    <row r="5" spans="1:7" ht="18.75" customHeight="1" thickBot="1">
      <c r="A5" s="26"/>
      <c r="F5" s="28" t="s">
        <v>25</v>
      </c>
      <c r="G5" s="28"/>
    </row>
    <row r="6" spans="1:7" ht="14.25" customHeight="1">
      <c r="A6" s="40" t="s">
        <v>16</v>
      </c>
      <c r="B6" s="41"/>
      <c r="C6" s="41"/>
      <c r="D6" s="41"/>
      <c r="E6" s="41"/>
      <c r="F6" s="41"/>
      <c r="G6" s="42"/>
    </row>
    <row r="7" spans="1:7" ht="15.75" customHeight="1">
      <c r="A7" s="43" t="s">
        <v>17</v>
      </c>
      <c r="B7" s="44"/>
      <c r="C7" s="44"/>
      <c r="D7" s="44"/>
      <c r="E7" s="44"/>
      <c r="F7" s="44"/>
      <c r="G7" s="45"/>
    </row>
    <row r="8" spans="1:7" ht="15.75" customHeight="1" thickBot="1">
      <c r="A8" s="46" t="s">
        <v>35</v>
      </c>
      <c r="B8" s="47"/>
      <c r="C8" s="47"/>
      <c r="D8" s="47"/>
      <c r="E8" s="47"/>
      <c r="F8" s="47"/>
      <c r="G8" s="48"/>
    </row>
    <row r="9" spans="1:7" ht="16.5" customHeight="1" thickBot="1">
      <c r="A9" s="15" t="s">
        <v>0</v>
      </c>
      <c r="B9" s="62" t="s">
        <v>29</v>
      </c>
      <c r="C9" s="63"/>
      <c r="D9" s="63"/>
      <c r="E9" s="63"/>
      <c r="F9" s="63"/>
      <c r="G9" s="64"/>
    </row>
    <row r="10" spans="1:7" ht="16.5" customHeight="1" thickBot="1">
      <c r="A10" s="15" t="s">
        <v>1</v>
      </c>
      <c r="B10" s="65" t="s">
        <v>30</v>
      </c>
      <c r="C10" s="66"/>
      <c r="D10" s="66"/>
      <c r="E10" s="66"/>
      <c r="F10" s="66"/>
      <c r="G10" s="67"/>
    </row>
    <row r="11" spans="1:7" ht="16.5" customHeight="1" thickBot="1">
      <c r="A11" s="15" t="s">
        <v>2</v>
      </c>
      <c r="B11" s="65" t="s">
        <v>31</v>
      </c>
      <c r="C11" s="66"/>
      <c r="D11" s="66"/>
      <c r="E11" s="66"/>
      <c r="F11" s="66"/>
      <c r="G11" s="67"/>
    </row>
    <row r="12" spans="1:7" ht="18.75" customHeight="1" thickBot="1">
      <c r="A12" s="6" t="s">
        <v>3</v>
      </c>
      <c r="B12" s="65" t="s">
        <v>32</v>
      </c>
      <c r="C12" s="66"/>
      <c r="D12" s="66"/>
      <c r="E12" s="66"/>
      <c r="F12" s="66"/>
      <c r="G12" s="67"/>
    </row>
    <row r="13" spans="1:7" ht="4.5" customHeight="1" thickBot="1">
      <c r="A13" s="4"/>
      <c r="B13" s="3"/>
      <c r="C13" s="3"/>
      <c r="D13" s="3"/>
      <c r="E13" s="5"/>
      <c r="F13" s="5"/>
      <c r="G13" s="5"/>
    </row>
    <row r="14" spans="1:7" ht="40.5" customHeight="1" thickBot="1">
      <c r="A14" s="16" t="s">
        <v>20</v>
      </c>
      <c r="B14" s="49" t="s">
        <v>5</v>
      </c>
      <c r="C14" s="39"/>
      <c r="D14" s="39"/>
      <c r="E14" s="39"/>
      <c r="F14" s="39" t="s">
        <v>22</v>
      </c>
      <c r="G14" s="50"/>
    </row>
    <row r="15" spans="1:7" ht="32.25" customHeight="1">
      <c r="A15" s="10">
        <v>1</v>
      </c>
      <c r="B15" s="53" t="s">
        <v>26</v>
      </c>
      <c r="C15" s="54"/>
      <c r="D15" s="54"/>
      <c r="E15" s="55"/>
      <c r="F15" s="51"/>
      <c r="G15" s="52"/>
    </row>
    <row r="16" spans="1:7" ht="28.5" customHeight="1">
      <c r="A16" s="11">
        <v>2</v>
      </c>
      <c r="B16" s="56" t="s">
        <v>27</v>
      </c>
      <c r="C16" s="57"/>
      <c r="D16" s="57"/>
      <c r="E16" s="58"/>
      <c r="F16" s="33"/>
      <c r="G16" s="32"/>
    </row>
    <row r="17" spans="1:7" ht="34.5" customHeight="1" thickBot="1">
      <c r="A17" s="23">
        <v>3</v>
      </c>
      <c r="B17" s="59" t="s">
        <v>28</v>
      </c>
      <c r="C17" s="60"/>
      <c r="D17" s="60"/>
      <c r="E17" s="61"/>
      <c r="F17" s="33"/>
      <c r="G17" s="32"/>
    </row>
    <row r="18" spans="1:7" ht="11.25" customHeight="1" thickBot="1">
      <c r="A18" s="37"/>
      <c r="B18" s="37"/>
      <c r="C18" s="37"/>
      <c r="D18" s="37"/>
      <c r="E18" s="37"/>
      <c r="F18" s="37"/>
      <c r="G18" s="37"/>
    </row>
    <row r="19" spans="1:7" ht="32.25" customHeight="1" thickBot="1">
      <c r="A19" s="22" t="s">
        <v>6</v>
      </c>
      <c r="B19" s="72" t="s">
        <v>34</v>
      </c>
      <c r="C19" s="30"/>
      <c r="D19" s="30"/>
      <c r="E19" s="30"/>
      <c r="F19" s="30"/>
      <c r="G19" s="31"/>
    </row>
    <row r="20" spans="1:7" ht="27" customHeight="1" thickBot="1">
      <c r="A20" s="24" t="s">
        <v>33</v>
      </c>
      <c r="B20" s="34" t="s">
        <v>18</v>
      </c>
      <c r="C20" s="35"/>
      <c r="D20" s="35"/>
      <c r="E20" s="35"/>
      <c r="F20" s="35"/>
      <c r="G20" s="36"/>
    </row>
    <row r="21" spans="1:7" ht="28.5" customHeight="1" thickBot="1">
      <c r="A21" s="20"/>
      <c r="B21" s="9" t="s">
        <v>9</v>
      </c>
      <c r="C21" s="9" t="s">
        <v>10</v>
      </c>
      <c r="D21" s="9" t="s">
        <v>11</v>
      </c>
      <c r="E21" s="9" t="s">
        <v>15</v>
      </c>
      <c r="F21" s="9" t="s">
        <v>12</v>
      </c>
      <c r="G21" s="21" t="s">
        <v>19</v>
      </c>
    </row>
    <row r="22" spans="1:7" ht="21.75" customHeight="1">
      <c r="A22" s="19" t="s">
        <v>8</v>
      </c>
      <c r="B22" s="77">
        <v>0</v>
      </c>
      <c r="C22" s="77">
        <v>0</v>
      </c>
      <c r="D22" s="77">
        <v>2540000</v>
      </c>
      <c r="E22" s="77">
        <v>0</v>
      </c>
      <c r="F22" s="77">
        <v>0</v>
      </c>
      <c r="G22" s="78">
        <f>SUM(B22:F22)</f>
        <v>2540000</v>
      </c>
    </row>
    <row r="23" spans="1:7" ht="22.5" customHeight="1" thickBot="1">
      <c r="A23" s="12" t="s">
        <v>13</v>
      </c>
      <c r="B23" s="13"/>
      <c r="C23" s="13"/>
      <c r="D23" s="13"/>
      <c r="E23" s="13"/>
      <c r="F23" s="13"/>
      <c r="G23" s="14">
        <f>SUM(B23:F23)</f>
        <v>0</v>
      </c>
    </row>
    <row r="24" spans="1:7" ht="64.5" thickBot="1">
      <c r="A24" s="98" t="s">
        <v>14</v>
      </c>
      <c r="B24" s="98"/>
      <c r="C24" s="98"/>
      <c r="D24" s="18" t="s">
        <v>21</v>
      </c>
      <c r="E24" s="7" t="s">
        <v>36</v>
      </c>
      <c r="F24" s="7" t="s">
        <v>4</v>
      </c>
      <c r="G24" s="8" t="s">
        <v>7</v>
      </c>
    </row>
    <row r="25" spans="1:7" ht="48.75" customHeight="1">
      <c r="A25" s="68" t="s">
        <v>76</v>
      </c>
      <c r="B25" s="69"/>
      <c r="C25" s="70"/>
      <c r="D25" s="17"/>
      <c r="E25" s="73">
        <v>1</v>
      </c>
      <c r="F25" s="73">
        <v>0.5</v>
      </c>
      <c r="G25" s="75">
        <v>800000</v>
      </c>
    </row>
    <row r="26" spans="1:7" ht="54.75" customHeight="1">
      <c r="A26" s="71" t="s">
        <v>74</v>
      </c>
      <c r="B26" s="71"/>
      <c r="C26" s="71"/>
      <c r="D26" s="2"/>
      <c r="E26" s="74">
        <v>1</v>
      </c>
      <c r="F26" s="74">
        <v>0.15</v>
      </c>
      <c r="G26" s="76">
        <v>1640000</v>
      </c>
    </row>
    <row r="27" spans="1:7" ht="42.75" customHeight="1">
      <c r="A27" s="71" t="s">
        <v>75</v>
      </c>
      <c r="B27" s="71"/>
      <c r="C27" s="71"/>
      <c r="D27" s="2"/>
      <c r="E27" s="74">
        <v>1</v>
      </c>
      <c r="F27" s="74">
        <v>0.35</v>
      </c>
      <c r="G27" s="76">
        <v>100000</v>
      </c>
    </row>
    <row r="28" spans="1:7" s="84" customFormat="1" ht="13.5" thickBot="1">
      <c r="A28" s="79" t="s">
        <v>19</v>
      </c>
      <c r="B28" s="80"/>
      <c r="C28" s="80"/>
      <c r="D28" s="81"/>
      <c r="E28" s="81"/>
      <c r="F28" s="82">
        <f>SUM(F25:F27)</f>
        <v>1</v>
      </c>
      <c r="G28" s="83">
        <f>SUM(G25:G27)</f>
        <v>2540000</v>
      </c>
    </row>
  </sheetData>
  <sheetProtection password="F043" sheet="1" objects="1" scenarios="1"/>
  <mergeCells count="28">
    <mergeCell ref="A26:C26"/>
    <mergeCell ref="A27:C27"/>
    <mergeCell ref="B9:G9"/>
    <mergeCell ref="B10:G10"/>
    <mergeCell ref="B11:G11"/>
    <mergeCell ref="B12:G12"/>
    <mergeCell ref="F14:G14"/>
    <mergeCell ref="F15:G15"/>
    <mergeCell ref="F16:G16"/>
    <mergeCell ref="B15:E15"/>
    <mergeCell ref="B16:E16"/>
    <mergeCell ref="A28:C28"/>
    <mergeCell ref="B19:G19"/>
    <mergeCell ref="B17:E17"/>
    <mergeCell ref="F17:G17"/>
    <mergeCell ref="B20:G20"/>
    <mergeCell ref="A18:G18"/>
    <mergeCell ref="A24:C24"/>
    <mergeCell ref="A25:C25"/>
    <mergeCell ref="A1:A5"/>
    <mergeCell ref="B1:E3"/>
    <mergeCell ref="F5:G5"/>
    <mergeCell ref="F1:G1"/>
    <mergeCell ref="F3:G3"/>
    <mergeCell ref="A6:G6"/>
    <mergeCell ref="A7:G7"/>
    <mergeCell ref="A8:G8"/>
    <mergeCell ref="B14:E1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H15" sqref="H15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14.57421875" style="1" customWidth="1"/>
    <col min="4" max="4" width="17.7109375" style="1" customWidth="1"/>
    <col min="5" max="5" width="14.8515625" style="1" customWidth="1"/>
    <col min="6" max="6" width="12.57421875" style="1" customWidth="1"/>
    <col min="7" max="7" width="19.57421875" style="1" customWidth="1"/>
  </cols>
  <sheetData>
    <row r="1" spans="1:7" ht="14.25">
      <c r="A1" s="26"/>
      <c r="B1" s="27" t="s">
        <v>17</v>
      </c>
      <c r="C1" s="27"/>
      <c r="D1" s="27"/>
      <c r="E1" s="27"/>
      <c r="F1" s="29" t="s">
        <v>24</v>
      </c>
      <c r="G1" s="29"/>
    </row>
    <row r="2" spans="1:5" ht="12.75">
      <c r="A2" s="26"/>
      <c r="B2" s="27"/>
      <c r="C2" s="27"/>
      <c r="D2" s="27"/>
      <c r="E2" s="27"/>
    </row>
    <row r="3" spans="1:7" ht="14.25">
      <c r="A3" s="26"/>
      <c r="B3" s="27"/>
      <c r="C3" s="27"/>
      <c r="D3" s="27"/>
      <c r="E3" s="27"/>
      <c r="F3" s="29" t="s">
        <v>23</v>
      </c>
      <c r="G3" s="29"/>
    </row>
    <row r="4" ht="12.75">
      <c r="A4" s="26"/>
    </row>
    <row r="5" spans="1:7" ht="13.5" thickBot="1">
      <c r="A5" s="26"/>
      <c r="F5" s="28" t="s">
        <v>25</v>
      </c>
      <c r="G5" s="28"/>
    </row>
    <row r="6" spans="1:7" ht="15">
      <c r="A6" s="40" t="s">
        <v>16</v>
      </c>
      <c r="B6" s="41"/>
      <c r="C6" s="41"/>
      <c r="D6" s="41"/>
      <c r="E6" s="41"/>
      <c r="F6" s="41"/>
      <c r="G6" s="42"/>
    </row>
    <row r="7" spans="1:7" ht="15">
      <c r="A7" s="43" t="s">
        <v>17</v>
      </c>
      <c r="B7" s="44"/>
      <c r="C7" s="44"/>
      <c r="D7" s="44"/>
      <c r="E7" s="44"/>
      <c r="F7" s="44"/>
      <c r="G7" s="45"/>
    </row>
    <row r="8" spans="1:7" ht="15.75" thickBot="1">
      <c r="A8" s="46" t="s">
        <v>35</v>
      </c>
      <c r="B8" s="47"/>
      <c r="C8" s="47"/>
      <c r="D8" s="47"/>
      <c r="E8" s="47"/>
      <c r="F8" s="47"/>
      <c r="G8" s="48"/>
    </row>
    <row r="9" spans="1:7" ht="13.5" thickBot="1">
      <c r="A9" s="15" t="s">
        <v>0</v>
      </c>
      <c r="B9" s="62" t="s">
        <v>29</v>
      </c>
      <c r="C9" s="63"/>
      <c r="D9" s="63"/>
      <c r="E9" s="63"/>
      <c r="F9" s="63"/>
      <c r="G9" s="64"/>
    </row>
    <row r="10" spans="1:7" ht="13.5" thickBot="1">
      <c r="A10" s="15" t="s">
        <v>1</v>
      </c>
      <c r="B10" s="65" t="s">
        <v>30</v>
      </c>
      <c r="C10" s="66"/>
      <c r="D10" s="66"/>
      <c r="E10" s="66"/>
      <c r="F10" s="66"/>
      <c r="G10" s="67"/>
    </row>
    <row r="11" spans="1:7" ht="13.5" thickBot="1">
      <c r="A11" s="15" t="s">
        <v>2</v>
      </c>
      <c r="B11" s="65" t="s">
        <v>31</v>
      </c>
      <c r="C11" s="66"/>
      <c r="D11" s="66"/>
      <c r="E11" s="66"/>
      <c r="F11" s="66"/>
      <c r="G11" s="67"/>
    </row>
    <row r="12" spans="1:7" ht="13.5" thickBot="1">
      <c r="A12" s="6" t="s">
        <v>3</v>
      </c>
      <c r="B12" s="65" t="s">
        <v>32</v>
      </c>
      <c r="C12" s="66"/>
      <c r="D12" s="66"/>
      <c r="E12" s="66"/>
      <c r="F12" s="66"/>
      <c r="G12" s="67"/>
    </row>
    <row r="13" spans="1:7" ht="13.5" thickBot="1">
      <c r="A13" s="4"/>
      <c r="B13" s="3"/>
      <c r="C13" s="3"/>
      <c r="D13" s="3"/>
      <c r="E13" s="5"/>
      <c r="F13" s="5"/>
      <c r="G13" s="5"/>
    </row>
    <row r="14" spans="1:7" ht="13.5" thickBot="1">
      <c r="A14" s="16" t="s">
        <v>20</v>
      </c>
      <c r="B14" s="49" t="s">
        <v>5</v>
      </c>
      <c r="C14" s="39"/>
      <c r="D14" s="39"/>
      <c r="E14" s="39"/>
      <c r="F14" s="39" t="s">
        <v>22</v>
      </c>
      <c r="G14" s="50"/>
    </row>
    <row r="15" spans="1:7" ht="24" customHeight="1">
      <c r="A15" s="10">
        <v>1</v>
      </c>
      <c r="B15" s="53" t="s">
        <v>26</v>
      </c>
      <c r="C15" s="54"/>
      <c r="D15" s="54"/>
      <c r="E15" s="55"/>
      <c r="F15" s="51"/>
      <c r="G15" s="52"/>
    </row>
    <row r="16" spans="1:7" ht="24" customHeight="1">
      <c r="A16" s="11">
        <v>2</v>
      </c>
      <c r="B16" s="56" t="s">
        <v>27</v>
      </c>
      <c r="C16" s="57"/>
      <c r="D16" s="57"/>
      <c r="E16" s="58"/>
      <c r="F16" s="33"/>
      <c r="G16" s="32"/>
    </row>
    <row r="17" spans="1:7" ht="25.5" customHeight="1" thickBot="1">
      <c r="A17" s="122">
        <v>3</v>
      </c>
      <c r="B17" s="59" t="s">
        <v>28</v>
      </c>
      <c r="C17" s="60"/>
      <c r="D17" s="60"/>
      <c r="E17" s="61"/>
      <c r="F17" s="33"/>
      <c r="G17" s="32"/>
    </row>
    <row r="18" spans="1:7" ht="13.5" thickBot="1">
      <c r="A18" s="37"/>
      <c r="B18" s="37"/>
      <c r="C18" s="37"/>
      <c r="D18" s="37"/>
      <c r="E18" s="37"/>
      <c r="F18" s="37"/>
      <c r="G18" s="37"/>
    </row>
    <row r="19" spans="1:7" ht="13.5" thickBot="1">
      <c r="A19" s="22" t="s">
        <v>6</v>
      </c>
      <c r="B19" s="72" t="s">
        <v>38</v>
      </c>
      <c r="C19" s="30"/>
      <c r="D19" s="30"/>
      <c r="E19" s="30"/>
      <c r="F19" s="30"/>
      <c r="G19" s="31"/>
    </row>
    <row r="20" spans="1:7" ht="13.5" thickBot="1">
      <c r="A20" s="24" t="s">
        <v>37</v>
      </c>
      <c r="B20" s="34" t="s">
        <v>18</v>
      </c>
      <c r="C20" s="35"/>
      <c r="D20" s="35"/>
      <c r="E20" s="35"/>
      <c r="F20" s="35"/>
      <c r="G20" s="36"/>
    </row>
    <row r="21" spans="1:7" ht="26.25" thickBot="1">
      <c r="A21" s="20"/>
      <c r="B21" s="9" t="s">
        <v>9</v>
      </c>
      <c r="C21" s="9" t="s">
        <v>10</v>
      </c>
      <c r="D21" s="9" t="s">
        <v>11</v>
      </c>
      <c r="E21" s="9" t="s">
        <v>15</v>
      </c>
      <c r="F21" s="9" t="s">
        <v>12</v>
      </c>
      <c r="G21" s="21" t="s">
        <v>19</v>
      </c>
    </row>
    <row r="22" spans="1:7" ht="12.75">
      <c r="A22" s="19" t="s">
        <v>8</v>
      </c>
      <c r="B22" s="77">
        <v>0</v>
      </c>
      <c r="C22" s="77">
        <v>150000</v>
      </c>
      <c r="D22" s="77">
        <v>2177000</v>
      </c>
      <c r="E22" s="77">
        <v>0</v>
      </c>
      <c r="F22" s="77">
        <v>0</v>
      </c>
      <c r="G22" s="78">
        <f>SUM(B22:F22)</f>
        <v>2327000</v>
      </c>
    </row>
    <row r="23" spans="1:7" ht="13.5" thickBot="1">
      <c r="A23" s="12" t="s">
        <v>13</v>
      </c>
      <c r="B23" s="13"/>
      <c r="C23" s="13"/>
      <c r="D23" s="13"/>
      <c r="E23" s="13"/>
      <c r="F23" s="13"/>
      <c r="G23" s="14">
        <f>SUM(B23:F23)</f>
        <v>0</v>
      </c>
    </row>
    <row r="24" spans="1:7" ht="64.5" thickBot="1">
      <c r="A24" s="38" t="s">
        <v>14</v>
      </c>
      <c r="B24" s="39"/>
      <c r="C24" s="39"/>
      <c r="D24" s="18" t="s">
        <v>21</v>
      </c>
      <c r="E24" s="7" t="s">
        <v>36</v>
      </c>
      <c r="F24" s="7" t="s">
        <v>4</v>
      </c>
      <c r="G24" s="8" t="s">
        <v>7</v>
      </c>
    </row>
    <row r="25" spans="1:7" ht="27.75" customHeight="1" thickBot="1">
      <c r="A25" s="85" t="s">
        <v>77</v>
      </c>
      <c r="B25" s="85"/>
      <c r="C25" s="85"/>
      <c r="D25" s="87" t="s">
        <v>39</v>
      </c>
      <c r="E25" s="73">
        <v>1</v>
      </c>
      <c r="F25" s="73">
        <v>0.4</v>
      </c>
      <c r="G25" s="75">
        <v>627000</v>
      </c>
    </row>
    <row r="26" spans="1:7" ht="50.25" customHeight="1" thickBot="1">
      <c r="A26" s="86" t="s">
        <v>78</v>
      </c>
      <c r="B26" s="86"/>
      <c r="C26" s="86"/>
      <c r="D26" s="87" t="s">
        <v>39</v>
      </c>
      <c r="E26" s="73">
        <v>1</v>
      </c>
      <c r="F26" s="74">
        <v>0.4</v>
      </c>
      <c r="G26" s="76">
        <v>1000000</v>
      </c>
    </row>
    <row r="27" spans="1:7" ht="37.5" customHeight="1">
      <c r="A27" s="86" t="s">
        <v>79</v>
      </c>
      <c r="B27" s="86"/>
      <c r="C27" s="86"/>
      <c r="D27" s="87" t="s">
        <v>39</v>
      </c>
      <c r="E27" s="73">
        <v>1</v>
      </c>
      <c r="F27" s="74">
        <v>0.2</v>
      </c>
      <c r="G27" s="76">
        <v>700000</v>
      </c>
    </row>
    <row r="28" spans="1:7" ht="13.5" thickBot="1">
      <c r="A28" s="79" t="s">
        <v>19</v>
      </c>
      <c r="B28" s="80"/>
      <c r="C28" s="80"/>
      <c r="D28" s="81"/>
      <c r="E28" s="81"/>
      <c r="F28" s="82">
        <f>SUM(F25:F27)</f>
        <v>1</v>
      </c>
      <c r="G28" s="83">
        <f>SUM(G25:G27)</f>
        <v>2327000</v>
      </c>
    </row>
  </sheetData>
  <sheetProtection password="F043" sheet="1" objects="1" scenarios="1"/>
  <mergeCells count="28">
    <mergeCell ref="A28:C28"/>
    <mergeCell ref="B20:G20"/>
    <mergeCell ref="A24:C24"/>
    <mergeCell ref="A25:C25"/>
    <mergeCell ref="A26:C26"/>
    <mergeCell ref="A27:C27"/>
    <mergeCell ref="B17:E17"/>
    <mergeCell ref="F17:G17"/>
    <mergeCell ref="A18:G18"/>
    <mergeCell ref="B19:G19"/>
    <mergeCell ref="B14:E14"/>
    <mergeCell ref="F14:G14"/>
    <mergeCell ref="B15:E15"/>
    <mergeCell ref="F15:G15"/>
    <mergeCell ref="B16:E16"/>
    <mergeCell ref="F16:G16"/>
    <mergeCell ref="A7:G7"/>
    <mergeCell ref="A8:G8"/>
    <mergeCell ref="B9:G9"/>
    <mergeCell ref="B10:G10"/>
    <mergeCell ref="B11:G11"/>
    <mergeCell ref="B12:G12"/>
    <mergeCell ref="A1:A5"/>
    <mergeCell ref="B1:E3"/>
    <mergeCell ref="F1:G1"/>
    <mergeCell ref="F3:G3"/>
    <mergeCell ref="F5:G5"/>
    <mergeCell ref="A6:G6"/>
  </mergeCells>
  <printOptions/>
  <pageMargins left="0.7480314960629921" right="0.7480314960629921" top="0.984251968503937" bottom="0.984251968503937" header="0" footer="0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0">
      <selection activeCell="E26" sqref="E26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14.57421875" style="1" customWidth="1"/>
    <col min="4" max="4" width="17.7109375" style="1" customWidth="1"/>
    <col min="5" max="5" width="14.8515625" style="1" customWidth="1"/>
    <col min="6" max="6" width="12.57421875" style="1" customWidth="1"/>
    <col min="7" max="7" width="19.57421875" style="1" customWidth="1"/>
  </cols>
  <sheetData>
    <row r="1" spans="1:7" ht="14.25">
      <c r="A1" s="26"/>
      <c r="B1" s="27" t="s">
        <v>17</v>
      </c>
      <c r="C1" s="27"/>
      <c r="D1" s="27"/>
      <c r="E1" s="27"/>
      <c r="F1" s="29" t="s">
        <v>24</v>
      </c>
      <c r="G1" s="29"/>
    </row>
    <row r="2" spans="1:5" ht="12.75">
      <c r="A2" s="26"/>
      <c r="B2" s="27"/>
      <c r="C2" s="27"/>
      <c r="D2" s="27"/>
      <c r="E2" s="27"/>
    </row>
    <row r="3" spans="1:7" ht="14.25">
      <c r="A3" s="26"/>
      <c r="B3" s="27"/>
      <c r="C3" s="27"/>
      <c r="D3" s="27"/>
      <c r="E3" s="27"/>
      <c r="F3" s="29" t="s">
        <v>23</v>
      </c>
      <c r="G3" s="29"/>
    </row>
    <row r="4" ht="12.75">
      <c r="A4" s="26"/>
    </row>
    <row r="5" spans="1:7" ht="13.5" thickBot="1">
      <c r="A5" s="26"/>
      <c r="F5" s="28" t="s">
        <v>25</v>
      </c>
      <c r="G5" s="28"/>
    </row>
    <row r="6" spans="1:7" ht="15">
      <c r="A6" s="40" t="s">
        <v>16</v>
      </c>
      <c r="B6" s="41"/>
      <c r="C6" s="41"/>
      <c r="D6" s="41"/>
      <c r="E6" s="41"/>
      <c r="F6" s="41"/>
      <c r="G6" s="42"/>
    </row>
    <row r="7" spans="1:7" ht="15">
      <c r="A7" s="43" t="s">
        <v>17</v>
      </c>
      <c r="B7" s="44"/>
      <c r="C7" s="44"/>
      <c r="D7" s="44"/>
      <c r="E7" s="44"/>
      <c r="F7" s="44"/>
      <c r="G7" s="45"/>
    </row>
    <row r="8" spans="1:7" ht="15.75" thickBot="1">
      <c r="A8" s="46" t="s">
        <v>35</v>
      </c>
      <c r="B8" s="47"/>
      <c r="C8" s="47"/>
      <c r="D8" s="47"/>
      <c r="E8" s="47"/>
      <c r="F8" s="47"/>
      <c r="G8" s="48"/>
    </row>
    <row r="9" spans="1:7" ht="13.5" thickBot="1">
      <c r="A9" s="15" t="s">
        <v>0</v>
      </c>
      <c r="B9" s="62" t="s">
        <v>29</v>
      </c>
      <c r="C9" s="63"/>
      <c r="D9" s="63"/>
      <c r="E9" s="63"/>
      <c r="F9" s="63"/>
      <c r="G9" s="64"/>
    </row>
    <row r="10" spans="1:7" ht="13.5" customHeight="1" thickBot="1">
      <c r="A10" s="15" t="s">
        <v>1</v>
      </c>
      <c r="B10" s="65" t="s">
        <v>40</v>
      </c>
      <c r="C10" s="66"/>
      <c r="D10" s="66"/>
      <c r="E10" s="66"/>
      <c r="F10" s="66"/>
      <c r="G10" s="67"/>
    </row>
    <row r="11" spans="1:7" ht="13.5" customHeight="1" thickBot="1">
      <c r="A11" s="15" t="s">
        <v>2</v>
      </c>
      <c r="B11" s="65" t="s">
        <v>41</v>
      </c>
      <c r="C11" s="66"/>
      <c r="D11" s="66"/>
      <c r="E11" s="66"/>
      <c r="F11" s="66"/>
      <c r="G11" s="67"/>
    </row>
    <row r="12" spans="1:7" ht="13.5" customHeight="1" thickBot="1">
      <c r="A12" s="6" t="s">
        <v>3</v>
      </c>
      <c r="B12" s="65" t="s">
        <v>42</v>
      </c>
      <c r="C12" s="66"/>
      <c r="D12" s="66"/>
      <c r="E12" s="66"/>
      <c r="F12" s="66"/>
      <c r="G12" s="67"/>
    </row>
    <row r="13" spans="1:7" ht="13.5" thickBot="1">
      <c r="A13" s="4"/>
      <c r="B13" s="3"/>
      <c r="C13" s="3"/>
      <c r="D13" s="3"/>
      <c r="E13" s="5"/>
      <c r="F13" s="5"/>
      <c r="G13" s="5"/>
    </row>
    <row r="14" spans="1:7" ht="13.5" thickBot="1">
      <c r="A14" s="16" t="s">
        <v>20</v>
      </c>
      <c r="B14" s="49" t="s">
        <v>5</v>
      </c>
      <c r="C14" s="39"/>
      <c r="D14" s="39"/>
      <c r="E14" s="39"/>
      <c r="F14" s="39" t="s">
        <v>22</v>
      </c>
      <c r="G14" s="50"/>
    </row>
    <row r="15" spans="1:7" ht="23.25" customHeight="1">
      <c r="A15" s="10">
        <v>1</v>
      </c>
      <c r="B15" s="88" t="s">
        <v>43</v>
      </c>
      <c r="C15" s="89"/>
      <c r="D15" s="89"/>
      <c r="E15" s="90"/>
      <c r="F15" s="51"/>
      <c r="G15" s="52"/>
    </row>
    <row r="16" spans="1:7" ht="28.5" customHeight="1">
      <c r="A16" s="11">
        <v>2</v>
      </c>
      <c r="B16" s="88" t="s">
        <v>44</v>
      </c>
      <c r="C16" s="89"/>
      <c r="D16" s="89"/>
      <c r="E16" s="90"/>
      <c r="F16" s="33"/>
      <c r="G16" s="32"/>
    </row>
    <row r="17" spans="1:7" ht="27.75" customHeight="1">
      <c r="A17" s="23">
        <v>3</v>
      </c>
      <c r="B17" s="88" t="s">
        <v>45</v>
      </c>
      <c r="C17" s="89"/>
      <c r="D17" s="89"/>
      <c r="E17" s="90"/>
      <c r="F17" s="33"/>
      <c r="G17" s="32"/>
    </row>
    <row r="18" spans="1:7" ht="13.5" thickBot="1">
      <c r="A18" s="37"/>
      <c r="B18" s="37"/>
      <c r="C18" s="37"/>
      <c r="D18" s="37"/>
      <c r="E18" s="37"/>
      <c r="F18" s="37"/>
      <c r="G18" s="37"/>
    </row>
    <row r="19" spans="1:7" ht="13.5" thickBot="1">
      <c r="A19" s="22" t="s">
        <v>6</v>
      </c>
      <c r="B19" s="91" t="s">
        <v>46</v>
      </c>
      <c r="C19" s="92"/>
      <c r="D19" s="92"/>
      <c r="E19" s="92"/>
      <c r="F19" s="92"/>
      <c r="G19" s="93"/>
    </row>
    <row r="20" spans="1:7" ht="13.5" thickBot="1">
      <c r="A20" s="24" t="s">
        <v>47</v>
      </c>
      <c r="B20" s="34" t="s">
        <v>18</v>
      </c>
      <c r="C20" s="35"/>
      <c r="D20" s="35"/>
      <c r="E20" s="35"/>
      <c r="F20" s="35"/>
      <c r="G20" s="36"/>
    </row>
    <row r="21" spans="1:7" ht="26.25" thickBot="1">
      <c r="A21" s="20"/>
      <c r="B21" s="9" t="s">
        <v>9</v>
      </c>
      <c r="C21" s="9" t="s">
        <v>10</v>
      </c>
      <c r="D21" s="9" t="s">
        <v>11</v>
      </c>
      <c r="E21" s="9" t="s">
        <v>15</v>
      </c>
      <c r="F21" s="9" t="s">
        <v>12</v>
      </c>
      <c r="G21" s="21" t="s">
        <v>19</v>
      </c>
    </row>
    <row r="22" spans="1:7" ht="12.75">
      <c r="A22" s="19" t="s">
        <v>8</v>
      </c>
      <c r="B22" s="77">
        <v>0</v>
      </c>
      <c r="C22" s="77">
        <v>100000</v>
      </c>
      <c r="D22" s="77">
        <v>0</v>
      </c>
      <c r="E22" s="77">
        <v>0</v>
      </c>
      <c r="F22" s="77">
        <v>0</v>
      </c>
      <c r="G22" s="78">
        <f>SUM(B22:F22)</f>
        <v>100000</v>
      </c>
    </row>
    <row r="23" spans="1:7" ht="13.5" thickBot="1">
      <c r="A23" s="12" t="s">
        <v>13</v>
      </c>
      <c r="B23" s="13"/>
      <c r="C23" s="13"/>
      <c r="D23" s="13"/>
      <c r="E23" s="13"/>
      <c r="F23" s="13"/>
      <c r="G23" s="14">
        <f>SUM(B23:F23)</f>
        <v>0</v>
      </c>
    </row>
    <row r="24" spans="1:7" ht="64.5" thickBot="1">
      <c r="A24" s="98" t="s">
        <v>14</v>
      </c>
      <c r="B24" s="98"/>
      <c r="C24" s="98"/>
      <c r="D24" s="18" t="s">
        <v>21</v>
      </c>
      <c r="E24" s="7" t="s">
        <v>36</v>
      </c>
      <c r="F24" s="7" t="s">
        <v>4</v>
      </c>
      <c r="G24" s="8" t="s">
        <v>7</v>
      </c>
    </row>
    <row r="25" spans="1:7" ht="40.5" customHeight="1" thickBot="1">
      <c r="A25" s="94" t="s">
        <v>80</v>
      </c>
      <c r="B25" s="94"/>
      <c r="C25" s="94"/>
      <c r="D25" s="87">
        <v>2</v>
      </c>
      <c r="E25" s="73">
        <v>1</v>
      </c>
      <c r="F25" s="73">
        <v>0.5</v>
      </c>
      <c r="G25" s="75">
        <v>10000</v>
      </c>
    </row>
    <row r="26" spans="1:7" ht="27" customHeight="1">
      <c r="A26" s="94" t="s">
        <v>82</v>
      </c>
      <c r="B26" s="94"/>
      <c r="C26" s="94"/>
      <c r="D26" s="87">
        <v>2</v>
      </c>
      <c r="E26" s="73">
        <v>1</v>
      </c>
      <c r="F26" s="74">
        <v>0.2</v>
      </c>
      <c r="G26" s="76">
        <v>25000</v>
      </c>
    </row>
    <row r="27" spans="1:7" ht="43.5" customHeight="1">
      <c r="A27" s="94" t="s">
        <v>81</v>
      </c>
      <c r="B27" s="94"/>
      <c r="C27" s="94"/>
      <c r="D27" s="25">
        <v>2</v>
      </c>
      <c r="E27" s="73">
        <v>1</v>
      </c>
      <c r="F27" s="74">
        <v>0.1</v>
      </c>
      <c r="G27" s="76">
        <v>20000</v>
      </c>
    </row>
    <row r="28" spans="1:7" ht="27.75" customHeight="1">
      <c r="A28" s="94" t="s">
        <v>83</v>
      </c>
      <c r="B28" s="94"/>
      <c r="C28" s="94"/>
      <c r="D28" s="25">
        <v>2</v>
      </c>
      <c r="E28" s="73">
        <v>1</v>
      </c>
      <c r="F28" s="74">
        <v>0.2</v>
      </c>
      <c r="G28" s="76">
        <v>20000</v>
      </c>
    </row>
    <row r="29" spans="1:7" ht="13.5" thickBot="1">
      <c r="A29" s="79" t="s">
        <v>19</v>
      </c>
      <c r="B29" s="80"/>
      <c r="C29" s="80"/>
      <c r="D29" s="81"/>
      <c r="E29" s="81"/>
      <c r="F29" s="82">
        <f>SUM(F25:F28)</f>
        <v>1</v>
      </c>
      <c r="G29" s="83">
        <f>SUM(G25:G28)</f>
        <v>75000</v>
      </c>
    </row>
  </sheetData>
  <sheetProtection password="F043" sheet="1" objects="1" scenarios="1"/>
  <mergeCells count="29">
    <mergeCell ref="A29:C29"/>
    <mergeCell ref="A27:C27"/>
    <mergeCell ref="B9:G9"/>
    <mergeCell ref="B10:G10"/>
    <mergeCell ref="B11:G11"/>
    <mergeCell ref="B12:G12"/>
    <mergeCell ref="A28:C28"/>
    <mergeCell ref="B20:G20"/>
    <mergeCell ref="A24:C24"/>
    <mergeCell ref="A25:C25"/>
    <mergeCell ref="A26:C26"/>
    <mergeCell ref="B17:E17"/>
    <mergeCell ref="F17:G17"/>
    <mergeCell ref="A18:G18"/>
    <mergeCell ref="B19:G19"/>
    <mergeCell ref="B14:E14"/>
    <mergeCell ref="F14:G14"/>
    <mergeCell ref="B15:E15"/>
    <mergeCell ref="F15:G15"/>
    <mergeCell ref="B16:E16"/>
    <mergeCell ref="F16:G16"/>
    <mergeCell ref="A7:G7"/>
    <mergeCell ref="A8:G8"/>
    <mergeCell ref="A1:A5"/>
    <mergeCell ref="B1:E3"/>
    <mergeCell ref="F1:G1"/>
    <mergeCell ref="F3:G3"/>
    <mergeCell ref="F5:G5"/>
    <mergeCell ref="A6:G6"/>
  </mergeCells>
  <printOptions/>
  <pageMargins left="0.7480314960629921" right="0.7480314960629921" top="0.984251968503937" bottom="0.984251968503937" header="0" footer="0"/>
  <pageSetup horizontalDpi="600" verticalDpi="600" orientation="landscape" scale="8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3">
      <selection activeCell="F27" sqref="F27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14.57421875" style="1" customWidth="1"/>
    <col min="4" max="4" width="17.7109375" style="1" customWidth="1"/>
    <col min="5" max="5" width="14.8515625" style="1" customWidth="1"/>
    <col min="6" max="6" width="12.57421875" style="1" customWidth="1"/>
    <col min="7" max="7" width="19.57421875" style="1" customWidth="1"/>
  </cols>
  <sheetData>
    <row r="1" spans="1:7" ht="14.25">
      <c r="A1" s="26"/>
      <c r="B1" s="27" t="s">
        <v>17</v>
      </c>
      <c r="C1" s="27"/>
      <c r="D1" s="27"/>
      <c r="E1" s="27"/>
      <c r="F1" s="29" t="s">
        <v>24</v>
      </c>
      <c r="G1" s="29"/>
    </row>
    <row r="2" spans="1:5" ht="12.75">
      <c r="A2" s="26"/>
      <c r="B2" s="27"/>
      <c r="C2" s="27"/>
      <c r="D2" s="27"/>
      <c r="E2" s="27"/>
    </row>
    <row r="3" spans="1:7" ht="14.25">
      <c r="A3" s="26"/>
      <c r="B3" s="27"/>
      <c r="C3" s="27"/>
      <c r="D3" s="27"/>
      <c r="E3" s="27"/>
      <c r="F3" s="29" t="s">
        <v>23</v>
      </c>
      <c r="G3" s="29"/>
    </row>
    <row r="4" ht="12.75">
      <c r="A4" s="26"/>
    </row>
    <row r="5" spans="1:7" ht="13.5" thickBot="1">
      <c r="A5" s="26"/>
      <c r="F5" s="28" t="s">
        <v>25</v>
      </c>
      <c r="G5" s="28"/>
    </row>
    <row r="6" spans="1:7" ht="15">
      <c r="A6" s="40" t="s">
        <v>16</v>
      </c>
      <c r="B6" s="41"/>
      <c r="C6" s="41"/>
      <c r="D6" s="41"/>
      <c r="E6" s="41"/>
      <c r="F6" s="41"/>
      <c r="G6" s="42"/>
    </row>
    <row r="7" spans="1:7" ht="15">
      <c r="A7" s="43" t="s">
        <v>17</v>
      </c>
      <c r="B7" s="44"/>
      <c r="C7" s="44"/>
      <c r="D7" s="44"/>
      <c r="E7" s="44"/>
      <c r="F7" s="44"/>
      <c r="G7" s="45"/>
    </row>
    <row r="8" spans="1:7" ht="15.75" thickBot="1">
      <c r="A8" s="46" t="s">
        <v>35</v>
      </c>
      <c r="B8" s="47"/>
      <c r="C8" s="47"/>
      <c r="D8" s="47"/>
      <c r="E8" s="47"/>
      <c r="F8" s="47"/>
      <c r="G8" s="48"/>
    </row>
    <row r="9" spans="1:7" ht="13.5" thickBot="1">
      <c r="A9" s="99" t="s">
        <v>0</v>
      </c>
      <c r="B9" s="101" t="s">
        <v>29</v>
      </c>
      <c r="C9" s="63"/>
      <c r="D9" s="63"/>
      <c r="E9" s="63"/>
      <c r="F9" s="63"/>
      <c r="G9" s="64"/>
    </row>
    <row r="10" spans="1:7" ht="13.5" thickBot="1">
      <c r="A10" s="99" t="s">
        <v>1</v>
      </c>
      <c r="B10" s="102" t="s">
        <v>40</v>
      </c>
      <c r="C10" s="66"/>
      <c r="D10" s="66"/>
      <c r="E10" s="66"/>
      <c r="F10" s="66"/>
      <c r="G10" s="67"/>
    </row>
    <row r="11" spans="1:7" ht="13.5" thickBot="1">
      <c r="A11" s="99" t="s">
        <v>2</v>
      </c>
      <c r="B11" s="102" t="s">
        <v>48</v>
      </c>
      <c r="C11" s="66"/>
      <c r="D11" s="66"/>
      <c r="E11" s="66"/>
      <c r="F11" s="66"/>
      <c r="G11" s="67"/>
    </row>
    <row r="12" spans="1:7" ht="13.5" thickBot="1">
      <c r="A12" s="100" t="s">
        <v>3</v>
      </c>
      <c r="B12" s="102" t="s">
        <v>49</v>
      </c>
      <c r="C12" s="66"/>
      <c r="D12" s="66"/>
      <c r="E12" s="66"/>
      <c r="F12" s="66"/>
      <c r="G12" s="67"/>
    </row>
    <row r="13" spans="1:7" ht="13.5" thickBot="1">
      <c r="A13" s="4"/>
      <c r="B13" s="103"/>
      <c r="C13" s="104"/>
      <c r="D13" s="104"/>
      <c r="E13" s="105"/>
      <c r="F13" s="105"/>
      <c r="G13" s="106"/>
    </row>
    <row r="14" spans="1:7" ht="13.5" thickBot="1">
      <c r="A14" s="16" t="s">
        <v>20</v>
      </c>
      <c r="B14" s="49" t="s">
        <v>5</v>
      </c>
      <c r="C14" s="39"/>
      <c r="D14" s="39"/>
      <c r="E14" s="39"/>
      <c r="F14" s="39" t="s">
        <v>22</v>
      </c>
      <c r="G14" s="50"/>
    </row>
    <row r="15" spans="1:7" ht="12.75">
      <c r="A15" s="10">
        <v>1</v>
      </c>
      <c r="B15" s="53" t="s">
        <v>50</v>
      </c>
      <c r="C15" s="54"/>
      <c r="D15" s="54"/>
      <c r="E15" s="55"/>
      <c r="F15" s="51"/>
      <c r="G15" s="52"/>
    </row>
    <row r="16" spans="1:7" ht="13.5" thickBot="1">
      <c r="A16" s="11">
        <v>2</v>
      </c>
      <c r="B16" s="59" t="s">
        <v>51</v>
      </c>
      <c r="C16" s="60"/>
      <c r="D16" s="60"/>
      <c r="E16" s="61"/>
      <c r="F16" s="33"/>
      <c r="G16" s="32"/>
    </row>
    <row r="17" spans="1:7" ht="13.5" thickBot="1">
      <c r="A17" s="37"/>
      <c r="B17" s="37"/>
      <c r="C17" s="37"/>
      <c r="D17" s="37"/>
      <c r="E17" s="37"/>
      <c r="F17" s="37"/>
      <c r="G17" s="37"/>
    </row>
    <row r="18" spans="1:7" ht="24" customHeight="1" thickBot="1">
      <c r="A18" s="22" t="s">
        <v>6</v>
      </c>
      <c r="B18" s="107" t="s">
        <v>53</v>
      </c>
      <c r="C18" s="108"/>
      <c r="D18" s="108"/>
      <c r="E18" s="108"/>
      <c r="F18" s="108"/>
      <c r="G18" s="109"/>
    </row>
    <row r="19" spans="1:7" ht="13.5" thickBot="1">
      <c r="A19" s="24" t="s">
        <v>52</v>
      </c>
      <c r="B19" s="34" t="s">
        <v>18</v>
      </c>
      <c r="C19" s="35"/>
      <c r="D19" s="35"/>
      <c r="E19" s="35"/>
      <c r="F19" s="35"/>
      <c r="G19" s="36"/>
    </row>
    <row r="20" spans="1:7" ht="26.25" thickBot="1">
      <c r="A20" s="20"/>
      <c r="B20" s="9" t="s">
        <v>9</v>
      </c>
      <c r="C20" s="9" t="s">
        <v>10</v>
      </c>
      <c r="D20" s="9" t="s">
        <v>11</v>
      </c>
      <c r="E20" s="9" t="s">
        <v>15</v>
      </c>
      <c r="F20" s="9" t="s">
        <v>12</v>
      </c>
      <c r="G20" s="21" t="s">
        <v>19</v>
      </c>
    </row>
    <row r="21" spans="1:7" ht="12.75">
      <c r="A21" s="19" t="s">
        <v>8</v>
      </c>
      <c r="B21" s="77">
        <v>600000</v>
      </c>
      <c r="C21" s="77">
        <f>2894000+80000</f>
        <v>2974000</v>
      </c>
      <c r="D21" s="77">
        <v>0</v>
      </c>
      <c r="E21" s="77">
        <v>0</v>
      </c>
      <c r="F21" s="77">
        <v>0</v>
      </c>
      <c r="G21" s="78">
        <f>SUM(B21:F21)</f>
        <v>3574000</v>
      </c>
    </row>
    <row r="22" spans="1:7" ht="13.5" thickBot="1">
      <c r="A22" s="12" t="s">
        <v>13</v>
      </c>
      <c r="B22" s="13"/>
      <c r="C22" s="13"/>
      <c r="D22" s="13"/>
      <c r="E22" s="13"/>
      <c r="F22" s="13"/>
      <c r="G22" s="14">
        <f>SUM(B22:F22)</f>
        <v>0</v>
      </c>
    </row>
    <row r="23" spans="1:7" ht="64.5" thickBot="1">
      <c r="A23" s="38" t="s">
        <v>14</v>
      </c>
      <c r="B23" s="39"/>
      <c r="C23" s="39"/>
      <c r="D23" s="18" t="s">
        <v>21</v>
      </c>
      <c r="E23" s="7" t="s">
        <v>36</v>
      </c>
      <c r="F23" s="7" t="s">
        <v>4</v>
      </c>
      <c r="G23" s="8" t="s">
        <v>7</v>
      </c>
    </row>
    <row r="24" spans="1:7" ht="22.5" customHeight="1">
      <c r="A24" s="110" t="s">
        <v>54</v>
      </c>
      <c r="B24" s="110"/>
      <c r="C24" s="110"/>
      <c r="D24" s="111">
        <v>1</v>
      </c>
      <c r="E24" s="73">
        <v>1</v>
      </c>
      <c r="F24" s="113">
        <v>0.05</v>
      </c>
      <c r="G24" s="75">
        <v>30000</v>
      </c>
    </row>
    <row r="25" spans="1:7" ht="30" customHeight="1">
      <c r="A25" s="110" t="s">
        <v>55</v>
      </c>
      <c r="B25" s="110"/>
      <c r="C25" s="110"/>
      <c r="D25" s="111">
        <v>2</v>
      </c>
      <c r="E25" s="73">
        <v>1</v>
      </c>
      <c r="F25" s="114">
        <v>0.2</v>
      </c>
      <c r="G25" s="76">
        <v>70000</v>
      </c>
    </row>
    <row r="26" spans="1:7" ht="29.25" customHeight="1">
      <c r="A26" s="110" t="s">
        <v>56</v>
      </c>
      <c r="B26" s="110"/>
      <c r="C26" s="110"/>
      <c r="D26" s="111">
        <v>2</v>
      </c>
      <c r="E26" s="73">
        <v>1</v>
      </c>
      <c r="F26" s="114">
        <v>0.4</v>
      </c>
      <c r="G26" s="76">
        <v>2974000</v>
      </c>
    </row>
    <row r="27" spans="1:7" ht="29.25" customHeight="1">
      <c r="A27" s="110" t="s">
        <v>58</v>
      </c>
      <c r="B27" s="110"/>
      <c r="C27" s="110"/>
      <c r="D27" s="111">
        <v>2</v>
      </c>
      <c r="E27" s="112">
        <v>5</v>
      </c>
      <c r="F27" s="114">
        <v>0.1</v>
      </c>
      <c r="G27" s="76">
        <v>100000</v>
      </c>
    </row>
    <row r="28" spans="1:7" ht="31.5" customHeight="1">
      <c r="A28" s="110" t="s">
        <v>84</v>
      </c>
      <c r="B28" s="110"/>
      <c r="C28" s="110"/>
      <c r="D28" s="111">
        <v>1</v>
      </c>
      <c r="E28" s="73">
        <v>1</v>
      </c>
      <c r="F28" s="114">
        <v>0.15</v>
      </c>
      <c r="G28" s="76">
        <v>150000</v>
      </c>
    </row>
    <row r="29" spans="1:7" ht="30" customHeight="1">
      <c r="A29" s="110" t="s">
        <v>57</v>
      </c>
      <c r="B29" s="110"/>
      <c r="C29" s="110"/>
      <c r="D29" s="111">
        <v>2</v>
      </c>
      <c r="E29" s="73">
        <v>1</v>
      </c>
      <c r="F29" s="113">
        <v>0.15</v>
      </c>
      <c r="G29" s="76">
        <v>250000</v>
      </c>
    </row>
    <row r="30" spans="1:7" ht="13.5" thickBot="1">
      <c r="A30" s="79" t="s">
        <v>19</v>
      </c>
      <c r="B30" s="80"/>
      <c r="C30" s="80"/>
      <c r="D30" s="81"/>
      <c r="E30" s="81"/>
      <c r="F30" s="82">
        <f>SUM(F25:F29)</f>
        <v>1</v>
      </c>
      <c r="G30" s="83">
        <f>SUM(G24:G29)</f>
        <v>3574000</v>
      </c>
    </row>
  </sheetData>
  <sheetProtection password="F043" sheet="1" objects="1" scenarios="1"/>
  <mergeCells count="29">
    <mergeCell ref="A28:C28"/>
    <mergeCell ref="A29:C29"/>
    <mergeCell ref="B9:G9"/>
    <mergeCell ref="B10:G10"/>
    <mergeCell ref="B11:G11"/>
    <mergeCell ref="B12:G12"/>
    <mergeCell ref="B19:G19"/>
    <mergeCell ref="A23:C23"/>
    <mergeCell ref="A24:C24"/>
    <mergeCell ref="A25:C25"/>
    <mergeCell ref="A26:C26"/>
    <mergeCell ref="A27:C27"/>
    <mergeCell ref="A17:G17"/>
    <mergeCell ref="B18:G18"/>
    <mergeCell ref="A30:C30"/>
    <mergeCell ref="B14:E14"/>
    <mergeCell ref="F14:G14"/>
    <mergeCell ref="B15:E15"/>
    <mergeCell ref="F15:G15"/>
    <mergeCell ref="B16:E16"/>
    <mergeCell ref="F16:G16"/>
    <mergeCell ref="A7:G7"/>
    <mergeCell ref="A8:G8"/>
    <mergeCell ref="A1:A5"/>
    <mergeCell ref="B1:E3"/>
    <mergeCell ref="F1:G1"/>
    <mergeCell ref="F3:G3"/>
    <mergeCell ref="F5:G5"/>
    <mergeCell ref="A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F25" sqref="F25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14.57421875" style="1" customWidth="1"/>
    <col min="4" max="4" width="17.7109375" style="1" customWidth="1"/>
    <col min="5" max="5" width="14.8515625" style="1" customWidth="1"/>
    <col min="6" max="6" width="12.57421875" style="1" customWidth="1"/>
    <col min="7" max="7" width="19.57421875" style="1" customWidth="1"/>
  </cols>
  <sheetData>
    <row r="1" spans="1:7" ht="14.25">
      <c r="A1" s="26"/>
      <c r="B1" s="27" t="s">
        <v>17</v>
      </c>
      <c r="C1" s="27"/>
      <c r="D1" s="27"/>
      <c r="E1" s="27"/>
      <c r="F1" s="29" t="s">
        <v>24</v>
      </c>
      <c r="G1" s="29"/>
    </row>
    <row r="2" spans="1:5" ht="12.75">
      <c r="A2" s="26"/>
      <c r="B2" s="27"/>
      <c r="C2" s="27"/>
      <c r="D2" s="27"/>
      <c r="E2" s="27"/>
    </row>
    <row r="3" spans="1:7" ht="14.25">
      <c r="A3" s="26"/>
      <c r="B3" s="27"/>
      <c r="C3" s="27"/>
      <c r="D3" s="27"/>
      <c r="E3" s="27"/>
      <c r="F3" s="29" t="s">
        <v>23</v>
      </c>
      <c r="G3" s="29"/>
    </row>
    <row r="4" ht="12.75">
      <c r="A4" s="26"/>
    </row>
    <row r="5" spans="1:7" ht="13.5" thickBot="1">
      <c r="A5" s="26"/>
      <c r="F5" s="28" t="s">
        <v>25</v>
      </c>
      <c r="G5" s="28"/>
    </row>
    <row r="6" spans="1:7" ht="15">
      <c r="A6" s="40" t="s">
        <v>16</v>
      </c>
      <c r="B6" s="41"/>
      <c r="C6" s="41"/>
      <c r="D6" s="41"/>
      <c r="E6" s="41"/>
      <c r="F6" s="41"/>
      <c r="G6" s="42"/>
    </row>
    <row r="7" spans="1:7" ht="15">
      <c r="A7" s="43" t="s">
        <v>17</v>
      </c>
      <c r="B7" s="44"/>
      <c r="C7" s="44"/>
      <c r="D7" s="44"/>
      <c r="E7" s="44"/>
      <c r="F7" s="44"/>
      <c r="G7" s="45"/>
    </row>
    <row r="8" spans="1:7" ht="15.75" thickBot="1">
      <c r="A8" s="46" t="s">
        <v>35</v>
      </c>
      <c r="B8" s="47"/>
      <c r="C8" s="47"/>
      <c r="D8" s="47"/>
      <c r="E8" s="47"/>
      <c r="F8" s="47"/>
      <c r="G8" s="48"/>
    </row>
    <row r="9" spans="1:7" ht="13.5" thickBot="1">
      <c r="A9" s="99" t="s">
        <v>0</v>
      </c>
      <c r="B9" s="101" t="s">
        <v>29</v>
      </c>
      <c r="C9" s="63"/>
      <c r="D9" s="63"/>
      <c r="E9" s="63"/>
      <c r="F9" s="63"/>
      <c r="G9" s="64"/>
    </row>
    <row r="10" spans="1:7" ht="13.5" thickBot="1">
      <c r="A10" s="99" t="s">
        <v>1</v>
      </c>
      <c r="B10" s="102" t="s">
        <v>40</v>
      </c>
      <c r="C10" s="66"/>
      <c r="D10" s="66"/>
      <c r="E10" s="66"/>
      <c r="F10" s="66"/>
      <c r="G10" s="67"/>
    </row>
    <row r="11" spans="1:7" ht="13.5" thickBot="1">
      <c r="A11" s="99" t="s">
        <v>2</v>
      </c>
      <c r="B11" s="102" t="s">
        <v>48</v>
      </c>
      <c r="C11" s="66"/>
      <c r="D11" s="66"/>
      <c r="E11" s="66"/>
      <c r="F11" s="66"/>
      <c r="G11" s="67"/>
    </row>
    <row r="12" spans="1:7" ht="13.5" thickBot="1">
      <c r="A12" s="100" t="s">
        <v>3</v>
      </c>
      <c r="B12" s="102" t="s">
        <v>59</v>
      </c>
      <c r="C12" s="66"/>
      <c r="D12" s="66"/>
      <c r="E12" s="66"/>
      <c r="F12" s="66"/>
      <c r="G12" s="67"/>
    </row>
    <row r="13" spans="1:7" ht="13.5" thickBot="1">
      <c r="A13" s="4"/>
      <c r="B13" s="103"/>
      <c r="C13" s="104"/>
      <c r="D13" s="104"/>
      <c r="E13" s="105"/>
      <c r="F13" s="105"/>
      <c r="G13" s="106"/>
    </row>
    <row r="14" spans="1:7" ht="13.5" thickBot="1">
      <c r="A14" s="16" t="s">
        <v>20</v>
      </c>
      <c r="B14" s="49" t="s">
        <v>5</v>
      </c>
      <c r="C14" s="39"/>
      <c r="D14" s="39"/>
      <c r="E14" s="39"/>
      <c r="F14" s="39" t="s">
        <v>22</v>
      </c>
      <c r="G14" s="50"/>
    </row>
    <row r="15" spans="1:7" ht="12.75">
      <c r="A15" s="10">
        <v>1</v>
      </c>
      <c r="B15" s="115" t="s">
        <v>60</v>
      </c>
      <c r="C15" s="57"/>
      <c r="D15" s="57"/>
      <c r="E15" s="116"/>
      <c r="F15" s="51"/>
      <c r="G15" s="52"/>
    </row>
    <row r="16" spans="1:7" ht="12.75">
      <c r="A16" s="11">
        <v>2</v>
      </c>
      <c r="B16" s="115" t="s">
        <v>61</v>
      </c>
      <c r="C16" s="57"/>
      <c r="D16" s="57"/>
      <c r="E16" s="116"/>
      <c r="F16" s="33"/>
      <c r="G16" s="32"/>
    </row>
    <row r="17" spans="1:7" ht="13.5" thickBot="1">
      <c r="A17" s="37"/>
      <c r="B17" s="37"/>
      <c r="C17" s="37"/>
      <c r="D17" s="37"/>
      <c r="E17" s="37"/>
      <c r="F17" s="37"/>
      <c r="G17" s="37"/>
    </row>
    <row r="18" spans="1:7" ht="25.5" customHeight="1" thickBot="1">
      <c r="A18" s="22" t="s">
        <v>6</v>
      </c>
      <c r="B18" s="107" t="s">
        <v>63</v>
      </c>
      <c r="C18" s="108"/>
      <c r="D18" s="108"/>
      <c r="E18" s="108"/>
      <c r="F18" s="108"/>
      <c r="G18" s="109"/>
    </row>
    <row r="19" spans="1:7" ht="13.5" thickBot="1">
      <c r="A19" s="24" t="s">
        <v>87</v>
      </c>
      <c r="B19" s="34" t="s">
        <v>18</v>
      </c>
      <c r="C19" s="35"/>
      <c r="D19" s="35"/>
      <c r="E19" s="35"/>
      <c r="F19" s="35"/>
      <c r="G19" s="36"/>
    </row>
    <row r="20" spans="1:7" ht="26.25" thickBot="1">
      <c r="A20" s="20"/>
      <c r="B20" s="9" t="s">
        <v>9</v>
      </c>
      <c r="C20" s="9" t="s">
        <v>10</v>
      </c>
      <c r="D20" s="9" t="s">
        <v>11</v>
      </c>
      <c r="E20" s="9" t="s">
        <v>15</v>
      </c>
      <c r="F20" s="9" t="s">
        <v>12</v>
      </c>
      <c r="G20" s="21" t="s">
        <v>19</v>
      </c>
    </row>
    <row r="21" spans="1:7" ht="12.75">
      <c r="A21" s="19" t="s">
        <v>8</v>
      </c>
      <c r="B21" s="77">
        <v>0</v>
      </c>
      <c r="C21" s="77">
        <v>130000</v>
      </c>
      <c r="D21" s="77">
        <v>0</v>
      </c>
      <c r="E21" s="77">
        <v>0</v>
      </c>
      <c r="F21" s="77">
        <v>0</v>
      </c>
      <c r="G21" s="78">
        <f>SUM(B21:F21)</f>
        <v>130000</v>
      </c>
    </row>
    <row r="22" spans="1:7" ht="13.5" thickBot="1">
      <c r="A22" s="12" t="s">
        <v>13</v>
      </c>
      <c r="B22" s="13"/>
      <c r="C22" s="13"/>
      <c r="D22" s="13"/>
      <c r="E22" s="13"/>
      <c r="F22" s="13"/>
      <c r="G22" s="14">
        <f>SUM(B22:F22)</f>
        <v>0</v>
      </c>
    </row>
    <row r="23" spans="1:7" ht="64.5" thickBot="1">
      <c r="A23" s="34" t="s">
        <v>14</v>
      </c>
      <c r="B23" s="35"/>
      <c r="C23" s="36"/>
      <c r="D23" s="18" t="s">
        <v>21</v>
      </c>
      <c r="E23" s="7" t="s">
        <v>36</v>
      </c>
      <c r="F23" s="7" t="s">
        <v>4</v>
      </c>
      <c r="G23" s="8" t="s">
        <v>7</v>
      </c>
    </row>
    <row r="24" spans="1:7" ht="46.5" customHeight="1">
      <c r="A24" s="119" t="s">
        <v>64</v>
      </c>
      <c r="B24" s="120"/>
      <c r="C24" s="121"/>
      <c r="D24" s="117" t="s">
        <v>62</v>
      </c>
      <c r="E24" s="123">
        <v>100</v>
      </c>
      <c r="F24" s="124">
        <v>0.25</v>
      </c>
      <c r="G24" s="118">
        <f>G21*25%</f>
        <v>32500</v>
      </c>
    </row>
    <row r="25" spans="1:7" ht="27.75" customHeight="1">
      <c r="A25" s="95" t="s">
        <v>68</v>
      </c>
      <c r="B25" s="96"/>
      <c r="C25" s="97"/>
      <c r="D25" s="117" t="s">
        <v>62</v>
      </c>
      <c r="E25" s="73">
        <v>1</v>
      </c>
      <c r="F25" s="124">
        <v>0.1</v>
      </c>
      <c r="G25" s="118">
        <v>13000</v>
      </c>
    </row>
    <row r="26" spans="1:7" ht="29.25" customHeight="1">
      <c r="A26" s="95" t="s">
        <v>65</v>
      </c>
      <c r="B26" s="96"/>
      <c r="C26" s="97"/>
      <c r="D26" s="117" t="s">
        <v>62</v>
      </c>
      <c r="E26" s="73">
        <v>1</v>
      </c>
      <c r="F26" s="124">
        <v>0.5</v>
      </c>
      <c r="G26" s="118">
        <v>65000</v>
      </c>
    </row>
    <row r="27" spans="1:7" ht="42.75" customHeight="1">
      <c r="A27" s="95" t="s">
        <v>66</v>
      </c>
      <c r="B27" s="96"/>
      <c r="C27" s="97"/>
      <c r="D27" s="117" t="s">
        <v>62</v>
      </c>
      <c r="E27" s="73">
        <v>1</v>
      </c>
      <c r="F27" s="124">
        <v>0.1</v>
      </c>
      <c r="G27" s="118">
        <v>13000</v>
      </c>
    </row>
    <row r="28" spans="1:7" ht="27" customHeight="1">
      <c r="A28" s="95" t="s">
        <v>67</v>
      </c>
      <c r="B28" s="96"/>
      <c r="C28" s="97"/>
      <c r="D28" s="117" t="s">
        <v>62</v>
      </c>
      <c r="E28" s="73">
        <v>1</v>
      </c>
      <c r="F28" s="124">
        <v>0.05</v>
      </c>
      <c r="G28" s="118">
        <f>G21*5%</f>
        <v>6500</v>
      </c>
    </row>
    <row r="29" spans="1:7" ht="13.5" thickBot="1">
      <c r="A29" s="79" t="s">
        <v>19</v>
      </c>
      <c r="B29" s="80"/>
      <c r="C29" s="80"/>
      <c r="D29" s="81"/>
      <c r="E29" s="81"/>
      <c r="F29" s="82">
        <f>SUM(F24:F28)</f>
        <v>1</v>
      </c>
      <c r="G29" s="83">
        <f>SUM(G24:G28)</f>
        <v>130000</v>
      </c>
    </row>
  </sheetData>
  <sheetProtection password="F043" sheet="1" objects="1" scenarios="1"/>
  <mergeCells count="28">
    <mergeCell ref="A29:C29"/>
    <mergeCell ref="A28:C28"/>
    <mergeCell ref="B9:G9"/>
    <mergeCell ref="B10:G10"/>
    <mergeCell ref="B11:G11"/>
    <mergeCell ref="B12:G12"/>
    <mergeCell ref="B19:G19"/>
    <mergeCell ref="A23:C23"/>
    <mergeCell ref="A24:C24"/>
    <mergeCell ref="A25:C25"/>
    <mergeCell ref="A26:C26"/>
    <mergeCell ref="A27:C27"/>
    <mergeCell ref="A17:G17"/>
    <mergeCell ref="B18:G18"/>
    <mergeCell ref="B14:E14"/>
    <mergeCell ref="F14:G14"/>
    <mergeCell ref="B15:E15"/>
    <mergeCell ref="F15:G15"/>
    <mergeCell ref="B16:E16"/>
    <mergeCell ref="F16:G16"/>
    <mergeCell ref="A7:G7"/>
    <mergeCell ref="A8:G8"/>
    <mergeCell ref="A1:A5"/>
    <mergeCell ref="B1:E3"/>
    <mergeCell ref="F1:G1"/>
    <mergeCell ref="F3:G3"/>
    <mergeCell ref="F5:G5"/>
    <mergeCell ref="A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7">
      <selection activeCell="D30" sqref="D30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14.57421875" style="1" customWidth="1"/>
    <col min="4" max="4" width="17.7109375" style="1" customWidth="1"/>
    <col min="5" max="5" width="14.8515625" style="1" customWidth="1"/>
    <col min="6" max="6" width="12.57421875" style="1" customWidth="1"/>
    <col min="7" max="7" width="19.57421875" style="1" customWidth="1"/>
  </cols>
  <sheetData>
    <row r="1" spans="1:7" ht="14.25">
      <c r="A1" s="26"/>
      <c r="B1" s="27" t="s">
        <v>17</v>
      </c>
      <c r="C1" s="27"/>
      <c r="D1" s="27"/>
      <c r="E1" s="27"/>
      <c r="F1" s="29" t="s">
        <v>24</v>
      </c>
      <c r="G1" s="29"/>
    </row>
    <row r="2" spans="1:5" ht="12.75">
      <c r="A2" s="26"/>
      <c r="B2" s="27"/>
      <c r="C2" s="27"/>
      <c r="D2" s="27"/>
      <c r="E2" s="27"/>
    </row>
    <row r="3" spans="1:7" ht="14.25">
      <c r="A3" s="26"/>
      <c r="B3" s="27"/>
      <c r="C3" s="27"/>
      <c r="D3" s="27"/>
      <c r="E3" s="27"/>
      <c r="F3" s="29" t="s">
        <v>23</v>
      </c>
      <c r="G3" s="29"/>
    </row>
    <row r="4" ht="12.75">
      <c r="A4" s="26"/>
    </row>
    <row r="5" spans="1:7" ht="13.5" thickBot="1">
      <c r="A5" s="26"/>
      <c r="F5" s="28" t="s">
        <v>25</v>
      </c>
      <c r="G5" s="28"/>
    </row>
    <row r="6" spans="1:7" ht="15">
      <c r="A6" s="40" t="s">
        <v>16</v>
      </c>
      <c r="B6" s="41"/>
      <c r="C6" s="41"/>
      <c r="D6" s="41"/>
      <c r="E6" s="41"/>
      <c r="F6" s="41"/>
      <c r="G6" s="42"/>
    </row>
    <row r="7" spans="1:7" ht="15">
      <c r="A7" s="43" t="s">
        <v>17</v>
      </c>
      <c r="B7" s="44"/>
      <c r="C7" s="44"/>
      <c r="D7" s="44"/>
      <c r="E7" s="44"/>
      <c r="F7" s="44"/>
      <c r="G7" s="45"/>
    </row>
    <row r="8" spans="1:7" ht="15.75" thickBot="1">
      <c r="A8" s="46" t="s">
        <v>35</v>
      </c>
      <c r="B8" s="47"/>
      <c r="C8" s="47"/>
      <c r="D8" s="47"/>
      <c r="E8" s="47"/>
      <c r="F8" s="47"/>
      <c r="G8" s="48"/>
    </row>
    <row r="9" spans="1:7" ht="13.5" thickBot="1">
      <c r="A9" s="99" t="s">
        <v>0</v>
      </c>
      <c r="B9" s="101" t="s">
        <v>29</v>
      </c>
      <c r="C9" s="63"/>
      <c r="D9" s="63"/>
      <c r="E9" s="63"/>
      <c r="F9" s="63"/>
      <c r="G9" s="64"/>
    </row>
    <row r="10" spans="1:7" ht="13.5" customHeight="1" thickBot="1">
      <c r="A10" s="99" t="s">
        <v>1</v>
      </c>
      <c r="B10" s="102" t="s">
        <v>69</v>
      </c>
      <c r="C10" s="66"/>
      <c r="D10" s="66"/>
      <c r="E10" s="66"/>
      <c r="F10" s="66"/>
      <c r="G10" s="67"/>
    </row>
    <row r="11" spans="1:7" ht="13.5" customHeight="1" thickBot="1">
      <c r="A11" s="99" t="s">
        <v>2</v>
      </c>
      <c r="B11" s="102" t="s">
        <v>70</v>
      </c>
      <c r="C11" s="66"/>
      <c r="D11" s="66"/>
      <c r="E11" s="66"/>
      <c r="F11" s="66"/>
      <c r="G11" s="67"/>
    </row>
    <row r="12" spans="1:7" ht="13.5" customHeight="1" thickBot="1">
      <c r="A12" s="100" t="s">
        <v>3</v>
      </c>
      <c r="B12" s="102" t="s">
        <v>71</v>
      </c>
      <c r="C12" s="66"/>
      <c r="D12" s="66"/>
      <c r="E12" s="66"/>
      <c r="F12" s="66"/>
      <c r="G12" s="67"/>
    </row>
    <row r="13" spans="1:7" ht="13.5" thickBot="1">
      <c r="A13" s="4"/>
      <c r="B13" s="3"/>
      <c r="C13" s="3"/>
      <c r="D13" s="3"/>
      <c r="E13" s="5"/>
      <c r="F13" s="5"/>
      <c r="G13" s="5"/>
    </row>
    <row r="14" spans="1:7" ht="13.5" thickBot="1">
      <c r="A14" s="16" t="s">
        <v>20</v>
      </c>
      <c r="B14" s="49" t="s">
        <v>5</v>
      </c>
      <c r="C14" s="39"/>
      <c r="D14" s="39"/>
      <c r="E14" s="39"/>
      <c r="F14" s="39" t="s">
        <v>22</v>
      </c>
      <c r="G14" s="50"/>
    </row>
    <row r="15" spans="1:7" ht="37.5" customHeight="1">
      <c r="A15" s="10">
        <v>1</v>
      </c>
      <c r="B15" s="125" t="s">
        <v>61</v>
      </c>
      <c r="C15" s="126"/>
      <c r="D15" s="126"/>
      <c r="E15" s="126"/>
      <c r="F15" s="51"/>
      <c r="G15" s="52"/>
    </row>
    <row r="16" spans="1:7" ht="13.5" thickBot="1">
      <c r="A16" s="37"/>
      <c r="B16" s="37"/>
      <c r="C16" s="37"/>
      <c r="D16" s="37"/>
      <c r="E16" s="37"/>
      <c r="F16" s="37"/>
      <c r="G16" s="37"/>
    </row>
    <row r="17" spans="1:7" ht="13.5" thickBot="1">
      <c r="A17" s="22" t="s">
        <v>6</v>
      </c>
      <c r="B17" s="72" t="s">
        <v>85</v>
      </c>
      <c r="C17" s="30"/>
      <c r="D17" s="30"/>
      <c r="E17" s="30"/>
      <c r="F17" s="30"/>
      <c r="G17" s="31"/>
    </row>
    <row r="18" spans="1:7" ht="13.5" thickBot="1">
      <c r="A18" s="24" t="s">
        <v>86</v>
      </c>
      <c r="B18" s="34" t="s">
        <v>18</v>
      </c>
      <c r="C18" s="35"/>
      <c r="D18" s="35"/>
      <c r="E18" s="35"/>
      <c r="F18" s="35"/>
      <c r="G18" s="36"/>
    </row>
    <row r="19" spans="1:7" ht="26.25" thickBot="1">
      <c r="A19" s="20"/>
      <c r="B19" s="9" t="s">
        <v>9</v>
      </c>
      <c r="C19" s="9" t="s">
        <v>10</v>
      </c>
      <c r="D19" s="9" t="s">
        <v>11</v>
      </c>
      <c r="E19" s="9" t="s">
        <v>15</v>
      </c>
      <c r="F19" s="9" t="s">
        <v>12</v>
      </c>
      <c r="G19" s="21" t="s">
        <v>19</v>
      </c>
    </row>
    <row r="20" spans="1:7" ht="12.75">
      <c r="A20" s="19" t="s">
        <v>8</v>
      </c>
      <c r="B20" s="77">
        <v>0</v>
      </c>
      <c r="C20" s="77">
        <v>60000</v>
      </c>
      <c r="D20" s="77">
        <v>0</v>
      </c>
      <c r="E20" s="77">
        <v>0</v>
      </c>
      <c r="F20" s="77">
        <v>0</v>
      </c>
      <c r="G20" s="78">
        <f>SUM(B20:F20)</f>
        <v>60000</v>
      </c>
    </row>
    <row r="21" spans="1:7" ht="13.5" thickBot="1">
      <c r="A21" s="12" t="s">
        <v>13</v>
      </c>
      <c r="B21" s="13"/>
      <c r="C21" s="13"/>
      <c r="D21" s="13"/>
      <c r="E21" s="13"/>
      <c r="F21" s="13"/>
      <c r="G21" s="14">
        <f>SUM(B21:F21)</f>
        <v>0</v>
      </c>
    </row>
    <row r="22" spans="1:7" ht="64.5" thickBot="1">
      <c r="A22" s="38" t="s">
        <v>14</v>
      </c>
      <c r="B22" s="39"/>
      <c r="C22" s="39"/>
      <c r="D22" s="18" t="s">
        <v>21</v>
      </c>
      <c r="E22" s="7" t="s">
        <v>36</v>
      </c>
      <c r="F22" s="7" t="s">
        <v>4</v>
      </c>
      <c r="G22" s="8" t="s">
        <v>7</v>
      </c>
    </row>
    <row r="23" spans="1:7" ht="30" customHeight="1" thickBot="1">
      <c r="A23" s="85" t="s">
        <v>72</v>
      </c>
      <c r="B23" s="85"/>
      <c r="C23" s="85"/>
      <c r="D23" s="87">
        <v>1</v>
      </c>
      <c r="E23" s="112">
        <v>100</v>
      </c>
      <c r="F23" s="73">
        <v>0.8</v>
      </c>
      <c r="G23" s="75">
        <v>50000</v>
      </c>
    </row>
    <row r="24" spans="1:7" ht="39" customHeight="1">
      <c r="A24" s="86" t="s">
        <v>73</v>
      </c>
      <c r="B24" s="86"/>
      <c r="C24" s="86"/>
      <c r="D24" s="87">
        <v>1</v>
      </c>
      <c r="E24" s="123">
        <v>2</v>
      </c>
      <c r="F24" s="74">
        <v>0.2</v>
      </c>
      <c r="G24" s="76">
        <v>10000</v>
      </c>
    </row>
    <row r="25" spans="1:7" ht="13.5" thickBot="1">
      <c r="A25" s="79" t="s">
        <v>19</v>
      </c>
      <c r="B25" s="80"/>
      <c r="C25" s="80"/>
      <c r="D25" s="81"/>
      <c r="E25" s="81"/>
      <c r="F25" s="82">
        <f>SUM(F23:F24)</f>
        <v>1</v>
      </c>
      <c r="G25" s="83">
        <f>SUM(G23:G24)</f>
        <v>60000</v>
      </c>
    </row>
  </sheetData>
  <sheetProtection password="F043" sheet="1" objects="1" scenarios="1"/>
  <mergeCells count="23">
    <mergeCell ref="A25:C25"/>
    <mergeCell ref="B9:G9"/>
    <mergeCell ref="B10:G10"/>
    <mergeCell ref="B11:G11"/>
    <mergeCell ref="B12:G12"/>
    <mergeCell ref="B18:G18"/>
    <mergeCell ref="A22:C22"/>
    <mergeCell ref="A23:C23"/>
    <mergeCell ref="A24:C24"/>
    <mergeCell ref="A16:G16"/>
    <mergeCell ref="B17:G17"/>
    <mergeCell ref="B14:E14"/>
    <mergeCell ref="F14:G14"/>
    <mergeCell ref="B15:E15"/>
    <mergeCell ref="F15:G15"/>
    <mergeCell ref="A7:G7"/>
    <mergeCell ref="A8:G8"/>
    <mergeCell ref="A1:A5"/>
    <mergeCell ref="B1:E3"/>
    <mergeCell ref="F1:G1"/>
    <mergeCell ref="F3:G3"/>
    <mergeCell ref="F5:G5"/>
    <mergeCell ref="A6:G6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colivella</dc:creator>
  <cp:keywords/>
  <dc:description/>
  <cp:lastModifiedBy>hhernandez</cp:lastModifiedBy>
  <cp:lastPrinted>2012-03-27T19:13:58Z</cp:lastPrinted>
  <dcterms:created xsi:type="dcterms:W3CDTF">2008-06-09T18:56:06Z</dcterms:created>
  <dcterms:modified xsi:type="dcterms:W3CDTF">2012-03-27T19:17:52Z</dcterms:modified>
  <cp:category/>
  <cp:version/>
  <cp:contentType/>
  <cp:contentStatus/>
</cp:coreProperties>
</file>