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120" windowHeight="9120" firstSheet="1" activeTab="5"/>
  </bookViews>
  <sheets>
    <sheet name="SEÑALIZACION" sheetId="1" r:id="rId1"/>
    <sheet name="EDUCACION VIAL)" sheetId="2" r:id="rId2"/>
    <sheet name="AMBIENTAL" sheetId="3" r:id="rId3"/>
    <sheet name="CALIDAD" sheetId="4" r:id="rId4"/>
    <sheet name="CAPACITACION" sheetId="5" r:id="rId5"/>
    <sheet name="SISTEM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mcontreras</author>
    <author>garango</author>
  </authors>
  <commentList>
    <comment ref="A8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9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3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0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3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D23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  <author>garango</author>
  </authors>
  <commentList>
    <comment ref="A8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9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1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18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3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D21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mcontreras</author>
    <author>garango</author>
  </authors>
  <commentList>
    <comment ref="A10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2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D22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mcontreras</author>
    <author>garango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1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18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D21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mcontreras</author>
    <author>garango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2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D22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mcontreras</author>
    <author>garango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F21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18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D21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<sst xmlns="http://schemas.openxmlformats.org/spreadsheetml/2006/main" count="287" uniqueCount="107">
  <si>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</si>
  <si>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</si>
  <si>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</si>
  <si>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</si>
  <si>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</si>
  <si>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</si>
  <si>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</si>
  <si>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</si>
  <si>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</si>
  <si>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</si>
  <si>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</si>
  <si>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</si>
  <si>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</si>
  <si>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</si>
  <si>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</si>
  <si>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</si>
  <si>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</si>
  <si>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</si>
  <si>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TOTAL</t>
  </si>
  <si>
    <t>No de meta</t>
  </si>
  <si>
    <t>No de meta del subprograma a la que apunta</t>
  </si>
  <si>
    <t>HORA:</t>
  </si>
  <si>
    <t>Revision: 1</t>
  </si>
  <si>
    <t>INSTITUTO MUNICIPAL DE TRANSITO PEREIRA</t>
  </si>
  <si>
    <t>PEREIRA AMABLE</t>
  </si>
  <si>
    <t>PEREIRA EN MOVIMIENTO</t>
  </si>
  <si>
    <t>VIAS AMABLES</t>
  </si>
  <si>
    <r>
      <t>Movilidad  Vehicular</t>
    </r>
    <r>
      <rPr>
        <sz val="8"/>
        <rFont val="Arial"/>
        <family val="2"/>
      </rPr>
      <t xml:space="preserve">: Aumento de la velocidad de desplazamiento de 8 a15 km/h en el centro </t>
    </r>
  </si>
  <si>
    <r>
      <t>Movilidad  Vehicular</t>
    </r>
    <r>
      <rPr>
        <sz val="8"/>
        <rFont val="Arial"/>
        <family val="2"/>
      </rPr>
      <t xml:space="preserve">: Aumento de la velocidad de desplazamiento  de 17 a 30 Km/ h en la  AV 30 de agosto </t>
    </r>
  </si>
  <si>
    <r>
      <t>Movilidad  Vehicular</t>
    </r>
    <r>
      <rPr>
        <sz val="8"/>
        <rFont val="Arial"/>
        <family val="2"/>
      </rPr>
      <t>: Aumento de la velocidad de desplazamiento  de 15 a 25 Km/h en la Av. Ferrocarril</t>
    </r>
  </si>
  <si>
    <t>1,2,3</t>
  </si>
  <si>
    <t>FUENTES DE FINANCIACION (Miles de Pesos)</t>
  </si>
  <si>
    <t>Conexiòn al computador de intersecciones semaforizadas</t>
  </si>
  <si>
    <t>Proveer las especies venales</t>
  </si>
  <si>
    <t>SUBTOTAL</t>
  </si>
  <si>
    <t>PEREIRA SEGURA</t>
  </si>
  <si>
    <t>LA VIDA VALOR SUPREMO</t>
  </si>
  <si>
    <t>CULTURA DE LA LEGALIDAD</t>
  </si>
  <si>
    <t>Llegar al 0.5 % colisiones del total del parque automotor</t>
  </si>
  <si>
    <t>20% de recordaciòn de las mensajes de las campañas de cultura ciudadana</t>
  </si>
  <si>
    <t>MEJORAMIENTO Y CONTROL DE LA MOVILIDAD EN EL MUNICIPIO DE PEREIRA</t>
  </si>
  <si>
    <t>INSTITUTO MUNICIPAL DE TRANSITO DE PEREIRA</t>
  </si>
  <si>
    <t>PEREIRA VERDE</t>
  </si>
  <si>
    <t>CALIDAD AMBIENTAL</t>
  </si>
  <si>
    <t>GOBIERNO CON TODOS</t>
  </si>
  <si>
    <t>ESTADO MODERNO</t>
  </si>
  <si>
    <t>MEJORAMIENTO INSTITUCIONAL</t>
  </si>
  <si>
    <t>GESTION HUMANA</t>
  </si>
  <si>
    <t>Satisaccion del clima  laboral en el 60%</t>
  </si>
  <si>
    <t>Mantener e l nivel de satisfaccion del usuario interno en el  87% y externo en el 81%</t>
  </si>
  <si>
    <t>PEREIRA DIGITAL</t>
  </si>
  <si>
    <t xml:space="preserve">MEJORAMIENTO Y CONTROL DE LA MOVILIDAD EN EL MUNICIPIO DE PEREIRA </t>
  </si>
  <si>
    <t xml:space="preserve"> tràmites en Lìnea</t>
  </si>
  <si>
    <t>GESTION AMBIENTAL</t>
  </si>
  <si>
    <t>es viales semaforizadas</t>
  </si>
  <si>
    <t>Mantenimiento de intersecciones viales semaforizadas</t>
  </si>
  <si>
    <t>total</t>
  </si>
  <si>
    <t>Garantizar concentraciones anuales iguales o inferiores a 70 microgramos por m3 o in indice de calidad del aire AQI inferior a 2.5 unidades</t>
  </si>
  <si>
    <t>Cumplir con valores de ruido ambiental igual o inferior a 70 (db) en las zonas de relevancia durante el dìa y 55 db(a) en horario nocturno en las 4 zonas</t>
  </si>
  <si>
    <t xml:space="preserve">Recursos asignados a la meta(miles $) </t>
  </si>
  <si>
    <t>Garantizar la movilidad mediante el suministro de los elementos necesarios para el control(dotaciòn, mantenimiento, frecuencia radial, combustible, elementos de seguridad)</t>
  </si>
  <si>
    <t xml:space="preserve">Ampliaciòn y sostenimiento del 100% del SGC, MECI Y SDA en la Administraciòn Central e Institutos descentralizados  </t>
  </si>
  <si>
    <t>Fecha:</t>
  </si>
  <si>
    <t xml:space="preserve">Fecha: </t>
  </si>
  <si>
    <r>
      <t xml:space="preserve">Vehìculos Transitando en el centro de la ciudad: </t>
    </r>
    <r>
      <rPr>
        <sz val="8"/>
        <rFont val="Arial"/>
        <family val="2"/>
      </rPr>
      <t>Descongestionar las vìas del centro de la ciudad con una reducciòn del 12% de los vehìculos transitando en el centro de la ciudad</t>
    </r>
  </si>
  <si>
    <t>1,2,3,4</t>
  </si>
  <si>
    <t>1.2.3,4</t>
  </si>
  <si>
    <t>1,2.3,4</t>
  </si>
  <si>
    <t>Apoyo logìstico y operativo contrataciòn de personal para el centro  de documentaciòn y archivo</t>
  </si>
  <si>
    <t>Semaforizaciòn de intersecciones viales</t>
  </si>
  <si>
    <t>Reconversiòn semàforos</t>
  </si>
  <si>
    <t>Admon y mantenimiento centro de control</t>
  </si>
  <si>
    <t>Convenio interinstitucional para brindar apoyo y soporte tècnico en la implementación del Plan de Gestiòn Ambiental.</t>
  </si>
  <si>
    <t>Planeado para la vigencia 2.012</t>
  </si>
  <si>
    <t xml:space="preserve">VIGENCIA 2012               </t>
  </si>
  <si>
    <t>PLAN DE ACCION 2012</t>
  </si>
  <si>
    <t xml:space="preserve">VIGENCIA 2012         </t>
  </si>
  <si>
    <t>Planeado para la vigencia 2012</t>
  </si>
  <si>
    <t xml:space="preserve">VIGENCIA 2012              </t>
  </si>
  <si>
    <t xml:space="preserve">VIGENCIA 2012             </t>
  </si>
  <si>
    <t xml:space="preserve">Demarcar 19.0000 m2 de marcas viales </t>
  </si>
  <si>
    <t xml:space="preserve">Adquisiciòn de equipos( 1 equipo y 4 impresoras) </t>
  </si>
  <si>
    <t xml:space="preserve">Mantenimiento de hardware ( 2 ups, 3 escaneres , 12 impresoras, 2 video beam y 1 fotocopiadora) </t>
  </si>
  <si>
    <t>Apoyo logistico ( 6 meses)</t>
  </si>
  <si>
    <t xml:space="preserve"> Sensibilizaciòn en temas ambientales a 40.000  personas de la comunidad educativa</t>
  </si>
  <si>
    <t>Capacitar en normas de transito y medio ambiente a 50.000  `poblaciòn educativa</t>
  </si>
  <si>
    <t>Capacitar a 5.000  conductores de servicio publico en normas de trànsito y medio ambiente</t>
  </si>
  <si>
    <t>Capacitar a  10.000 conductores en general</t>
  </si>
  <si>
    <t>Sensibilizar a 13.000  peatones</t>
  </si>
  <si>
    <t>Capacitar a 12.000  personas de la Comunidad en General</t>
  </si>
  <si>
    <t>Expedir  certificaciones a travès del Ministerio, como requisito para la adquisiciòn de la licencia</t>
  </si>
  <si>
    <t xml:space="preserve"> </t>
  </si>
  <si>
    <t>Mejoramiento centro de enseñanza</t>
  </si>
  <si>
    <t>Auditoria recertificaciòn</t>
  </si>
  <si>
    <t>Apoyo logistico y operativo para el mantenimiento del sistema</t>
  </si>
  <si>
    <t>Convenio para el mantenimiento del sistema</t>
  </si>
  <si>
    <t>Reconocimiento econòmico(5 )</t>
  </si>
  <si>
    <t>Bienesta r Social</t>
  </si>
  <si>
    <t xml:space="preserve">Apoyo tècnico programa de salud ocupacional ( 1 persona ) </t>
  </si>
  <si>
    <t>Dotaciòn elmentos para bienestar social y salud ocupacional</t>
  </si>
  <si>
    <t>25Km/h</t>
  </si>
  <si>
    <t>Sensibilizar 17600 infractores en normas de trànsito y ambientales</t>
  </si>
  <si>
    <t>14Km/h</t>
  </si>
  <si>
    <t>26Km/h</t>
  </si>
  <si>
    <t>Dictar 4500 horas pràcticas en tècnicas de conducciòn, como requisito para la adquisiciòn de la licencia</t>
  </si>
  <si>
    <t>Dictar 45 cursos teòricos en tècnicas de conducciòn, primeros auxilios, señales de trànsito, como requisito para la adquisiciòn de la licencia</t>
  </si>
  <si>
    <t xml:space="preserve"> Jornadas de Capacitaciòn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</si>
</sst>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[$-240A]hh:mm:ss\ AM/PM"/>
  </numFmts>
  <fonts count="1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16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name val="Tahoma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5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justify"/>
    </xf>
    <xf numFmtId="0" fontId="2" fillId="0" borderId="28" xfId="0" applyFont="1" applyBorder="1" applyAlignment="1">
      <alignment vertical="distributed"/>
    </xf>
    <xf numFmtId="0" fontId="2" fillId="0" borderId="29" xfId="0" applyFont="1" applyBorder="1" applyAlignment="1">
      <alignment horizontal="justify" vertical="distributed"/>
    </xf>
    <xf numFmtId="0" fontId="2" fillId="0" borderId="30" xfId="0" applyFont="1" applyBorder="1" applyAlignment="1">
      <alignment vertical="distributed"/>
    </xf>
    <xf numFmtId="0" fontId="2" fillId="0" borderId="12" xfId="0" applyFont="1" applyBorder="1" applyAlignment="1">
      <alignment horizontal="justify" vertical="distributed"/>
    </xf>
    <xf numFmtId="3" fontId="0" fillId="0" borderId="3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3" fontId="2" fillId="0" borderId="39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3" fontId="0" fillId="0" borderId="35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7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0" fontId="2" fillId="0" borderId="4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10" fontId="0" fillId="0" borderId="0" xfId="0" applyNumberFormat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Border="1" applyAlignment="1">
      <alignment vertical="center"/>
    </xf>
    <xf numFmtId="10" fontId="0" fillId="0" borderId="8" xfId="0" applyNumberFormat="1" applyBorder="1" applyAlignment="1">
      <alignment vertical="center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Border="1" applyAlignment="1">
      <alignment vertical="center"/>
    </xf>
    <xf numFmtId="10" fontId="2" fillId="0" borderId="41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10" fontId="2" fillId="0" borderId="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10" fontId="2" fillId="0" borderId="4" xfId="0" applyNumberFormat="1" applyFont="1" applyBorder="1" applyAlignment="1">
      <alignment vertical="center"/>
    </xf>
    <xf numFmtId="10" fontId="2" fillId="0" borderId="21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10" fontId="2" fillId="0" borderId="3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9" fontId="2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10" fontId="2" fillId="0" borderId="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9" fontId="2" fillId="0" borderId="28" xfId="0" applyNumberFormat="1" applyFont="1" applyBorder="1" applyAlignment="1">
      <alignment vertical="distributed"/>
    </xf>
    <xf numFmtId="9" fontId="2" fillId="0" borderId="29" xfId="0" applyNumberFormat="1" applyFont="1" applyBorder="1" applyAlignment="1">
      <alignment horizontal="justify" vertical="distributed"/>
    </xf>
    <xf numFmtId="9" fontId="0" fillId="0" borderId="0" xfId="0" applyNumberForma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9" fontId="0" fillId="0" borderId="8" xfId="0" applyNumberFormat="1" applyBorder="1" applyAlignment="1">
      <alignment vertical="center"/>
    </xf>
    <xf numFmtId="9" fontId="2" fillId="2" borderId="3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justify" vertical="justify"/>
    </xf>
    <xf numFmtId="0" fontId="8" fillId="0" borderId="28" xfId="0" applyFont="1" applyBorder="1" applyAlignment="1">
      <alignment horizontal="justify" vertical="justify"/>
    </xf>
    <xf numFmtId="0" fontId="8" fillId="0" borderId="27" xfId="0" applyFont="1" applyBorder="1" applyAlignment="1">
      <alignment horizontal="justify" vertical="justify"/>
    </xf>
    <xf numFmtId="0" fontId="2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justify" vertical="justify"/>
    </xf>
    <xf numFmtId="0" fontId="1" fillId="0" borderId="5" xfId="0" applyFont="1" applyBorder="1" applyAlignment="1">
      <alignment horizontal="justify" vertical="justify"/>
    </xf>
    <xf numFmtId="0" fontId="2" fillId="0" borderId="4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justify" vertical="justify"/>
    </xf>
    <xf numFmtId="0" fontId="0" fillId="0" borderId="28" xfId="0" applyBorder="1" applyAlignment="1">
      <alignment horizontal="justify" vertical="justify"/>
    </xf>
    <xf numFmtId="0" fontId="0" fillId="0" borderId="30" xfId="0" applyBorder="1" applyAlignment="1">
      <alignment horizontal="justify" vertical="justify"/>
    </xf>
    <xf numFmtId="0" fontId="1" fillId="0" borderId="4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justify" vertical="justify"/>
    </xf>
    <xf numFmtId="0" fontId="2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center"/>
    </xf>
    <xf numFmtId="0" fontId="2" fillId="0" borderId="28" xfId="0" applyFont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6" fillId="0" borderId="2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8" fillId="0" borderId="27" xfId="0" applyFont="1" applyBorder="1" applyAlignment="1">
      <alignment horizontal="justify" vertical="center"/>
    </xf>
    <xf numFmtId="0" fontId="1" fillId="0" borderId="4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0" fillId="0" borderId="0" xfId="0" applyBorder="1" applyAlignment="1">
      <alignment horizontal="justify" vertical="justify"/>
    </xf>
    <xf numFmtId="0" fontId="2" fillId="0" borderId="44" xfId="0" applyFont="1" applyBorder="1" applyAlignment="1">
      <alignment horizontal="justify" vertical="justify"/>
    </xf>
    <xf numFmtId="0" fontId="2" fillId="0" borderId="37" xfId="0" applyFont="1" applyBorder="1" applyAlignment="1">
      <alignment horizontal="justify" vertical="justify"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44" xfId="0" applyFont="1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0" xfId="0" applyBorder="1" applyAlignment="1">
      <alignment horizontal="justify" vertical="justify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justify"/>
    </xf>
    <xf numFmtId="0" fontId="0" fillId="0" borderId="23" xfId="0" applyBorder="1" applyAlignment="1">
      <alignment horizontal="justify" vertical="justify"/>
    </xf>
    <xf numFmtId="0" fontId="0" fillId="0" borderId="46" xfId="0" applyBorder="1" applyAlignment="1">
      <alignment horizontal="justify" vertical="justify"/>
    </xf>
    <xf numFmtId="0" fontId="1" fillId="0" borderId="28" xfId="0" applyFont="1" applyBorder="1" applyAlignment="1">
      <alignment horizontal="justify" vertical="justify"/>
    </xf>
    <xf numFmtId="0" fontId="1" fillId="0" borderId="30" xfId="0" applyFont="1" applyBorder="1" applyAlignment="1">
      <alignment horizontal="justify" vertical="justify"/>
    </xf>
    <xf numFmtId="0" fontId="1" fillId="0" borderId="28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7" xfId="0" applyFont="1" applyBorder="1" applyAlignment="1">
      <alignment horizontal="justify" vertical="justify"/>
    </xf>
    <xf numFmtId="0" fontId="1" fillId="0" borderId="48" xfId="0" applyFont="1" applyBorder="1" applyAlignment="1">
      <alignment horizontal="justify" vertical="justify"/>
    </xf>
    <xf numFmtId="0" fontId="1" fillId="0" borderId="49" xfId="0" applyFont="1" applyBorder="1" applyAlignment="1">
      <alignment horizontal="justify" vertical="justify"/>
    </xf>
    <xf numFmtId="10" fontId="2" fillId="0" borderId="4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5" xfId="0" applyFont="1" applyBorder="1" applyAlignment="1">
      <alignment horizontal="justify" vertical="justify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" fillId="0" borderId="27" xfId="0" applyFont="1" applyBorder="1" applyAlignment="1">
      <alignment horizontal="justify" vertical="justify"/>
    </xf>
    <xf numFmtId="0" fontId="1" fillId="0" borderId="27" xfId="0" applyFont="1" applyBorder="1" applyAlignment="1">
      <alignment horizontal="left" vertical="center"/>
    </xf>
    <xf numFmtId="0" fontId="8" fillId="0" borderId="44" xfId="0" applyFont="1" applyBorder="1" applyAlignment="1">
      <alignment horizontal="justify" vertical="justify"/>
    </xf>
    <xf numFmtId="0" fontId="8" fillId="0" borderId="27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4" xfId="0" applyFont="1" applyBorder="1" applyAlignment="1">
      <alignment horizontal="justify" vertical="justify"/>
    </xf>
    <xf numFmtId="0" fontId="8" fillId="0" borderId="41" xfId="0" applyFont="1" applyBorder="1" applyAlignment="1">
      <alignment horizontal="justify" vertical="justify"/>
    </xf>
    <xf numFmtId="0" fontId="0" fillId="0" borderId="44" xfId="0" applyBorder="1" applyAlignment="1">
      <alignment horizontal="justify" vertical="justify"/>
    </xf>
    <xf numFmtId="0" fontId="0" fillId="0" borderId="27" xfId="0" applyBorder="1" applyAlignment="1">
      <alignment horizontal="justify" vertical="justify" wrapText="1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8" fillId="0" borderId="50" xfId="0" applyFont="1" applyBorder="1" applyAlignment="1">
      <alignment horizontal="justify" vertical="justify"/>
    </xf>
    <xf numFmtId="0" fontId="0" fillId="0" borderId="25" xfId="0" applyBorder="1" applyAlignment="1">
      <alignment horizontal="justify" vertical="justify"/>
    </xf>
    <xf numFmtId="0" fontId="0" fillId="0" borderId="51" xfId="0" applyBorder="1" applyAlignment="1">
      <alignment horizontal="justify" vertical="justify"/>
    </xf>
    <xf numFmtId="9" fontId="2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justify"/>
    </xf>
    <xf numFmtId="0" fontId="8" fillId="0" borderId="20" xfId="0" applyFont="1" applyBorder="1" applyAlignment="1">
      <alignment horizontal="justify" vertical="justify"/>
    </xf>
    <xf numFmtId="0" fontId="2" fillId="0" borderId="23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9" fontId="2" fillId="0" borderId="4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justify" vertical="center"/>
    </xf>
    <xf numFmtId="0" fontId="2" fillId="0" borderId="53" xfId="0" applyFont="1" applyBorder="1" applyAlignment="1">
      <alignment horizontal="justify" vertical="center"/>
    </xf>
    <xf numFmtId="0" fontId="2" fillId="0" borderId="54" xfId="0" applyFont="1" applyBorder="1" applyAlignment="1">
      <alignment horizontal="justify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" fillId="0" borderId="28" xfId="0" applyFont="1" applyBorder="1" applyAlignment="1">
      <alignment horizontal="justify" vertical="justify" wrapText="1"/>
    </xf>
    <xf numFmtId="0" fontId="1" fillId="0" borderId="30" xfId="0" applyFont="1" applyBorder="1" applyAlignment="1">
      <alignment horizontal="justify" vertical="justify" wrapText="1"/>
    </xf>
    <xf numFmtId="3" fontId="2" fillId="0" borderId="5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3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</xdr:rowOff>
    </xdr:from>
    <xdr:to>
      <xdr:col>0</xdr:col>
      <xdr:colOff>1247775</xdr:colOff>
      <xdr:row>4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2">
      <selection activeCell="E39" sqref="E39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6.8515625" style="1" bestFit="1" customWidth="1"/>
    <col min="6" max="6" width="15.7109375" style="113" customWidth="1"/>
    <col min="7" max="7" width="15.7109375" style="24" customWidth="1"/>
    <col min="8" max="16384" width="11.421875" style="1" customWidth="1"/>
  </cols>
  <sheetData>
    <row r="1" spans="1:7" ht="14.25" customHeight="1">
      <c r="A1" s="168"/>
      <c r="B1" s="166" t="s">
        <v>75</v>
      </c>
      <c r="C1" s="166"/>
      <c r="D1" s="166"/>
      <c r="E1" s="166"/>
      <c r="F1" s="179" t="s">
        <v>22</v>
      </c>
      <c r="G1" s="180"/>
    </row>
    <row r="2" spans="1:7" ht="12.75" customHeight="1">
      <c r="A2" s="169"/>
      <c r="B2" s="167"/>
      <c r="C2" s="167"/>
      <c r="D2" s="167"/>
      <c r="E2" s="167"/>
      <c r="F2" s="99"/>
      <c r="G2" s="92"/>
    </row>
    <row r="3" spans="1:7" ht="14.25">
      <c r="A3" s="169"/>
      <c r="B3" s="167"/>
      <c r="C3" s="167"/>
      <c r="D3" s="167"/>
      <c r="E3" s="167"/>
      <c r="F3" s="181" t="s">
        <v>63</v>
      </c>
      <c r="G3" s="182"/>
    </row>
    <row r="4" spans="1:7" ht="21" thickBot="1">
      <c r="A4" s="170"/>
      <c r="B4" s="183" t="s">
        <v>23</v>
      </c>
      <c r="C4" s="183"/>
      <c r="D4" s="183"/>
      <c r="E4" s="183"/>
      <c r="F4" s="100"/>
      <c r="G4" s="94"/>
    </row>
    <row r="5" spans="1:7" ht="14.25" customHeight="1">
      <c r="A5" s="187" t="s">
        <v>16</v>
      </c>
      <c r="B5" s="188"/>
      <c r="C5" s="188"/>
      <c r="D5" s="188"/>
      <c r="E5" s="188"/>
      <c r="F5" s="188"/>
      <c r="G5" s="189"/>
    </row>
    <row r="6" spans="1:7" ht="15.75" customHeight="1">
      <c r="A6" s="151" t="s">
        <v>17</v>
      </c>
      <c r="B6" s="152"/>
      <c r="C6" s="152"/>
      <c r="D6" s="152"/>
      <c r="E6" s="152"/>
      <c r="F6" s="152"/>
      <c r="G6" s="153"/>
    </row>
    <row r="7" spans="1:7" ht="15.75" customHeight="1" thickBot="1">
      <c r="A7" s="171" t="s">
        <v>74</v>
      </c>
      <c r="B7" s="172"/>
      <c r="C7" s="172"/>
      <c r="D7" s="172"/>
      <c r="E7" s="172"/>
      <c r="F7" s="172"/>
      <c r="G7" s="173"/>
    </row>
    <row r="8" spans="1:7" ht="16.5" customHeight="1" thickBot="1">
      <c r="A8" s="14" t="s">
        <v>0</v>
      </c>
      <c r="B8" s="184" t="s">
        <v>23</v>
      </c>
      <c r="C8" s="185"/>
      <c r="D8" s="185"/>
      <c r="E8" s="185"/>
      <c r="F8" s="185"/>
      <c r="G8" s="186"/>
    </row>
    <row r="9" spans="1:7" ht="16.5" customHeight="1" thickBot="1">
      <c r="A9" s="14" t="s">
        <v>1</v>
      </c>
      <c r="B9" s="176" t="s">
        <v>24</v>
      </c>
      <c r="C9" s="177"/>
      <c r="D9" s="177"/>
      <c r="E9" s="177"/>
      <c r="F9" s="177"/>
      <c r="G9" s="178"/>
    </row>
    <row r="10" spans="1:7" ht="16.5" customHeight="1" thickBot="1">
      <c r="A10" s="14" t="s">
        <v>2</v>
      </c>
      <c r="B10" s="176" t="s">
        <v>25</v>
      </c>
      <c r="C10" s="177"/>
      <c r="D10" s="177"/>
      <c r="E10" s="177"/>
      <c r="F10" s="177"/>
      <c r="G10" s="178"/>
    </row>
    <row r="11" spans="1:7" ht="18.75" customHeight="1" thickBot="1">
      <c r="A11" s="5" t="s">
        <v>3</v>
      </c>
      <c r="B11" s="176" t="s">
        <v>26</v>
      </c>
      <c r="C11" s="177"/>
      <c r="D11" s="177"/>
      <c r="E11" s="177"/>
      <c r="F11" s="177"/>
      <c r="G11" s="178"/>
    </row>
    <row r="12" spans="1:7" ht="4.5" customHeight="1" thickBot="1">
      <c r="A12" s="3"/>
      <c r="B12" s="2"/>
      <c r="C12" s="2"/>
      <c r="D12" s="2"/>
      <c r="E12" s="4"/>
      <c r="F12" s="101"/>
      <c r="G12" s="25"/>
    </row>
    <row r="13" spans="1:7" ht="40.5" customHeight="1" thickBot="1">
      <c r="A13" s="15" t="s">
        <v>19</v>
      </c>
      <c r="B13" s="174" t="s">
        <v>5</v>
      </c>
      <c r="C13" s="161"/>
      <c r="D13" s="161"/>
      <c r="E13" s="161"/>
      <c r="F13" s="161" t="s">
        <v>73</v>
      </c>
      <c r="G13" s="175"/>
    </row>
    <row r="14" spans="1:7" ht="16.5" customHeight="1" thickBot="1">
      <c r="A14" s="8">
        <v>1</v>
      </c>
      <c r="B14" s="148" t="s">
        <v>27</v>
      </c>
      <c r="C14" s="147"/>
      <c r="D14" s="147"/>
      <c r="E14" s="143"/>
      <c r="F14" s="146" t="s">
        <v>102</v>
      </c>
      <c r="G14" s="165"/>
    </row>
    <row r="15" spans="1:7" ht="16.5" customHeight="1" thickBot="1">
      <c r="A15" s="9">
        <v>2</v>
      </c>
      <c r="B15" s="148" t="s">
        <v>28</v>
      </c>
      <c r="C15" s="147"/>
      <c r="D15" s="147"/>
      <c r="E15" s="143"/>
      <c r="F15" s="146" t="s">
        <v>103</v>
      </c>
      <c r="G15" s="165"/>
    </row>
    <row r="16" spans="1:7" ht="25.5" customHeight="1" thickBot="1">
      <c r="A16" s="21">
        <v>3</v>
      </c>
      <c r="B16" s="148" t="s">
        <v>29</v>
      </c>
      <c r="C16" s="147"/>
      <c r="D16" s="147"/>
      <c r="E16" s="143"/>
      <c r="F16" s="149" t="s">
        <v>100</v>
      </c>
      <c r="G16" s="150"/>
    </row>
    <row r="17" spans="1:7" ht="24" customHeight="1" thickBot="1">
      <c r="A17" s="21">
        <v>4</v>
      </c>
      <c r="B17" s="148" t="s">
        <v>64</v>
      </c>
      <c r="C17" s="147"/>
      <c r="D17" s="147"/>
      <c r="E17" s="143"/>
      <c r="F17" s="190"/>
      <c r="G17" s="191"/>
    </row>
    <row r="18" spans="1:7" ht="24" customHeight="1" thickBot="1">
      <c r="A18" s="20" t="s">
        <v>6</v>
      </c>
      <c r="B18" s="162" t="s">
        <v>51</v>
      </c>
      <c r="C18" s="162"/>
      <c r="D18" s="162"/>
      <c r="E18" s="162"/>
      <c r="F18" s="162"/>
      <c r="G18" s="163"/>
    </row>
    <row r="19" spans="1:7" ht="16.5" customHeight="1" thickBot="1">
      <c r="A19" s="17"/>
      <c r="B19" s="192" t="s">
        <v>31</v>
      </c>
      <c r="C19" s="193"/>
      <c r="D19" s="193"/>
      <c r="E19" s="193"/>
      <c r="F19" s="193"/>
      <c r="G19" s="194"/>
    </row>
    <row r="20" spans="1:8" ht="24" customHeight="1" thickBot="1">
      <c r="A20" s="19"/>
      <c r="B20" s="7" t="s">
        <v>9</v>
      </c>
      <c r="C20" s="7" t="s">
        <v>10</v>
      </c>
      <c r="D20" s="7" t="s">
        <v>11</v>
      </c>
      <c r="E20" s="7" t="s">
        <v>15</v>
      </c>
      <c r="F20" s="102" t="s">
        <v>12</v>
      </c>
      <c r="G20" s="26" t="s">
        <v>18</v>
      </c>
      <c r="H20" s="32"/>
    </row>
    <row r="21" spans="1:7" ht="21.75" customHeight="1">
      <c r="A21" s="18" t="s">
        <v>8</v>
      </c>
      <c r="B21" s="13"/>
      <c r="C21" s="13"/>
      <c r="D21" s="13"/>
      <c r="E21" s="13"/>
      <c r="F21" s="40">
        <v>771700</v>
      </c>
      <c r="G21" s="53">
        <v>771700</v>
      </c>
    </row>
    <row r="22" spans="1:8" ht="17.25" customHeight="1" thickBot="1">
      <c r="A22" s="11" t="s">
        <v>13</v>
      </c>
      <c r="B22" s="12"/>
      <c r="C22" s="12"/>
      <c r="D22" s="12"/>
      <c r="E22" s="12"/>
      <c r="F22" s="104"/>
      <c r="G22" s="27"/>
      <c r="H22" s="32"/>
    </row>
    <row r="23" spans="1:7" ht="51.75" thickBot="1">
      <c r="A23" s="160" t="s">
        <v>14</v>
      </c>
      <c r="B23" s="161"/>
      <c r="C23" s="161"/>
      <c r="D23" s="16" t="s">
        <v>20</v>
      </c>
      <c r="E23" s="6" t="s">
        <v>73</v>
      </c>
      <c r="F23" s="105" t="s">
        <v>4</v>
      </c>
      <c r="G23" s="28" t="s">
        <v>59</v>
      </c>
    </row>
    <row r="24" spans="1:7" ht="13.5" thickBot="1">
      <c r="A24" s="88"/>
      <c r="B24" s="87"/>
      <c r="C24" s="87"/>
      <c r="D24" s="16"/>
      <c r="E24" s="6"/>
      <c r="F24" s="105"/>
      <c r="G24" s="28"/>
    </row>
    <row r="25" spans="1:7" ht="16.5" customHeight="1" thickBot="1">
      <c r="A25" s="198" t="s">
        <v>80</v>
      </c>
      <c r="B25" s="199"/>
      <c r="C25" s="200"/>
      <c r="D25" s="121" t="s">
        <v>65</v>
      </c>
      <c r="E25" s="132">
        <v>19000</v>
      </c>
      <c r="F25" s="98">
        <f>G25/G45</f>
        <v>0.24750550732149798</v>
      </c>
      <c r="G25" s="29">
        <v>191000</v>
      </c>
    </row>
    <row r="26" spans="1:7" s="83" customFormat="1" ht="15" customHeight="1" thickBot="1">
      <c r="A26" s="201" t="s">
        <v>18</v>
      </c>
      <c r="B26" s="185"/>
      <c r="C26" s="186"/>
      <c r="D26" s="119" t="s">
        <v>65</v>
      </c>
      <c r="E26" s="82"/>
      <c r="F26" s="106">
        <v>0.2475</v>
      </c>
      <c r="G26" s="30">
        <v>191000</v>
      </c>
    </row>
    <row r="27" spans="1:7" s="83" customFormat="1" ht="15" customHeight="1" thickBot="1">
      <c r="A27" s="154" t="s">
        <v>69</v>
      </c>
      <c r="B27" s="144"/>
      <c r="C27" s="145"/>
      <c r="D27" s="14" t="s">
        <v>65</v>
      </c>
      <c r="E27" s="56">
        <v>3</v>
      </c>
      <c r="F27" s="107">
        <f>G27/G45</f>
        <v>0.07321497991447454</v>
      </c>
      <c r="G27" s="30">
        <v>56500</v>
      </c>
    </row>
    <row r="28" spans="1:7" s="83" customFormat="1" ht="15" customHeight="1" thickBot="1">
      <c r="A28" s="154" t="s">
        <v>55</v>
      </c>
      <c r="B28" s="155"/>
      <c r="C28" s="155"/>
      <c r="D28" s="14" t="s">
        <v>65</v>
      </c>
      <c r="E28" s="56">
        <v>156</v>
      </c>
      <c r="F28" s="107">
        <f>G28/G45</f>
        <v>0.027212647401840092</v>
      </c>
      <c r="G28" s="30">
        <v>21000</v>
      </c>
    </row>
    <row r="29" spans="1:7" s="83" customFormat="1" ht="15" customHeight="1" thickBot="1">
      <c r="A29" s="154" t="s">
        <v>70</v>
      </c>
      <c r="B29" s="144"/>
      <c r="C29" s="145"/>
      <c r="D29" s="14" t="s">
        <v>65</v>
      </c>
      <c r="E29" s="56">
        <v>40</v>
      </c>
      <c r="F29" s="107">
        <f>G29/G45</f>
        <v>0.038875210574057274</v>
      </c>
      <c r="G29" s="30">
        <v>30000</v>
      </c>
    </row>
    <row r="30" spans="1:7" s="83" customFormat="1" ht="15" customHeight="1" thickBot="1">
      <c r="A30" s="154" t="s">
        <v>71</v>
      </c>
      <c r="B30" s="155"/>
      <c r="C30" s="164"/>
      <c r="D30" s="14" t="s">
        <v>65</v>
      </c>
      <c r="E30" s="56">
        <v>100</v>
      </c>
      <c r="F30" s="107">
        <f>G30/G45</f>
        <v>0.025916807049371517</v>
      </c>
      <c r="G30" s="30">
        <v>20000</v>
      </c>
    </row>
    <row r="31" spans="1:7" ht="16.5" customHeight="1" thickBot="1">
      <c r="A31" s="195" t="s">
        <v>18</v>
      </c>
      <c r="B31" s="196"/>
      <c r="C31" s="197"/>
      <c r="D31" s="115"/>
      <c r="E31" s="115"/>
      <c r="F31" s="116">
        <f>SUM(F27:F30)</f>
        <v>0.16521964493974342</v>
      </c>
      <c r="G31" s="122">
        <f>SUM(G27:G30)</f>
        <v>127500</v>
      </c>
    </row>
    <row r="32" spans="1:7" ht="16.5" customHeight="1" hidden="1">
      <c r="A32" s="89" t="s">
        <v>55</v>
      </c>
      <c r="B32" s="47" t="s">
        <v>54</v>
      </c>
      <c r="C32" s="48"/>
      <c r="D32" s="31" t="s">
        <v>30</v>
      </c>
      <c r="E32" s="31">
        <v>143</v>
      </c>
      <c r="F32" s="103">
        <v>5.13</v>
      </c>
      <c r="G32" s="33"/>
    </row>
    <row r="33" spans="1:7" ht="16.5" customHeight="1" hidden="1">
      <c r="A33" s="91" t="s">
        <v>32</v>
      </c>
      <c r="B33" s="49"/>
      <c r="C33" s="49"/>
      <c r="D33" s="23" t="s">
        <v>30</v>
      </c>
      <c r="E33" s="23">
        <v>5</v>
      </c>
      <c r="F33" s="108">
        <v>2.5</v>
      </c>
      <c r="G33" s="90"/>
    </row>
    <row r="34" spans="1:7" ht="33" customHeight="1" thickBot="1">
      <c r="A34" s="154" t="s">
        <v>60</v>
      </c>
      <c r="B34" s="155"/>
      <c r="C34" s="164"/>
      <c r="D34" s="133" t="s">
        <v>65</v>
      </c>
      <c r="E34" s="42">
        <v>100</v>
      </c>
      <c r="F34" s="109">
        <f>G34/G45</f>
        <v>0.47064921601658677</v>
      </c>
      <c r="G34" s="43">
        <v>363200</v>
      </c>
    </row>
    <row r="35" spans="1:7" ht="14.25" customHeight="1" thickBot="1">
      <c r="A35" s="204" t="s">
        <v>56</v>
      </c>
      <c r="B35" s="205"/>
      <c r="C35" s="206"/>
      <c r="D35" s="133"/>
      <c r="E35" s="84">
        <v>100</v>
      </c>
      <c r="F35" s="120">
        <v>0.4706</v>
      </c>
      <c r="G35" s="79">
        <v>363200</v>
      </c>
    </row>
    <row r="36" spans="1:7" ht="13.5" hidden="1" thickBot="1">
      <c r="A36" s="207"/>
      <c r="B36" s="208"/>
      <c r="C36" s="209"/>
      <c r="D36" s="78" t="s">
        <v>30</v>
      </c>
      <c r="E36" s="78">
        <v>100</v>
      </c>
      <c r="F36" s="110">
        <v>4.23</v>
      </c>
      <c r="G36" s="80"/>
    </row>
    <row r="37" spans="1:8" ht="13.5" thickBot="1">
      <c r="A37" s="157" t="s">
        <v>33</v>
      </c>
      <c r="B37" s="158"/>
      <c r="C37" s="159"/>
      <c r="D37" s="81" t="s">
        <v>66</v>
      </c>
      <c r="E37" s="56">
        <v>100</v>
      </c>
      <c r="F37" s="111">
        <f>G37/G45</f>
        <v>0.025916807049371517</v>
      </c>
      <c r="G37" s="30">
        <v>20000</v>
      </c>
      <c r="H37" s="52"/>
    </row>
    <row r="38" spans="1:8" ht="13.5" thickBot="1">
      <c r="A38" s="154" t="s">
        <v>18</v>
      </c>
      <c r="B38" s="155"/>
      <c r="C38" s="156"/>
      <c r="D38" s="77"/>
      <c r="E38" s="56">
        <v>100</v>
      </c>
      <c r="F38" s="111">
        <v>0.0259</v>
      </c>
      <c r="G38" s="54">
        <v>20000</v>
      </c>
      <c r="H38" s="52"/>
    </row>
    <row r="39" spans="1:8" ht="25.5" customHeight="1" thickBot="1">
      <c r="A39" s="154" t="s">
        <v>90</v>
      </c>
      <c r="B39" s="155"/>
      <c r="C39" s="156"/>
      <c r="D39" s="77" t="s">
        <v>67</v>
      </c>
      <c r="E39" s="39">
        <v>1400</v>
      </c>
      <c r="F39" s="111">
        <f>G39/G45</f>
        <v>0.012958403524685759</v>
      </c>
      <c r="G39" s="54">
        <v>10000</v>
      </c>
      <c r="H39" s="52"/>
    </row>
    <row r="40" spans="1:8" ht="26.25" customHeight="1" thickBot="1">
      <c r="A40" s="154" t="s">
        <v>105</v>
      </c>
      <c r="B40" s="155"/>
      <c r="C40" s="156"/>
      <c r="D40" s="77" t="s">
        <v>65</v>
      </c>
      <c r="E40" s="56">
        <v>45</v>
      </c>
      <c r="F40" s="111">
        <f>G40/G45</f>
        <v>0.012958403524685759</v>
      </c>
      <c r="G40" s="54">
        <v>10000</v>
      </c>
      <c r="H40" s="52"/>
    </row>
    <row r="41" spans="1:8" ht="24" customHeight="1" thickBot="1">
      <c r="A41" s="154" t="s">
        <v>104</v>
      </c>
      <c r="B41" s="155"/>
      <c r="C41" s="164"/>
      <c r="D41" s="134" t="s">
        <v>65</v>
      </c>
      <c r="E41" s="283">
        <v>4500</v>
      </c>
      <c r="F41" s="116">
        <f>G41/G45</f>
        <v>0.051833614098743035</v>
      </c>
      <c r="G41" s="122">
        <v>40000</v>
      </c>
      <c r="H41" s="52"/>
    </row>
    <row r="42" spans="1:8" ht="24" customHeight="1" thickBot="1">
      <c r="A42" s="210" t="s">
        <v>101</v>
      </c>
      <c r="B42" s="211"/>
      <c r="C42" s="249"/>
      <c r="D42" s="121" t="s">
        <v>65</v>
      </c>
      <c r="E42" s="122">
        <v>17600</v>
      </c>
      <c r="F42" s="116">
        <f>G42/G45</f>
        <v>0.006479201762342879</v>
      </c>
      <c r="G42" s="76">
        <v>5000</v>
      </c>
      <c r="H42" s="52"/>
    </row>
    <row r="43" spans="1:8" ht="15" customHeight="1" thickBot="1">
      <c r="A43" s="210" t="s">
        <v>92</v>
      </c>
      <c r="B43" s="211"/>
      <c r="C43" s="211"/>
      <c r="D43" s="121" t="s">
        <v>65</v>
      </c>
      <c r="E43" s="122">
        <v>100</v>
      </c>
      <c r="F43" s="116">
        <f>G43/G45</f>
        <v>0.006479201762342879</v>
      </c>
      <c r="G43" s="122">
        <v>5000</v>
      </c>
      <c r="H43" s="52"/>
    </row>
    <row r="44" spans="1:8" ht="13.5" thickBot="1">
      <c r="A44" s="210" t="s">
        <v>18</v>
      </c>
      <c r="B44" s="211"/>
      <c r="C44" s="212"/>
      <c r="D44" s="71"/>
      <c r="E44" s="42"/>
      <c r="F44" s="109">
        <f>SUM(F39:F43)</f>
        <v>0.0907088246728003</v>
      </c>
      <c r="G44" s="70">
        <v>70000</v>
      </c>
      <c r="H44" s="52"/>
    </row>
    <row r="45" spans="1:7" ht="13.5" thickBot="1">
      <c r="A45" s="203" t="s">
        <v>18</v>
      </c>
      <c r="B45" s="155"/>
      <c r="C45" s="156"/>
      <c r="D45" s="22"/>
      <c r="E45" s="22"/>
      <c r="F45" s="111">
        <f>F26+F31+F34+F38+F44</f>
        <v>0.9999776856291305</v>
      </c>
      <c r="G45" s="54">
        <f>G26+G31+G35+G38+G44</f>
        <v>771700</v>
      </c>
    </row>
    <row r="46" spans="1:7" ht="12.75">
      <c r="A46" s="202"/>
      <c r="B46" s="202"/>
      <c r="C46" s="202"/>
      <c r="D46" s="202"/>
      <c r="E46" s="202"/>
      <c r="F46" s="202"/>
      <c r="G46" s="202"/>
    </row>
    <row r="50" ht="12.75">
      <c r="C50" s="1" t="s">
        <v>91</v>
      </c>
    </row>
  </sheetData>
  <mergeCells count="44">
    <mergeCell ref="A46:G46"/>
    <mergeCell ref="A30:C30"/>
    <mergeCell ref="A45:C45"/>
    <mergeCell ref="A41:C41"/>
    <mergeCell ref="A39:C39"/>
    <mergeCell ref="A40:C40"/>
    <mergeCell ref="A35:C36"/>
    <mergeCell ref="A43:C43"/>
    <mergeCell ref="A44:C44"/>
    <mergeCell ref="A42:C42"/>
    <mergeCell ref="A5:G5"/>
    <mergeCell ref="F17:G17"/>
    <mergeCell ref="B19:G19"/>
    <mergeCell ref="A31:C31"/>
    <mergeCell ref="B17:E17"/>
    <mergeCell ref="A25:C25"/>
    <mergeCell ref="A26:C26"/>
    <mergeCell ref="A28:C28"/>
    <mergeCell ref="A29:C29"/>
    <mergeCell ref="F15:G15"/>
    <mergeCell ref="B8:G8"/>
    <mergeCell ref="B14:E14"/>
    <mergeCell ref="B15:E15"/>
    <mergeCell ref="B10:G10"/>
    <mergeCell ref="B1:E3"/>
    <mergeCell ref="A1:A4"/>
    <mergeCell ref="A7:G7"/>
    <mergeCell ref="B13:E13"/>
    <mergeCell ref="F13:G13"/>
    <mergeCell ref="B11:G11"/>
    <mergeCell ref="B9:G9"/>
    <mergeCell ref="F1:G1"/>
    <mergeCell ref="F3:G3"/>
    <mergeCell ref="B4:E4"/>
    <mergeCell ref="F16:G16"/>
    <mergeCell ref="A6:G6"/>
    <mergeCell ref="A38:C38"/>
    <mergeCell ref="A37:C37"/>
    <mergeCell ref="A23:C23"/>
    <mergeCell ref="B18:G18"/>
    <mergeCell ref="A34:C34"/>
    <mergeCell ref="B16:E16"/>
    <mergeCell ref="A27:C27"/>
    <mergeCell ref="F14:G14"/>
  </mergeCells>
  <printOptions horizontalCentered="1" verticalCentered="1"/>
  <pageMargins left="0.1968503937007874" right="0.1968503937007874" top="0.32" bottom="0.32" header="0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3">
      <selection activeCell="A26" sqref="A26:C26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24" customWidth="1"/>
    <col min="6" max="7" width="15.7109375" style="24" customWidth="1"/>
    <col min="8" max="16384" width="11.421875" style="1" customWidth="1"/>
  </cols>
  <sheetData>
    <row r="1" spans="1:7" ht="14.25">
      <c r="A1" s="168"/>
      <c r="B1" s="166" t="s">
        <v>75</v>
      </c>
      <c r="C1" s="166"/>
      <c r="D1" s="166"/>
      <c r="E1" s="166"/>
      <c r="F1" s="179" t="s">
        <v>22</v>
      </c>
      <c r="G1" s="180"/>
    </row>
    <row r="2" spans="1:7" ht="12.75">
      <c r="A2" s="169"/>
      <c r="B2" s="167"/>
      <c r="C2" s="167"/>
      <c r="D2" s="167"/>
      <c r="E2" s="167"/>
      <c r="F2" s="66"/>
      <c r="G2" s="92"/>
    </row>
    <row r="3" spans="1:7" ht="14.25">
      <c r="A3" s="169"/>
      <c r="B3" s="167"/>
      <c r="C3" s="167"/>
      <c r="D3" s="167"/>
      <c r="E3" s="167"/>
      <c r="F3" s="239" t="s">
        <v>62</v>
      </c>
      <c r="G3" s="240"/>
    </row>
    <row r="4" spans="1:7" ht="21" thickBot="1">
      <c r="A4" s="170"/>
      <c r="B4" s="95" t="s">
        <v>23</v>
      </c>
      <c r="C4" s="95"/>
      <c r="D4" s="95"/>
      <c r="E4" s="96"/>
      <c r="F4" s="237" t="s">
        <v>21</v>
      </c>
      <c r="G4" s="238"/>
    </row>
    <row r="5" spans="1:7" ht="14.25" customHeight="1">
      <c r="A5" s="187" t="s">
        <v>16</v>
      </c>
      <c r="B5" s="188"/>
      <c r="C5" s="188"/>
      <c r="D5" s="188"/>
      <c r="E5" s="188"/>
      <c r="F5" s="188"/>
      <c r="G5" s="213"/>
    </row>
    <row r="6" spans="1:7" ht="15.75" customHeight="1">
      <c r="A6" s="151" t="s">
        <v>17</v>
      </c>
      <c r="B6" s="152"/>
      <c r="C6" s="152"/>
      <c r="D6" s="152"/>
      <c r="E6" s="152"/>
      <c r="F6" s="152"/>
      <c r="G6" s="214"/>
    </row>
    <row r="7" spans="1:7" ht="15.75" customHeight="1" thickBot="1">
      <c r="A7" s="171" t="s">
        <v>74</v>
      </c>
      <c r="B7" s="172"/>
      <c r="C7" s="172"/>
      <c r="D7" s="172"/>
      <c r="E7" s="172"/>
      <c r="F7" s="172"/>
      <c r="G7" s="215"/>
    </row>
    <row r="8" spans="1:7" ht="16.5" customHeight="1" thickBot="1">
      <c r="A8" s="14" t="s">
        <v>0</v>
      </c>
      <c r="B8" s="218" t="s">
        <v>23</v>
      </c>
      <c r="C8" s="219"/>
      <c r="D8" s="219"/>
      <c r="E8" s="219"/>
      <c r="F8" s="219"/>
      <c r="G8" s="220"/>
    </row>
    <row r="9" spans="1:7" ht="16.5" customHeight="1" thickBot="1">
      <c r="A9" s="14" t="s">
        <v>1</v>
      </c>
      <c r="B9" s="176" t="s">
        <v>35</v>
      </c>
      <c r="C9" s="177"/>
      <c r="D9" s="177"/>
      <c r="E9" s="177"/>
      <c r="F9" s="177"/>
      <c r="G9" s="221"/>
    </row>
    <row r="10" spans="1:7" ht="16.5" customHeight="1" thickBot="1">
      <c r="A10" s="14" t="s">
        <v>2</v>
      </c>
      <c r="B10" s="176" t="s">
        <v>36</v>
      </c>
      <c r="C10" s="177"/>
      <c r="D10" s="177"/>
      <c r="E10" s="177"/>
      <c r="F10" s="177"/>
      <c r="G10" s="221"/>
    </row>
    <row r="11" spans="1:7" ht="18.75" customHeight="1" thickBot="1">
      <c r="A11" s="5" t="s">
        <v>3</v>
      </c>
      <c r="B11" s="176" t="s">
        <v>37</v>
      </c>
      <c r="C11" s="177"/>
      <c r="D11" s="177"/>
      <c r="E11" s="177"/>
      <c r="F11" s="177"/>
      <c r="G11" s="221"/>
    </row>
    <row r="12" spans="1:7" ht="4.5" customHeight="1" thickBot="1">
      <c r="A12" s="3"/>
      <c r="B12" s="2"/>
      <c r="C12" s="2"/>
      <c r="D12" s="2"/>
      <c r="E12" s="25"/>
      <c r="F12" s="25"/>
      <c r="G12" s="65"/>
    </row>
    <row r="13" spans="1:7" ht="40.5" customHeight="1" thickBot="1">
      <c r="A13" s="69" t="s">
        <v>19</v>
      </c>
      <c r="B13" s="216" t="s">
        <v>5</v>
      </c>
      <c r="C13" s="193"/>
      <c r="D13" s="193"/>
      <c r="E13" s="193"/>
      <c r="F13" s="193" t="s">
        <v>73</v>
      </c>
      <c r="G13" s="217"/>
    </row>
    <row r="14" spans="1:7" ht="16.5" customHeight="1" thickBot="1">
      <c r="A14" s="8">
        <v>1</v>
      </c>
      <c r="B14" s="148" t="s">
        <v>38</v>
      </c>
      <c r="C14" s="147"/>
      <c r="D14" s="147"/>
      <c r="E14" s="143"/>
      <c r="F14" s="232">
        <v>0.003</v>
      </c>
      <c r="G14" s="233"/>
    </row>
    <row r="15" spans="1:7" ht="16.5" customHeight="1" thickBot="1">
      <c r="A15" s="9">
        <v>2</v>
      </c>
      <c r="B15" s="236" t="s">
        <v>39</v>
      </c>
      <c r="C15" s="147"/>
      <c r="D15" s="147"/>
      <c r="E15" s="143"/>
      <c r="F15" s="234"/>
      <c r="G15" s="235"/>
    </row>
    <row r="16" spans="1:7" ht="32.25" customHeight="1" thickBot="1">
      <c r="A16" s="20" t="s">
        <v>6</v>
      </c>
      <c r="B16" s="162" t="s">
        <v>40</v>
      </c>
      <c r="C16" s="162"/>
      <c r="D16" s="162"/>
      <c r="E16" s="162"/>
      <c r="F16" s="162"/>
      <c r="G16" s="163"/>
    </row>
    <row r="17" spans="1:7" ht="27" customHeight="1" thickBot="1">
      <c r="A17" s="17"/>
      <c r="B17" s="192" t="s">
        <v>31</v>
      </c>
      <c r="C17" s="193"/>
      <c r="D17" s="193"/>
      <c r="E17" s="193"/>
      <c r="F17" s="193"/>
      <c r="G17" s="194"/>
    </row>
    <row r="18" spans="1:7" ht="28.5" customHeight="1" thickBot="1">
      <c r="A18" s="19"/>
      <c r="B18" s="7" t="s">
        <v>9</v>
      </c>
      <c r="C18" s="7" t="s">
        <v>10</v>
      </c>
      <c r="D18" s="7" t="s">
        <v>11</v>
      </c>
      <c r="E18" s="34" t="s">
        <v>15</v>
      </c>
      <c r="F18" s="34" t="s">
        <v>12</v>
      </c>
      <c r="G18" s="26" t="s">
        <v>18</v>
      </c>
    </row>
    <row r="19" spans="1:7" ht="21.75" customHeight="1">
      <c r="A19" s="18" t="s">
        <v>8</v>
      </c>
      <c r="B19" s="13"/>
      <c r="C19" s="13"/>
      <c r="D19" s="13"/>
      <c r="E19" s="35"/>
      <c r="F19" s="40">
        <v>124000</v>
      </c>
      <c r="G19" s="33">
        <v>124000</v>
      </c>
    </row>
    <row r="20" spans="1:7" ht="22.5" customHeight="1" thickBot="1">
      <c r="A20" s="11" t="s">
        <v>13</v>
      </c>
      <c r="B20" s="12"/>
      <c r="C20" s="12"/>
      <c r="D20" s="12"/>
      <c r="E20" s="36"/>
      <c r="F20" s="36"/>
      <c r="G20" s="27"/>
    </row>
    <row r="21" spans="1:7" ht="39" thickBot="1">
      <c r="A21" s="160" t="s">
        <v>14</v>
      </c>
      <c r="B21" s="161"/>
      <c r="C21" s="161"/>
      <c r="D21" s="16" t="s">
        <v>20</v>
      </c>
      <c r="E21" s="37" t="s">
        <v>73</v>
      </c>
      <c r="F21" s="37" t="s">
        <v>4</v>
      </c>
      <c r="G21" s="28" t="s">
        <v>7</v>
      </c>
    </row>
    <row r="22" spans="1:7" ht="23.25" customHeight="1" thickBot="1">
      <c r="A22" s="229" t="s">
        <v>85</v>
      </c>
      <c r="B22" s="230"/>
      <c r="C22" s="231"/>
      <c r="D22" s="51">
        <v>1.3</v>
      </c>
      <c r="E22" s="39">
        <v>50000</v>
      </c>
      <c r="F22" s="111">
        <f>G22/G27</f>
        <v>0.5556451612903226</v>
      </c>
      <c r="G22" s="39">
        <v>68900</v>
      </c>
    </row>
    <row r="23" spans="1:7" ht="25.5" customHeight="1" thickBot="1">
      <c r="A23" s="154" t="s">
        <v>86</v>
      </c>
      <c r="B23" s="225"/>
      <c r="C23" s="226"/>
      <c r="D23" s="51">
        <v>1.3</v>
      </c>
      <c r="E23" s="39">
        <v>5000</v>
      </c>
      <c r="F23" s="111">
        <f>G23/G27</f>
        <v>0.05556451612903226</v>
      </c>
      <c r="G23" s="39">
        <v>6890</v>
      </c>
    </row>
    <row r="24" spans="1:7" ht="16.5" customHeight="1" thickBot="1">
      <c r="A24" s="157" t="s">
        <v>87</v>
      </c>
      <c r="B24" s="227"/>
      <c r="C24" s="228"/>
      <c r="D24" s="51">
        <v>1.3</v>
      </c>
      <c r="E24" s="39">
        <v>10000</v>
      </c>
      <c r="F24" s="111">
        <f>G24/G27</f>
        <v>0.11112903225806452</v>
      </c>
      <c r="G24" s="39">
        <v>13780</v>
      </c>
    </row>
    <row r="25" spans="1:7" ht="16.5" customHeight="1" thickBot="1">
      <c r="A25" s="154" t="s">
        <v>88</v>
      </c>
      <c r="B25" s="155"/>
      <c r="C25" s="156"/>
      <c r="D25" s="51">
        <v>1.3</v>
      </c>
      <c r="E25" s="39">
        <v>13000</v>
      </c>
      <c r="F25" s="111">
        <f>G25/G27</f>
        <v>0.14446774193548387</v>
      </c>
      <c r="G25" s="39">
        <v>17914</v>
      </c>
    </row>
    <row r="26" spans="1:7" ht="17.25" customHeight="1" thickBot="1">
      <c r="A26" s="222" t="s">
        <v>89</v>
      </c>
      <c r="B26" s="223"/>
      <c r="C26" s="224"/>
      <c r="D26" s="50">
        <v>1.3</v>
      </c>
      <c r="E26" s="38">
        <v>12000</v>
      </c>
      <c r="F26" s="112">
        <f>G26/G27</f>
        <v>0.13319354838709677</v>
      </c>
      <c r="G26" s="38">
        <v>16516</v>
      </c>
    </row>
    <row r="27" spans="1:7" ht="16.5" customHeight="1" thickBot="1">
      <c r="A27" s="154" t="s">
        <v>18</v>
      </c>
      <c r="B27" s="155"/>
      <c r="C27" s="156"/>
      <c r="D27" s="51"/>
      <c r="E27" s="39">
        <f>SUM(E22:E26)</f>
        <v>90000</v>
      </c>
      <c r="F27" s="111">
        <f>SUM(F22:F26)</f>
        <v>0.9999999999999999</v>
      </c>
      <c r="G27" s="39">
        <f>SUM(G22:G26)</f>
        <v>124000</v>
      </c>
    </row>
    <row r="29" ht="12.75">
      <c r="A29" s="52"/>
    </row>
  </sheetData>
  <mergeCells count="27">
    <mergeCell ref="F4:G4"/>
    <mergeCell ref="B1:E3"/>
    <mergeCell ref="A1:A4"/>
    <mergeCell ref="F1:G1"/>
    <mergeCell ref="F3:G3"/>
    <mergeCell ref="F14:G14"/>
    <mergeCell ref="F15:G15"/>
    <mergeCell ref="B16:G16"/>
    <mergeCell ref="B17:G17"/>
    <mergeCell ref="B15:E15"/>
    <mergeCell ref="A27:C27"/>
    <mergeCell ref="A25:C25"/>
    <mergeCell ref="A26:C26"/>
    <mergeCell ref="B14:E14"/>
    <mergeCell ref="A23:C23"/>
    <mergeCell ref="A24:C24"/>
    <mergeCell ref="A21:C21"/>
    <mergeCell ref="A22:C22"/>
    <mergeCell ref="A5:G5"/>
    <mergeCell ref="A6:G6"/>
    <mergeCell ref="A7:G7"/>
    <mergeCell ref="B13:E13"/>
    <mergeCell ref="F13:G13"/>
    <mergeCell ref="B8:G8"/>
    <mergeCell ref="B9:G9"/>
    <mergeCell ref="B10:G10"/>
    <mergeCell ref="B11:G11"/>
  </mergeCells>
  <printOptions horizontalCentered="1" verticalCentered="1"/>
  <pageMargins left="0.1968503937007874" right="0.1968503937007874" top="0.32" bottom="0.32" header="0" footer="0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E25" sqref="E25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24" customWidth="1"/>
    <col min="8" max="16384" width="11.421875" style="1" customWidth="1"/>
  </cols>
  <sheetData>
    <row r="1" spans="1:7" ht="14.25">
      <c r="A1" s="168"/>
      <c r="B1" s="166" t="s">
        <v>75</v>
      </c>
      <c r="C1" s="166"/>
      <c r="D1" s="166"/>
      <c r="E1" s="166"/>
      <c r="F1" s="179" t="s">
        <v>22</v>
      </c>
      <c r="G1" s="180"/>
    </row>
    <row r="2" spans="1:7" ht="12.75">
      <c r="A2" s="169"/>
      <c r="B2" s="167"/>
      <c r="C2" s="167"/>
      <c r="D2" s="167"/>
      <c r="E2" s="167"/>
      <c r="F2" s="66"/>
      <c r="G2" s="92"/>
    </row>
    <row r="3" spans="1:7" ht="14.25">
      <c r="A3" s="169"/>
      <c r="B3" s="167"/>
      <c r="C3" s="167"/>
      <c r="D3" s="167"/>
      <c r="E3" s="167"/>
      <c r="F3" s="181" t="s">
        <v>63</v>
      </c>
      <c r="G3" s="182"/>
    </row>
    <row r="4" spans="1:7" ht="21" thickBot="1">
      <c r="A4" s="170"/>
      <c r="B4" s="97"/>
      <c r="C4" s="95" t="s">
        <v>23</v>
      </c>
      <c r="D4" s="97"/>
      <c r="E4" s="97"/>
      <c r="F4" s="93"/>
      <c r="G4" s="94"/>
    </row>
    <row r="5" spans="1:7" ht="14.25" customHeight="1">
      <c r="A5" s="187" t="s">
        <v>16</v>
      </c>
      <c r="B5" s="188"/>
      <c r="C5" s="188"/>
      <c r="D5" s="188"/>
      <c r="E5" s="188"/>
      <c r="F5" s="188"/>
      <c r="G5" s="189"/>
    </row>
    <row r="6" spans="1:7" ht="15.75" customHeight="1">
      <c r="A6" s="151" t="s">
        <v>75</v>
      </c>
      <c r="B6" s="152"/>
      <c r="C6" s="152"/>
      <c r="D6" s="152"/>
      <c r="E6" s="152"/>
      <c r="F6" s="152"/>
      <c r="G6" s="153"/>
    </row>
    <row r="7" spans="1:7" ht="15.75" customHeight="1" thickBot="1">
      <c r="A7" s="171"/>
      <c r="B7" s="172"/>
      <c r="C7" s="172"/>
      <c r="D7" s="172"/>
      <c r="E7" s="172"/>
      <c r="F7" s="172"/>
      <c r="G7" s="173"/>
    </row>
    <row r="8" spans="1:7" ht="15.75" customHeight="1" thickBot="1">
      <c r="A8" s="44"/>
      <c r="B8" s="45"/>
      <c r="C8" s="45"/>
      <c r="D8" s="45"/>
      <c r="E8" s="45"/>
      <c r="F8" s="45"/>
      <c r="G8" s="46"/>
    </row>
    <row r="9" spans="1:7" ht="15.75" customHeight="1" thickBot="1">
      <c r="A9" s="44"/>
      <c r="B9" s="45"/>
      <c r="C9" s="45"/>
      <c r="D9" s="45"/>
      <c r="E9" s="45"/>
      <c r="F9" s="45"/>
      <c r="G9" s="46"/>
    </row>
    <row r="10" spans="1:7" ht="16.5" customHeight="1" thickBot="1">
      <c r="A10" s="14" t="s">
        <v>0</v>
      </c>
      <c r="B10" s="184" t="s">
        <v>41</v>
      </c>
      <c r="C10" s="185"/>
      <c r="D10" s="185"/>
      <c r="E10" s="185"/>
      <c r="F10" s="185"/>
      <c r="G10" s="186"/>
    </row>
    <row r="11" spans="1:7" ht="16.5" customHeight="1" thickBot="1">
      <c r="A11" s="14" t="s">
        <v>1</v>
      </c>
      <c r="B11" s="176" t="s">
        <v>24</v>
      </c>
      <c r="C11" s="177"/>
      <c r="D11" s="177"/>
      <c r="E11" s="177"/>
      <c r="F11" s="177"/>
      <c r="G11" s="178"/>
    </row>
    <row r="12" spans="1:7" ht="16.5" customHeight="1" thickBot="1">
      <c r="A12" s="14" t="s">
        <v>2</v>
      </c>
      <c r="B12" s="176" t="s">
        <v>42</v>
      </c>
      <c r="C12" s="177"/>
      <c r="D12" s="177"/>
      <c r="E12" s="177"/>
      <c r="F12" s="177"/>
      <c r="G12" s="178"/>
    </row>
    <row r="13" spans="1:7" ht="18.75" customHeight="1" thickBot="1">
      <c r="A13" s="5" t="s">
        <v>3</v>
      </c>
      <c r="B13" s="176" t="s">
        <v>43</v>
      </c>
      <c r="C13" s="177"/>
      <c r="D13" s="177"/>
      <c r="E13" s="177"/>
      <c r="F13" s="177"/>
      <c r="G13" s="178"/>
    </row>
    <row r="14" spans="1:7" ht="40.5" customHeight="1" thickBot="1">
      <c r="A14" s="15" t="s">
        <v>19</v>
      </c>
      <c r="B14" s="174" t="s">
        <v>5</v>
      </c>
      <c r="C14" s="161"/>
      <c r="D14" s="161"/>
      <c r="E14" s="161"/>
      <c r="F14" s="161" t="s">
        <v>77</v>
      </c>
      <c r="G14" s="175"/>
    </row>
    <row r="15" spans="1:9" ht="24" customHeight="1" thickBot="1">
      <c r="A15" s="10">
        <v>1</v>
      </c>
      <c r="B15" s="245" t="s">
        <v>57</v>
      </c>
      <c r="C15" s="246"/>
      <c r="D15" s="246"/>
      <c r="E15" s="247"/>
      <c r="F15" s="243"/>
      <c r="G15" s="244"/>
      <c r="I15" s="85"/>
    </row>
    <row r="16" spans="1:7" ht="28.5" customHeight="1" thickBot="1">
      <c r="A16" s="59">
        <v>2</v>
      </c>
      <c r="B16" s="144" t="s">
        <v>58</v>
      </c>
      <c r="C16" s="144"/>
      <c r="D16" s="144"/>
      <c r="E16" s="144"/>
      <c r="F16" s="248"/>
      <c r="G16" s="164"/>
    </row>
    <row r="17" spans="1:7" ht="32.25" customHeight="1" thickBot="1">
      <c r="A17" s="20" t="s">
        <v>6</v>
      </c>
      <c r="B17" s="162" t="s">
        <v>40</v>
      </c>
      <c r="C17" s="162"/>
      <c r="D17" s="162"/>
      <c r="E17" s="162"/>
      <c r="F17" s="162"/>
      <c r="G17" s="163"/>
    </row>
    <row r="18" spans="1:7" ht="27" customHeight="1" thickBot="1">
      <c r="A18" s="17"/>
      <c r="B18" s="192" t="s">
        <v>31</v>
      </c>
      <c r="C18" s="193"/>
      <c r="D18" s="193"/>
      <c r="E18" s="193"/>
      <c r="F18" s="193"/>
      <c r="G18" s="194"/>
    </row>
    <row r="19" spans="1:7" ht="28.5" customHeight="1" thickBot="1">
      <c r="A19" s="19"/>
      <c r="B19" s="7" t="s">
        <v>9</v>
      </c>
      <c r="C19" s="7" t="s">
        <v>10</v>
      </c>
      <c r="D19" s="7" t="s">
        <v>11</v>
      </c>
      <c r="E19" s="7" t="s">
        <v>15</v>
      </c>
      <c r="F19" s="34" t="s">
        <v>12</v>
      </c>
      <c r="G19" s="26" t="s">
        <v>18</v>
      </c>
    </row>
    <row r="20" spans="1:7" ht="21.75" customHeight="1">
      <c r="A20" s="18" t="s">
        <v>8</v>
      </c>
      <c r="B20" s="13"/>
      <c r="C20" s="13"/>
      <c r="D20" s="13"/>
      <c r="E20" s="13"/>
      <c r="F20" s="40">
        <v>12000</v>
      </c>
      <c r="G20" s="33">
        <v>12000</v>
      </c>
    </row>
    <row r="21" spans="1:7" ht="22.5" customHeight="1" thickBot="1">
      <c r="A21" s="11" t="s">
        <v>13</v>
      </c>
      <c r="B21" s="12"/>
      <c r="C21" s="12"/>
      <c r="D21" s="12"/>
      <c r="E21" s="12"/>
      <c r="F21" s="36"/>
      <c r="G21" s="27"/>
    </row>
    <row r="22" spans="1:7" ht="39" thickBot="1">
      <c r="A22" s="160" t="s">
        <v>14</v>
      </c>
      <c r="B22" s="161"/>
      <c r="C22" s="161"/>
      <c r="D22" s="16" t="s">
        <v>20</v>
      </c>
      <c r="E22" s="6" t="s">
        <v>73</v>
      </c>
      <c r="F22" s="37" t="s">
        <v>4</v>
      </c>
      <c r="G22" s="28" t="s">
        <v>7</v>
      </c>
    </row>
    <row r="23" spans="1:7" ht="16.5" customHeight="1" thickBot="1">
      <c r="A23" s="157" t="s">
        <v>53</v>
      </c>
      <c r="B23" s="227"/>
      <c r="C23" s="242"/>
      <c r="D23" s="135"/>
      <c r="E23" s="17"/>
      <c r="F23" s="137"/>
      <c r="G23" s="122"/>
    </row>
    <row r="24" spans="1:7" ht="24" customHeight="1" thickBot="1">
      <c r="A24" s="154" t="s">
        <v>84</v>
      </c>
      <c r="B24" s="225"/>
      <c r="C24" s="241"/>
      <c r="D24" s="135">
        <v>5</v>
      </c>
      <c r="E24" s="136">
        <v>40000</v>
      </c>
      <c r="F24" s="116">
        <f>G24/G26</f>
        <v>0.75</v>
      </c>
      <c r="G24" s="138">
        <v>9000</v>
      </c>
    </row>
    <row r="25" spans="1:7" ht="24" customHeight="1" thickBot="1">
      <c r="A25" s="210" t="s">
        <v>72</v>
      </c>
      <c r="B25" s="211"/>
      <c r="C25" s="249"/>
      <c r="D25" s="135">
        <v>5</v>
      </c>
      <c r="E25" s="136">
        <v>100</v>
      </c>
      <c r="F25" s="116">
        <f>G25/G26</f>
        <v>0.25</v>
      </c>
      <c r="G25" s="138">
        <v>3000</v>
      </c>
    </row>
    <row r="26" spans="1:7" ht="22.5" customHeight="1" thickBot="1">
      <c r="A26" s="154" t="s">
        <v>18</v>
      </c>
      <c r="B26" s="144"/>
      <c r="C26" s="145"/>
      <c r="D26" s="135"/>
      <c r="E26" s="135"/>
      <c r="F26" s="116">
        <f>SUM(F24:F25)</f>
        <v>1</v>
      </c>
      <c r="G26" s="138">
        <f>SUM(G24:G25)</f>
        <v>12000</v>
      </c>
    </row>
  </sheetData>
  <mergeCells count="24">
    <mergeCell ref="F15:G15"/>
    <mergeCell ref="B15:E15"/>
    <mergeCell ref="B17:G17"/>
    <mergeCell ref="A26:C26"/>
    <mergeCell ref="B16:E16"/>
    <mergeCell ref="F16:G16"/>
    <mergeCell ref="A25:C25"/>
    <mergeCell ref="B1:E3"/>
    <mergeCell ref="A1:A4"/>
    <mergeCell ref="A24:C24"/>
    <mergeCell ref="B11:G11"/>
    <mergeCell ref="B12:G12"/>
    <mergeCell ref="F1:G1"/>
    <mergeCell ref="F3:G3"/>
    <mergeCell ref="B18:G18"/>
    <mergeCell ref="A22:C22"/>
    <mergeCell ref="A23:C23"/>
    <mergeCell ref="A5:G5"/>
    <mergeCell ref="A6:G6"/>
    <mergeCell ref="A7:G7"/>
    <mergeCell ref="B14:E14"/>
    <mergeCell ref="F14:G14"/>
    <mergeCell ref="B13:G13"/>
    <mergeCell ref="B10:G10"/>
  </mergeCells>
  <printOptions horizontalCentered="1" verticalCentered="1"/>
  <pageMargins left="0.1968503937007874" right="0.1968503937007874" top="0.32" bottom="0.32" header="0" footer="0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3">
      <selection activeCell="E32" sqref="E32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6" width="15.7109375" style="1" customWidth="1"/>
    <col min="7" max="7" width="15.7109375" style="24" customWidth="1"/>
    <col min="8" max="16384" width="11.421875" style="1" customWidth="1"/>
  </cols>
  <sheetData>
    <row r="1" spans="1:7" ht="14.25">
      <c r="A1" s="168"/>
      <c r="B1" s="166" t="s">
        <v>75</v>
      </c>
      <c r="C1" s="166"/>
      <c r="D1" s="166"/>
      <c r="E1" s="166"/>
      <c r="F1" s="179" t="s">
        <v>22</v>
      </c>
      <c r="G1" s="180"/>
    </row>
    <row r="2" spans="1:7" ht="12.75">
      <c r="A2" s="169"/>
      <c r="B2" s="167"/>
      <c r="C2" s="167"/>
      <c r="D2" s="167"/>
      <c r="E2" s="167"/>
      <c r="F2" s="2"/>
      <c r="G2" s="92"/>
    </row>
    <row r="3" spans="1:7" ht="14.25">
      <c r="A3" s="169"/>
      <c r="B3" s="167"/>
      <c r="C3" s="167"/>
      <c r="D3" s="167"/>
      <c r="E3" s="167"/>
      <c r="F3" s="181" t="s">
        <v>63</v>
      </c>
      <c r="G3" s="182"/>
    </row>
    <row r="4" spans="1:7" ht="20.25">
      <c r="A4" s="169"/>
      <c r="B4" s="68" t="s">
        <v>41</v>
      </c>
      <c r="C4" s="2"/>
      <c r="D4" s="2"/>
      <c r="E4" s="2"/>
      <c r="F4" s="2"/>
      <c r="G4" s="92"/>
    </row>
    <row r="5" spans="1:7" ht="13.5" thickBot="1">
      <c r="A5" s="170"/>
      <c r="B5" s="97"/>
      <c r="C5" s="97"/>
      <c r="D5" s="97"/>
      <c r="E5" s="97"/>
      <c r="F5" s="237" t="s">
        <v>21</v>
      </c>
      <c r="G5" s="238"/>
    </row>
    <row r="6" spans="1:7" ht="14.25" customHeight="1">
      <c r="A6" s="187" t="s">
        <v>16</v>
      </c>
      <c r="B6" s="188"/>
      <c r="C6" s="188"/>
      <c r="D6" s="188"/>
      <c r="E6" s="188"/>
      <c r="F6" s="188"/>
      <c r="G6" s="189"/>
    </row>
    <row r="7" spans="1:7" ht="15.75" customHeight="1">
      <c r="A7" s="151" t="s">
        <v>17</v>
      </c>
      <c r="B7" s="152"/>
      <c r="C7" s="152"/>
      <c r="D7" s="152"/>
      <c r="E7" s="152"/>
      <c r="F7" s="152"/>
      <c r="G7" s="153"/>
    </row>
    <row r="8" spans="1:7" ht="15.75" customHeight="1" thickBot="1">
      <c r="A8" s="171" t="s">
        <v>76</v>
      </c>
      <c r="B8" s="172"/>
      <c r="C8" s="172"/>
      <c r="D8" s="172"/>
      <c r="E8" s="172"/>
      <c r="F8" s="172"/>
      <c r="G8" s="173"/>
    </row>
    <row r="9" spans="1:7" ht="16.5" customHeight="1" thickBot="1">
      <c r="A9" s="14" t="s">
        <v>0</v>
      </c>
      <c r="B9" s="184" t="s">
        <v>41</v>
      </c>
      <c r="C9" s="185"/>
      <c r="D9" s="185"/>
      <c r="E9" s="185"/>
      <c r="F9" s="185"/>
      <c r="G9" s="252"/>
    </row>
    <row r="10" spans="1:7" ht="16.5" customHeight="1" thickBot="1">
      <c r="A10" s="14" t="s">
        <v>1</v>
      </c>
      <c r="B10" s="176" t="s">
        <v>35</v>
      </c>
      <c r="C10" s="177"/>
      <c r="D10" s="177"/>
      <c r="E10" s="177"/>
      <c r="F10" s="177"/>
      <c r="G10" s="221"/>
    </row>
    <row r="11" spans="1:7" ht="16.5" customHeight="1" thickBot="1">
      <c r="A11" s="14" t="s">
        <v>2</v>
      </c>
      <c r="B11" s="176" t="s">
        <v>44</v>
      </c>
      <c r="C11" s="177"/>
      <c r="D11" s="177"/>
      <c r="E11" s="177"/>
      <c r="F11" s="177"/>
      <c r="G11" s="221"/>
    </row>
    <row r="12" spans="1:7" ht="18.75" customHeight="1" thickBot="1">
      <c r="A12" s="5" t="s">
        <v>3</v>
      </c>
      <c r="B12" s="176" t="s">
        <v>45</v>
      </c>
      <c r="C12" s="177"/>
      <c r="D12" s="177"/>
      <c r="E12" s="177"/>
      <c r="F12" s="177"/>
      <c r="G12" s="221"/>
    </row>
    <row r="13" spans="1:7" ht="4.5" customHeight="1" thickBot="1">
      <c r="A13" s="3"/>
      <c r="B13" s="2"/>
      <c r="C13" s="2"/>
      <c r="D13" s="2"/>
      <c r="E13" s="4"/>
      <c r="F13" s="4"/>
      <c r="G13" s="65"/>
    </row>
    <row r="14" spans="1:7" ht="40.5" customHeight="1" thickBot="1">
      <c r="A14" s="15" t="s">
        <v>19</v>
      </c>
      <c r="B14" s="174" t="s">
        <v>5</v>
      </c>
      <c r="C14" s="161"/>
      <c r="D14" s="161"/>
      <c r="E14" s="161"/>
      <c r="F14" s="161" t="s">
        <v>73</v>
      </c>
      <c r="G14" s="256"/>
    </row>
    <row r="15" spans="1:7" ht="26.25" customHeight="1" thickBot="1">
      <c r="A15" s="60">
        <v>1</v>
      </c>
      <c r="B15" s="261" t="s">
        <v>61</v>
      </c>
      <c r="C15" s="262"/>
      <c r="D15" s="262"/>
      <c r="E15" s="263"/>
      <c r="F15" s="117">
        <v>0.95</v>
      </c>
      <c r="G15" s="118"/>
    </row>
    <row r="16" spans="1:7" ht="32.25" customHeight="1" thickBot="1">
      <c r="A16" s="20" t="s">
        <v>6</v>
      </c>
      <c r="B16" s="162" t="s">
        <v>46</v>
      </c>
      <c r="C16" s="162"/>
      <c r="D16" s="162"/>
      <c r="E16" s="162"/>
      <c r="F16" s="162"/>
      <c r="G16" s="257"/>
    </row>
    <row r="17" spans="1:7" ht="27" customHeight="1" thickBot="1">
      <c r="A17" s="17"/>
      <c r="B17" s="258" t="s">
        <v>31</v>
      </c>
      <c r="C17" s="259"/>
      <c r="D17" s="259"/>
      <c r="E17" s="259"/>
      <c r="F17" s="259"/>
      <c r="G17" s="260"/>
    </row>
    <row r="18" spans="1:8" ht="28.5" customHeight="1" thickBot="1">
      <c r="A18" s="19"/>
      <c r="B18" s="7" t="s">
        <v>9</v>
      </c>
      <c r="C18" s="7" t="s">
        <v>10</v>
      </c>
      <c r="D18" s="7" t="s">
        <v>11</v>
      </c>
      <c r="E18" s="7" t="s">
        <v>15</v>
      </c>
      <c r="F18" s="7" t="s">
        <v>12</v>
      </c>
      <c r="G18" s="141" t="s">
        <v>18</v>
      </c>
      <c r="H18" s="2"/>
    </row>
    <row r="19" spans="1:7" ht="21.75" customHeight="1">
      <c r="A19" s="18" t="s">
        <v>8</v>
      </c>
      <c r="B19" s="13"/>
      <c r="C19" s="13"/>
      <c r="D19" s="13"/>
      <c r="E19" s="13"/>
      <c r="F19" s="40">
        <v>39000</v>
      </c>
      <c r="G19" s="33">
        <v>39000</v>
      </c>
    </row>
    <row r="20" spans="1:7" ht="22.5" customHeight="1" thickBot="1">
      <c r="A20" s="11" t="s">
        <v>13</v>
      </c>
      <c r="B20" s="12"/>
      <c r="C20" s="12"/>
      <c r="D20" s="12"/>
      <c r="E20" s="12"/>
      <c r="F20" s="12"/>
      <c r="G20" s="27"/>
    </row>
    <row r="21" spans="1:7" ht="39" thickBot="1">
      <c r="A21" s="160" t="s">
        <v>14</v>
      </c>
      <c r="B21" s="161"/>
      <c r="C21" s="161"/>
      <c r="D21" s="16" t="s">
        <v>20</v>
      </c>
      <c r="E21" s="6" t="s">
        <v>77</v>
      </c>
      <c r="F21" s="6" t="s">
        <v>4</v>
      </c>
      <c r="G21" s="28" t="s">
        <v>7</v>
      </c>
    </row>
    <row r="22" spans="1:7" ht="16.5" customHeight="1" thickBot="1">
      <c r="A22" s="198" t="s">
        <v>95</v>
      </c>
      <c r="B22" s="250"/>
      <c r="C22" s="251"/>
      <c r="D22" s="135">
        <v>5</v>
      </c>
      <c r="E22" s="133">
        <v>100</v>
      </c>
      <c r="F22" s="109">
        <f>G22/G28</f>
        <v>0.07692307692307693</v>
      </c>
      <c r="G22" s="43">
        <v>3000</v>
      </c>
    </row>
    <row r="23" spans="1:7" ht="16.5" customHeight="1" thickBot="1">
      <c r="A23" s="210" t="s">
        <v>93</v>
      </c>
      <c r="B23" s="211"/>
      <c r="C23" s="249"/>
      <c r="D23" s="135">
        <v>5</v>
      </c>
      <c r="E23" s="133"/>
      <c r="F23" s="109">
        <f>G23/G28</f>
        <v>0.15384615384615385</v>
      </c>
      <c r="G23" s="43">
        <v>6000</v>
      </c>
    </row>
    <row r="24" spans="1:7" ht="16.5" customHeight="1" thickBot="1">
      <c r="A24" s="210" t="s">
        <v>94</v>
      </c>
      <c r="B24" s="211"/>
      <c r="C24" s="249"/>
      <c r="D24" s="135">
        <v>5</v>
      </c>
      <c r="E24" s="133"/>
      <c r="F24" s="109">
        <f>G24/G28</f>
        <v>0.5128205128205128</v>
      </c>
      <c r="G24" s="43">
        <v>20000</v>
      </c>
    </row>
    <row r="25" spans="1:7" ht="16.5" customHeight="1" thickBot="1">
      <c r="A25" s="253" t="s">
        <v>34</v>
      </c>
      <c r="B25" s="254"/>
      <c r="C25" s="255"/>
      <c r="D25" s="139">
        <v>5</v>
      </c>
      <c r="E25" s="57"/>
      <c r="F25" s="142">
        <f>SUM(F22:F24)</f>
        <v>0.7435897435897436</v>
      </c>
      <c r="G25" s="55">
        <f>SUM(G22:G24)</f>
        <v>29000</v>
      </c>
    </row>
    <row r="26" spans="1:7" ht="24.75" customHeight="1" thickBot="1">
      <c r="A26" s="154" t="s">
        <v>68</v>
      </c>
      <c r="B26" s="225"/>
      <c r="C26" s="241"/>
      <c r="D26" s="140">
        <v>5</v>
      </c>
      <c r="E26" s="31">
        <v>100</v>
      </c>
      <c r="F26" s="103">
        <f>G26/G28</f>
        <v>0.2564102564102564</v>
      </c>
      <c r="G26" s="33">
        <v>10000</v>
      </c>
    </row>
    <row r="27" spans="1:7" ht="13.5" thickBot="1">
      <c r="A27" s="201" t="s">
        <v>34</v>
      </c>
      <c r="B27" s="185"/>
      <c r="C27" s="252"/>
      <c r="D27" s="22"/>
      <c r="E27" s="56"/>
      <c r="F27" s="111">
        <v>0.2564</v>
      </c>
      <c r="G27" s="75">
        <v>10000</v>
      </c>
    </row>
    <row r="28" spans="1:7" ht="13.5" thickBot="1">
      <c r="A28" s="201" t="s">
        <v>18</v>
      </c>
      <c r="B28" s="185"/>
      <c r="C28" s="252"/>
      <c r="D28" s="22"/>
      <c r="E28" s="56"/>
      <c r="F28" s="111">
        <f>F25+F27</f>
        <v>0.9999897435897436</v>
      </c>
      <c r="G28" s="30">
        <f>G25+G27</f>
        <v>39000</v>
      </c>
    </row>
  </sheetData>
  <mergeCells count="25">
    <mergeCell ref="B16:G16"/>
    <mergeCell ref="B17:G17"/>
    <mergeCell ref="B15:E15"/>
    <mergeCell ref="B11:G11"/>
    <mergeCell ref="B12:G12"/>
    <mergeCell ref="B14:E14"/>
    <mergeCell ref="A1:A5"/>
    <mergeCell ref="F1:G1"/>
    <mergeCell ref="F3:G3"/>
    <mergeCell ref="F5:G5"/>
    <mergeCell ref="B1:E3"/>
    <mergeCell ref="A6:G6"/>
    <mergeCell ref="A7:G7"/>
    <mergeCell ref="A8:G8"/>
    <mergeCell ref="F14:G14"/>
    <mergeCell ref="B9:G9"/>
    <mergeCell ref="B10:G10"/>
    <mergeCell ref="A21:C21"/>
    <mergeCell ref="A22:C22"/>
    <mergeCell ref="A28:C28"/>
    <mergeCell ref="A25:C25"/>
    <mergeCell ref="A26:C26"/>
    <mergeCell ref="A27:C27"/>
    <mergeCell ref="A23:C23"/>
    <mergeCell ref="A24:C24"/>
  </mergeCells>
  <printOptions horizontalCentered="1" verticalCentered="1"/>
  <pageMargins left="0.1968503937007874" right="0.1968503937007874" top="0.32" bottom="0.32" header="0" footer="0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3">
      <selection activeCell="A27" sqref="A27:C27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6" width="15.7109375" style="131" customWidth="1"/>
    <col min="7" max="7" width="15.7109375" style="24" customWidth="1"/>
    <col min="8" max="16384" width="11.421875" style="1" customWidth="1"/>
  </cols>
  <sheetData>
    <row r="1" spans="1:7" ht="14.25">
      <c r="A1" s="168"/>
      <c r="B1" s="166" t="s">
        <v>75</v>
      </c>
      <c r="C1" s="166"/>
      <c r="D1" s="166"/>
      <c r="E1" s="166"/>
      <c r="F1" s="179" t="s">
        <v>22</v>
      </c>
      <c r="G1" s="180"/>
    </row>
    <row r="2" spans="1:7" ht="12.75">
      <c r="A2" s="169"/>
      <c r="B2" s="167"/>
      <c r="C2" s="167"/>
      <c r="D2" s="167"/>
      <c r="E2" s="167"/>
      <c r="F2" s="123"/>
      <c r="G2" s="92"/>
    </row>
    <row r="3" spans="1:7" ht="14.25">
      <c r="A3" s="169"/>
      <c r="B3" s="167"/>
      <c r="C3" s="167"/>
      <c r="D3" s="167"/>
      <c r="E3" s="167"/>
      <c r="F3" s="181" t="s">
        <v>63</v>
      </c>
      <c r="G3" s="182"/>
    </row>
    <row r="4" spans="1:7" ht="20.25">
      <c r="A4" s="169"/>
      <c r="B4" s="67"/>
      <c r="C4" s="67" t="s">
        <v>23</v>
      </c>
      <c r="D4" s="67"/>
      <c r="E4" s="67"/>
      <c r="F4" s="124"/>
      <c r="G4" s="92"/>
    </row>
    <row r="5" spans="1:7" ht="13.5" thickBot="1">
      <c r="A5" s="170"/>
      <c r="B5" s="97"/>
      <c r="C5" s="97"/>
      <c r="D5" s="97"/>
      <c r="E5" s="97"/>
      <c r="F5" s="237" t="s">
        <v>21</v>
      </c>
      <c r="G5" s="238"/>
    </row>
    <row r="6" spans="1:7" ht="14.25" customHeight="1">
      <c r="A6" s="187" t="s">
        <v>16</v>
      </c>
      <c r="B6" s="188"/>
      <c r="C6" s="188"/>
      <c r="D6" s="188"/>
      <c r="E6" s="188"/>
      <c r="F6" s="188"/>
      <c r="G6" s="213"/>
    </row>
    <row r="7" spans="1:7" ht="15.75" customHeight="1">
      <c r="A7" s="151" t="s">
        <v>17</v>
      </c>
      <c r="B7" s="152"/>
      <c r="C7" s="152"/>
      <c r="D7" s="152"/>
      <c r="E7" s="152"/>
      <c r="F7" s="152"/>
      <c r="G7" s="214"/>
    </row>
    <row r="8" spans="1:7" ht="15.75" customHeight="1" thickBot="1">
      <c r="A8" s="171" t="s">
        <v>78</v>
      </c>
      <c r="B8" s="152"/>
      <c r="C8" s="152"/>
      <c r="D8" s="152"/>
      <c r="E8" s="152"/>
      <c r="F8" s="152"/>
      <c r="G8" s="153"/>
    </row>
    <row r="9" spans="1:7" ht="16.5" customHeight="1" thickBot="1">
      <c r="A9" s="82" t="s">
        <v>0</v>
      </c>
      <c r="B9" s="266" t="s">
        <v>23</v>
      </c>
      <c r="C9" s="266"/>
      <c r="D9" s="266"/>
      <c r="E9" s="266"/>
      <c r="F9" s="266"/>
      <c r="G9" s="267"/>
    </row>
    <row r="10" spans="1:7" ht="15.75" customHeight="1" thickBot="1">
      <c r="A10" s="82" t="s">
        <v>1</v>
      </c>
      <c r="B10" s="270" t="s">
        <v>35</v>
      </c>
      <c r="C10" s="270"/>
      <c r="D10" s="270"/>
      <c r="E10" s="270"/>
      <c r="F10" s="270"/>
      <c r="G10" s="271"/>
    </row>
    <row r="11" spans="1:7" ht="16.5" customHeight="1" thickBot="1">
      <c r="A11" s="82" t="s">
        <v>2</v>
      </c>
      <c r="B11" s="58" t="s">
        <v>44</v>
      </c>
      <c r="C11" s="61"/>
      <c r="D11" s="61"/>
      <c r="E11" s="61"/>
      <c r="F11" s="125"/>
      <c r="G11" s="63"/>
    </row>
    <row r="12" spans="1:7" ht="18.75" customHeight="1" thickBot="1">
      <c r="A12" s="86" t="s">
        <v>3</v>
      </c>
      <c r="B12" s="62" t="s">
        <v>47</v>
      </c>
      <c r="C12" s="62"/>
      <c r="D12" s="62"/>
      <c r="E12" s="62"/>
      <c r="F12" s="126"/>
      <c r="G12" s="64"/>
    </row>
    <row r="13" spans="1:7" ht="4.5" customHeight="1" thickBot="1">
      <c r="A13" s="3"/>
      <c r="B13" s="2"/>
      <c r="C13" s="2"/>
      <c r="D13" s="2"/>
      <c r="E13" s="4"/>
      <c r="F13" s="127"/>
      <c r="G13" s="65"/>
    </row>
    <row r="14" spans="1:7" ht="40.5" customHeight="1" thickBot="1">
      <c r="A14" s="15" t="s">
        <v>19</v>
      </c>
      <c r="B14" s="174" t="s">
        <v>5</v>
      </c>
      <c r="C14" s="161"/>
      <c r="D14" s="161"/>
      <c r="E14" s="161"/>
      <c r="F14" s="161" t="s">
        <v>73</v>
      </c>
      <c r="G14" s="256"/>
    </row>
    <row r="15" spans="1:7" ht="16.5" customHeight="1">
      <c r="A15" s="8">
        <v>1</v>
      </c>
      <c r="B15" s="147" t="s">
        <v>48</v>
      </c>
      <c r="C15" s="147"/>
      <c r="D15" s="147"/>
      <c r="E15" s="143"/>
      <c r="F15" s="272">
        <v>0.8</v>
      </c>
      <c r="G15" s="273"/>
    </row>
    <row r="16" spans="1:7" ht="16.5" customHeight="1" thickBot="1">
      <c r="A16" s="9">
        <v>2</v>
      </c>
      <c r="B16" s="268" t="s">
        <v>49</v>
      </c>
      <c r="C16" s="268"/>
      <c r="D16" s="268"/>
      <c r="E16" s="269"/>
      <c r="F16" s="264">
        <v>0.95</v>
      </c>
      <c r="G16" s="265"/>
    </row>
    <row r="17" spans="1:7" ht="32.25" customHeight="1" thickBot="1">
      <c r="A17" s="20" t="s">
        <v>6</v>
      </c>
      <c r="B17" s="162" t="s">
        <v>46</v>
      </c>
      <c r="C17" s="162"/>
      <c r="D17" s="162"/>
      <c r="E17" s="162"/>
      <c r="F17" s="162"/>
      <c r="G17" s="257"/>
    </row>
    <row r="18" spans="1:7" ht="27" customHeight="1" thickBot="1">
      <c r="A18" s="17"/>
      <c r="B18" s="192" t="s">
        <v>31</v>
      </c>
      <c r="C18" s="193"/>
      <c r="D18" s="193"/>
      <c r="E18" s="193"/>
      <c r="F18" s="193"/>
      <c r="G18" s="194"/>
    </row>
    <row r="19" spans="1:7" ht="28.5" customHeight="1" thickBot="1">
      <c r="A19" s="19"/>
      <c r="B19" s="7" t="s">
        <v>9</v>
      </c>
      <c r="C19" s="7" t="s">
        <v>10</v>
      </c>
      <c r="D19" s="7" t="s">
        <v>11</v>
      </c>
      <c r="E19" s="7" t="s">
        <v>15</v>
      </c>
      <c r="F19" s="128" t="s">
        <v>12</v>
      </c>
      <c r="G19" s="26" t="s">
        <v>18</v>
      </c>
    </row>
    <row r="20" spans="1:7" ht="21.75" customHeight="1">
      <c r="A20" s="18" t="s">
        <v>8</v>
      </c>
      <c r="B20" s="13"/>
      <c r="C20" s="13"/>
      <c r="D20" s="13"/>
      <c r="E20" s="13"/>
      <c r="F20" s="40">
        <v>30000</v>
      </c>
      <c r="G20" s="33">
        <v>30000</v>
      </c>
    </row>
    <row r="21" spans="1:7" ht="22.5" customHeight="1" thickBot="1">
      <c r="A21" s="11" t="s">
        <v>13</v>
      </c>
      <c r="B21" s="12"/>
      <c r="C21" s="12"/>
      <c r="D21" s="12"/>
      <c r="E21" s="12"/>
      <c r="F21" s="129"/>
      <c r="G21" s="27"/>
    </row>
    <row r="22" spans="1:7" ht="39" thickBot="1">
      <c r="A22" s="160" t="s">
        <v>14</v>
      </c>
      <c r="B22" s="161"/>
      <c r="C22" s="161"/>
      <c r="D22" s="16" t="s">
        <v>20</v>
      </c>
      <c r="E22" s="6" t="s">
        <v>77</v>
      </c>
      <c r="F22" s="130" t="s">
        <v>4</v>
      </c>
      <c r="G22" s="28" t="s">
        <v>7</v>
      </c>
    </row>
    <row r="23" spans="1:7" ht="15.75" customHeight="1" thickBot="1">
      <c r="A23" s="210" t="s">
        <v>96</v>
      </c>
      <c r="B23" s="211"/>
      <c r="C23" s="212"/>
      <c r="D23" s="41">
        <v>1.2</v>
      </c>
      <c r="E23" s="41">
        <v>5</v>
      </c>
      <c r="F23" s="109">
        <f>G23/G28</f>
        <v>0.16666666666666666</v>
      </c>
      <c r="G23" s="43">
        <v>5000</v>
      </c>
    </row>
    <row r="24" spans="1:7" ht="15.75" customHeight="1" thickBot="1">
      <c r="A24" s="210" t="s">
        <v>106</v>
      </c>
      <c r="B24" s="211"/>
      <c r="C24" s="212"/>
      <c r="D24" s="41">
        <v>1.2</v>
      </c>
      <c r="E24" s="41">
        <v>12</v>
      </c>
      <c r="F24" s="109">
        <f>G24/G28</f>
        <v>0.3333333333333333</v>
      </c>
      <c r="G24" s="43">
        <v>10000</v>
      </c>
    </row>
    <row r="25" spans="1:7" ht="14.25" customHeight="1" thickBot="1">
      <c r="A25" s="210" t="s">
        <v>97</v>
      </c>
      <c r="B25" s="211"/>
      <c r="C25" s="212"/>
      <c r="D25" s="41">
        <v>1.2</v>
      </c>
      <c r="E25" s="41">
        <v>3</v>
      </c>
      <c r="F25" s="109">
        <f>G25/G28</f>
        <v>0.16666666666666666</v>
      </c>
      <c r="G25" s="43">
        <v>5000</v>
      </c>
    </row>
    <row r="26" spans="1:7" ht="13.5" customHeight="1" thickBot="1">
      <c r="A26" s="210" t="s">
        <v>98</v>
      </c>
      <c r="B26" s="211"/>
      <c r="C26" s="212"/>
      <c r="D26" s="41">
        <v>1.2</v>
      </c>
      <c r="E26" s="41">
        <v>5</v>
      </c>
      <c r="F26" s="109">
        <f>G26/G28</f>
        <v>0.16666666666666666</v>
      </c>
      <c r="G26" s="43">
        <v>5000</v>
      </c>
    </row>
    <row r="27" spans="1:7" ht="17.25" customHeight="1" thickBot="1">
      <c r="A27" s="210" t="s">
        <v>99</v>
      </c>
      <c r="B27" s="211"/>
      <c r="C27" s="212"/>
      <c r="D27" s="41">
        <v>1.2</v>
      </c>
      <c r="E27" s="41">
        <v>100</v>
      </c>
      <c r="F27" s="109">
        <f>G27/G28</f>
        <v>0.16666666666666666</v>
      </c>
      <c r="G27" s="43">
        <v>5000</v>
      </c>
    </row>
    <row r="28" spans="1:7" ht="16.5" customHeight="1" thickBot="1">
      <c r="A28" s="154" t="s">
        <v>18</v>
      </c>
      <c r="B28" s="155"/>
      <c r="C28" s="156"/>
      <c r="D28" s="51"/>
      <c r="E28" s="51"/>
      <c r="F28" s="111">
        <f>SUM(F23:F27)</f>
        <v>0.9999999999999999</v>
      </c>
      <c r="G28" s="30">
        <v>30000</v>
      </c>
    </row>
  </sheetData>
  <mergeCells count="25">
    <mergeCell ref="A28:C28"/>
    <mergeCell ref="B17:G17"/>
    <mergeCell ref="B18:G18"/>
    <mergeCell ref="A22:C22"/>
    <mergeCell ref="A23:C23"/>
    <mergeCell ref="A24:C24"/>
    <mergeCell ref="A25:C25"/>
    <mergeCell ref="A26:C26"/>
    <mergeCell ref="A27:C27"/>
    <mergeCell ref="B10:G10"/>
    <mergeCell ref="F15:G15"/>
    <mergeCell ref="B1:E3"/>
    <mergeCell ref="A1:A5"/>
    <mergeCell ref="F1:G1"/>
    <mergeCell ref="F3:G3"/>
    <mergeCell ref="F16:G16"/>
    <mergeCell ref="B9:G9"/>
    <mergeCell ref="B15:E15"/>
    <mergeCell ref="F5:G5"/>
    <mergeCell ref="B16:E16"/>
    <mergeCell ref="A6:G6"/>
    <mergeCell ref="A7:G7"/>
    <mergeCell ref="A8:G8"/>
    <mergeCell ref="B14:E14"/>
    <mergeCell ref="F14:G14"/>
  </mergeCells>
  <printOptions horizontalCentered="1" verticalCentered="1"/>
  <pageMargins left="0.1968503937007874" right="0.1968503937007874" top="0.32" bottom="0.32" header="0" footer="0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0">
      <selection activeCell="E24" sqref="E24"/>
    </sheetView>
  </sheetViews>
  <sheetFormatPr defaultColWidth="11.421875" defaultRowHeight="12.75"/>
  <cols>
    <col min="1" max="1" width="25.00390625" style="1" customWidth="1"/>
    <col min="2" max="2" width="18.8515625" style="1" customWidth="1"/>
    <col min="3" max="3" width="19.57421875" style="1" customWidth="1"/>
    <col min="4" max="4" width="17.7109375" style="1" customWidth="1"/>
    <col min="5" max="5" width="18.28125" style="1" customWidth="1"/>
    <col min="6" max="7" width="15.7109375" style="24" customWidth="1"/>
    <col min="8" max="16384" width="11.421875" style="1" customWidth="1"/>
  </cols>
  <sheetData>
    <row r="1" spans="1:7" ht="14.25">
      <c r="A1" s="168"/>
      <c r="B1" s="166" t="s">
        <v>75</v>
      </c>
      <c r="C1" s="166"/>
      <c r="D1" s="166"/>
      <c r="E1" s="166"/>
      <c r="F1" s="179" t="s">
        <v>22</v>
      </c>
      <c r="G1" s="180"/>
    </row>
    <row r="2" spans="1:7" ht="12.75">
      <c r="A2" s="169"/>
      <c r="B2" s="167"/>
      <c r="C2" s="167"/>
      <c r="D2" s="167"/>
      <c r="E2" s="167"/>
      <c r="F2" s="66"/>
      <c r="G2" s="92"/>
    </row>
    <row r="3" spans="1:7" ht="14.25">
      <c r="A3" s="169"/>
      <c r="B3" s="167"/>
      <c r="C3" s="167"/>
      <c r="D3" s="167"/>
      <c r="E3" s="167"/>
      <c r="F3" s="181" t="s">
        <v>62</v>
      </c>
      <c r="G3" s="182"/>
    </row>
    <row r="4" spans="1:7" ht="20.25">
      <c r="A4" s="169"/>
      <c r="B4" s="68" t="s">
        <v>23</v>
      </c>
      <c r="C4" s="68"/>
      <c r="D4" s="68"/>
      <c r="E4" s="68"/>
      <c r="F4" s="66"/>
      <c r="G4" s="92"/>
    </row>
    <row r="5" spans="1:7" ht="13.5" thickBot="1">
      <c r="A5" s="170"/>
      <c r="B5" s="97"/>
      <c r="C5" s="97"/>
      <c r="D5" s="97"/>
      <c r="E5" s="97"/>
      <c r="F5" s="237" t="s">
        <v>21</v>
      </c>
      <c r="G5" s="238"/>
    </row>
    <row r="6" spans="1:7" ht="14.25" customHeight="1">
      <c r="A6" s="187" t="s">
        <v>16</v>
      </c>
      <c r="B6" s="188"/>
      <c r="C6" s="188"/>
      <c r="D6" s="188"/>
      <c r="E6" s="188"/>
      <c r="F6" s="188"/>
      <c r="G6" s="189"/>
    </row>
    <row r="7" spans="1:7" ht="15.75" customHeight="1">
      <c r="A7" s="151" t="s">
        <v>17</v>
      </c>
      <c r="B7" s="152"/>
      <c r="C7" s="152"/>
      <c r="D7" s="152"/>
      <c r="E7" s="152"/>
      <c r="F7" s="152"/>
      <c r="G7" s="153"/>
    </row>
    <row r="8" spans="1:7" ht="15.75" customHeight="1" thickBot="1">
      <c r="A8" s="171" t="s">
        <v>79</v>
      </c>
      <c r="B8" s="172"/>
      <c r="C8" s="172"/>
      <c r="D8" s="172"/>
      <c r="E8" s="172"/>
      <c r="F8" s="172"/>
      <c r="G8" s="173"/>
    </row>
    <row r="9" spans="1:7" ht="16.5" customHeight="1" thickBot="1">
      <c r="A9" s="14" t="s">
        <v>0</v>
      </c>
      <c r="B9" s="184" t="s">
        <v>23</v>
      </c>
      <c r="C9" s="185"/>
      <c r="D9" s="185"/>
      <c r="E9" s="185"/>
      <c r="F9" s="185"/>
      <c r="G9" s="186"/>
    </row>
    <row r="10" spans="1:7" ht="16.5" customHeight="1" thickBot="1">
      <c r="A10" s="14" t="s">
        <v>1</v>
      </c>
      <c r="B10" s="176" t="s">
        <v>35</v>
      </c>
      <c r="C10" s="177"/>
      <c r="D10" s="177"/>
      <c r="E10" s="177"/>
      <c r="F10" s="177"/>
      <c r="G10" s="178"/>
    </row>
    <row r="11" spans="1:7" ht="16.5" customHeight="1" thickBot="1">
      <c r="A11" s="14" t="s">
        <v>2</v>
      </c>
      <c r="B11" s="176" t="s">
        <v>44</v>
      </c>
      <c r="C11" s="177"/>
      <c r="D11" s="177"/>
      <c r="E11" s="177"/>
      <c r="F11" s="177"/>
      <c r="G11" s="178"/>
    </row>
    <row r="12" spans="1:7" ht="18.75" customHeight="1" thickBot="1">
      <c r="A12" s="5" t="s">
        <v>0</v>
      </c>
      <c r="B12" s="176" t="s">
        <v>50</v>
      </c>
      <c r="C12" s="177"/>
      <c r="D12" s="177"/>
      <c r="E12" s="177"/>
      <c r="F12" s="177"/>
      <c r="G12" s="178"/>
    </row>
    <row r="13" spans="1:7" ht="4.5" customHeight="1" thickBot="1">
      <c r="A13" s="3"/>
      <c r="B13" s="2"/>
      <c r="C13" s="2"/>
      <c r="D13" s="2"/>
      <c r="E13" s="4"/>
      <c r="F13" s="25"/>
      <c r="G13" s="25"/>
    </row>
    <row r="14" spans="1:7" ht="40.5" customHeight="1" thickBot="1">
      <c r="A14" s="15" t="s">
        <v>19</v>
      </c>
      <c r="B14" s="174" t="s">
        <v>5</v>
      </c>
      <c r="C14" s="161"/>
      <c r="D14" s="161"/>
      <c r="E14" s="161"/>
      <c r="F14" s="161" t="s">
        <v>73</v>
      </c>
      <c r="G14" s="175"/>
    </row>
    <row r="15" spans="1:7" ht="16.5" customHeight="1" thickBot="1">
      <c r="A15" s="8">
        <v>1</v>
      </c>
      <c r="B15" s="274" t="s">
        <v>52</v>
      </c>
      <c r="C15" s="275"/>
      <c r="D15" s="275"/>
      <c r="E15" s="276"/>
      <c r="F15" s="277">
        <v>1</v>
      </c>
      <c r="G15" s="233"/>
    </row>
    <row r="16" spans="1:7" ht="32.25" customHeight="1" thickBot="1">
      <c r="A16" s="20" t="s">
        <v>6</v>
      </c>
      <c r="B16" s="162" t="s">
        <v>46</v>
      </c>
      <c r="C16" s="162"/>
      <c r="D16" s="162"/>
      <c r="E16" s="162"/>
      <c r="F16" s="162"/>
      <c r="G16" s="163"/>
    </row>
    <row r="17" spans="1:7" ht="27" customHeight="1" thickBot="1">
      <c r="A17" s="17"/>
      <c r="B17" s="192" t="s">
        <v>31</v>
      </c>
      <c r="C17" s="193"/>
      <c r="D17" s="193"/>
      <c r="E17" s="193"/>
      <c r="F17" s="193"/>
      <c r="G17" s="194"/>
    </row>
    <row r="18" spans="1:7" ht="28.5" customHeight="1" thickBot="1">
      <c r="A18" s="19"/>
      <c r="B18" s="7" t="s">
        <v>9</v>
      </c>
      <c r="C18" s="7" t="s">
        <v>10</v>
      </c>
      <c r="D18" s="7" t="s">
        <v>11</v>
      </c>
      <c r="E18" s="7" t="s">
        <v>15</v>
      </c>
      <c r="F18" s="34" t="s">
        <v>12</v>
      </c>
      <c r="G18" s="26" t="s">
        <v>18</v>
      </c>
    </row>
    <row r="19" spans="1:7" ht="21.75" customHeight="1">
      <c r="A19" s="18" t="s">
        <v>8</v>
      </c>
      <c r="B19" s="13"/>
      <c r="C19" s="13"/>
      <c r="D19" s="13"/>
      <c r="E19" s="13"/>
      <c r="F19" s="40">
        <v>20000</v>
      </c>
      <c r="G19" s="33">
        <v>20000</v>
      </c>
    </row>
    <row r="20" spans="1:7" ht="22.5" customHeight="1" thickBot="1">
      <c r="A20" s="11" t="s">
        <v>13</v>
      </c>
      <c r="B20" s="12"/>
      <c r="C20" s="12"/>
      <c r="D20" s="12"/>
      <c r="E20" s="12"/>
      <c r="F20" s="36"/>
      <c r="G20" s="27"/>
    </row>
    <row r="21" spans="1:7" ht="39" thickBot="1">
      <c r="A21" s="160" t="s">
        <v>14</v>
      </c>
      <c r="B21" s="161"/>
      <c r="C21" s="161"/>
      <c r="D21" s="16" t="s">
        <v>20</v>
      </c>
      <c r="E21" s="6" t="s">
        <v>73</v>
      </c>
      <c r="F21" s="37" t="s">
        <v>4</v>
      </c>
      <c r="G21" s="28" t="s">
        <v>7</v>
      </c>
    </row>
    <row r="22" spans="1:7" ht="24.75" customHeight="1" thickBot="1">
      <c r="A22" s="210" t="s">
        <v>82</v>
      </c>
      <c r="B22" s="281"/>
      <c r="C22" s="282"/>
      <c r="D22" s="51">
        <v>5</v>
      </c>
      <c r="E22" s="56">
        <v>20</v>
      </c>
      <c r="F22" s="111">
        <f>G22/G25</f>
        <v>0.5</v>
      </c>
      <c r="G22" s="30">
        <v>10000</v>
      </c>
    </row>
    <row r="23" spans="1:7" ht="15" customHeight="1" thickBot="1">
      <c r="A23" s="210" t="s">
        <v>81</v>
      </c>
      <c r="B23" s="281"/>
      <c r="C23" s="282"/>
      <c r="D23" s="72">
        <v>5</v>
      </c>
      <c r="E23" s="73">
        <v>5</v>
      </c>
      <c r="F23" s="114">
        <f>G23/G25</f>
        <v>0.25</v>
      </c>
      <c r="G23" s="74">
        <v>5000</v>
      </c>
    </row>
    <row r="24" spans="1:7" ht="16.5" customHeight="1" thickBot="1">
      <c r="A24" s="154" t="s">
        <v>83</v>
      </c>
      <c r="B24" s="155"/>
      <c r="C24" s="156"/>
      <c r="D24" s="72">
        <v>5</v>
      </c>
      <c r="E24" s="73">
        <v>6</v>
      </c>
      <c r="F24" s="114">
        <f>G24/G25</f>
        <v>0.25</v>
      </c>
      <c r="G24" s="74">
        <v>5000</v>
      </c>
    </row>
    <row r="25" spans="1:7" ht="13.5" thickBot="1">
      <c r="A25" s="278" t="s">
        <v>18</v>
      </c>
      <c r="B25" s="279"/>
      <c r="C25" s="280"/>
      <c r="D25" s="22"/>
      <c r="E25" s="56"/>
      <c r="F25" s="111">
        <f>SUM(F22:F24)</f>
        <v>1</v>
      </c>
      <c r="G25" s="74">
        <f>SUM(G22:G24)</f>
        <v>20000</v>
      </c>
    </row>
  </sheetData>
  <mergeCells count="23">
    <mergeCell ref="A6:G6"/>
    <mergeCell ref="A7:G7"/>
    <mergeCell ref="A8:G8"/>
    <mergeCell ref="B14:E14"/>
    <mergeCell ref="F14:G14"/>
    <mergeCell ref="B12:G12"/>
    <mergeCell ref="B9:G9"/>
    <mergeCell ref="B10:G10"/>
    <mergeCell ref="B11:G11"/>
    <mergeCell ref="B15:E15"/>
    <mergeCell ref="F15:G15"/>
    <mergeCell ref="A25:C25"/>
    <mergeCell ref="A23:C23"/>
    <mergeCell ref="A21:C21"/>
    <mergeCell ref="A22:C22"/>
    <mergeCell ref="B16:G16"/>
    <mergeCell ref="B17:G17"/>
    <mergeCell ref="A24:C24"/>
    <mergeCell ref="F5:G5"/>
    <mergeCell ref="B1:E3"/>
    <mergeCell ref="A1:A5"/>
    <mergeCell ref="F1:G1"/>
    <mergeCell ref="F3:G3"/>
  </mergeCells>
  <printOptions horizontalCentered="1" verticalCentered="1"/>
  <pageMargins left="0.1968503937007874" right="0.1968503937007874" top="0.32" bottom="0.32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escuela3_escuela</cp:lastModifiedBy>
  <cp:lastPrinted>2012-03-21T16:41:00Z</cp:lastPrinted>
  <dcterms:created xsi:type="dcterms:W3CDTF">2008-06-09T18:56:06Z</dcterms:created>
  <dcterms:modified xsi:type="dcterms:W3CDTF">2012-03-21T18:37:26Z</dcterms:modified>
  <cp:category/>
  <cp:version/>
  <cp:contentType/>
  <cp:contentStatus/>
</cp:coreProperties>
</file>