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Plan A. Desarrolllo Inst.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john.caro</author>
    <author>ana.tibasosa</author>
    <author>Yeiny.Aguirre</author>
  </authors>
  <commentList>
    <comment ref="N41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la linea base se toma como una referencia</t>
        </r>
      </text>
    </comment>
    <comment ref="AN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O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P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Q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M15" authorId="1">
      <text>
        <r>
          <rPr>
            <b/>
            <sz val="9"/>
            <rFont val="Tahoma"/>
            <family val="2"/>
          </rPr>
          <t>ana.tibasosa:</t>
        </r>
        <r>
          <rPr>
            <sz val="9"/>
            <rFont val="Tahoma"/>
            <family val="2"/>
          </rPr>
          <t xml:space="preserve">
meta 2013</t>
        </r>
      </text>
    </comment>
    <comment ref="E29" authorId="2">
      <text>
        <r>
          <rPr>
            <b/>
            <sz val="9"/>
            <rFont val="Tahoma"/>
            <family val="2"/>
          </rPr>
          <t xml:space="preserve">Yeiny.Aguirre:Meta 2013
</t>
        </r>
      </text>
    </comment>
  </commentList>
</comments>
</file>

<file path=xl/sharedStrings.xml><?xml version="1.0" encoding="utf-8"?>
<sst xmlns="http://schemas.openxmlformats.org/spreadsheetml/2006/main" count="407" uniqueCount="233">
  <si>
    <t>PLAN DE ACCION SECRETARIA GENERAL</t>
  </si>
  <si>
    <t xml:space="preserve">DIMENSION/ EJE </t>
  </si>
  <si>
    <t>SECTOR (LINEA DE ACCION)</t>
  </si>
  <si>
    <t>INSTITUCION EN MARCHA</t>
  </si>
  <si>
    <t>DESARROLLO INSTITUCIONAL</t>
  </si>
  <si>
    <t xml:space="preserve">SUBPROGRAMA </t>
  </si>
  <si>
    <t xml:space="preserve">CODIGO DEL PROYECTO </t>
  </si>
  <si>
    <t xml:space="preserve">MACROPROYECTOS ESTRATEGICOS </t>
  </si>
  <si>
    <t>ACTIVIDADES</t>
  </si>
  <si>
    <t>VALOR ESPERADO  ACTIVIDAD (UNIDAD DE MEDIDA)</t>
  </si>
  <si>
    <t>EJECUCION 3 TRIMESTRE</t>
  </si>
  <si>
    <t>EJECUCION 4 TRIMESTRE</t>
  </si>
  <si>
    <t>AVANCE DE LA ACTIVIDAD</t>
  </si>
  <si>
    <t>META DE PRODUCTO</t>
  </si>
  <si>
    <t>NOMBRE DEL INDICADOR META DE PRODUCTO</t>
  </si>
  <si>
    <t>LINEA BASE INDICADOR PRODUCTO DIC. 2011</t>
  </si>
  <si>
    <t>VALOR ESPERADO DEL INDICADOR PRODUCTO CUATRIENIO</t>
  </si>
  <si>
    <t>VALOR PROGRAMADO INDICADOR PRODUCTO  2012</t>
  </si>
  <si>
    <t>VALOR  EJECUTADO INDICADOR PRODUCTO 3ª TRIMESTRE 2012</t>
  </si>
  <si>
    <t>VALOR EJECUTADO INDICADOR PRODUCTO 4ª TRIMESTRE 2012</t>
  </si>
  <si>
    <t>VALOR EJECUTADO INDICADOR PRODUCTO  2012</t>
  </si>
  <si>
    <t xml:space="preserve"> PROGRAMADO INGRESOS CORRIENTES DE LIBRE DESTINACION (RECURSO PROPIO)</t>
  </si>
  <si>
    <t>EJECUTADO INGRESOS CORRIENTES DE LIBRE DESTINACION (RECURSO PROPIO)</t>
  </si>
  <si>
    <t xml:space="preserve"> PROGRAMADO SGP  ESPECIFICO</t>
  </si>
  <si>
    <t xml:space="preserve"> EJECUTADO SGP  ESPECIFICO</t>
  </si>
  <si>
    <t xml:space="preserve"> PROGRAMADO SGP OTROS SECTORES</t>
  </si>
  <si>
    <t xml:space="preserve"> EJECUTADO SGP OTROS SECTORES</t>
  </si>
  <si>
    <t xml:space="preserve"> PROGRAMADO CREDITO </t>
  </si>
  <si>
    <t xml:space="preserve">EJECUTADO CREDITO </t>
  </si>
  <si>
    <t xml:space="preserve">PROGRAMADO REGALIAS </t>
  </si>
  <si>
    <t xml:space="preserve">EJECUTADO  REGALIAS </t>
  </si>
  <si>
    <t xml:space="preserve">PROGRAMADO APORTES TRANSFERENCIAS COFINANCIACION NACION </t>
  </si>
  <si>
    <t xml:space="preserve">EJECUTADO  APORTES TRANSFERENCIAS COFINANCIACION NACION </t>
  </si>
  <si>
    <t xml:space="preserve">PROGRAMADO APORTES TRANSFERENCIAS COFINANCIACION DEPARTAMENTO  </t>
  </si>
  <si>
    <t xml:space="preserve"> EJECUTADO APORTES TRANSFERENCIAS COFINANCIACION DEPARTAMENTO  </t>
  </si>
  <si>
    <t xml:space="preserve"> PROGRAMADO OTROS INGRESOS </t>
  </si>
  <si>
    <t xml:space="preserve"> EJECUTADO OTROS INGRESOS </t>
  </si>
  <si>
    <t>RECURSOS PROGRAMADOS  2012 (MILES DE PESOS)</t>
  </si>
  <si>
    <t xml:space="preserve">RECURSOS EJECUTADOS 2012 (MILES DE PESOS) </t>
  </si>
  <si>
    <t>POBLACION BENEFICIADA</t>
  </si>
  <si>
    <t xml:space="preserve">VERIFICACIÒN </t>
  </si>
  <si>
    <t xml:space="preserve">COOPERANTE </t>
  </si>
  <si>
    <t>RESPONSABLE DIRECTO</t>
  </si>
  <si>
    <t>PROGRAMA</t>
  </si>
  <si>
    <t xml:space="preserve"> META DE RESULTADO</t>
  </si>
  <si>
    <t>NOMBRE DEL INDICADOR META DE RESULTADO</t>
  </si>
  <si>
    <t>LINEA BASE DIC. 2011</t>
  </si>
  <si>
    <t>VALOR ESPERADO RESULTADO CUATRIENIO</t>
  </si>
  <si>
    <t>VALOR DEL INDICADOR DE RESULTADO VIGENCIA 2012</t>
  </si>
  <si>
    <t>META RESULTADO ALCANZADA 2012</t>
  </si>
  <si>
    <t>Recursos Físicos y Tecnológicos
(Servicios Administrativos, Bienes Muebles e Inmuebles, Sistemas de Información y Tecnológicos)</t>
  </si>
  <si>
    <t xml:space="preserve"> MEJORAMIENTO Y MANTENIMIENTO DE DEPENDENCIAS DE LA ADMINISTRACION  PARA EL FUNCIONAMIENTO INSTITUCIONAL E INTEGRAL EN MARCHA </t>
  </si>
  <si>
    <t>Plan de Compras y Contratación de la Administración Municipal</t>
  </si>
  <si>
    <t>Diseñar e Implementar el 100% del (1) Plan Integral de Funcionamiento Institucional garantizando el suministro, aseguramiento, mantenimiento, remodelación y/o adecuación, arrendamiento y comodato de los bienes, servicios de vigilancia, aseo, cafetería, elementos, suministros, dotación de ley e imagen institucional y demás requerimientos para el buen desempeño de la administración durante el cuatrienio de gobierno (2012-2015).</t>
  </si>
  <si>
    <t>FORTALECIMIENTO DE SERVICIOS ADMINISTRATIVOS</t>
  </si>
  <si>
    <t>Garantizar el cumplimiento del 100% de las actividades de Fortalecimiento de Servicios Administrativos con la mejorar la eficiencia en los procesos de apoyo a las secretarias estratégicas y misionales de la Administración.</t>
  </si>
  <si>
    <t>Porcentaje de Cumplimiento del Fortalecimiento de Servicios Administrativos</t>
  </si>
  <si>
    <t>0%
N.D.</t>
  </si>
  <si>
    <t>Aseguramiento de bienes muebles e inmuebles</t>
  </si>
  <si>
    <t>Cronograma de Mantenimiento de propiedad, planta y equipos</t>
  </si>
  <si>
    <t>Remodelación y/o adecuación de las instalaciones locativas institucionales</t>
  </si>
  <si>
    <t>Implementar durante el cuatrienio un (1) Plan Integral de Información y desarrollo tecnológico que incluya la adquisición, actualización, asignación, reasignación, traslado, mantenimiento de equipos de cómputo, soporte eléctrico e infraestructura de redes durante el cuatrienio para el mejoramiento del desempeño institucional.</t>
  </si>
  <si>
    <t>Porcentaje de cumplimiento del Plan Integral de Información y Desarrollo Tecnológico</t>
  </si>
  <si>
    <t>Garantizar la adecuación, mantenimiento y funcionamiento en el cuatrienio, el (1) Almacén Municipal teniendo en cuenta la infraestructura, logística, control de bienes y suministros.</t>
  </si>
  <si>
    <t>Almacén Municipal adecuado y funcionando integralmente</t>
  </si>
  <si>
    <t>Inventarios Anuales de bienes e inmuebles</t>
  </si>
  <si>
    <t>Realizar durante el cuatrienio ocho (8) inventarios (2 anual) de bienes e inmuebles pertenecientes a la institución, tomando las acciones requeridas para el adecuado funcionamiento.</t>
  </si>
  <si>
    <t>Implementar un (1) Plan de Adquisición, Suministro y/o Mantenimiento del Parque Automotor Institucional así como suministro de combustibles y/o repuestos y demás actividades para su buen funcionamiento durante el cuatrienio (2012-2015) en beneficio de la población del municipio.</t>
  </si>
  <si>
    <t>Ejecución del Plan de Adquisición, Suministro y/o Mantenimiento del Parque Automotor</t>
  </si>
  <si>
    <t>Reestructurando nuestro archivo municipal
(Manejo Documental)</t>
  </si>
  <si>
    <t xml:space="preserve">PROCESOS INTEGRALES DE ORGANIZACIÓN INSTITUCIONAL Y REORGANIZACION ADMINISTRATIVA PARA EMPODERAR NUESTRO TALENTO HUMANO, MEJORAR NUESTRA ATENCIÓN AL CIUDADANO BAJO EL MARCO DE CALIDAD INTEGRAL Y FORTALECER  NUESTRO ARCHIVO MUNICIPAL
</t>
  </si>
  <si>
    <t>Implementar durante el cuatrienio un (1) Plan Estratégico para la adecuación del 100% del archivo dando cumplimiento a la normatividad vigente y aplicable y las recomendaciones de los entes de control.</t>
  </si>
  <si>
    <t>Plan Estratégico para la Adecuación del Archivo Municipal</t>
  </si>
  <si>
    <t>Implementar un (1) Sistema de Manejo de Correspondencia de la Administración Institucional durante el cuatrienio de gobierno 2012-2015.</t>
  </si>
  <si>
    <t>Implementación de Sistema de Manejo de Correspondencia de la Administración</t>
  </si>
  <si>
    <t>Implementar una plan de re inducción en la aplicación de tablas de retención documental en el primer año a todos el personal de la administración y realizar anualmente durante el cuatrienio dos (2) actividades de seguimiento para garantizar su aplicación.</t>
  </si>
  <si>
    <t>Plan de Re inducción en Aplicación de Tablas de Retención Documental</t>
  </si>
  <si>
    <t>Administración Integral del Talento Humano</t>
  </si>
  <si>
    <t>Realizar un (1) diagnóstico, estudios técnicos, implementación y puesta en marcha de la modernización de la estructura organizacional de la Alcaldía Municipal durante el cuatrienio 2012-2015 buscando que se adecúe a las necesidades de la Administración y fortalezca el cumplimiento de las metas institucionales.</t>
  </si>
  <si>
    <t>Diagnóstico, Estudios Técnicos, Implementación y Puesta en Marcha de Modernización de la Estructura Organizacional de la Administración Municipal</t>
  </si>
  <si>
    <t>GESTIÓN Y DESARROLLO DEL TALENTO HUMANO</t>
  </si>
  <si>
    <t>Diseñar e Implementar durante el cuatrienio, un (1) Programa de Inducción, Re inducción, Capacitación, Entrenamiento y Medición de Clima Organizacional dirigido a todos los funcionarios de la administración buscando fortalecer sus competencias y desempeño dando cumplimiento a los términos establecidos en la ley.</t>
  </si>
  <si>
    <t>Programas de Inducción, Re inducción, Capacitación y Entrenamiento para los funcionarios de la Alcaldía</t>
  </si>
  <si>
    <t>Realizar cuatro (4) actividades de divulgación de la ley 734 de 2002 y las que deroguen o modifiquen durante el cuatrienio dirigida a los funcionarios, contratistas y demás cargos aplicables preferiblemente con acompañamiento de los Entes de Control.</t>
  </si>
  <si>
    <t>Actividades de Divulgación de la ley 734 de 2002</t>
  </si>
  <si>
    <t xml:space="preserve">Diseñar, Implementar y Ejecutar el (1) Plan de Bienestar Social Laboral e Incentivos durante el cuatrienio en la Administración Municipal dirigido a la planta de personal. </t>
  </si>
  <si>
    <t xml:space="preserve">Plan de Bienestar Social Laboral e Incentivos </t>
  </si>
  <si>
    <t>Jornadas de Bienestar Social y Ferias de Sentido de Pertenencia</t>
  </si>
  <si>
    <t>1 - Jornada Bienestar Social</t>
  </si>
  <si>
    <t>8- Jornadas de Bienestar Social
4 - Ferias de Sentido de Pertenencia</t>
  </si>
  <si>
    <t>Diseñar e Implementar durante el cuatrienio, un (1) Programa Integral de Salud Ocupacional dirigido a todos los funcionarios de la administración con actividades de desarrollo anual buscando para prevenir las enfermedades profesionales y accidentes de trabajo.</t>
  </si>
  <si>
    <t>Programa Integral de Salud Ocupacional</t>
  </si>
  <si>
    <t>Certificación de la alcaldía en calidad bajo la norma NTCGP1000-2009</t>
  </si>
  <si>
    <t>Obtener la (1) Certificación del Municipio de su sistema de gestión de calidad bajo la norma NTCGP 1000 en el cuatrienio</t>
  </si>
  <si>
    <t>Certificación NTGP 1000 del Municipio</t>
  </si>
  <si>
    <t>ADMINISTRACIÓN EN MARCHA</t>
  </si>
  <si>
    <t>Mejorar en un 20% el puntaje de Índice de Gobierno Abierto a través del fortalecimiento de los servicios de atención al ciudadano y otras estrategias pertinentes para el logro del objetivo</t>
  </si>
  <si>
    <t>Promedio puntaje de evaluación en la metodología aplicada por la Procuraduría General de la Nación y el BID</t>
  </si>
  <si>
    <t>La opinión del ciudadano cuenta y se tiene en cuenta</t>
  </si>
  <si>
    <t xml:space="preserve"> Implementar una (1) estrategias de Manejo de Sistemas de la Información enfocado en el fortalecimiento del proceso de atención al ciudadano en el cuatrienio de gobierno (2012-2015)</t>
  </si>
  <si>
    <t>Estrategias de Manejo de la Información para Atención al Ciudadano</t>
  </si>
  <si>
    <t>Dar respuesta al 100% de las inquietudes de los ciudadanos a través de la estrategia TIC, Gobierno en línea y otros durante el cuatrienio</t>
  </si>
  <si>
    <t>Porcentaje de inquietudes atendidas de los ciudadanos</t>
  </si>
  <si>
    <t>Implementar el 100% de la estrategia de gobierno en línea y realizar todas las actividades que se deriven del programa durante el cuatrienio</t>
  </si>
  <si>
    <t>Estrategias Gobierno en línea implementadas</t>
  </si>
  <si>
    <t>VERIFICACION</t>
  </si>
  <si>
    <t>GERENCIA</t>
  </si>
  <si>
    <t>PLAN DE DESARROLLO:  Gobierno Siempre en Marcha  Mosquera Ciudad de Oportunidades" 2012-2015</t>
  </si>
  <si>
    <t>Remodelacion sala de velacion</t>
  </si>
  <si>
    <t>AM</t>
  </si>
  <si>
    <t>CERTIFICADO DE CUMPLIMIENTO Y DE COBRO</t>
  </si>
  <si>
    <t>S.GENERAL Y INFRASTRUCTUCTURA</t>
  </si>
  <si>
    <t>AM, CG</t>
  </si>
  <si>
    <t>ANA TIBASOSA PINEDA</t>
  </si>
  <si>
    <t>CENTRALIZAR LA RADICACION DE LA CORRESPONDENCIA</t>
  </si>
  <si>
    <t>CAPACITACION EN INSTITUCIONES EDUCATIVAS DEL MUNICIPIO Y ENTES DESCENTRALIZADOS</t>
  </si>
  <si>
    <t>REGISTROS FOTOGRAFICOS, COMUNICADOS</t>
  </si>
  <si>
    <t>CERTIFICADOS DE CUMPLIMIENTO Y CUENTAS DE COBRO</t>
  </si>
  <si>
    <t>COMUNIDADOS</t>
  </si>
  <si>
    <t>COMUNICADOS Y REGISTRO FOTOGRAFICO</t>
  </si>
  <si>
    <t>SOFTWARE IMPLEMENTADO</t>
  </si>
  <si>
    <t>REGISTROS DE CAPACITACIONES</t>
  </si>
  <si>
    <t>YEINY AGUIRRE TORRES</t>
  </si>
  <si>
    <t>ANA LUCIA SEGURA CORTES - ARCHIVO</t>
  </si>
  <si>
    <t>HUGO GONZALEZ MELO</t>
  </si>
  <si>
    <t>SOPORTES DE ENCUESTAS E INFORMES</t>
  </si>
  <si>
    <t>SECRETARÍA GENERAL, SECRETARIA DE GOBIERNO</t>
  </si>
  <si>
    <t>KENITH TORRES VALENCIA</t>
  </si>
  <si>
    <t>CG</t>
  </si>
  <si>
    <t>BUZONES IMPLEMENTADADOS E INFORMES</t>
  </si>
  <si>
    <t>INFORMES DE GESTION</t>
  </si>
  <si>
    <t>SECRETARÍA GENERAL Y DESARROLLO INSTITUCIONAL</t>
  </si>
  <si>
    <t>MANUAL IMPLEMENTADO</t>
  </si>
  <si>
    <t>ACTIVIDAD LUDICO-RECREATIVA PARA CLIENTES INTERNOS PARA MEJORAR LA ATENCION AL USUARIO</t>
  </si>
  <si>
    <t>REGISTROS FOTOGRAFICOS Y DE ASISTENCIA</t>
  </si>
  <si>
    <t>SECRETARÍA GENERAL Y DESARROLLO INSTITUCIONAL Y OFICINA DE CONTROL INTERNO</t>
  </si>
  <si>
    <t>KENITH TORRES VALENCIA, LEONARDO PERILLA SERRATO</t>
  </si>
  <si>
    <t>RESOLUCIONES DE CAPACITACION</t>
  </si>
  <si>
    <t>RESOLUCIÓN DE ADOPCIÓN</t>
  </si>
  <si>
    <t>CLAUDIA GARZON</t>
  </si>
  <si>
    <t>FORMATOS DE INDUCCIÓN; ENTREGA DE MANUAL DE INDUCCIÓN</t>
  </si>
  <si>
    <t>REGISTRO DE CAPACITACIONES</t>
  </si>
  <si>
    <t>LISTADOS DE ASISTENCIA, REGISTRO FOTOGRAFICO</t>
  </si>
  <si>
    <t>SECRETARÍA GENERAL Y DESARROLLO INSTITUCIONAL Y PERSONERIA MUNICIPAL</t>
  </si>
  <si>
    <t>DOCUMENTO VIRTUAL DE CRONOGRAMA</t>
  </si>
  <si>
    <t>INFORMES REALIZADOS</t>
  </si>
  <si>
    <t>REGISTRO FOTOGRAFICO, LISTADOS DE ASISTENCIA</t>
  </si>
  <si>
    <t>RESOLUCION DE ADOPCIÓN</t>
  </si>
  <si>
    <t>RESOLUCION DE CREACION DEL COMITÉ</t>
  </si>
  <si>
    <t>REPORTES DE CONDICIONES DE SALUD</t>
  </si>
  <si>
    <t>plan de compras</t>
  </si>
  <si>
    <t>Solicitar el servicio de certificación</t>
  </si>
  <si>
    <t>Publicar en la documentación oficial el sello de certificación</t>
  </si>
  <si>
    <t>INFORME DE INVENTARIOS</t>
  </si>
  <si>
    <t>JENNNY PATRICIA ARIAS</t>
  </si>
  <si>
    <t>REGISTROS FOTOGRAFICOS</t>
  </si>
  <si>
    <t>ACTAS DE ENTREGA, REGISTROS FOTOGRAFICOS</t>
  </si>
  <si>
    <t>SECRETARIA GENERAL Y DESARROLLO INSTITUCIONAL</t>
  </si>
  <si>
    <t xml:space="preserve"> PLAN INTEGRAL DE INFORMACION Y DESARROLLO TECNOLOGICO</t>
  </si>
  <si>
    <t>PLAN DE ADQUISICION, SUMINISTRO Y/O MANTENIMIENTO DEL PARQUE AUTOMOTOR INSTITUCIONAL</t>
  </si>
  <si>
    <t>JOHAN LARA</t>
  </si>
  <si>
    <t>ACUERDO PARA OBTENER LAS FACULTADES PROTEMPORE PARA LA MODERNIZACION DE LA ALCALDIA</t>
  </si>
  <si>
    <t xml:space="preserve"> ESTUDIO TÉCNICO O JUSTIFICACIÓN TECNICA DEL PROCESO DE MODERNIZACIÓN</t>
  </si>
  <si>
    <t>LEONARDO PERILLA SERRATO</t>
  </si>
  <si>
    <t>INDICE DE GOBIERNO EN LINEA</t>
  </si>
  <si>
    <t>MANUAL DE PROCESOS IMPLEMENTADOS</t>
  </si>
  <si>
    <t>CERTIFICIÓN DE PROCESOS</t>
  </si>
  <si>
    <t>DOCUMENTACIÓN MEMBRETEADA</t>
  </si>
  <si>
    <t>Proceso de aseguramiento de  los bienes de la administración municipal</t>
  </si>
  <si>
    <t>Inventarios anuales</t>
  </si>
  <si>
    <t>Plan Estratégico para la adecuación del archivo</t>
  </si>
  <si>
    <t>ESTUDIO TÉCNICO O JUSTIFICACIÓN TECNICA DEL PROCESO DE MODERNIZACIÓN</t>
  </si>
  <si>
    <t>CRONOGRAMA DE REINDUCCION</t>
  </si>
  <si>
    <t>CAPACITACION DE DIVULGACION DE DERECHO DISIPLINARIO</t>
  </si>
  <si>
    <t>RESOLUCIÓN DE ADOPCION DEL PLAN DE BIENESTAR SOCIAL E INCENTIVOS</t>
  </si>
  <si>
    <t>CRONOGRAMA DE ACTIVIDADES DE BIENESTAR</t>
  </si>
  <si>
    <t>JORNADAS DE BIENESTAR SOCIAL</t>
  </si>
  <si>
    <t>EXAMENES MEDICOS OCUPACIONALES</t>
  </si>
  <si>
    <t>GERMAN MONRROY</t>
  </si>
  <si>
    <t>ENCUESTAS DE SATISFACCION EN LAS DEPENDENCIAS DE LA ADMINISTRACION</t>
  </si>
  <si>
    <t>BUZONES COMO MEDIO PARA CANALIZAR PQRS EN LAS DEPENDENCIAS DE LA ADMINISTRACION</t>
  </si>
  <si>
    <t xml:space="preserve"> FASE I  DE GOBIERNO EN LINEA</t>
  </si>
  <si>
    <t xml:space="preserve"> FASE II  DE GOBIERNO EN LINEA</t>
  </si>
  <si>
    <t>ORGANIZAR LA OFICINA DE CORRESPONDENCIA CON SU VENTANILLA UNICA DE RADICACION</t>
  </si>
  <si>
    <t>IMPLEMENTAR UNA HERRAMIENTA PARA MAYOR CONTROL PARA EL MANEJO E CORRESPONDENCIA</t>
  </si>
  <si>
    <t>Revisión de las tablas de retencion documental del almacen</t>
  </si>
  <si>
    <t>Actualizar el listado  de bajas  como insumo para el martillo a realizar en el 2013</t>
  </si>
  <si>
    <t>Prestación de servicios de vigilancia para la proteccion de los inmuebles del municipio</t>
  </si>
  <si>
    <t>EJECUCION 1 TRIMESTRE</t>
  </si>
  <si>
    <t>EJECUCION 2 TRIMESTRE</t>
  </si>
  <si>
    <t>VALOR PROGRAMADO INDICADOR PRODUCTO  2013</t>
  </si>
  <si>
    <t>VALOR  EJECUTADO INDICADOR PRODUCTO 1ª TRIMESTRE 2013</t>
  </si>
  <si>
    <t>VALOR  EJECUTADO INDICADOR PRODUCTO 2ª TRIMESTRE 2013</t>
  </si>
  <si>
    <t>VALOR  EJECUTADO INDICADOR PRODUCTO 3ª TRIMESTRE 2013</t>
  </si>
  <si>
    <t>VALOR EJECUTADO INDICADOR PRODUCTO 4ª TRIMESTRE 2013</t>
  </si>
  <si>
    <t>VALOR EJECUTADO INDICADOR PRODUCTO  2013</t>
  </si>
  <si>
    <t>4- JORNADAS DE BIENESTAR SOCIAL
2 - FERIAS DE SENTIDO DE PERTENENCIA</t>
  </si>
  <si>
    <t>VALOR DEL INDICADOR DE RESULTADO VIGENCIA 2013</t>
  </si>
  <si>
    <t>META RESULTADO ALCANZADA 3ª TRIMESTRE 2013</t>
  </si>
  <si>
    <t>META RESULTADO ALCANZADA 2013</t>
  </si>
  <si>
    <t>META RESULTADO ALCANZADA 1ª TRIMESTRE 2013</t>
  </si>
  <si>
    <t>META RESULTADO ALCANZADA 2ª TRIMESTRE 2013</t>
  </si>
  <si>
    <t>META RESULTADO ALCANZADA 4ª TRIMESTRE 2013</t>
  </si>
  <si>
    <t>Simulacro sede central</t>
  </si>
  <si>
    <t>ciclo de capacitaciones a la brigada de emergencia y copaso</t>
  </si>
  <si>
    <t>actualizacion de panorama de riesgos</t>
  </si>
  <si>
    <t>estudio de clima laboral</t>
  </si>
  <si>
    <t>capacitacion en riesgo electrico</t>
  </si>
  <si>
    <t>plan de emergencias para todas las sedes</t>
  </si>
  <si>
    <t>capacitacion trabajo en alturas</t>
  </si>
  <si>
    <t>IMPLEMENTAR EL PLAN DE  REINDUCCIÓN</t>
  </si>
  <si>
    <t>capacitacion en habilidades gerenciales</t>
  </si>
  <si>
    <t>ACTOS ADMINISTRATIVOS resultado del estudio tecnico de la modernizacion</t>
  </si>
  <si>
    <t>Seguimiento a la ejecucion  del plan de mantenimiento</t>
  </si>
  <si>
    <t>plataforma tecnologica para seguimiento de la calidad de manejo del parque automotor</t>
  </si>
  <si>
    <t>Proceso de remodelacion y readecuacion para distintas dependencias de la administración (prensa, juridica, gobierno, infraestructura y social)</t>
  </si>
  <si>
    <t xml:space="preserve">REALIZAR EL PLAN DE COMPRAS </t>
  </si>
  <si>
    <t>Actualizacion del plan de compras</t>
  </si>
  <si>
    <t>Prestacion de los servicios de aseo y cafeteria</t>
  </si>
  <si>
    <t>PLAN INTEGRAL DE INFORMACION Y DESARROLLO TECNOLOGICO</t>
  </si>
  <si>
    <t>Cronograma de mantenimiento preventivo y correctivo de vehiculos y  bienes</t>
  </si>
  <si>
    <t>Adquirir elementos informáticos para renovar y actualizar la
infraestructura informatica de la Alcaldía con: scanner, licencias e impresoras, entre otros</t>
  </si>
  <si>
    <t>IMPLEMENTANCION DEL MANUAL DE GESTION DOCUMENTAL Y SERVICIO AL CIUDADANO</t>
  </si>
  <si>
    <t>Informes de seguimiento a las respuestas a tiempo de las secretarias</t>
  </si>
  <si>
    <t>Documentar los procesos de la alcaldía con respecto a la norma   NTCGP:1000 2009</t>
  </si>
  <si>
    <t>Implementar los procesos de la alcaldía con respecto a la norma   NTCGP:1000 2009</t>
  </si>
  <si>
    <t>Implementacion de la oficina de atencion al ciudadano</t>
  </si>
  <si>
    <t>capacitacion para conductores</t>
  </si>
  <si>
    <t>MEDICION DEL CLIMA LABORALÇ</t>
  </si>
  <si>
    <t>SEGUIMIENTO Plan de re inducción en la aplicación de tablas de retención documental</t>
  </si>
  <si>
    <t>Adecuacion de la bodega para fondos acumulados</t>
  </si>
  <si>
    <t>Cumplimiento del cronograma de manteniminento de vehiculos</t>
  </si>
  <si>
    <t>Cumplimiento Plan Estratégico para la adecuación del archivo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</si>
</sst>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0.0%"/>
    <numFmt numFmtId="174" formatCode="_ * #,##0_ ;_ * \-#,##0_ ;_ * &quot;-&quot;_ ;_ @_ "/>
    <numFmt numFmtId="175" formatCode="_ * #,##0_ ;_ * \-#,##0_ ;_ * &quot;-&quot;??_ ;_ @_ "/>
    <numFmt numFmtId="17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600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4" applyBorder="0" applyAlignment="0">
      <protection/>
    </xf>
    <xf numFmtId="173" fontId="0" fillId="0" borderId="4" applyBorder="0" applyAlignment="0"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74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41" fillId="0" borderId="10" applyNumberFormat="0" applyFill="0" applyAlignment="0" applyProtection="0"/>
  </cellStyleXfs>
  <cellXfs count="317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3" fontId="43" fillId="0" borderId="0" xfId="48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2" fontId="23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43" fillId="33" borderId="0" xfId="0" applyFont="1" applyFill="1" applyAlignment="1">
      <alignment horizontal="center" vertical="center"/>
    </xf>
    <xf numFmtId="0" fontId="42" fillId="15" borderId="11" xfId="0" applyFont="1" applyFill="1" applyBorder="1" applyAlignment="1">
      <alignment horizontal="center" vertical="center" wrapText="1"/>
    </xf>
    <xf numFmtId="0" fontId="42" fillId="15" borderId="12" xfId="0" applyFont="1" applyFill="1" applyBorder="1" applyAlignment="1">
      <alignment horizontal="center" vertical="center" wrapText="1"/>
    </xf>
    <xf numFmtId="4" fontId="24" fillId="34" borderId="12" xfId="0" applyNumberFormat="1" applyFont="1" applyFill="1" applyBorder="1" applyAlignment="1" applyProtection="1">
      <alignment horizontal="center" vertical="center" textRotation="90" wrapText="1"/>
      <protection/>
    </xf>
    <xf numFmtId="4" fontId="24" fillId="35" borderId="12" xfId="0" applyNumberFormat="1" applyFont="1" applyFill="1" applyBorder="1" applyAlignment="1" applyProtection="1">
      <alignment horizontal="center" vertical="center" textRotation="90" wrapText="1"/>
      <protection/>
    </xf>
    <xf numFmtId="4" fontId="24" fillId="19" borderId="12" xfId="0" applyNumberFormat="1" applyFont="1" applyFill="1" applyBorder="1" applyAlignment="1" applyProtection="1">
      <alignment horizontal="center" vertical="center" textRotation="90" wrapText="1"/>
      <protection/>
    </xf>
    <xf numFmtId="0" fontId="42" fillId="16" borderId="12" xfId="0" applyFont="1" applyFill="1" applyBorder="1" applyAlignment="1">
      <alignment horizontal="center" vertical="center" wrapText="1"/>
    </xf>
    <xf numFmtId="0" fontId="42" fillId="16" borderId="13" xfId="0" applyFont="1" applyFill="1" applyBorder="1" applyAlignment="1">
      <alignment horizontal="center" vertical="center" wrapText="1"/>
    </xf>
    <xf numFmtId="172" fontId="43" fillId="0" borderId="14" xfId="0" applyNumberFormat="1" applyFont="1" applyBorder="1" applyAlignment="1">
      <alignment horizontal="center" vertical="center"/>
    </xf>
    <xf numFmtId="9" fontId="23" fillId="0" borderId="15" xfId="0" applyNumberFormat="1" applyFont="1" applyFill="1" applyBorder="1" applyAlignment="1">
      <alignment horizontal="center" vertical="center" wrapText="1"/>
    </xf>
    <xf numFmtId="172" fontId="43" fillId="0" borderId="15" xfId="0" applyNumberFormat="1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72" fontId="43" fillId="0" borderId="1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3" fillId="0" borderId="12" xfId="45" applyFont="1" applyFill="1" applyBorder="1" applyAlignment="1">
      <alignment horizontal="center" vertical="center" wrapText="1"/>
      <protection/>
    </xf>
    <xf numFmtId="172" fontId="43" fillId="0" borderId="12" xfId="0" applyNumberFormat="1" applyFont="1" applyBorder="1" applyAlignment="1">
      <alignment horizontal="center" vertical="center"/>
    </xf>
    <xf numFmtId="172" fontId="43" fillId="0" borderId="21" xfId="0" applyNumberFormat="1" applyFont="1" applyBorder="1" applyAlignment="1">
      <alignment horizontal="center" vertical="center"/>
    </xf>
    <xf numFmtId="172" fontId="43" fillId="0" borderId="14" xfId="0" applyNumberFormat="1" applyFont="1" applyFill="1" applyBorder="1" applyAlignment="1">
      <alignment horizontal="center" vertical="center"/>
    </xf>
    <xf numFmtId="172" fontId="43" fillId="0" borderId="15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4" fontId="24" fillId="19" borderId="13" xfId="0" applyNumberFormat="1" applyFont="1" applyFill="1" applyBorder="1" applyAlignment="1" applyProtection="1">
      <alignment horizontal="center" vertical="center" textRotation="90" wrapText="1"/>
      <protection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172" fontId="43" fillId="0" borderId="24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23" fillId="0" borderId="16" xfId="45" applyFont="1" applyFill="1" applyBorder="1" applyAlignment="1">
      <alignment horizontal="center" vertical="center" wrapText="1"/>
      <protection/>
    </xf>
    <xf numFmtId="0" fontId="43" fillId="0" borderId="28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 wrapText="1"/>
    </xf>
    <xf numFmtId="0" fontId="23" fillId="36" borderId="15" xfId="45" applyFont="1" applyFill="1" applyBorder="1" applyAlignment="1">
      <alignment horizontal="center" vertical="center" wrapText="1"/>
      <protection/>
    </xf>
    <xf numFmtId="9" fontId="23" fillId="0" borderId="12" xfId="6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9" fontId="23" fillId="36" borderId="15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172" fontId="43" fillId="36" borderId="18" xfId="0" applyNumberFormat="1" applyFont="1" applyFill="1" applyBorder="1" applyAlignment="1">
      <alignment horizontal="center" vertical="center"/>
    </xf>
    <xf numFmtId="172" fontId="43" fillId="36" borderId="15" xfId="0" applyNumberFormat="1" applyFont="1" applyFill="1" applyBorder="1" applyAlignment="1">
      <alignment horizontal="center" vertical="center"/>
    </xf>
    <xf numFmtId="9" fontId="23" fillId="0" borderId="24" xfId="61" applyFont="1" applyFill="1" applyBorder="1" applyAlignment="1">
      <alignment horizontal="center" vertical="center" wrapText="1"/>
    </xf>
    <xf numFmtId="0" fontId="23" fillId="0" borderId="24" xfId="45" applyFont="1" applyFill="1" applyBorder="1" applyAlignment="1">
      <alignment horizontal="center" vertical="center" wrapText="1"/>
      <protection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2" fillId="15" borderId="24" xfId="0" applyFont="1" applyFill="1" applyBorder="1" applyAlignment="1">
      <alignment horizontal="center" vertical="center" wrapText="1"/>
    </xf>
    <xf numFmtId="9" fontId="43" fillId="0" borderId="0" xfId="61" applyFont="1" applyAlignment="1">
      <alignment horizontal="center" vertical="center"/>
    </xf>
    <xf numFmtId="10" fontId="43" fillId="0" borderId="0" xfId="0" applyNumberFormat="1" applyFont="1" applyAlignment="1">
      <alignment horizontal="center" vertical="center"/>
    </xf>
    <xf numFmtId="172" fontId="43" fillId="0" borderId="25" xfId="0" applyNumberFormat="1" applyFont="1" applyFill="1" applyBorder="1" applyAlignment="1">
      <alignment horizontal="center" vertical="center"/>
    </xf>
    <xf numFmtId="172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23" fillId="36" borderId="12" xfId="45" applyFont="1" applyFill="1" applyBorder="1" applyAlignment="1">
      <alignment horizontal="center" vertical="center" wrapText="1"/>
      <protection/>
    </xf>
    <xf numFmtId="0" fontId="43" fillId="0" borderId="29" xfId="0" applyFont="1" applyBorder="1" applyAlignment="1">
      <alignment horizontal="center" vertical="center"/>
    </xf>
    <xf numFmtId="0" fontId="23" fillId="0" borderId="30" xfId="45" applyFont="1" applyFill="1" applyBorder="1" applyAlignment="1">
      <alignment horizontal="center" vertical="center" wrapText="1"/>
      <protection/>
    </xf>
    <xf numFmtId="0" fontId="23" fillId="36" borderId="24" xfId="45" applyFont="1" applyFill="1" applyBorder="1" applyAlignment="1">
      <alignment horizontal="center" vertical="center" wrapText="1"/>
      <protection/>
    </xf>
    <xf numFmtId="0" fontId="43" fillId="0" borderId="24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center" vertical="center"/>
    </xf>
    <xf numFmtId="0" fontId="23" fillId="36" borderId="16" xfId="61" applyNumberFormat="1" applyFont="1" applyFill="1" applyBorder="1" applyAlignment="1">
      <alignment horizontal="center" vertical="center" wrapText="1"/>
    </xf>
    <xf numFmtId="9" fontId="23" fillId="0" borderId="16" xfId="61" applyFont="1" applyFill="1" applyBorder="1" applyAlignment="1">
      <alignment vertical="center" wrapText="1"/>
    </xf>
    <xf numFmtId="9" fontId="23" fillId="0" borderId="16" xfId="61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23" fillId="36" borderId="34" xfId="45" applyFont="1" applyFill="1" applyBorder="1" applyAlignment="1">
      <alignment vertical="center" wrapText="1"/>
      <protection/>
    </xf>
    <xf numFmtId="0" fontId="23" fillId="36" borderId="14" xfId="0" applyNumberFormat="1" applyFont="1" applyFill="1" applyBorder="1" applyAlignment="1">
      <alignment vertical="center" wrapText="1"/>
    </xf>
    <xf numFmtId="9" fontId="43" fillId="36" borderId="14" xfId="61" applyFont="1" applyFill="1" applyBorder="1" applyAlignment="1">
      <alignment vertical="center"/>
    </xf>
    <xf numFmtId="9" fontId="23" fillId="36" borderId="14" xfId="0" applyNumberFormat="1" applyFont="1" applyFill="1" applyBorder="1" applyAlignment="1">
      <alignment vertical="center" wrapText="1"/>
    </xf>
    <xf numFmtId="0" fontId="23" fillId="36" borderId="35" xfId="45" applyFont="1" applyFill="1" applyBorder="1" applyAlignment="1">
      <alignment vertical="center" wrapText="1"/>
      <protection/>
    </xf>
    <xf numFmtId="9" fontId="23" fillId="36" borderId="15" xfId="0" applyNumberFormat="1" applyFont="1" applyFill="1" applyBorder="1" applyAlignment="1">
      <alignment vertical="center" wrapText="1"/>
    </xf>
    <xf numFmtId="9" fontId="43" fillId="36" borderId="15" xfId="61" applyFont="1" applyFill="1" applyBorder="1" applyAlignment="1">
      <alignment vertical="center"/>
    </xf>
    <xf numFmtId="0" fontId="43" fillId="36" borderId="15" xfId="0" applyFont="1" applyFill="1" applyBorder="1" applyAlignment="1">
      <alignment vertical="center" wrapText="1"/>
    </xf>
    <xf numFmtId="9" fontId="43" fillId="36" borderId="21" xfId="61" applyFont="1" applyFill="1" applyBorder="1" applyAlignment="1">
      <alignment vertical="center"/>
    </xf>
    <xf numFmtId="0" fontId="43" fillId="36" borderId="15" xfId="0" applyFont="1" applyFill="1" applyBorder="1" applyAlignment="1">
      <alignment vertical="center"/>
    </xf>
    <xf numFmtId="9" fontId="43" fillId="36" borderId="15" xfId="0" applyNumberFormat="1" applyFont="1" applyFill="1" applyBorder="1" applyAlignment="1">
      <alignment vertical="center"/>
    </xf>
    <xf numFmtId="9" fontId="43" fillId="36" borderId="20" xfId="61" applyFont="1" applyFill="1" applyBorder="1" applyAlignment="1">
      <alignment vertical="center"/>
    </xf>
    <xf numFmtId="0" fontId="23" fillId="36" borderId="36" xfId="0" applyFont="1" applyFill="1" applyBorder="1" applyAlignment="1">
      <alignment vertical="center" wrapText="1"/>
    </xf>
    <xf numFmtId="0" fontId="43" fillId="36" borderId="18" xfId="0" applyFont="1" applyFill="1" applyBorder="1" applyAlignment="1">
      <alignment vertical="center"/>
    </xf>
    <xf numFmtId="9" fontId="43" fillId="36" borderId="18" xfId="61" applyFont="1" applyFill="1" applyBorder="1" applyAlignment="1">
      <alignment vertical="center"/>
    </xf>
    <xf numFmtId="0" fontId="43" fillId="36" borderId="34" xfId="0" applyFont="1" applyFill="1" applyBorder="1" applyAlignment="1">
      <alignment vertical="center" wrapText="1"/>
    </xf>
    <xf numFmtId="9" fontId="43" fillId="36" borderId="16" xfId="61" applyFont="1" applyFill="1" applyBorder="1" applyAlignment="1">
      <alignment vertical="center"/>
    </xf>
    <xf numFmtId="0" fontId="43" fillId="36" borderId="36" xfId="0" applyFont="1" applyFill="1" applyBorder="1" applyAlignment="1">
      <alignment vertical="center" wrapText="1"/>
    </xf>
    <xf numFmtId="0" fontId="43" fillId="36" borderId="35" xfId="0" applyFont="1" applyFill="1" applyBorder="1" applyAlignment="1">
      <alignment vertical="center" wrapText="1"/>
    </xf>
    <xf numFmtId="0" fontId="43" fillId="36" borderId="37" xfId="0" applyFont="1" applyFill="1" applyBorder="1" applyAlignment="1">
      <alignment vertical="center" wrapText="1"/>
    </xf>
    <xf numFmtId="0" fontId="43" fillId="36" borderId="12" xfId="0" applyFont="1" applyFill="1" applyBorder="1" applyAlignment="1">
      <alignment vertical="center"/>
    </xf>
    <xf numFmtId="9" fontId="43" fillId="36" borderId="12" xfId="61" applyFont="1" applyFill="1" applyBorder="1" applyAlignment="1">
      <alignment vertical="center"/>
    </xf>
    <xf numFmtId="0" fontId="43" fillId="36" borderId="38" xfId="0" applyFont="1" applyFill="1" applyBorder="1" applyAlignment="1">
      <alignment vertical="center" wrapText="1"/>
    </xf>
    <xf numFmtId="0" fontId="43" fillId="36" borderId="39" xfId="0" applyFont="1" applyFill="1" applyBorder="1" applyAlignment="1">
      <alignment vertical="center" wrapText="1"/>
    </xf>
    <xf numFmtId="9" fontId="43" fillId="36" borderId="18" xfId="0" applyNumberFormat="1" applyFont="1" applyFill="1" applyBorder="1" applyAlignment="1">
      <alignment vertical="center"/>
    </xf>
    <xf numFmtId="0" fontId="43" fillId="36" borderId="15" xfId="61" applyNumberFormat="1" applyFont="1" applyFill="1" applyBorder="1" applyAlignment="1">
      <alignment vertical="center"/>
    </xf>
    <xf numFmtId="0" fontId="43" fillId="36" borderId="21" xfId="0" applyFont="1" applyFill="1" applyBorder="1" applyAlignment="1">
      <alignment vertical="center"/>
    </xf>
    <xf numFmtId="0" fontId="43" fillId="36" borderId="40" xfId="0" applyFont="1" applyFill="1" applyBorder="1" applyAlignment="1">
      <alignment vertical="center" wrapText="1"/>
    </xf>
    <xf numFmtId="9" fontId="23" fillId="36" borderId="24" xfId="61" applyFont="1" applyFill="1" applyBorder="1" applyAlignment="1">
      <alignment vertical="center"/>
    </xf>
    <xf numFmtId="0" fontId="43" fillId="36" borderId="19" xfId="0" applyFont="1" applyFill="1" applyBorder="1" applyAlignment="1">
      <alignment vertical="center"/>
    </xf>
    <xf numFmtId="9" fontId="23" fillId="36" borderId="18" xfId="61" applyFont="1" applyFill="1" applyBorder="1" applyAlignment="1">
      <alignment vertical="center"/>
    </xf>
    <xf numFmtId="9" fontId="23" fillId="36" borderId="15" xfId="61" applyFont="1" applyFill="1" applyBorder="1" applyAlignment="1">
      <alignment vertical="center"/>
    </xf>
    <xf numFmtId="9" fontId="23" fillId="36" borderId="14" xfId="61" applyFont="1" applyFill="1" applyBorder="1" applyAlignment="1">
      <alignment vertical="center"/>
    </xf>
    <xf numFmtId="9" fontId="23" fillId="36" borderId="21" xfId="61" applyFont="1" applyFill="1" applyBorder="1" applyAlignment="1">
      <alignment vertical="center"/>
    </xf>
    <xf numFmtId="0" fontId="43" fillId="36" borderId="15" xfId="0" applyFont="1" applyFill="1" applyBorder="1" applyAlignment="1">
      <alignment horizontal="center" vertical="center"/>
    </xf>
    <xf numFmtId="0" fontId="43" fillId="36" borderId="41" xfId="0" applyFont="1" applyFill="1" applyBorder="1" applyAlignment="1">
      <alignment horizontal="left" vertical="center" wrapText="1"/>
    </xf>
    <xf numFmtId="0" fontId="43" fillId="36" borderId="21" xfId="0" applyFont="1" applyFill="1" applyBorder="1" applyAlignment="1">
      <alignment horizontal="center" vertical="center"/>
    </xf>
    <xf numFmtId="0" fontId="43" fillId="36" borderId="21" xfId="61" applyNumberFormat="1" applyFont="1" applyFill="1" applyBorder="1" applyAlignment="1">
      <alignment horizontal="center" vertical="center"/>
    </xf>
    <xf numFmtId="9" fontId="43" fillId="0" borderId="15" xfId="0" applyNumberFormat="1" applyFont="1" applyFill="1" applyBorder="1" applyAlignment="1">
      <alignment horizontal="center" vertical="center" wrapText="1"/>
    </xf>
    <xf numFmtId="0" fontId="43" fillId="36" borderId="34" xfId="0" applyFont="1" applyFill="1" applyBorder="1" applyAlignment="1">
      <alignment horizontal="left" vertical="center" wrapText="1"/>
    </xf>
    <xf numFmtId="9" fontId="43" fillId="36" borderId="14" xfId="0" applyNumberFormat="1" applyFont="1" applyFill="1" applyBorder="1" applyAlignment="1">
      <alignment horizontal="center" vertical="center"/>
    </xf>
    <xf numFmtId="9" fontId="43" fillId="36" borderId="14" xfId="61" applyFont="1" applyFill="1" applyBorder="1" applyAlignment="1">
      <alignment horizontal="center" vertical="center"/>
    </xf>
    <xf numFmtId="0" fontId="43" fillId="36" borderId="35" xfId="0" applyFont="1" applyFill="1" applyBorder="1" applyAlignment="1">
      <alignment horizontal="center" vertical="center"/>
    </xf>
    <xf numFmtId="9" fontId="43" fillId="36" borderId="15" xfId="61" applyFont="1" applyFill="1" applyBorder="1" applyAlignment="1">
      <alignment horizontal="center" vertical="center"/>
    </xf>
    <xf numFmtId="0" fontId="43" fillId="36" borderId="30" xfId="0" applyFont="1" applyFill="1" applyBorder="1" applyAlignment="1">
      <alignment horizontal="left" vertical="center" wrapText="1"/>
    </xf>
    <xf numFmtId="9" fontId="43" fillId="36" borderId="16" xfId="0" applyNumberFormat="1" applyFont="1" applyFill="1" applyBorder="1" applyAlignment="1">
      <alignment horizontal="center" vertical="center"/>
    </xf>
    <xf numFmtId="9" fontId="43" fillId="36" borderId="16" xfId="61" applyFont="1" applyFill="1" applyBorder="1" applyAlignment="1">
      <alignment horizontal="center" vertical="center"/>
    </xf>
    <xf numFmtId="9" fontId="43" fillId="36" borderId="21" xfId="0" applyNumberFormat="1" applyFont="1" applyFill="1" applyBorder="1" applyAlignment="1">
      <alignment horizontal="center" vertical="center"/>
    </xf>
    <xf numFmtId="9" fontId="43" fillId="36" borderId="21" xfId="61" applyFont="1" applyFill="1" applyBorder="1" applyAlignment="1">
      <alignment horizontal="center" vertical="center"/>
    </xf>
    <xf numFmtId="0" fontId="43" fillId="36" borderId="36" xfId="0" applyFont="1" applyFill="1" applyBorder="1" applyAlignment="1">
      <alignment horizontal="left" vertical="center" wrapText="1"/>
    </xf>
    <xf numFmtId="9" fontId="43" fillId="36" borderId="18" xfId="0" applyNumberFormat="1" applyFont="1" applyFill="1" applyBorder="1" applyAlignment="1">
      <alignment horizontal="center" vertical="center"/>
    </xf>
    <xf numFmtId="9" fontId="43" fillId="36" borderId="18" xfId="61" applyFont="1" applyFill="1" applyBorder="1" applyAlignment="1">
      <alignment horizontal="center" vertical="center"/>
    </xf>
    <xf numFmtId="9" fontId="23" fillId="0" borderId="24" xfId="45" applyNumberFormat="1" applyFont="1" applyFill="1" applyBorder="1" applyAlignment="1">
      <alignment horizontal="center" vertical="center" wrapText="1"/>
      <protection/>
    </xf>
    <xf numFmtId="9" fontId="23" fillId="0" borderId="25" xfId="45" applyNumberFormat="1" applyFont="1" applyFill="1" applyBorder="1" applyAlignment="1">
      <alignment horizontal="center" vertical="center" wrapText="1"/>
      <protection/>
    </xf>
    <xf numFmtId="9" fontId="23" fillId="0" borderId="20" xfId="45" applyNumberFormat="1" applyFont="1" applyFill="1" applyBorder="1" applyAlignment="1">
      <alignment horizontal="center" vertical="center" wrapText="1"/>
      <protection/>
    </xf>
    <xf numFmtId="0" fontId="23" fillId="0" borderId="25" xfId="45" applyFont="1" applyFill="1" applyBorder="1" applyAlignment="1">
      <alignment horizontal="center" vertical="center" wrapText="1"/>
      <protection/>
    </xf>
    <xf numFmtId="0" fontId="23" fillId="0" borderId="24" xfId="45" applyFont="1" applyFill="1" applyBorder="1" applyAlignment="1">
      <alignment horizontal="center" vertical="center" wrapText="1"/>
      <protection/>
    </xf>
    <xf numFmtId="0" fontId="23" fillId="0" borderId="20" xfId="45" applyFont="1" applyFill="1" applyBorder="1" applyAlignment="1">
      <alignment horizontal="center" vertical="center" wrapText="1"/>
      <protection/>
    </xf>
    <xf numFmtId="9" fontId="23" fillId="0" borderId="24" xfId="0" applyNumberFormat="1" applyFont="1" applyFill="1" applyBorder="1" applyAlignment="1">
      <alignment horizontal="center" vertical="center" wrapText="1"/>
    </xf>
    <xf numFmtId="9" fontId="23" fillId="0" borderId="25" xfId="0" applyNumberFormat="1" applyFont="1" applyFill="1" applyBorder="1" applyAlignment="1">
      <alignment horizontal="center" vertical="center" wrapText="1"/>
    </xf>
    <xf numFmtId="0" fontId="23" fillId="36" borderId="25" xfId="45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36" borderId="20" xfId="45" applyFont="1" applyFill="1" applyBorder="1" applyAlignment="1">
      <alignment horizontal="center" vertical="center" wrapText="1"/>
      <protection/>
    </xf>
    <xf numFmtId="0" fontId="23" fillId="0" borderId="25" xfId="0" applyFont="1" applyFill="1" applyBorder="1" applyAlignment="1">
      <alignment horizontal="center" vertical="center" wrapText="1"/>
    </xf>
    <xf numFmtId="9" fontId="23" fillId="36" borderId="24" xfId="45" applyNumberFormat="1" applyFont="1" applyFill="1" applyBorder="1" applyAlignment="1">
      <alignment horizontal="center" vertical="center" wrapText="1"/>
      <protection/>
    </xf>
    <xf numFmtId="9" fontId="23" fillId="36" borderId="25" xfId="45" applyNumberFormat="1" applyFont="1" applyFill="1" applyBorder="1" applyAlignment="1">
      <alignment horizontal="center" vertical="center" wrapText="1"/>
      <protection/>
    </xf>
    <xf numFmtId="9" fontId="23" fillId="36" borderId="15" xfId="0" applyNumberFormat="1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/>
    </xf>
    <xf numFmtId="172" fontId="43" fillId="0" borderId="25" xfId="0" applyNumberFormat="1" applyFont="1" applyBorder="1" applyAlignment="1">
      <alignment horizontal="center" vertical="center"/>
    </xf>
    <xf numFmtId="172" fontId="43" fillId="0" borderId="21" xfId="0" applyNumberFormat="1" applyFont="1" applyBorder="1" applyAlignment="1">
      <alignment horizontal="center" vertical="center"/>
    </xf>
    <xf numFmtId="0" fontId="23" fillId="36" borderId="25" xfId="45" applyFont="1" applyFill="1" applyBorder="1" applyAlignment="1">
      <alignment horizontal="center" vertical="center" wrapText="1"/>
      <protection/>
    </xf>
    <xf numFmtId="0" fontId="43" fillId="36" borderId="15" xfId="0" applyFont="1" applyFill="1" applyBorder="1" applyAlignment="1">
      <alignment horizontal="center" vertical="center"/>
    </xf>
    <xf numFmtId="9" fontId="43" fillId="36" borderId="15" xfId="0" applyNumberFormat="1" applyFont="1" applyFill="1" applyBorder="1" applyAlignment="1">
      <alignment horizontal="center" vertical="center"/>
    </xf>
    <xf numFmtId="0" fontId="23" fillId="0" borderId="15" xfId="45" applyFont="1" applyFill="1" applyBorder="1" applyAlignment="1">
      <alignment horizontal="center" vertical="center" wrapText="1"/>
      <protection/>
    </xf>
    <xf numFmtId="9" fontId="43" fillId="36" borderId="15" xfId="6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3" fillId="0" borderId="25" xfId="45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9" fontId="23" fillId="0" borderId="25" xfId="0" applyNumberFormat="1" applyFont="1" applyFill="1" applyBorder="1" applyAlignment="1">
      <alignment horizontal="center" vertical="center" wrapText="1"/>
    </xf>
    <xf numFmtId="9" fontId="43" fillId="36" borderId="21" xfId="0" applyNumberFormat="1" applyFont="1" applyFill="1" applyBorder="1" applyAlignment="1">
      <alignment vertical="center"/>
    </xf>
    <xf numFmtId="0" fontId="43" fillId="0" borderId="21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center" vertical="center"/>
    </xf>
    <xf numFmtId="9" fontId="43" fillId="0" borderId="15" xfId="0" applyNumberFormat="1" applyFont="1" applyBorder="1" applyAlignment="1">
      <alignment horizontal="center" vertical="center"/>
    </xf>
    <xf numFmtId="9" fontId="44" fillId="36" borderId="24" xfId="0" applyNumberFormat="1" applyFont="1" applyFill="1" applyBorder="1" applyAlignment="1">
      <alignment vertical="center"/>
    </xf>
    <xf numFmtId="0" fontId="43" fillId="0" borderId="23" xfId="0" applyFont="1" applyBorder="1" applyAlignment="1">
      <alignment horizontal="left" vertical="center" wrapText="1"/>
    </xf>
    <xf numFmtId="9" fontId="43" fillId="37" borderId="15" xfId="61" applyFont="1" applyFill="1" applyBorder="1" applyAlignment="1">
      <alignment horizontal="center" vertical="center"/>
    </xf>
    <xf numFmtId="9" fontId="43" fillId="37" borderId="14" xfId="61" applyFont="1" applyFill="1" applyBorder="1" applyAlignment="1">
      <alignment horizontal="center" vertical="center"/>
    </xf>
    <xf numFmtId="0" fontId="43" fillId="37" borderId="15" xfId="61" applyNumberFormat="1" applyFont="1" applyFill="1" applyBorder="1" applyAlignment="1">
      <alignment horizontal="center" vertical="center"/>
    </xf>
    <xf numFmtId="9" fontId="43" fillId="37" borderId="15" xfId="61" applyNumberFormat="1" applyFont="1" applyFill="1" applyBorder="1" applyAlignment="1">
      <alignment horizontal="center" vertical="center"/>
    </xf>
    <xf numFmtId="0" fontId="42" fillId="15" borderId="20" xfId="0" applyFont="1" applyFill="1" applyBorder="1" applyAlignment="1">
      <alignment horizontal="center" vertical="center" wrapText="1"/>
    </xf>
    <xf numFmtId="0" fontId="42" fillId="15" borderId="44" xfId="0" applyFont="1" applyFill="1" applyBorder="1" applyAlignment="1">
      <alignment horizontal="center" vertical="center" wrapText="1"/>
    </xf>
    <xf numFmtId="4" fontId="24" fillId="34" borderId="20" xfId="0" applyNumberFormat="1" applyFont="1" applyFill="1" applyBorder="1" applyAlignment="1" applyProtection="1">
      <alignment horizontal="center" vertical="center" textRotation="90" wrapText="1"/>
      <protection/>
    </xf>
    <xf numFmtId="4" fontId="24" fillId="35" borderId="20" xfId="0" applyNumberFormat="1" applyFont="1" applyFill="1" applyBorder="1" applyAlignment="1" applyProtection="1">
      <alignment horizontal="center" vertical="center" textRotation="90" wrapText="1"/>
      <protection/>
    </xf>
    <xf numFmtId="4" fontId="24" fillId="19" borderId="20" xfId="0" applyNumberFormat="1" applyFont="1" applyFill="1" applyBorder="1" applyAlignment="1" applyProtection="1">
      <alignment horizontal="center" vertical="center" textRotation="90" wrapText="1"/>
      <protection/>
    </xf>
    <xf numFmtId="0" fontId="42" fillId="16" borderId="20" xfId="0" applyFont="1" applyFill="1" applyBorder="1" applyAlignment="1">
      <alignment horizontal="center" vertical="center" wrapText="1"/>
    </xf>
    <xf numFmtId="0" fontId="42" fillId="16" borderId="32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left" vertical="center" wrapText="1"/>
    </xf>
    <xf numFmtId="9" fontId="43" fillId="36" borderId="15" xfId="61" applyNumberFormat="1" applyFont="1" applyFill="1" applyBorder="1" applyAlignment="1">
      <alignment horizontal="center" vertical="center"/>
    </xf>
    <xf numFmtId="9" fontId="43" fillId="37" borderId="14" xfId="0" applyNumberFormat="1" applyFont="1" applyFill="1" applyBorder="1" applyAlignment="1">
      <alignment horizontal="center" vertical="center"/>
    </xf>
    <xf numFmtId="0" fontId="42" fillId="15" borderId="45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vertical="center"/>
    </xf>
    <xf numFmtId="0" fontId="23" fillId="36" borderId="15" xfId="0" applyFont="1" applyFill="1" applyBorder="1" applyAlignment="1">
      <alignment vertical="center" wrapText="1"/>
    </xf>
    <xf numFmtId="9" fontId="43" fillId="37" borderId="15" xfId="0" applyNumberFormat="1" applyFont="1" applyFill="1" applyBorder="1" applyAlignment="1">
      <alignment vertical="center"/>
    </xf>
    <xf numFmtId="9" fontId="43" fillId="0" borderId="14" xfId="61" applyFont="1" applyFill="1" applyBorder="1" applyAlignment="1">
      <alignment horizontal="center" vertical="center"/>
    </xf>
    <xf numFmtId="9" fontId="43" fillId="0" borderId="15" xfId="61" applyFont="1" applyFill="1" applyBorder="1" applyAlignment="1">
      <alignment horizontal="center" vertical="center"/>
    </xf>
    <xf numFmtId="9" fontId="23" fillId="0" borderId="24" xfId="61" applyFont="1" applyFill="1" applyBorder="1" applyAlignment="1">
      <alignment horizontal="center" vertical="center" wrapText="1"/>
    </xf>
    <xf numFmtId="9" fontId="23" fillId="0" borderId="25" xfId="61" applyFont="1" applyFill="1" applyBorder="1" applyAlignment="1">
      <alignment horizontal="center" vertical="center" wrapText="1"/>
    </xf>
    <xf numFmtId="9" fontId="23" fillId="0" borderId="24" xfId="45" applyNumberFormat="1" applyFont="1" applyFill="1" applyBorder="1" applyAlignment="1">
      <alignment horizontal="center" vertical="center" wrapText="1"/>
      <protection/>
    </xf>
    <xf numFmtId="9" fontId="23" fillId="0" borderId="25" xfId="45" applyNumberFormat="1" applyFont="1" applyFill="1" applyBorder="1" applyAlignment="1">
      <alignment horizontal="center" vertical="center" wrapText="1"/>
      <protection/>
    </xf>
    <xf numFmtId="9" fontId="23" fillId="0" borderId="20" xfId="45" applyNumberFormat="1" applyFont="1" applyFill="1" applyBorder="1" applyAlignment="1">
      <alignment horizontal="center" vertical="center" wrapText="1"/>
      <protection/>
    </xf>
    <xf numFmtId="9" fontId="23" fillId="0" borderId="20" xfId="61" applyFont="1" applyFill="1" applyBorder="1" applyAlignment="1">
      <alignment horizontal="center" vertical="center" wrapText="1"/>
    </xf>
    <xf numFmtId="173" fontId="23" fillId="0" borderId="14" xfId="45" applyNumberFormat="1" applyFont="1" applyFill="1" applyBorder="1" applyAlignment="1">
      <alignment horizontal="center" vertical="center" wrapText="1"/>
      <protection/>
    </xf>
    <xf numFmtId="173" fontId="23" fillId="0" borderId="15" xfId="45" applyNumberFormat="1" applyFont="1" applyFill="1" applyBorder="1" applyAlignment="1">
      <alignment horizontal="center" vertical="center" wrapText="1"/>
      <protection/>
    </xf>
    <xf numFmtId="0" fontId="42" fillId="19" borderId="46" xfId="0" applyFont="1" applyFill="1" applyBorder="1" applyAlignment="1">
      <alignment horizontal="center" vertical="center" wrapText="1"/>
    </xf>
    <xf numFmtId="0" fontId="42" fillId="19" borderId="47" xfId="0" applyFont="1" applyFill="1" applyBorder="1" applyAlignment="1">
      <alignment horizontal="center" vertical="center" wrapText="1"/>
    </xf>
    <xf numFmtId="0" fontId="42" fillId="19" borderId="37" xfId="0" applyFont="1" applyFill="1" applyBorder="1" applyAlignment="1">
      <alignment horizontal="center" vertical="center" wrapText="1"/>
    </xf>
    <xf numFmtId="0" fontId="23" fillId="0" borderId="14" xfId="45" applyFont="1" applyFill="1" applyBorder="1" applyAlignment="1">
      <alignment horizontal="center" vertical="center" wrapText="1"/>
      <protection/>
    </xf>
    <xf numFmtId="0" fontId="23" fillId="0" borderId="15" xfId="45" applyFont="1" applyFill="1" applyBorder="1" applyAlignment="1">
      <alignment horizontal="center" vertical="center" wrapText="1"/>
      <protection/>
    </xf>
    <xf numFmtId="9" fontId="43" fillId="0" borderId="14" xfId="61" applyFont="1" applyBorder="1" applyAlignment="1">
      <alignment horizontal="center" vertical="center"/>
    </xf>
    <xf numFmtId="9" fontId="43" fillId="0" borderId="15" xfId="61" applyFont="1" applyBorder="1" applyAlignment="1">
      <alignment horizontal="center" vertical="center"/>
    </xf>
    <xf numFmtId="2" fontId="23" fillId="0" borderId="24" xfId="45" applyNumberFormat="1" applyFont="1" applyFill="1" applyBorder="1" applyAlignment="1">
      <alignment horizontal="center" vertical="center" wrapText="1"/>
      <protection/>
    </xf>
    <xf numFmtId="2" fontId="23" fillId="0" borderId="25" xfId="45" applyNumberFormat="1" applyFont="1" applyFill="1" applyBorder="1" applyAlignment="1">
      <alignment horizontal="center" vertical="center" wrapText="1"/>
      <protection/>
    </xf>
    <xf numFmtId="0" fontId="23" fillId="0" borderId="24" xfId="45" applyFont="1" applyFill="1" applyBorder="1" applyAlignment="1">
      <alignment horizontal="center" vertical="center" wrapText="1"/>
      <protection/>
    </xf>
    <xf numFmtId="0" fontId="23" fillId="0" borderId="25" xfId="45" applyFont="1" applyFill="1" applyBorder="1" applyAlignment="1">
      <alignment horizontal="center" vertical="center" wrapText="1"/>
      <protection/>
    </xf>
    <xf numFmtId="0" fontId="23" fillId="0" borderId="20" xfId="45" applyFont="1" applyFill="1" applyBorder="1" applyAlignment="1">
      <alignment horizontal="center" vertical="center" wrapText="1"/>
      <protection/>
    </xf>
    <xf numFmtId="2" fontId="23" fillId="36" borderId="24" xfId="45" applyNumberFormat="1" applyFont="1" applyFill="1" applyBorder="1" applyAlignment="1">
      <alignment horizontal="center" vertical="center" wrapText="1"/>
      <protection/>
    </xf>
    <xf numFmtId="2" fontId="23" fillId="36" borderId="25" xfId="45" applyNumberFormat="1" applyFont="1" applyFill="1" applyBorder="1" applyAlignment="1">
      <alignment horizontal="center" vertical="center" wrapText="1"/>
      <protection/>
    </xf>
    <xf numFmtId="2" fontId="23" fillId="36" borderId="20" xfId="45" applyNumberFormat="1" applyFont="1" applyFill="1" applyBorder="1" applyAlignment="1">
      <alignment horizontal="center" vertical="center" wrapText="1"/>
      <protection/>
    </xf>
    <xf numFmtId="9" fontId="43" fillId="36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9" fontId="23" fillId="36" borderId="24" xfId="0" applyNumberFormat="1" applyFont="1" applyFill="1" applyBorder="1" applyAlignment="1">
      <alignment horizontal="center" vertical="center" wrapText="1"/>
    </xf>
    <xf numFmtId="9" fontId="23" fillId="36" borderId="25" xfId="0" applyNumberFormat="1" applyFont="1" applyFill="1" applyBorder="1" applyAlignment="1">
      <alignment horizontal="center" vertical="center" wrapText="1"/>
    </xf>
    <xf numFmtId="9" fontId="23" fillId="0" borderId="24" xfId="0" applyNumberFormat="1" applyFont="1" applyFill="1" applyBorder="1" applyAlignment="1">
      <alignment horizontal="center" vertical="center" wrapText="1"/>
    </xf>
    <xf numFmtId="9" fontId="23" fillId="0" borderId="25" xfId="0" applyNumberFormat="1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2" fillId="16" borderId="4" xfId="0" applyFont="1" applyFill="1" applyBorder="1" applyAlignment="1">
      <alignment horizontal="center" vertical="center" wrapText="1"/>
    </xf>
    <xf numFmtId="0" fontId="42" fillId="16" borderId="48" xfId="0" applyFont="1" applyFill="1" applyBorder="1" applyAlignment="1">
      <alignment horizontal="center" vertical="center" wrapText="1"/>
    </xf>
    <xf numFmtId="0" fontId="42" fillId="16" borderId="3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23" fillId="0" borderId="21" xfId="45" applyFont="1" applyFill="1" applyBorder="1" applyAlignment="1">
      <alignment horizontal="center" vertical="center" wrapText="1"/>
      <protection/>
    </xf>
    <xf numFmtId="0" fontId="23" fillId="36" borderId="24" xfId="45" applyFont="1" applyFill="1" applyBorder="1" applyAlignment="1">
      <alignment horizontal="center" vertical="center" wrapText="1"/>
      <protection/>
    </xf>
    <xf numFmtId="0" fontId="23" fillId="36" borderId="25" xfId="45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5" xfId="45" applyFont="1" applyFill="1" applyBorder="1" applyAlignment="1">
      <alignment horizontal="center" vertical="center" wrapText="1"/>
      <protection/>
    </xf>
    <xf numFmtId="0" fontId="43" fillId="36" borderId="24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 vertical="center" wrapText="1"/>
    </xf>
    <xf numFmtId="9" fontId="23" fillId="36" borderId="24" xfId="61" applyFont="1" applyFill="1" applyBorder="1" applyAlignment="1">
      <alignment horizontal="center" vertical="center" wrapText="1"/>
    </xf>
    <xf numFmtId="9" fontId="23" fillId="36" borderId="25" xfId="61" applyFont="1" applyFill="1" applyBorder="1" applyAlignment="1">
      <alignment horizontal="center" vertical="center" wrapText="1"/>
    </xf>
    <xf numFmtId="9" fontId="23" fillId="36" borderId="20" xfId="61" applyFont="1" applyFill="1" applyBorder="1" applyAlignment="1">
      <alignment horizontal="center" vertical="center" wrapText="1"/>
    </xf>
    <xf numFmtId="0" fontId="23" fillId="36" borderId="20" xfId="45" applyFont="1" applyFill="1" applyBorder="1" applyAlignment="1">
      <alignment horizontal="center" vertical="center" wrapText="1"/>
      <protection/>
    </xf>
    <xf numFmtId="0" fontId="23" fillId="0" borderId="25" xfId="0" applyFont="1" applyFill="1" applyBorder="1" applyAlignment="1">
      <alignment horizontal="center" vertical="center" wrapText="1"/>
    </xf>
    <xf numFmtId="0" fontId="23" fillId="36" borderId="15" xfId="61" applyNumberFormat="1" applyFont="1" applyFill="1" applyBorder="1" applyAlignment="1">
      <alignment horizontal="center" vertical="center" wrapText="1"/>
    </xf>
    <xf numFmtId="9" fontId="23" fillId="0" borderId="15" xfId="61" applyFont="1" applyFill="1" applyBorder="1" applyAlignment="1">
      <alignment horizontal="center" vertical="center" wrapText="1"/>
    </xf>
    <xf numFmtId="9" fontId="23" fillId="0" borderId="14" xfId="61" applyFont="1" applyFill="1" applyBorder="1" applyAlignment="1">
      <alignment horizontal="center" vertical="center" wrapText="1"/>
    </xf>
    <xf numFmtId="9" fontId="23" fillId="36" borderId="24" xfId="45" applyNumberFormat="1" applyFont="1" applyFill="1" applyBorder="1" applyAlignment="1">
      <alignment horizontal="center" vertical="center" wrapText="1"/>
      <protection/>
    </xf>
    <xf numFmtId="9" fontId="23" fillId="36" borderId="25" xfId="45" applyNumberFormat="1" applyFont="1" applyFill="1" applyBorder="1" applyAlignment="1">
      <alignment horizontal="center" vertical="center" wrapText="1"/>
      <protection/>
    </xf>
    <xf numFmtId="10" fontId="23" fillId="0" borderId="14" xfId="45" applyNumberFormat="1" applyFont="1" applyFill="1" applyBorder="1" applyAlignment="1">
      <alignment horizontal="center" vertical="center" wrapText="1"/>
      <protection/>
    </xf>
    <xf numFmtId="10" fontId="23" fillId="36" borderId="24" xfId="45" applyNumberFormat="1" applyFont="1" applyFill="1" applyBorder="1" applyAlignment="1">
      <alignment horizontal="center" vertical="center" wrapText="1"/>
      <protection/>
    </xf>
    <xf numFmtId="10" fontId="23" fillId="36" borderId="25" xfId="45" applyNumberFormat="1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23" fillId="0" borderId="4" xfId="45" applyFont="1" applyFill="1" applyBorder="1" applyAlignment="1">
      <alignment horizontal="center" vertical="center" wrapText="1"/>
      <protection/>
    </xf>
    <xf numFmtId="176" fontId="23" fillId="36" borderId="25" xfId="45" applyNumberFormat="1" applyFont="1" applyFill="1" applyBorder="1" applyAlignment="1">
      <alignment horizontal="center" vertical="center" wrapText="1"/>
      <protection/>
    </xf>
    <xf numFmtId="176" fontId="23" fillId="36" borderId="20" xfId="45" applyNumberFormat="1" applyFont="1" applyFill="1" applyBorder="1" applyAlignment="1">
      <alignment horizontal="center" vertical="center" wrapText="1"/>
      <protection/>
    </xf>
    <xf numFmtId="9" fontId="43" fillId="36" borderId="15" xfId="61" applyFont="1" applyFill="1" applyBorder="1" applyAlignment="1">
      <alignment horizontal="center" vertical="center"/>
    </xf>
    <xf numFmtId="0" fontId="23" fillId="36" borderId="15" xfId="45" applyFont="1" applyFill="1" applyBorder="1" applyAlignment="1">
      <alignment horizontal="center" vertical="center" wrapText="1"/>
      <protection/>
    </xf>
    <xf numFmtId="9" fontId="23" fillId="36" borderId="15" xfId="0" applyNumberFormat="1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/>
    </xf>
    <xf numFmtId="9" fontId="43" fillId="36" borderId="15" xfId="0" applyNumberFormat="1" applyFont="1" applyFill="1" applyBorder="1" applyAlignment="1">
      <alignment horizontal="center" vertical="center"/>
    </xf>
    <xf numFmtId="172" fontId="43" fillId="0" borderId="24" xfId="0" applyNumberFormat="1" applyFont="1" applyFill="1" applyBorder="1" applyAlignment="1">
      <alignment horizontal="center" vertical="center"/>
    </xf>
    <xf numFmtId="172" fontId="43" fillId="0" borderId="25" xfId="0" applyNumberFormat="1" applyFont="1" applyFill="1" applyBorder="1" applyAlignment="1">
      <alignment horizontal="center" vertical="center"/>
    </xf>
    <xf numFmtId="172" fontId="43" fillId="0" borderId="20" xfId="0" applyNumberFormat="1" applyFont="1" applyFill="1" applyBorder="1" applyAlignment="1">
      <alignment horizontal="center" vertical="center"/>
    </xf>
    <xf numFmtId="172" fontId="43" fillId="0" borderId="21" xfId="0" applyNumberFormat="1" applyFont="1" applyBorder="1" applyAlignment="1">
      <alignment horizontal="center" vertical="center"/>
    </xf>
    <xf numFmtId="172" fontId="43" fillId="0" borderId="20" xfId="0" applyNumberFormat="1" applyFont="1" applyBorder="1" applyAlignment="1">
      <alignment horizontal="center" vertical="center"/>
    </xf>
    <xf numFmtId="9" fontId="23" fillId="0" borderId="21" xfId="0" applyNumberFormat="1" applyFont="1" applyFill="1" applyBorder="1" applyAlignment="1">
      <alignment horizontal="center" vertical="center" wrapText="1"/>
    </xf>
    <xf numFmtId="9" fontId="23" fillId="0" borderId="20" xfId="0" applyNumberFormat="1" applyFont="1" applyFill="1" applyBorder="1" applyAlignment="1">
      <alignment horizontal="center" vertical="center" wrapText="1"/>
    </xf>
    <xf numFmtId="172" fontId="43" fillId="0" borderId="24" xfId="0" applyNumberFormat="1" applyFont="1" applyBorder="1" applyAlignment="1">
      <alignment horizontal="center" vertical="center"/>
    </xf>
    <xf numFmtId="172" fontId="43" fillId="0" borderId="25" xfId="0" applyNumberFormat="1" applyFont="1" applyBorder="1" applyAlignment="1">
      <alignment horizontal="center" vertical="center"/>
    </xf>
    <xf numFmtId="172" fontId="43" fillId="37" borderId="24" xfId="0" applyNumberFormat="1" applyFont="1" applyFill="1" applyBorder="1" applyAlignment="1">
      <alignment horizontal="center" vertical="center"/>
    </xf>
    <xf numFmtId="172" fontId="43" fillId="37" borderId="25" xfId="0" applyNumberFormat="1" applyFont="1" applyFill="1" applyBorder="1" applyAlignment="1">
      <alignment horizontal="center" vertical="center"/>
    </xf>
    <xf numFmtId="172" fontId="43" fillId="37" borderId="20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2" xfId="45"/>
    <cellStyle name="Estilo 2 3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10" xfId="54"/>
    <cellStyle name="Normal 12 2" xfId="55"/>
    <cellStyle name="Normal 2" xfId="56"/>
    <cellStyle name="Normal 3" xfId="57"/>
    <cellStyle name="Normal 4 2" xfId="58"/>
    <cellStyle name="Normal 7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295275</xdr:colOff>
      <xdr:row>2</xdr:row>
      <xdr:rowOff>133350</xdr:rowOff>
    </xdr:from>
    <xdr:to>
      <xdr:col>31</xdr:col>
      <xdr:colOff>114300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419100"/>
          <a:ext cx="4124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1143000</xdr:colOff>
      <xdr:row>0</xdr:row>
      <xdr:rowOff>57150</xdr:rowOff>
    </xdr:from>
    <xdr:to>
      <xdr:col>12</xdr:col>
      <xdr:colOff>581025</xdr:colOff>
      <xdr:row>3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06425" y="57150"/>
          <a:ext cx="1419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63"/>
  <sheetViews>
    <sheetView showGridLines="0" tabSelected="1" zoomScale="85" zoomScaleNormal="85" zoomScalePageLayoutView="0" workbookViewId="0" topLeftCell="C1">
      <selection activeCell="H8" sqref="H8"/>
    </sheetView>
  </sheetViews>
  <sheetFormatPr defaultColWidth="11.421875" defaultRowHeight="15"/>
  <cols>
    <col min="1" max="1" width="7.00390625" style="3" customWidth="1"/>
    <col min="2" max="2" width="21.28125" style="3" customWidth="1"/>
    <col min="3" max="3" width="14.57421875" style="3" customWidth="1"/>
    <col min="4" max="4" width="23.8515625" style="3" customWidth="1"/>
    <col min="5" max="5" width="25.00390625" style="3" customWidth="1"/>
    <col min="6" max="8" width="15.421875" style="3" customWidth="1"/>
    <col min="9" max="9" width="15.00390625" style="3" customWidth="1"/>
    <col min="10" max="11" width="14.7109375" style="3" customWidth="1"/>
    <col min="12" max="12" width="29.7109375" style="3" customWidth="1"/>
    <col min="13" max="13" width="15.8515625" style="3" customWidth="1"/>
    <col min="14" max="14" width="11.00390625" style="3" hidden="1" customWidth="1"/>
    <col min="15" max="15" width="11.57421875" style="3" hidden="1" customWidth="1"/>
    <col min="16" max="18" width="13.421875" style="3" hidden="1" customWidth="1"/>
    <col min="19" max="19" width="15.00390625" style="3" hidden="1" customWidth="1"/>
    <col min="20" max="20" width="14.57421875" style="3" hidden="1" customWidth="1"/>
    <col min="21" max="21" width="12.8515625" style="3" hidden="1" customWidth="1"/>
    <col min="22" max="22" width="9.8515625" style="3" customWidth="1"/>
    <col min="23" max="23" width="8.00390625" style="3" customWidth="1"/>
    <col min="24" max="37" width="5.28125" style="3" customWidth="1"/>
    <col min="38" max="38" width="7.8515625" style="3" customWidth="1"/>
    <col min="39" max="39" width="8.421875" style="3" customWidth="1"/>
    <col min="40" max="40" width="6.00390625" style="3" customWidth="1"/>
    <col min="41" max="41" width="15.7109375" style="3" customWidth="1"/>
    <col min="42" max="42" width="20.8515625" style="3" customWidth="1"/>
    <col min="43" max="43" width="17.421875" style="3" customWidth="1"/>
    <col min="44" max="44" width="13.7109375" style="3" customWidth="1"/>
    <col min="45" max="45" width="16.00390625" style="3" customWidth="1"/>
    <col min="46" max="46" width="14.421875" style="3" customWidth="1"/>
    <col min="47" max="47" width="11.421875" style="3" customWidth="1"/>
    <col min="48" max="48" width="14.140625" style="3" customWidth="1"/>
    <col min="49" max="50" width="13.57421875" style="3" customWidth="1"/>
    <col min="51" max="51" width="16.28125" style="3" customWidth="1"/>
    <col min="52" max="52" width="13.57421875" style="3" customWidth="1"/>
    <col min="53" max="53" width="14.140625" style="3" customWidth="1"/>
    <col min="54" max="54" width="13.7109375" style="3" customWidth="1"/>
    <col min="55" max="16384" width="11.421875" style="3" customWidth="1"/>
  </cols>
  <sheetData>
    <row r="1" ht="11.25"/>
    <row r="2" spans="1:44" s="2" customFormat="1" ht="11.2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250" t="s">
        <v>107</v>
      </c>
      <c r="N2" s="250"/>
      <c r="O2" s="250"/>
      <c r="P2" s="250"/>
      <c r="Q2" s="250"/>
      <c r="R2" s="250"/>
      <c r="S2" s="250"/>
      <c r="T2" s="250"/>
      <c r="U2" s="250"/>
      <c r="V2" s="25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2" customFormat="1" ht="11.2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250" t="s">
        <v>0</v>
      </c>
      <c r="N3" s="250"/>
      <c r="O3" s="250"/>
      <c r="P3" s="250"/>
      <c r="Q3" s="250"/>
      <c r="R3" s="250"/>
      <c r="S3" s="250"/>
      <c r="T3" s="250"/>
      <c r="U3" s="250"/>
      <c r="V3" s="25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ht="11.25"/>
    <row r="5" spans="2:44" ht="11.25">
      <c r="B5" s="258" t="s">
        <v>1</v>
      </c>
      <c r="C5" s="259"/>
      <c r="D5" s="259"/>
      <c r="E5" s="260"/>
      <c r="F5" s="258" t="s">
        <v>2</v>
      </c>
      <c r="G5" s="259"/>
      <c r="H5" s="259"/>
      <c r="I5" s="259"/>
      <c r="J5" s="260"/>
      <c r="AN5" s="1"/>
      <c r="AO5" s="1"/>
      <c r="AP5" s="1"/>
      <c r="AQ5" s="1"/>
      <c r="AR5" s="1"/>
    </row>
    <row r="6" spans="2:10" ht="12" thickBot="1">
      <c r="B6" s="261" t="s">
        <v>3</v>
      </c>
      <c r="C6" s="261"/>
      <c r="D6" s="261"/>
      <c r="E6" s="261"/>
      <c r="F6" s="261" t="s">
        <v>4</v>
      </c>
      <c r="G6" s="261"/>
      <c r="H6" s="261"/>
      <c r="I6" s="261"/>
      <c r="J6" s="261"/>
    </row>
    <row r="7" spans="1:44" ht="19.5" customHeight="1" thickBot="1">
      <c r="A7" s="4"/>
      <c r="B7" s="4"/>
      <c r="C7" s="5"/>
      <c r="D7" s="4"/>
      <c r="E7" s="5"/>
      <c r="F7" s="4"/>
      <c r="G7" s="4"/>
      <c r="H7" s="4"/>
      <c r="I7" s="5"/>
      <c r="J7" s="4"/>
      <c r="K7" s="4"/>
      <c r="L7" s="4"/>
      <c r="M7" s="4"/>
      <c r="N7" s="6"/>
      <c r="O7" s="7"/>
      <c r="P7" s="7"/>
      <c r="Q7" s="7"/>
      <c r="R7" s="7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234" t="s">
        <v>106</v>
      </c>
      <c r="AO7" s="235"/>
      <c r="AP7" s="235"/>
      <c r="AQ7" s="236"/>
      <c r="AR7" s="8"/>
    </row>
    <row r="8" spans="1:54" ht="180.75" thickBot="1">
      <c r="A8" s="9">
        <v>1</v>
      </c>
      <c r="B8" s="10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188</v>
      </c>
      <c r="H8" s="11" t="s">
        <v>189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11" t="s">
        <v>16</v>
      </c>
      <c r="P8" s="11" t="s">
        <v>190</v>
      </c>
      <c r="Q8" s="93" t="s">
        <v>191</v>
      </c>
      <c r="R8" s="93" t="s">
        <v>192</v>
      </c>
      <c r="S8" s="93" t="s">
        <v>193</v>
      </c>
      <c r="T8" s="11" t="s">
        <v>194</v>
      </c>
      <c r="U8" s="11" t="s">
        <v>195</v>
      </c>
      <c r="V8" s="12" t="s">
        <v>21</v>
      </c>
      <c r="W8" s="13" t="s">
        <v>22</v>
      </c>
      <c r="X8" s="12" t="s">
        <v>23</v>
      </c>
      <c r="Y8" s="13" t="s">
        <v>24</v>
      </c>
      <c r="Z8" s="12" t="s">
        <v>25</v>
      </c>
      <c r="AA8" s="13" t="s">
        <v>26</v>
      </c>
      <c r="AB8" s="12" t="s">
        <v>27</v>
      </c>
      <c r="AC8" s="13" t="s">
        <v>28</v>
      </c>
      <c r="AD8" s="12" t="s">
        <v>29</v>
      </c>
      <c r="AE8" s="13" t="s">
        <v>30</v>
      </c>
      <c r="AF8" s="12" t="s">
        <v>31</v>
      </c>
      <c r="AG8" s="13" t="s">
        <v>32</v>
      </c>
      <c r="AH8" s="12" t="s">
        <v>33</v>
      </c>
      <c r="AI8" s="13" t="s">
        <v>34</v>
      </c>
      <c r="AJ8" s="12" t="s">
        <v>35</v>
      </c>
      <c r="AK8" s="13" t="s">
        <v>36</v>
      </c>
      <c r="AL8" s="12" t="s">
        <v>37</v>
      </c>
      <c r="AM8" s="13" t="s">
        <v>38</v>
      </c>
      <c r="AN8" s="14" t="s">
        <v>39</v>
      </c>
      <c r="AO8" s="14" t="s">
        <v>105</v>
      </c>
      <c r="AP8" s="14" t="s">
        <v>41</v>
      </c>
      <c r="AQ8" s="36" t="s">
        <v>42</v>
      </c>
      <c r="AR8" s="15" t="s">
        <v>43</v>
      </c>
      <c r="AS8" s="15" t="s">
        <v>44</v>
      </c>
      <c r="AT8" s="15" t="s">
        <v>45</v>
      </c>
      <c r="AU8" s="15" t="s">
        <v>46</v>
      </c>
      <c r="AV8" s="15" t="s">
        <v>47</v>
      </c>
      <c r="AW8" s="15" t="s">
        <v>197</v>
      </c>
      <c r="AX8" s="15" t="s">
        <v>200</v>
      </c>
      <c r="AY8" s="15" t="s">
        <v>201</v>
      </c>
      <c r="AZ8" s="15" t="s">
        <v>198</v>
      </c>
      <c r="BA8" s="15" t="s">
        <v>202</v>
      </c>
      <c r="BB8" s="16" t="s">
        <v>199</v>
      </c>
    </row>
    <row r="9" spans="2:54" ht="29.25" customHeight="1">
      <c r="B9" s="265" t="s">
        <v>50</v>
      </c>
      <c r="C9" s="268"/>
      <c r="D9" s="271" t="s">
        <v>51</v>
      </c>
      <c r="E9" s="115" t="s">
        <v>216</v>
      </c>
      <c r="F9" s="116">
        <v>1</v>
      </c>
      <c r="G9" s="118">
        <v>1</v>
      </c>
      <c r="H9" s="116"/>
      <c r="I9" s="116"/>
      <c r="J9" s="116"/>
      <c r="K9" s="117"/>
      <c r="L9" s="271" t="s">
        <v>53</v>
      </c>
      <c r="M9" s="263" t="s">
        <v>52</v>
      </c>
      <c r="N9" s="253">
        <v>0</v>
      </c>
      <c r="O9" s="253">
        <v>1</v>
      </c>
      <c r="P9" s="253">
        <v>1</v>
      </c>
      <c r="Q9" s="173"/>
      <c r="R9" s="173"/>
      <c r="S9" s="251"/>
      <c r="T9" s="251"/>
      <c r="U9" s="249"/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f>+V9+X9+Z9+AB9+AD9+AF9+AH9+AJ9</f>
        <v>0</v>
      </c>
      <c r="AM9" s="17">
        <f>+W9+Y9+AA9+AC9+AE9+AG9+AI9+AK9</f>
        <v>0</v>
      </c>
      <c r="AN9" s="38" t="s">
        <v>109</v>
      </c>
      <c r="AO9" s="42" t="s">
        <v>150</v>
      </c>
      <c r="AP9" s="42" t="s">
        <v>157</v>
      </c>
      <c r="AQ9" s="51" t="s">
        <v>154</v>
      </c>
      <c r="AR9" s="237" t="s">
        <v>54</v>
      </c>
      <c r="AS9" s="237" t="s">
        <v>55</v>
      </c>
      <c r="AT9" s="237" t="s">
        <v>56</v>
      </c>
      <c r="AU9" s="237" t="s">
        <v>57</v>
      </c>
      <c r="AV9" s="239">
        <v>1</v>
      </c>
      <c r="AW9" s="224">
        <v>1</v>
      </c>
      <c r="AX9" s="224"/>
      <c r="AY9" s="224"/>
      <c r="AZ9" s="224"/>
      <c r="BA9" s="224"/>
      <c r="BB9" s="239"/>
    </row>
    <row r="10" spans="2:54" ht="29.25" customHeight="1">
      <c r="B10" s="265"/>
      <c r="C10" s="268"/>
      <c r="D10" s="271"/>
      <c r="E10" s="115" t="s">
        <v>217</v>
      </c>
      <c r="F10" s="116"/>
      <c r="G10" s="118"/>
      <c r="H10" s="116"/>
      <c r="I10" s="116"/>
      <c r="J10" s="116"/>
      <c r="K10" s="117"/>
      <c r="L10" s="271"/>
      <c r="M10" s="264"/>
      <c r="N10" s="254"/>
      <c r="O10" s="254"/>
      <c r="P10" s="254"/>
      <c r="Q10" s="199"/>
      <c r="R10" s="199"/>
      <c r="S10" s="252"/>
      <c r="T10" s="252"/>
      <c r="U10" s="249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98"/>
      <c r="AO10" s="42"/>
      <c r="AP10" s="42"/>
      <c r="AQ10" s="205"/>
      <c r="AR10" s="237"/>
      <c r="AS10" s="237"/>
      <c r="AT10" s="237"/>
      <c r="AU10" s="237"/>
      <c r="AV10" s="239"/>
      <c r="AW10" s="224"/>
      <c r="AX10" s="224"/>
      <c r="AY10" s="224"/>
      <c r="AZ10" s="224"/>
      <c r="BA10" s="224"/>
      <c r="BB10" s="239"/>
    </row>
    <row r="11" spans="2:54" ht="33.75">
      <c r="B11" s="265"/>
      <c r="C11" s="268"/>
      <c r="D11" s="271"/>
      <c r="E11" s="115" t="s">
        <v>187</v>
      </c>
      <c r="F11" s="118">
        <v>1</v>
      </c>
      <c r="G11" s="118">
        <v>1</v>
      </c>
      <c r="H11" s="118"/>
      <c r="I11" s="118"/>
      <c r="J11" s="118"/>
      <c r="K11" s="118"/>
      <c r="L11" s="271"/>
      <c r="M11" s="264"/>
      <c r="N11" s="254"/>
      <c r="O11" s="254"/>
      <c r="P11" s="254"/>
      <c r="Q11" s="174"/>
      <c r="R11" s="174"/>
      <c r="S11" s="252"/>
      <c r="T11" s="252"/>
      <c r="U11" s="249"/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f aca="true" t="shared" si="0" ref="AL11:AL45">+V11+X11+Z11+AB11+AD11+AF11+AH11+AJ11</f>
        <v>0</v>
      </c>
      <c r="AM11" s="17">
        <f aca="true" t="shared" si="1" ref="AM11:AM45">+W11+Y11+AA11+AC11+AE11+AG11+AI11+AK11</f>
        <v>0</v>
      </c>
      <c r="AN11" s="38" t="s">
        <v>109</v>
      </c>
      <c r="AO11" s="42" t="s">
        <v>110</v>
      </c>
      <c r="AP11" s="42" t="s">
        <v>157</v>
      </c>
      <c r="AQ11" s="45" t="s">
        <v>113</v>
      </c>
      <c r="AR11" s="237"/>
      <c r="AS11" s="237"/>
      <c r="AT11" s="237"/>
      <c r="AU11" s="237"/>
      <c r="AV11" s="239"/>
      <c r="AW11" s="224"/>
      <c r="AX11" s="224"/>
      <c r="AY11" s="224"/>
      <c r="AZ11" s="224"/>
      <c r="BA11" s="224"/>
      <c r="BB11" s="239"/>
    </row>
    <row r="12" spans="2:54" ht="56.25" customHeight="1">
      <c r="B12" s="265"/>
      <c r="C12" s="268"/>
      <c r="D12" s="271"/>
      <c r="E12" s="46" t="s">
        <v>218</v>
      </c>
      <c r="F12" s="118">
        <v>1</v>
      </c>
      <c r="G12" s="118">
        <v>0.25</v>
      </c>
      <c r="H12" s="118">
        <v>0.25</v>
      </c>
      <c r="I12" s="118">
        <v>0.25</v>
      </c>
      <c r="J12" s="118">
        <v>0.25</v>
      </c>
      <c r="K12" s="121"/>
      <c r="L12" s="271"/>
      <c r="M12" s="264"/>
      <c r="N12" s="254"/>
      <c r="O12" s="254"/>
      <c r="P12" s="254"/>
      <c r="Q12" s="174"/>
      <c r="R12" s="174"/>
      <c r="S12" s="252"/>
      <c r="T12" s="252"/>
      <c r="U12" s="249"/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f t="shared" si="0"/>
        <v>0</v>
      </c>
      <c r="AM12" s="17">
        <f t="shared" si="1"/>
        <v>0</v>
      </c>
      <c r="AN12" s="38" t="s">
        <v>109</v>
      </c>
      <c r="AO12" s="42" t="s">
        <v>156</v>
      </c>
      <c r="AP12" s="42" t="s">
        <v>157</v>
      </c>
      <c r="AQ12" s="45" t="s">
        <v>113</v>
      </c>
      <c r="AR12" s="237"/>
      <c r="AS12" s="237"/>
      <c r="AT12" s="237"/>
      <c r="AU12" s="237"/>
      <c r="AV12" s="239"/>
      <c r="AW12" s="224"/>
      <c r="AX12" s="224"/>
      <c r="AY12" s="224"/>
      <c r="AZ12" s="224"/>
      <c r="BA12" s="224"/>
      <c r="BB12" s="239"/>
    </row>
    <row r="13" spans="2:54" ht="33.75">
      <c r="B13" s="266"/>
      <c r="C13" s="269"/>
      <c r="D13" s="272"/>
      <c r="E13" s="119" t="s">
        <v>168</v>
      </c>
      <c r="F13" s="120">
        <v>1</v>
      </c>
      <c r="G13" s="120">
        <v>1</v>
      </c>
      <c r="H13" s="120"/>
      <c r="I13" s="121"/>
      <c r="J13" s="121"/>
      <c r="K13" s="121"/>
      <c r="L13" s="272"/>
      <c r="M13" s="71" t="s">
        <v>58</v>
      </c>
      <c r="N13" s="18">
        <v>0</v>
      </c>
      <c r="O13" s="18">
        <v>1</v>
      </c>
      <c r="P13" s="18">
        <v>1</v>
      </c>
      <c r="Q13" s="18"/>
      <c r="R13" s="18"/>
      <c r="S13" s="79"/>
      <c r="T13" s="18"/>
      <c r="U13" s="153"/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7">
        <f t="shared" si="0"/>
        <v>0</v>
      </c>
      <c r="AM13" s="17">
        <f t="shared" si="1"/>
        <v>0</v>
      </c>
      <c r="AN13" s="38" t="s">
        <v>109</v>
      </c>
      <c r="AO13" s="41" t="s">
        <v>110</v>
      </c>
      <c r="AP13" s="42" t="s">
        <v>157</v>
      </c>
      <c r="AQ13" s="45" t="s">
        <v>139</v>
      </c>
      <c r="AR13" s="238"/>
      <c r="AS13" s="238"/>
      <c r="AT13" s="238"/>
      <c r="AU13" s="238"/>
      <c r="AV13" s="240"/>
      <c r="AW13" s="225"/>
      <c r="AX13" s="225"/>
      <c r="AY13" s="225"/>
      <c r="AZ13" s="225"/>
      <c r="BA13" s="225"/>
      <c r="BB13" s="240"/>
    </row>
    <row r="14" spans="2:54" ht="45">
      <c r="B14" s="266"/>
      <c r="C14" s="269"/>
      <c r="D14" s="272"/>
      <c r="E14" s="122" t="s">
        <v>220</v>
      </c>
      <c r="F14" s="116">
        <v>1</v>
      </c>
      <c r="G14" s="118">
        <v>0.25</v>
      </c>
      <c r="H14" s="118">
        <v>0.25</v>
      </c>
      <c r="I14" s="118">
        <v>0.25</v>
      </c>
      <c r="J14" s="118">
        <v>0.25</v>
      </c>
      <c r="K14" s="121"/>
      <c r="L14" s="272"/>
      <c r="M14" s="71" t="s">
        <v>59</v>
      </c>
      <c r="N14" s="18">
        <v>0</v>
      </c>
      <c r="O14" s="18">
        <v>1</v>
      </c>
      <c r="P14" s="18">
        <v>1</v>
      </c>
      <c r="Q14" s="18"/>
      <c r="R14" s="18"/>
      <c r="S14" s="79"/>
      <c r="T14" s="18"/>
      <c r="U14" s="153"/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7">
        <f t="shared" si="0"/>
        <v>0</v>
      </c>
      <c r="AM14" s="17">
        <f t="shared" si="1"/>
        <v>0</v>
      </c>
      <c r="AN14" s="38" t="s">
        <v>109</v>
      </c>
      <c r="AO14" s="41" t="s">
        <v>117</v>
      </c>
      <c r="AP14" s="42" t="s">
        <v>157</v>
      </c>
      <c r="AQ14" s="45" t="s">
        <v>113</v>
      </c>
      <c r="AR14" s="238"/>
      <c r="AS14" s="238"/>
      <c r="AT14" s="238"/>
      <c r="AU14" s="238"/>
      <c r="AV14" s="240"/>
      <c r="AW14" s="225"/>
      <c r="AX14" s="225"/>
      <c r="AY14" s="225"/>
      <c r="AZ14" s="225"/>
      <c r="BA14" s="225"/>
      <c r="BB14" s="240"/>
    </row>
    <row r="15" spans="2:54" ht="32.25" customHeight="1">
      <c r="B15" s="266"/>
      <c r="C15" s="269"/>
      <c r="D15" s="272"/>
      <c r="E15" s="124" t="s">
        <v>108</v>
      </c>
      <c r="F15" s="125">
        <v>1</v>
      </c>
      <c r="G15" s="125">
        <v>1</v>
      </c>
      <c r="H15" s="125"/>
      <c r="I15" s="121"/>
      <c r="J15" s="121"/>
      <c r="K15" s="121"/>
      <c r="L15" s="275"/>
      <c r="M15" s="262" t="s">
        <v>60</v>
      </c>
      <c r="N15" s="308">
        <v>0</v>
      </c>
      <c r="O15" s="308">
        <v>1</v>
      </c>
      <c r="P15" s="308">
        <v>0.5</v>
      </c>
      <c r="Q15" s="308"/>
      <c r="R15" s="308"/>
      <c r="S15" s="308"/>
      <c r="T15" s="308"/>
      <c r="U15" s="308"/>
      <c r="V15" s="306">
        <v>250000</v>
      </c>
      <c r="W15" s="306"/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7">
        <f t="shared" si="0"/>
        <v>250000</v>
      </c>
      <c r="AM15" s="17">
        <f t="shared" si="1"/>
        <v>0</v>
      </c>
      <c r="AN15" s="38" t="s">
        <v>112</v>
      </c>
      <c r="AO15" s="43" t="s">
        <v>156</v>
      </c>
      <c r="AP15" s="43" t="s">
        <v>111</v>
      </c>
      <c r="AQ15" s="44" t="s">
        <v>113</v>
      </c>
      <c r="AR15" s="238"/>
      <c r="AS15" s="238"/>
      <c r="AT15" s="238"/>
      <c r="AU15" s="238"/>
      <c r="AV15" s="240"/>
      <c r="AW15" s="225"/>
      <c r="AX15" s="225"/>
      <c r="AY15" s="225"/>
      <c r="AZ15" s="225"/>
      <c r="BA15" s="225"/>
      <c r="BB15" s="240"/>
    </row>
    <row r="16" spans="2:54" ht="69.75" customHeight="1" thickBot="1">
      <c r="B16" s="266"/>
      <c r="C16" s="269"/>
      <c r="D16" s="272"/>
      <c r="E16" s="115" t="s">
        <v>215</v>
      </c>
      <c r="F16" s="118">
        <v>1</v>
      </c>
      <c r="G16" s="118">
        <v>0.25</v>
      </c>
      <c r="H16" s="118">
        <v>0.5</v>
      </c>
      <c r="I16" s="117">
        <v>0.25</v>
      </c>
      <c r="J16" s="126"/>
      <c r="K16" s="121"/>
      <c r="L16" s="276"/>
      <c r="M16" s="245"/>
      <c r="N16" s="309"/>
      <c r="O16" s="309"/>
      <c r="P16" s="309"/>
      <c r="Q16" s="309"/>
      <c r="R16" s="309"/>
      <c r="S16" s="309"/>
      <c r="T16" s="309"/>
      <c r="U16" s="309"/>
      <c r="V16" s="307"/>
      <c r="W16" s="307"/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17">
        <f t="shared" si="0"/>
        <v>0</v>
      </c>
      <c r="AM16" s="17">
        <f t="shared" si="1"/>
        <v>0</v>
      </c>
      <c r="AN16" s="38" t="s">
        <v>109</v>
      </c>
      <c r="AO16" s="43" t="s">
        <v>156</v>
      </c>
      <c r="AP16" s="48" t="s">
        <v>157</v>
      </c>
      <c r="AQ16" s="23" t="s">
        <v>113</v>
      </c>
      <c r="AR16" s="238"/>
      <c r="AS16" s="238"/>
      <c r="AT16" s="238"/>
      <c r="AU16" s="238"/>
      <c r="AV16" s="240"/>
      <c r="AW16" s="225"/>
      <c r="AX16" s="225"/>
      <c r="AY16" s="225"/>
      <c r="AZ16" s="225"/>
      <c r="BA16" s="225"/>
      <c r="BB16" s="240"/>
    </row>
    <row r="17" spans="2:54" ht="48" customHeight="1">
      <c r="B17" s="266"/>
      <c r="C17" s="269"/>
      <c r="D17" s="272"/>
      <c r="E17" s="127" t="s">
        <v>219</v>
      </c>
      <c r="F17" s="128">
        <v>1</v>
      </c>
      <c r="G17" s="125">
        <v>0.25</v>
      </c>
      <c r="H17" s="125">
        <v>0.25</v>
      </c>
      <c r="I17" s="125">
        <v>0.25</v>
      </c>
      <c r="J17" s="125">
        <v>0.25</v>
      </c>
      <c r="K17" s="129"/>
      <c r="L17" s="255" t="s">
        <v>61</v>
      </c>
      <c r="M17" s="255" t="s">
        <v>62</v>
      </c>
      <c r="N17" s="253">
        <v>0</v>
      </c>
      <c r="O17" s="253">
        <v>1</v>
      </c>
      <c r="P17" s="253">
        <v>0.5</v>
      </c>
      <c r="Q17" s="174"/>
      <c r="R17" s="174"/>
      <c r="S17" s="227"/>
      <c r="T17" s="226"/>
      <c r="U17" s="226"/>
      <c r="V17" s="310">
        <v>105000</v>
      </c>
      <c r="W17" s="310"/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17">
        <f t="shared" si="0"/>
        <v>105000</v>
      </c>
      <c r="AM17" s="17">
        <f t="shared" si="1"/>
        <v>0</v>
      </c>
      <c r="AN17" s="24" t="s">
        <v>109</v>
      </c>
      <c r="AO17" s="47" t="s">
        <v>158</v>
      </c>
      <c r="AP17" s="43" t="s">
        <v>157</v>
      </c>
      <c r="AQ17" s="44" t="s">
        <v>113</v>
      </c>
      <c r="AR17" s="238"/>
      <c r="AS17" s="238"/>
      <c r="AT17" s="238"/>
      <c r="AU17" s="238"/>
      <c r="AV17" s="240"/>
      <c r="AW17" s="225"/>
      <c r="AX17" s="225"/>
      <c r="AY17" s="225"/>
      <c r="AZ17" s="225"/>
      <c r="BA17" s="225"/>
      <c r="BB17" s="240"/>
    </row>
    <row r="18" spans="2:54" ht="74.25" customHeight="1" thickBot="1">
      <c r="B18" s="266"/>
      <c r="C18" s="269"/>
      <c r="D18" s="272"/>
      <c r="E18" s="130" t="s">
        <v>221</v>
      </c>
      <c r="F18" s="117">
        <v>1</v>
      </c>
      <c r="G18" s="117">
        <v>0.5</v>
      </c>
      <c r="H18" s="117">
        <v>0.5</v>
      </c>
      <c r="I18" s="117"/>
      <c r="J18" s="117"/>
      <c r="K18" s="121"/>
      <c r="L18" s="256"/>
      <c r="M18" s="256"/>
      <c r="N18" s="254"/>
      <c r="O18" s="254"/>
      <c r="P18" s="254"/>
      <c r="Q18" s="174"/>
      <c r="R18" s="174"/>
      <c r="S18" s="227"/>
      <c r="T18" s="227"/>
      <c r="U18" s="227"/>
      <c r="V18" s="311"/>
      <c r="W18" s="311"/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7">
        <f t="shared" si="0"/>
        <v>0</v>
      </c>
      <c r="AM18" s="17">
        <f t="shared" si="1"/>
        <v>0</v>
      </c>
      <c r="AN18" s="76" t="s">
        <v>109</v>
      </c>
      <c r="AO18" s="42" t="s">
        <v>156</v>
      </c>
      <c r="AP18" s="41" t="s">
        <v>157</v>
      </c>
      <c r="AQ18" s="44" t="s">
        <v>113</v>
      </c>
      <c r="AR18" s="238"/>
      <c r="AS18" s="238"/>
      <c r="AT18" s="238"/>
      <c r="AU18" s="238"/>
      <c r="AV18" s="240"/>
      <c r="AW18" s="225"/>
      <c r="AX18" s="225"/>
      <c r="AY18" s="225"/>
      <c r="AZ18" s="225"/>
      <c r="BA18" s="225"/>
      <c r="BB18" s="240"/>
    </row>
    <row r="19" spans="2:54" ht="36.75" customHeight="1">
      <c r="B19" s="266"/>
      <c r="C19" s="269"/>
      <c r="D19" s="272"/>
      <c r="E19" s="132" t="s">
        <v>185</v>
      </c>
      <c r="F19" s="128">
        <v>1</v>
      </c>
      <c r="G19" s="125">
        <v>0.25</v>
      </c>
      <c r="H19" s="125">
        <v>0.25</v>
      </c>
      <c r="I19" s="125">
        <v>0.25</v>
      </c>
      <c r="J19" s="125">
        <v>0.25</v>
      </c>
      <c r="K19" s="129"/>
      <c r="L19" s="278" t="s">
        <v>63</v>
      </c>
      <c r="M19" s="278" t="s">
        <v>64</v>
      </c>
      <c r="N19" s="243">
        <v>0</v>
      </c>
      <c r="O19" s="243">
        <v>1</v>
      </c>
      <c r="P19" s="243">
        <v>1</v>
      </c>
      <c r="Q19" s="171"/>
      <c r="R19" s="171"/>
      <c r="S19" s="241"/>
      <c r="T19" s="241"/>
      <c r="U19" s="241"/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17">
        <f t="shared" si="0"/>
        <v>0</v>
      </c>
      <c r="AM19" s="17">
        <f t="shared" si="1"/>
        <v>0</v>
      </c>
      <c r="AN19" s="24" t="s">
        <v>109</v>
      </c>
      <c r="AO19" s="47" t="s">
        <v>155</v>
      </c>
      <c r="AP19" s="70" t="s">
        <v>131</v>
      </c>
      <c r="AQ19" s="51" t="s">
        <v>154</v>
      </c>
      <c r="AR19" s="238"/>
      <c r="AS19" s="238"/>
      <c r="AT19" s="238"/>
      <c r="AU19" s="238"/>
      <c r="AV19" s="240"/>
      <c r="AW19" s="225"/>
      <c r="AX19" s="225"/>
      <c r="AY19" s="225"/>
      <c r="AZ19" s="225"/>
      <c r="BA19" s="225"/>
      <c r="BB19" s="240"/>
    </row>
    <row r="20" spans="2:54" ht="38.25" customHeight="1" thickBot="1">
      <c r="B20" s="266"/>
      <c r="C20" s="269"/>
      <c r="D20" s="272"/>
      <c r="E20" s="133" t="s">
        <v>186</v>
      </c>
      <c r="F20" s="125">
        <v>1</v>
      </c>
      <c r="G20" s="125"/>
      <c r="H20" s="121">
        <v>0.5</v>
      </c>
      <c r="I20" s="121">
        <v>0.5</v>
      </c>
      <c r="J20" s="121"/>
      <c r="K20" s="121"/>
      <c r="L20" s="279"/>
      <c r="M20" s="279"/>
      <c r="N20" s="244"/>
      <c r="O20" s="244"/>
      <c r="P20" s="244"/>
      <c r="Q20" s="170"/>
      <c r="R20" s="170"/>
      <c r="S20" s="242"/>
      <c r="T20" s="242"/>
      <c r="U20" s="242"/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7">
        <f t="shared" si="0"/>
        <v>0</v>
      </c>
      <c r="AM20" s="17">
        <f t="shared" si="1"/>
        <v>0</v>
      </c>
      <c r="AN20" s="73" t="s">
        <v>109</v>
      </c>
      <c r="AO20" s="41" t="s">
        <v>156</v>
      </c>
      <c r="AP20" s="46" t="s">
        <v>131</v>
      </c>
      <c r="AQ20" s="59" t="s">
        <v>154</v>
      </c>
      <c r="AR20" s="238"/>
      <c r="AS20" s="238"/>
      <c r="AT20" s="238"/>
      <c r="AU20" s="238"/>
      <c r="AV20" s="240"/>
      <c r="AW20" s="225"/>
      <c r="AX20" s="225"/>
      <c r="AY20" s="225"/>
      <c r="AZ20" s="225"/>
      <c r="BA20" s="225"/>
      <c r="BB20" s="240"/>
    </row>
    <row r="21" spans="2:54" ht="63.75" customHeight="1" thickBot="1">
      <c r="B21" s="266"/>
      <c r="C21" s="269"/>
      <c r="D21" s="272"/>
      <c r="E21" s="134" t="s">
        <v>169</v>
      </c>
      <c r="F21" s="135">
        <v>2</v>
      </c>
      <c r="G21" s="121">
        <v>0.5</v>
      </c>
      <c r="H21" s="135"/>
      <c r="I21" s="135"/>
      <c r="J21" s="121">
        <v>0.5</v>
      </c>
      <c r="K21" s="136"/>
      <c r="L21" s="81" t="s">
        <v>66</v>
      </c>
      <c r="M21" s="81" t="s">
        <v>65</v>
      </c>
      <c r="N21" s="29">
        <v>4</v>
      </c>
      <c r="O21" s="29">
        <v>8</v>
      </c>
      <c r="P21" s="29">
        <v>4</v>
      </c>
      <c r="Q21" s="29"/>
      <c r="R21" s="29"/>
      <c r="S21" s="99"/>
      <c r="T21" s="72"/>
      <c r="U21" s="72"/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17">
        <f t="shared" si="0"/>
        <v>0</v>
      </c>
      <c r="AM21" s="17">
        <f t="shared" si="1"/>
        <v>0</v>
      </c>
      <c r="AN21" s="28" t="s">
        <v>109</v>
      </c>
      <c r="AO21" s="82" t="s">
        <v>153</v>
      </c>
      <c r="AP21" s="80" t="s">
        <v>131</v>
      </c>
      <c r="AQ21" s="80" t="s">
        <v>154</v>
      </c>
      <c r="AR21" s="238"/>
      <c r="AS21" s="238"/>
      <c r="AT21" s="238"/>
      <c r="AU21" s="238"/>
      <c r="AV21" s="240"/>
      <c r="AW21" s="225"/>
      <c r="AX21" s="225"/>
      <c r="AY21" s="225"/>
      <c r="AZ21" s="225"/>
      <c r="BA21" s="225"/>
      <c r="BB21" s="240"/>
    </row>
    <row r="22" spans="2:54" ht="71.25" customHeight="1">
      <c r="B22" s="266"/>
      <c r="C22" s="269"/>
      <c r="D22" s="273"/>
      <c r="E22" s="137" t="s">
        <v>213</v>
      </c>
      <c r="F22" s="128">
        <v>1</v>
      </c>
      <c r="G22" s="125">
        <v>0.25</v>
      </c>
      <c r="H22" s="125">
        <v>0.25</v>
      </c>
      <c r="I22" s="125">
        <v>0.25</v>
      </c>
      <c r="J22" s="125">
        <v>0.25</v>
      </c>
      <c r="K22" s="129"/>
      <c r="L22" s="255" t="s">
        <v>67</v>
      </c>
      <c r="M22" s="255" t="s">
        <v>68</v>
      </c>
      <c r="N22" s="228">
        <v>0</v>
      </c>
      <c r="O22" s="228">
        <v>1</v>
      </c>
      <c r="P22" s="228">
        <v>1</v>
      </c>
      <c r="Q22" s="167"/>
      <c r="R22" s="167"/>
      <c r="S22" s="226"/>
      <c r="T22" s="226"/>
      <c r="U22" s="226"/>
      <c r="V22" s="303">
        <v>140000</v>
      </c>
      <c r="W22" s="303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17">
        <f t="shared" si="0"/>
        <v>140000</v>
      </c>
      <c r="AM22" s="17">
        <f t="shared" si="1"/>
        <v>0</v>
      </c>
      <c r="AN22" s="24" t="s">
        <v>109</v>
      </c>
      <c r="AO22" s="47" t="s">
        <v>159</v>
      </c>
      <c r="AP22" s="47" t="s">
        <v>157</v>
      </c>
      <c r="AQ22" s="66" t="s">
        <v>160</v>
      </c>
      <c r="AR22" s="277"/>
      <c r="AS22" s="238"/>
      <c r="AT22" s="238"/>
      <c r="AU22" s="238"/>
      <c r="AV22" s="240"/>
      <c r="AW22" s="225"/>
      <c r="AX22" s="225"/>
      <c r="AY22" s="225"/>
      <c r="AZ22" s="225"/>
      <c r="BA22" s="225"/>
      <c r="BB22" s="240"/>
    </row>
    <row r="23" spans="2:54" ht="57" customHeight="1">
      <c r="B23" s="266"/>
      <c r="C23" s="269"/>
      <c r="D23" s="273"/>
      <c r="E23" s="138" t="s">
        <v>214</v>
      </c>
      <c r="F23" s="121">
        <v>0.01</v>
      </c>
      <c r="G23" s="121">
        <v>0.5</v>
      </c>
      <c r="H23" s="121">
        <v>0.5</v>
      </c>
      <c r="I23" s="121"/>
      <c r="J23" s="121"/>
      <c r="K23" s="121"/>
      <c r="L23" s="256"/>
      <c r="M23" s="256"/>
      <c r="N23" s="229"/>
      <c r="O23" s="229"/>
      <c r="P23" s="229"/>
      <c r="Q23" s="168"/>
      <c r="R23" s="168"/>
      <c r="S23" s="227"/>
      <c r="T23" s="227"/>
      <c r="U23" s="227"/>
      <c r="V23" s="304"/>
      <c r="W23" s="304"/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7">
        <f t="shared" si="0"/>
        <v>0</v>
      </c>
      <c r="AM23" s="17">
        <f t="shared" si="1"/>
        <v>0</v>
      </c>
      <c r="AN23" s="89" t="s">
        <v>112</v>
      </c>
      <c r="AO23" s="41" t="s">
        <v>117</v>
      </c>
      <c r="AP23" s="41" t="s">
        <v>157</v>
      </c>
      <c r="AQ23" s="67" t="s">
        <v>160</v>
      </c>
      <c r="AR23" s="277"/>
      <c r="AS23" s="238"/>
      <c r="AT23" s="238"/>
      <c r="AU23" s="238"/>
      <c r="AV23" s="240"/>
      <c r="AW23" s="225"/>
      <c r="AX23" s="225"/>
      <c r="AY23" s="225"/>
      <c r="AZ23" s="225"/>
      <c r="BA23" s="225"/>
      <c r="BB23" s="240"/>
    </row>
    <row r="24" spans="2:54" ht="59.25" customHeight="1" thickBot="1">
      <c r="B24" s="267"/>
      <c r="C24" s="270"/>
      <c r="D24" s="274"/>
      <c r="E24" s="142" t="s">
        <v>231</v>
      </c>
      <c r="F24" s="200">
        <v>1</v>
      </c>
      <c r="G24" s="125">
        <v>0.25</v>
      </c>
      <c r="H24" s="125">
        <v>0.25</v>
      </c>
      <c r="I24" s="125">
        <v>0.25</v>
      </c>
      <c r="J24" s="125">
        <v>0.25</v>
      </c>
      <c r="K24" s="131"/>
      <c r="L24" s="257"/>
      <c r="M24" s="257"/>
      <c r="N24" s="230"/>
      <c r="O24" s="230"/>
      <c r="P24" s="230"/>
      <c r="Q24" s="169"/>
      <c r="R24" s="169"/>
      <c r="S24" s="231"/>
      <c r="T24" s="231"/>
      <c r="U24" s="231"/>
      <c r="V24" s="305"/>
      <c r="W24" s="305"/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17">
        <f t="shared" si="0"/>
        <v>0</v>
      </c>
      <c r="AM24" s="17">
        <f t="shared" si="1"/>
        <v>0</v>
      </c>
      <c r="AN24" s="27" t="s">
        <v>112</v>
      </c>
      <c r="AO24" s="48" t="s">
        <v>117</v>
      </c>
      <c r="AP24" s="48" t="s">
        <v>157</v>
      </c>
      <c r="AQ24" s="69" t="s">
        <v>160</v>
      </c>
      <c r="AR24" s="277"/>
      <c r="AS24" s="238"/>
      <c r="AT24" s="238"/>
      <c r="AU24" s="238"/>
      <c r="AV24" s="240"/>
      <c r="AW24" s="225"/>
      <c r="AX24" s="225"/>
      <c r="AY24" s="225"/>
      <c r="AZ24" s="225"/>
      <c r="BA24" s="225"/>
      <c r="BB24" s="240"/>
    </row>
    <row r="25" spans="1:54" ht="34.5" customHeight="1" thickBot="1">
      <c r="A25" s="192"/>
      <c r="B25" s="238" t="s">
        <v>69</v>
      </c>
      <c r="C25" s="269"/>
      <c r="D25" s="238" t="s">
        <v>70</v>
      </c>
      <c r="E25" s="122" t="s">
        <v>232</v>
      </c>
      <c r="F25" s="124">
        <v>1</v>
      </c>
      <c r="G25" s="125">
        <v>0.25</v>
      </c>
      <c r="H25" s="125">
        <v>0.25</v>
      </c>
      <c r="I25" s="125">
        <v>0.25</v>
      </c>
      <c r="J25" s="125">
        <v>0.25</v>
      </c>
      <c r="K25" s="117"/>
      <c r="L25" s="244" t="s">
        <v>71</v>
      </c>
      <c r="M25" s="244" t="s">
        <v>72</v>
      </c>
      <c r="N25" s="244">
        <v>0</v>
      </c>
      <c r="O25" s="244">
        <v>1</v>
      </c>
      <c r="P25" s="244">
        <v>1</v>
      </c>
      <c r="Q25" s="170"/>
      <c r="R25" s="170"/>
      <c r="S25" s="247"/>
      <c r="T25" s="227"/>
      <c r="U25" s="244"/>
      <c r="V25" s="96">
        <v>0</v>
      </c>
      <c r="W25" s="96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17">
        <f t="shared" si="0"/>
        <v>0</v>
      </c>
      <c r="AM25" s="17">
        <f t="shared" si="1"/>
        <v>0</v>
      </c>
      <c r="AN25" s="98" t="s">
        <v>112</v>
      </c>
      <c r="AO25" s="42" t="s">
        <v>170</v>
      </c>
      <c r="AP25" s="48" t="s">
        <v>157</v>
      </c>
      <c r="AQ25" s="89" t="s">
        <v>178</v>
      </c>
      <c r="AR25" s="238"/>
      <c r="AS25" s="238"/>
      <c r="AT25" s="238"/>
      <c r="AU25" s="238"/>
      <c r="AV25" s="240"/>
      <c r="AW25" s="225"/>
      <c r="AX25" s="225"/>
      <c r="AY25" s="225"/>
      <c r="AZ25" s="225"/>
      <c r="BA25" s="225"/>
      <c r="BB25" s="240"/>
    </row>
    <row r="26" spans="1:54" ht="70.5" customHeight="1" thickBot="1">
      <c r="A26" s="192"/>
      <c r="B26" s="238"/>
      <c r="C26" s="269"/>
      <c r="D26" s="238"/>
      <c r="E26" s="122" t="s">
        <v>230</v>
      </c>
      <c r="F26" s="124">
        <v>1</v>
      </c>
      <c r="G26" s="125">
        <v>1</v>
      </c>
      <c r="H26" s="125"/>
      <c r="I26" s="117"/>
      <c r="J26" s="117"/>
      <c r="K26" s="117"/>
      <c r="L26" s="244"/>
      <c r="M26" s="244"/>
      <c r="N26" s="244"/>
      <c r="O26" s="244"/>
      <c r="P26" s="244"/>
      <c r="Q26" s="170"/>
      <c r="R26" s="170"/>
      <c r="S26" s="247"/>
      <c r="T26" s="227"/>
      <c r="U26" s="244"/>
      <c r="V26" s="33">
        <v>0</v>
      </c>
      <c r="W26" s="33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7">
        <f t="shared" si="0"/>
        <v>0</v>
      </c>
      <c r="AM26" s="17">
        <f t="shared" si="1"/>
        <v>0</v>
      </c>
      <c r="AN26" s="88" t="s">
        <v>112</v>
      </c>
      <c r="AO26" s="42" t="s">
        <v>116</v>
      </c>
      <c r="AP26" s="61" t="s">
        <v>131</v>
      </c>
      <c r="AQ26" s="50" t="s">
        <v>122</v>
      </c>
      <c r="AR26" s="238"/>
      <c r="AS26" s="238"/>
      <c r="AT26" s="238"/>
      <c r="AU26" s="238"/>
      <c r="AV26" s="240"/>
      <c r="AW26" s="225"/>
      <c r="AX26" s="225"/>
      <c r="AY26" s="225"/>
      <c r="AZ26" s="225"/>
      <c r="BA26" s="225"/>
      <c r="BB26" s="240"/>
    </row>
    <row r="27" spans="1:54" ht="34.5" thickBot="1">
      <c r="A27" s="192"/>
      <c r="B27" s="238"/>
      <c r="C27" s="269"/>
      <c r="D27" s="238"/>
      <c r="E27" s="122" t="s">
        <v>114</v>
      </c>
      <c r="F27" s="125">
        <v>1</v>
      </c>
      <c r="G27" s="125">
        <v>0.25</v>
      </c>
      <c r="H27" s="125">
        <v>0.25</v>
      </c>
      <c r="I27" s="125">
        <v>0.25</v>
      </c>
      <c r="J27" s="125">
        <v>0.25</v>
      </c>
      <c r="K27" s="129"/>
      <c r="L27" s="243" t="s">
        <v>73</v>
      </c>
      <c r="M27" s="243" t="s">
        <v>74</v>
      </c>
      <c r="N27" s="243">
        <v>0</v>
      </c>
      <c r="O27" s="243">
        <v>1</v>
      </c>
      <c r="P27" s="243">
        <v>1</v>
      </c>
      <c r="Q27" s="171"/>
      <c r="R27" s="171"/>
      <c r="S27" s="246"/>
      <c r="T27" s="226"/>
      <c r="U27" s="280"/>
      <c r="V27" s="3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17">
        <f>+V29+X27+Z27+AB27+AD27+AF27+AH27+AJ27</f>
        <v>15000</v>
      </c>
      <c r="AM27" s="17">
        <f t="shared" si="1"/>
        <v>0</v>
      </c>
      <c r="AN27" s="24" t="s">
        <v>112</v>
      </c>
      <c r="AO27" s="24" t="s">
        <v>118</v>
      </c>
      <c r="AP27" s="61" t="s">
        <v>131</v>
      </c>
      <c r="AQ27" s="49" t="s">
        <v>124</v>
      </c>
      <c r="AR27" s="238"/>
      <c r="AS27" s="238"/>
      <c r="AT27" s="238"/>
      <c r="AU27" s="238"/>
      <c r="AV27" s="240"/>
      <c r="AW27" s="225"/>
      <c r="AX27" s="225"/>
      <c r="AY27" s="225"/>
      <c r="AZ27" s="225"/>
      <c r="BA27" s="225"/>
      <c r="BB27" s="240"/>
    </row>
    <row r="28" spans="1:54" ht="49.5" customHeight="1" thickBot="1">
      <c r="A28" s="192"/>
      <c r="B28" s="238"/>
      <c r="C28" s="269"/>
      <c r="D28" s="238"/>
      <c r="E28" s="122" t="s">
        <v>183</v>
      </c>
      <c r="F28" s="124">
        <v>1</v>
      </c>
      <c r="G28" s="124"/>
      <c r="H28" s="223">
        <v>0.5</v>
      </c>
      <c r="I28" s="223">
        <v>0.5</v>
      </c>
      <c r="J28" s="117"/>
      <c r="K28" s="121"/>
      <c r="L28" s="244"/>
      <c r="M28" s="244"/>
      <c r="N28" s="244"/>
      <c r="O28" s="244"/>
      <c r="P28" s="244"/>
      <c r="Q28" s="170"/>
      <c r="R28" s="170"/>
      <c r="S28" s="247"/>
      <c r="T28" s="227"/>
      <c r="U28" s="281"/>
      <c r="V28" s="85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7">
        <f t="shared" si="0"/>
        <v>0</v>
      </c>
      <c r="AM28" s="17">
        <f t="shared" si="1"/>
        <v>0</v>
      </c>
      <c r="AN28" s="24" t="s">
        <v>112</v>
      </c>
      <c r="AO28" s="41" t="s">
        <v>119</v>
      </c>
      <c r="AP28" s="61" t="s">
        <v>131</v>
      </c>
      <c r="AQ28" s="53" t="s">
        <v>122</v>
      </c>
      <c r="AR28" s="238"/>
      <c r="AS28" s="238"/>
      <c r="AT28" s="238"/>
      <c r="AU28" s="238"/>
      <c r="AV28" s="240"/>
      <c r="AW28" s="225"/>
      <c r="AX28" s="225"/>
      <c r="AY28" s="225"/>
      <c r="AZ28" s="225"/>
      <c r="BA28" s="225"/>
      <c r="BB28" s="240"/>
    </row>
    <row r="29" spans="1:54" ht="48" customHeight="1" thickBot="1">
      <c r="A29" s="192"/>
      <c r="B29" s="238"/>
      <c r="C29" s="269"/>
      <c r="D29" s="238"/>
      <c r="E29" s="122" t="s">
        <v>184</v>
      </c>
      <c r="F29" s="124">
        <v>1</v>
      </c>
      <c r="G29" s="124"/>
      <c r="H29" s="223">
        <v>0.5</v>
      </c>
      <c r="I29" s="223">
        <v>0.5</v>
      </c>
      <c r="J29" s="117"/>
      <c r="K29" s="131"/>
      <c r="L29" s="245"/>
      <c r="M29" s="245"/>
      <c r="N29" s="245"/>
      <c r="O29" s="245"/>
      <c r="P29" s="245"/>
      <c r="Q29" s="172"/>
      <c r="R29" s="172"/>
      <c r="S29" s="248"/>
      <c r="T29" s="231"/>
      <c r="U29" s="282"/>
      <c r="V29" s="84">
        <v>15000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17" t="e">
        <f>+#REF!+X29+Z29+AB29+AD29+AF29+AH29+AJ29</f>
        <v>#REF!</v>
      </c>
      <c r="AM29" s="17">
        <f t="shared" si="1"/>
        <v>0</v>
      </c>
      <c r="AN29" s="21" t="s">
        <v>112</v>
      </c>
      <c r="AO29" s="48" t="s">
        <v>120</v>
      </c>
      <c r="AP29" s="61" t="s">
        <v>131</v>
      </c>
      <c r="AQ29" s="52" t="s">
        <v>113</v>
      </c>
      <c r="AR29" s="238"/>
      <c r="AS29" s="238"/>
      <c r="AT29" s="238"/>
      <c r="AU29" s="238"/>
      <c r="AV29" s="240"/>
      <c r="AW29" s="225"/>
      <c r="AX29" s="225"/>
      <c r="AY29" s="225"/>
      <c r="AZ29" s="225"/>
      <c r="BA29" s="225"/>
      <c r="BB29" s="240"/>
    </row>
    <row r="30" spans="1:54" ht="45">
      <c r="A30" s="192"/>
      <c r="B30" s="238"/>
      <c r="C30" s="269"/>
      <c r="D30" s="238"/>
      <c r="E30" s="122" t="s">
        <v>115</v>
      </c>
      <c r="F30" s="125">
        <v>1</v>
      </c>
      <c r="G30" s="125"/>
      <c r="H30" s="125"/>
      <c r="I30" s="121"/>
      <c r="J30" s="121"/>
      <c r="K30" s="117"/>
      <c r="L30" s="244" t="s">
        <v>75</v>
      </c>
      <c r="M30" s="244" t="s">
        <v>76</v>
      </c>
      <c r="N30" s="244">
        <v>0</v>
      </c>
      <c r="O30" s="244">
        <v>1</v>
      </c>
      <c r="P30" s="244"/>
      <c r="Q30" s="170"/>
      <c r="R30" s="170"/>
      <c r="S30" s="246"/>
      <c r="T30" s="227"/>
      <c r="U30" s="227"/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f t="shared" si="0"/>
        <v>0</v>
      </c>
      <c r="AM30" s="17">
        <f t="shared" si="1"/>
        <v>0</v>
      </c>
      <c r="AN30" s="38" t="s">
        <v>109</v>
      </c>
      <c r="AO30" s="42" t="s">
        <v>121</v>
      </c>
      <c r="AP30" s="61" t="s">
        <v>131</v>
      </c>
      <c r="AQ30" s="45" t="s">
        <v>123</v>
      </c>
      <c r="AR30" s="238"/>
      <c r="AS30" s="238"/>
      <c r="AT30" s="238"/>
      <c r="AU30" s="238"/>
      <c r="AV30" s="240"/>
      <c r="AW30" s="225"/>
      <c r="AX30" s="225"/>
      <c r="AY30" s="225"/>
      <c r="AZ30" s="225"/>
      <c r="BA30" s="225"/>
      <c r="BB30" s="240"/>
    </row>
    <row r="31" spans="1:54" ht="34.5" thickBot="1">
      <c r="A31" s="192"/>
      <c r="B31" s="238"/>
      <c r="C31" s="269"/>
      <c r="D31" s="238"/>
      <c r="E31" s="122" t="s">
        <v>229</v>
      </c>
      <c r="F31" s="124">
        <v>4</v>
      </c>
      <c r="G31" s="125">
        <v>0.25</v>
      </c>
      <c r="H31" s="125">
        <v>0.25</v>
      </c>
      <c r="I31" s="125">
        <v>0.25</v>
      </c>
      <c r="J31" s="125">
        <v>0.25</v>
      </c>
      <c r="K31" s="121"/>
      <c r="L31" s="244"/>
      <c r="M31" s="244"/>
      <c r="N31" s="244"/>
      <c r="O31" s="244"/>
      <c r="P31" s="244"/>
      <c r="Q31" s="170"/>
      <c r="R31" s="170"/>
      <c r="S31" s="247"/>
      <c r="T31" s="227"/>
      <c r="U31" s="227"/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7">
        <f t="shared" si="0"/>
        <v>0</v>
      </c>
      <c r="AM31" s="17">
        <f t="shared" si="1"/>
        <v>0</v>
      </c>
      <c r="AN31" s="37" t="s">
        <v>109</v>
      </c>
      <c r="AO31" s="42" t="s">
        <v>121</v>
      </c>
      <c r="AP31" s="61" t="s">
        <v>131</v>
      </c>
      <c r="AQ31" s="45" t="s">
        <v>123</v>
      </c>
      <c r="AR31" s="238"/>
      <c r="AS31" s="238"/>
      <c r="AT31" s="238"/>
      <c r="AU31" s="238"/>
      <c r="AV31" s="240"/>
      <c r="AW31" s="225"/>
      <c r="AX31" s="225"/>
      <c r="AY31" s="225"/>
      <c r="AZ31" s="225"/>
      <c r="BA31" s="225"/>
      <c r="BB31" s="240"/>
    </row>
    <row r="32" spans="1:54" ht="78.75">
      <c r="A32" s="192"/>
      <c r="B32" s="238" t="s">
        <v>77</v>
      </c>
      <c r="C32" s="269"/>
      <c r="D32" s="238"/>
      <c r="E32" s="122" t="s">
        <v>171</v>
      </c>
      <c r="F32" s="124">
        <v>1</v>
      </c>
      <c r="G32" s="124"/>
      <c r="H32" s="125">
        <v>1</v>
      </c>
      <c r="I32" s="128"/>
      <c r="J32" s="128"/>
      <c r="K32" s="129"/>
      <c r="L32" s="243" t="s">
        <v>78</v>
      </c>
      <c r="M32" s="243" t="s">
        <v>79</v>
      </c>
      <c r="N32" s="243">
        <v>0</v>
      </c>
      <c r="O32" s="243">
        <v>1</v>
      </c>
      <c r="P32" s="243">
        <v>1</v>
      </c>
      <c r="Q32" s="171"/>
      <c r="R32" s="171"/>
      <c r="S32" s="246"/>
      <c r="T32" s="226"/>
      <c r="U32" s="226"/>
      <c r="V32" s="310">
        <v>50000</v>
      </c>
      <c r="W32" s="310"/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17">
        <f t="shared" si="0"/>
        <v>50000</v>
      </c>
      <c r="AM32" s="17">
        <f t="shared" si="1"/>
        <v>0</v>
      </c>
      <c r="AN32" s="24" t="s">
        <v>109</v>
      </c>
      <c r="AO32" s="47" t="s">
        <v>161</v>
      </c>
      <c r="AP32" s="61" t="s">
        <v>131</v>
      </c>
      <c r="AQ32" s="26" t="s">
        <v>122</v>
      </c>
      <c r="AR32" s="238" t="s">
        <v>80</v>
      </c>
      <c r="AS32" s="238"/>
      <c r="AT32" s="238"/>
      <c r="AU32" s="238"/>
      <c r="AV32" s="240"/>
      <c r="AW32" s="225"/>
      <c r="AX32" s="225"/>
      <c r="AY32" s="225"/>
      <c r="AZ32" s="225"/>
      <c r="BA32" s="225"/>
      <c r="BB32" s="240"/>
    </row>
    <row r="33" spans="1:54" ht="57" thickBot="1">
      <c r="A33" s="192"/>
      <c r="B33" s="238"/>
      <c r="C33" s="269"/>
      <c r="D33" s="238"/>
      <c r="E33" s="122" t="s">
        <v>212</v>
      </c>
      <c r="F33" s="121">
        <v>1</v>
      </c>
      <c r="G33" s="121"/>
      <c r="H33" s="121">
        <v>1</v>
      </c>
      <c r="I33" s="124"/>
      <c r="J33" s="124"/>
      <c r="K33" s="121"/>
      <c r="L33" s="244"/>
      <c r="M33" s="244"/>
      <c r="N33" s="244"/>
      <c r="O33" s="244"/>
      <c r="P33" s="244"/>
      <c r="Q33" s="170"/>
      <c r="R33" s="170"/>
      <c r="S33" s="247"/>
      <c r="T33" s="227"/>
      <c r="U33" s="227"/>
      <c r="V33" s="311"/>
      <c r="W33" s="311"/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7">
        <f t="shared" si="0"/>
        <v>0</v>
      </c>
      <c r="AM33" s="17">
        <f t="shared" si="1"/>
        <v>0</v>
      </c>
      <c r="AN33" s="73" t="s">
        <v>109</v>
      </c>
      <c r="AO33" s="41" t="s">
        <v>162</v>
      </c>
      <c r="AP33" s="61" t="s">
        <v>131</v>
      </c>
      <c r="AQ33" s="20" t="s">
        <v>122</v>
      </c>
      <c r="AR33" s="238"/>
      <c r="AS33" s="238"/>
      <c r="AT33" s="238"/>
      <c r="AU33" s="238"/>
      <c r="AV33" s="240"/>
      <c r="AW33" s="225"/>
      <c r="AX33" s="225"/>
      <c r="AY33" s="225"/>
      <c r="AZ33" s="225"/>
      <c r="BA33" s="225"/>
      <c r="BB33" s="240"/>
    </row>
    <row r="34" spans="1:54" ht="72" customHeight="1">
      <c r="A34" s="192"/>
      <c r="B34" s="238"/>
      <c r="C34" s="269"/>
      <c r="D34" s="238"/>
      <c r="E34" s="122" t="s">
        <v>211</v>
      </c>
      <c r="F34" s="124">
        <v>2</v>
      </c>
      <c r="G34" s="125">
        <v>0.5</v>
      </c>
      <c r="H34" s="124"/>
      <c r="J34" s="139">
        <v>0.5</v>
      </c>
      <c r="K34" s="129"/>
      <c r="L34" s="243" t="s">
        <v>81</v>
      </c>
      <c r="M34" s="243" t="s">
        <v>82</v>
      </c>
      <c r="N34" s="243">
        <v>0</v>
      </c>
      <c r="O34" s="243">
        <v>1</v>
      </c>
      <c r="P34" s="243">
        <v>1</v>
      </c>
      <c r="Q34" s="171"/>
      <c r="R34" s="171"/>
      <c r="S34" s="246"/>
      <c r="T34" s="226"/>
      <c r="U34" s="280"/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17">
        <f t="shared" si="0"/>
        <v>0</v>
      </c>
      <c r="AM34" s="17">
        <f t="shared" si="1"/>
        <v>0</v>
      </c>
      <c r="AN34" s="24" t="s">
        <v>109</v>
      </c>
      <c r="AO34" s="70" t="s">
        <v>138</v>
      </c>
      <c r="AP34" s="70" t="s">
        <v>131</v>
      </c>
      <c r="AQ34" s="66" t="s">
        <v>139</v>
      </c>
      <c r="AR34" s="277"/>
      <c r="AS34" s="238"/>
      <c r="AT34" s="238"/>
      <c r="AU34" s="238"/>
      <c r="AV34" s="240"/>
      <c r="AW34" s="225"/>
      <c r="AX34" s="225"/>
      <c r="AY34" s="225"/>
      <c r="AZ34" s="225"/>
      <c r="BA34" s="225"/>
      <c r="BB34" s="240"/>
    </row>
    <row r="35" spans="1:54" ht="36.75" customHeight="1">
      <c r="A35" s="192"/>
      <c r="B35" s="238"/>
      <c r="C35" s="269"/>
      <c r="D35" s="238"/>
      <c r="E35" s="122" t="s">
        <v>228</v>
      </c>
      <c r="F35" s="124">
        <v>2</v>
      </c>
      <c r="G35" s="121"/>
      <c r="H35" s="117">
        <v>0.5</v>
      </c>
      <c r="I35" s="200"/>
      <c r="J35" s="117">
        <v>0.5</v>
      </c>
      <c r="K35" s="117"/>
      <c r="L35" s="244"/>
      <c r="M35" s="244"/>
      <c r="N35" s="244"/>
      <c r="O35" s="244"/>
      <c r="P35" s="244"/>
      <c r="Q35" s="170"/>
      <c r="R35" s="170"/>
      <c r="S35" s="247"/>
      <c r="T35" s="227"/>
      <c r="U35" s="281"/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f t="shared" si="0"/>
        <v>0</v>
      </c>
      <c r="AM35" s="17">
        <f t="shared" si="1"/>
        <v>0</v>
      </c>
      <c r="AN35" s="89" t="s">
        <v>109</v>
      </c>
      <c r="AO35" s="61" t="s">
        <v>137</v>
      </c>
      <c r="AP35" s="61" t="s">
        <v>131</v>
      </c>
      <c r="AQ35" s="100" t="s">
        <v>139</v>
      </c>
      <c r="AR35" s="277"/>
      <c r="AS35" s="238"/>
      <c r="AT35" s="238"/>
      <c r="AU35" s="238"/>
      <c r="AV35" s="240"/>
      <c r="AW35" s="225"/>
      <c r="AX35" s="225"/>
      <c r="AY35" s="225"/>
      <c r="AZ35" s="225"/>
      <c r="BA35" s="225"/>
      <c r="BB35" s="240"/>
    </row>
    <row r="36" spans="1:54" ht="36" customHeight="1">
      <c r="A36" s="192"/>
      <c r="B36" s="238"/>
      <c r="C36" s="269"/>
      <c r="D36" s="238"/>
      <c r="E36" s="122" t="s">
        <v>210</v>
      </c>
      <c r="F36" s="124">
        <v>1</v>
      </c>
      <c r="G36" s="124"/>
      <c r="H36" s="124"/>
      <c r="I36" s="200">
        <v>1</v>
      </c>
      <c r="J36" s="124"/>
      <c r="K36" s="121"/>
      <c r="L36" s="244"/>
      <c r="M36" s="244"/>
      <c r="N36" s="244"/>
      <c r="O36" s="244"/>
      <c r="P36" s="244"/>
      <c r="Q36" s="170"/>
      <c r="R36" s="170"/>
      <c r="S36" s="247"/>
      <c r="T36" s="227"/>
      <c r="U36" s="281"/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7">
        <f t="shared" si="0"/>
        <v>0</v>
      </c>
      <c r="AM36" s="17">
        <f t="shared" si="1"/>
        <v>0</v>
      </c>
      <c r="AN36" s="88" t="s">
        <v>109</v>
      </c>
      <c r="AO36" s="61" t="s">
        <v>140</v>
      </c>
      <c r="AP36" s="61" t="s">
        <v>131</v>
      </c>
      <c r="AQ36" s="100" t="s">
        <v>139</v>
      </c>
      <c r="AR36" s="277"/>
      <c r="AS36" s="238"/>
      <c r="AT36" s="238"/>
      <c r="AU36" s="238"/>
      <c r="AV36" s="240"/>
      <c r="AW36" s="225"/>
      <c r="AX36" s="225"/>
      <c r="AY36" s="225"/>
      <c r="AZ36" s="225"/>
      <c r="BA36" s="225"/>
      <c r="BB36" s="240"/>
    </row>
    <row r="37" spans="1:54" ht="36" customHeight="1" thickBot="1">
      <c r="A37" s="192"/>
      <c r="B37" s="238"/>
      <c r="C37" s="269"/>
      <c r="D37" s="238"/>
      <c r="E37" s="122" t="s">
        <v>172</v>
      </c>
      <c r="F37" s="124">
        <v>1</v>
      </c>
      <c r="G37" s="124"/>
      <c r="H37" s="124"/>
      <c r="I37" s="200">
        <v>1</v>
      </c>
      <c r="J37" s="141"/>
      <c r="K37" s="121"/>
      <c r="L37" s="244"/>
      <c r="M37" s="244"/>
      <c r="N37" s="244"/>
      <c r="O37" s="244"/>
      <c r="P37" s="244"/>
      <c r="Q37" s="170"/>
      <c r="R37" s="170"/>
      <c r="S37" s="247"/>
      <c r="T37" s="227"/>
      <c r="U37" s="281"/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7">
        <f t="shared" si="0"/>
        <v>0</v>
      </c>
      <c r="AM37" s="17">
        <f t="shared" si="1"/>
        <v>0</v>
      </c>
      <c r="AN37" s="88" t="s">
        <v>109</v>
      </c>
      <c r="AO37" s="61" t="s">
        <v>141</v>
      </c>
      <c r="AP37" s="61" t="s">
        <v>131</v>
      </c>
      <c r="AQ37" s="100" t="s">
        <v>139</v>
      </c>
      <c r="AR37" s="277"/>
      <c r="AS37" s="238"/>
      <c r="AT37" s="238"/>
      <c r="AU37" s="238"/>
      <c r="AV37" s="240"/>
      <c r="AW37" s="225"/>
      <c r="AX37" s="225"/>
      <c r="AY37" s="225"/>
      <c r="AZ37" s="225"/>
      <c r="BA37" s="225"/>
      <c r="BB37" s="240"/>
    </row>
    <row r="38" spans="1:54" ht="90.75" thickBot="1">
      <c r="A38" s="192"/>
      <c r="B38" s="238"/>
      <c r="C38" s="269"/>
      <c r="D38" s="238"/>
      <c r="E38" s="122" t="s">
        <v>173</v>
      </c>
      <c r="F38" s="221">
        <v>1</v>
      </c>
      <c r="G38" s="221"/>
      <c r="H38" s="221"/>
      <c r="I38" s="204">
        <v>1</v>
      </c>
      <c r="K38" s="143"/>
      <c r="L38" s="87" t="s">
        <v>83</v>
      </c>
      <c r="M38" s="87" t="s">
        <v>84</v>
      </c>
      <c r="N38" s="87">
        <v>0</v>
      </c>
      <c r="O38" s="87">
        <v>4</v>
      </c>
      <c r="P38" s="87">
        <v>2</v>
      </c>
      <c r="Q38" s="171"/>
      <c r="R38" s="171"/>
      <c r="S38" s="102"/>
      <c r="T38" s="86"/>
      <c r="U38" s="86"/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17">
        <f t="shared" si="0"/>
        <v>0</v>
      </c>
      <c r="AM38" s="17">
        <f t="shared" si="1"/>
        <v>0</v>
      </c>
      <c r="AN38" s="63" t="s">
        <v>109</v>
      </c>
      <c r="AO38" s="64" t="s">
        <v>142</v>
      </c>
      <c r="AP38" s="103" t="s">
        <v>143</v>
      </c>
      <c r="AQ38" s="104" t="s">
        <v>139</v>
      </c>
      <c r="AR38" s="277"/>
      <c r="AS38" s="238"/>
      <c r="AT38" s="238"/>
      <c r="AU38" s="238"/>
      <c r="AV38" s="240"/>
      <c r="AW38" s="225"/>
      <c r="AX38" s="225"/>
      <c r="AY38" s="225"/>
      <c r="AZ38" s="225"/>
      <c r="BA38" s="225"/>
      <c r="BB38" s="240"/>
    </row>
    <row r="39" spans="1:54" ht="48.75" customHeight="1" thickBot="1">
      <c r="A39" s="192"/>
      <c r="B39" s="238"/>
      <c r="C39" s="269"/>
      <c r="D39" s="238"/>
      <c r="E39" s="122" t="s">
        <v>174</v>
      </c>
      <c r="F39" s="124">
        <v>1</v>
      </c>
      <c r="G39" s="125">
        <v>1</v>
      </c>
      <c r="H39" s="124"/>
      <c r="I39" s="144"/>
      <c r="J39" s="144"/>
      <c r="K39" s="145"/>
      <c r="L39" s="315" t="s">
        <v>85</v>
      </c>
      <c r="M39" s="195" t="s">
        <v>86</v>
      </c>
      <c r="N39" s="284"/>
      <c r="O39" s="284"/>
      <c r="P39" s="284"/>
      <c r="Q39" s="179"/>
      <c r="R39" s="179"/>
      <c r="S39" s="285"/>
      <c r="T39" s="227"/>
      <c r="U39" s="286"/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f t="shared" si="0"/>
        <v>0</v>
      </c>
      <c r="AM39" s="17">
        <f t="shared" si="1"/>
        <v>0</v>
      </c>
      <c r="AN39" s="24" t="s">
        <v>109</v>
      </c>
      <c r="AO39" s="41" t="s">
        <v>144</v>
      </c>
      <c r="AP39" s="46" t="s">
        <v>131</v>
      </c>
      <c r="AQ39" s="67" t="s">
        <v>139</v>
      </c>
      <c r="AR39" s="277"/>
      <c r="AS39" s="238"/>
      <c r="AT39" s="238"/>
      <c r="AU39" s="238"/>
      <c r="AV39" s="240"/>
      <c r="AW39" s="225"/>
      <c r="AX39" s="225"/>
      <c r="AY39" s="225"/>
      <c r="AZ39" s="225"/>
      <c r="BA39" s="225"/>
      <c r="BB39" s="240"/>
    </row>
    <row r="40" spans="1:54" ht="30.75" customHeight="1" thickBot="1">
      <c r="A40" s="192"/>
      <c r="B40" s="238"/>
      <c r="C40" s="269"/>
      <c r="D40" s="238"/>
      <c r="E40" s="122" t="s">
        <v>175</v>
      </c>
      <c r="F40" s="124">
        <v>1</v>
      </c>
      <c r="G40" s="125">
        <v>1</v>
      </c>
      <c r="H40" s="124"/>
      <c r="I40" s="124"/>
      <c r="J40" s="124"/>
      <c r="K40" s="146"/>
      <c r="L40" s="284"/>
      <c r="M40" s="196"/>
      <c r="N40" s="271"/>
      <c r="O40" s="271"/>
      <c r="P40" s="271"/>
      <c r="Q40" s="176"/>
      <c r="R40" s="176"/>
      <c r="S40" s="285"/>
      <c r="T40" s="287"/>
      <c r="U40" s="286"/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7">
        <f t="shared" si="0"/>
        <v>0</v>
      </c>
      <c r="AM40" s="17">
        <f t="shared" si="1"/>
        <v>0</v>
      </c>
      <c r="AN40" s="24" t="s">
        <v>109</v>
      </c>
      <c r="AO40" s="41" t="s">
        <v>145</v>
      </c>
      <c r="AP40" s="46" t="s">
        <v>131</v>
      </c>
      <c r="AQ40" s="67" t="s">
        <v>139</v>
      </c>
      <c r="AR40" s="277"/>
      <c r="AS40" s="238"/>
      <c r="AT40" s="238"/>
      <c r="AU40" s="238"/>
      <c r="AV40" s="240"/>
      <c r="AW40" s="225"/>
      <c r="AX40" s="225"/>
      <c r="AY40" s="225"/>
      <c r="AZ40" s="225"/>
      <c r="BA40" s="225"/>
      <c r="BB40" s="240"/>
    </row>
    <row r="41" spans="1:54" ht="45" customHeight="1" thickBot="1">
      <c r="A41" s="192"/>
      <c r="B41" s="238"/>
      <c r="C41" s="269"/>
      <c r="D41" s="238"/>
      <c r="E41" s="222" t="s">
        <v>176</v>
      </c>
      <c r="F41" s="124">
        <v>6</v>
      </c>
      <c r="G41" s="125">
        <v>0.5</v>
      </c>
      <c r="H41" s="125">
        <v>0.15</v>
      </c>
      <c r="I41" s="125">
        <v>0.15</v>
      </c>
      <c r="J41" s="125">
        <v>0.2</v>
      </c>
      <c r="K41" s="146"/>
      <c r="L41" s="316"/>
      <c r="M41" s="101" t="s">
        <v>87</v>
      </c>
      <c r="N41" s="68" t="s">
        <v>88</v>
      </c>
      <c r="O41" s="90" t="s">
        <v>89</v>
      </c>
      <c r="P41" s="90" t="s">
        <v>196</v>
      </c>
      <c r="Q41" s="177"/>
      <c r="R41" s="177"/>
      <c r="S41" s="107"/>
      <c r="T41" s="108"/>
      <c r="U41" s="109"/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17">
        <f t="shared" si="0"/>
        <v>0</v>
      </c>
      <c r="AM41" s="17">
        <f t="shared" si="1"/>
        <v>0</v>
      </c>
      <c r="AN41" s="28" t="s">
        <v>109</v>
      </c>
      <c r="AO41" s="48" t="s">
        <v>146</v>
      </c>
      <c r="AP41" s="60" t="s">
        <v>131</v>
      </c>
      <c r="AQ41" s="69" t="s">
        <v>139</v>
      </c>
      <c r="AR41" s="277"/>
      <c r="AS41" s="238"/>
      <c r="AT41" s="238"/>
      <c r="AU41" s="238"/>
      <c r="AV41" s="240"/>
      <c r="AW41" s="225"/>
      <c r="AX41" s="225"/>
      <c r="AY41" s="225"/>
      <c r="AZ41" s="225"/>
      <c r="BA41" s="225"/>
      <c r="BB41" s="240"/>
    </row>
    <row r="42" spans="1:54" ht="45" customHeight="1" thickBot="1">
      <c r="A42" s="192"/>
      <c r="B42" s="238"/>
      <c r="C42" s="269"/>
      <c r="D42" s="238"/>
      <c r="E42" s="122" t="s">
        <v>177</v>
      </c>
      <c r="F42" s="124">
        <v>1</v>
      </c>
      <c r="G42" s="124"/>
      <c r="H42" s="125">
        <v>1</v>
      </c>
      <c r="I42" s="140"/>
      <c r="J42" s="140"/>
      <c r="K42" s="147"/>
      <c r="L42" s="243" t="s">
        <v>90</v>
      </c>
      <c r="M42" s="243" t="s">
        <v>91</v>
      </c>
      <c r="N42" s="244">
        <v>0</v>
      </c>
      <c r="O42" s="244">
        <v>1</v>
      </c>
      <c r="P42" s="244">
        <v>1</v>
      </c>
      <c r="Q42" s="170"/>
      <c r="R42" s="170"/>
      <c r="S42" s="264"/>
      <c r="T42" s="227"/>
      <c r="U42" s="227"/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f t="shared" si="0"/>
        <v>0</v>
      </c>
      <c r="AM42" s="17">
        <f t="shared" si="1"/>
        <v>0</v>
      </c>
      <c r="AN42" s="39" t="s">
        <v>109</v>
      </c>
      <c r="AO42" s="61" t="s">
        <v>148</v>
      </c>
      <c r="AP42" s="105" t="s">
        <v>131</v>
      </c>
      <c r="AQ42" s="106" t="s">
        <v>139</v>
      </c>
      <c r="AR42" s="238"/>
      <c r="AS42" s="238"/>
      <c r="AT42" s="238"/>
      <c r="AU42" s="238"/>
      <c r="AV42" s="240"/>
      <c r="AW42" s="225"/>
      <c r="AX42" s="225"/>
      <c r="AY42" s="225"/>
      <c r="AZ42" s="225"/>
      <c r="BA42" s="225"/>
      <c r="BB42" s="240"/>
    </row>
    <row r="43" spans="1:54" ht="39" customHeight="1" thickBot="1">
      <c r="A43" s="192"/>
      <c r="B43" s="238"/>
      <c r="C43" s="269"/>
      <c r="D43" s="238"/>
      <c r="E43" s="122" t="s">
        <v>209</v>
      </c>
      <c r="F43" s="124">
        <v>1</v>
      </c>
      <c r="G43" s="124"/>
      <c r="H43" s="124">
        <v>100</v>
      </c>
      <c r="I43" s="124"/>
      <c r="J43" s="124"/>
      <c r="K43" s="146"/>
      <c r="L43" s="244"/>
      <c r="M43" s="244"/>
      <c r="N43" s="244"/>
      <c r="O43" s="244"/>
      <c r="P43" s="244"/>
      <c r="Q43" s="170"/>
      <c r="R43" s="170"/>
      <c r="S43" s="264"/>
      <c r="T43" s="227"/>
      <c r="U43" s="227"/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7">
        <f t="shared" si="0"/>
        <v>0</v>
      </c>
      <c r="AM43" s="17">
        <f t="shared" si="1"/>
        <v>0</v>
      </c>
      <c r="AN43" s="39" t="s">
        <v>109</v>
      </c>
      <c r="AO43" s="61" t="s">
        <v>147</v>
      </c>
      <c r="AP43" s="60" t="s">
        <v>131</v>
      </c>
      <c r="AQ43" s="69" t="s">
        <v>139</v>
      </c>
      <c r="AR43" s="238"/>
      <c r="AS43" s="238"/>
      <c r="AT43" s="238"/>
      <c r="AU43" s="238"/>
      <c r="AV43" s="240"/>
      <c r="AW43" s="225"/>
      <c r="AX43" s="225"/>
      <c r="AY43" s="225"/>
      <c r="AZ43" s="225"/>
      <c r="BA43" s="225"/>
      <c r="BB43" s="240"/>
    </row>
    <row r="44" spans="1:54" ht="39" customHeight="1" thickBot="1">
      <c r="A44" s="192"/>
      <c r="B44" s="238"/>
      <c r="C44" s="269"/>
      <c r="D44" s="238"/>
      <c r="E44" s="46" t="s">
        <v>204</v>
      </c>
      <c r="F44" s="124">
        <v>3</v>
      </c>
      <c r="G44" s="124"/>
      <c r="H44" s="125">
        <v>0.5</v>
      </c>
      <c r="I44" s="123">
        <v>0.5</v>
      </c>
      <c r="J44" s="123"/>
      <c r="K44" s="148"/>
      <c r="L44" s="244"/>
      <c r="M44" s="244"/>
      <c r="N44" s="244"/>
      <c r="O44" s="244"/>
      <c r="P44" s="244"/>
      <c r="Q44" s="170"/>
      <c r="R44" s="170"/>
      <c r="S44" s="264"/>
      <c r="T44" s="227"/>
      <c r="U44" s="227"/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7">
        <f t="shared" si="0"/>
        <v>0</v>
      </c>
      <c r="AM44" s="17">
        <f t="shared" si="1"/>
        <v>0</v>
      </c>
      <c r="AN44" s="39" t="s">
        <v>109</v>
      </c>
      <c r="AO44" s="61" t="s">
        <v>149</v>
      </c>
      <c r="AP44" s="60" t="s">
        <v>131</v>
      </c>
      <c r="AQ44" s="69" t="s">
        <v>139</v>
      </c>
      <c r="AR44" s="238"/>
      <c r="AS44" s="238"/>
      <c r="AT44" s="238"/>
      <c r="AU44" s="238"/>
      <c r="AV44" s="240"/>
      <c r="AW44" s="225"/>
      <c r="AX44" s="225"/>
      <c r="AY44" s="225"/>
      <c r="AZ44" s="225"/>
      <c r="BA44" s="225"/>
      <c r="BB44" s="240"/>
    </row>
    <row r="45" spans="1:54" ht="40.5" customHeight="1" thickBot="1">
      <c r="A45" s="192"/>
      <c r="B45" s="238"/>
      <c r="C45" s="269"/>
      <c r="D45" s="238"/>
      <c r="E45" s="46" t="s">
        <v>203</v>
      </c>
      <c r="F45" s="124">
        <v>1</v>
      </c>
      <c r="G45" s="125"/>
      <c r="H45" s="125">
        <v>1</v>
      </c>
      <c r="I45" s="123"/>
      <c r="J45" s="123"/>
      <c r="K45" s="148"/>
      <c r="L45" s="244"/>
      <c r="M45" s="244"/>
      <c r="N45" s="245"/>
      <c r="O45" s="245"/>
      <c r="P45" s="245"/>
      <c r="Q45" s="193"/>
      <c r="R45" s="193"/>
      <c r="S45" s="283"/>
      <c r="T45" s="231"/>
      <c r="U45" s="231"/>
      <c r="V45" s="185">
        <v>0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85">
        <v>0</v>
      </c>
      <c r="AC45" s="185">
        <v>0</v>
      </c>
      <c r="AD45" s="185">
        <v>0</v>
      </c>
      <c r="AE45" s="185">
        <v>0</v>
      </c>
      <c r="AF45" s="185">
        <v>0</v>
      </c>
      <c r="AG45" s="185">
        <v>0</v>
      </c>
      <c r="AH45" s="185">
        <v>0</v>
      </c>
      <c r="AI45" s="185">
        <v>0</v>
      </c>
      <c r="AJ45" s="185">
        <v>0</v>
      </c>
      <c r="AK45" s="185">
        <v>0</v>
      </c>
      <c r="AL45" s="184">
        <f t="shared" si="0"/>
        <v>0</v>
      </c>
      <c r="AM45" s="184">
        <f t="shared" si="1"/>
        <v>0</v>
      </c>
      <c r="AN45" s="98" t="s">
        <v>109</v>
      </c>
      <c r="AO45" s="65" t="s">
        <v>117</v>
      </c>
      <c r="AP45" s="201" t="s">
        <v>131</v>
      </c>
      <c r="AQ45" s="202" t="s">
        <v>139</v>
      </c>
      <c r="AR45" s="238"/>
      <c r="AS45" s="238"/>
      <c r="AT45" s="238"/>
      <c r="AU45" s="238"/>
      <c r="AV45" s="240"/>
      <c r="AW45" s="225"/>
      <c r="AX45" s="225"/>
      <c r="AY45" s="225"/>
      <c r="AZ45" s="225"/>
      <c r="BA45" s="225"/>
      <c r="BB45" s="240"/>
    </row>
    <row r="46" spans="1:22" s="192" customFormat="1" ht="22.5">
      <c r="A46" s="189"/>
      <c r="B46" s="189"/>
      <c r="C46" s="269"/>
      <c r="D46" s="238"/>
      <c r="E46" s="46" t="s">
        <v>205</v>
      </c>
      <c r="F46" s="192">
        <v>1</v>
      </c>
      <c r="H46" s="203">
        <v>1</v>
      </c>
      <c r="L46" s="244"/>
      <c r="M46" s="244"/>
      <c r="N46" s="189"/>
      <c r="O46" s="194"/>
      <c r="P46" s="194"/>
      <c r="Q46" s="194"/>
      <c r="R46" s="194"/>
      <c r="V46" s="185">
        <v>0</v>
      </c>
    </row>
    <row r="47" spans="1:54" ht="15" customHeight="1">
      <c r="A47" s="189"/>
      <c r="B47" s="189"/>
      <c r="C47" s="269"/>
      <c r="D47" s="238"/>
      <c r="E47" s="46" t="s">
        <v>206</v>
      </c>
      <c r="F47" s="192">
        <v>1</v>
      </c>
      <c r="G47" s="192"/>
      <c r="I47" s="203">
        <v>0.5</v>
      </c>
      <c r="J47" s="203">
        <v>0.5</v>
      </c>
      <c r="K47" s="192"/>
      <c r="L47" s="244"/>
      <c r="M47" s="244"/>
      <c r="N47" s="189"/>
      <c r="O47" s="194"/>
      <c r="P47" s="194"/>
      <c r="Q47" s="194"/>
      <c r="R47" s="194"/>
      <c r="S47" s="192"/>
      <c r="T47" s="192"/>
      <c r="U47" s="192"/>
      <c r="V47" s="185">
        <v>0</v>
      </c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</row>
    <row r="48" spans="1:54" ht="22.5">
      <c r="A48" s="189"/>
      <c r="B48" s="189"/>
      <c r="C48" s="269"/>
      <c r="D48" s="238"/>
      <c r="E48" s="46" t="s">
        <v>208</v>
      </c>
      <c r="F48" s="192">
        <v>1</v>
      </c>
      <c r="G48" s="203">
        <v>0.15</v>
      </c>
      <c r="H48" s="203">
        <v>0.35</v>
      </c>
      <c r="I48" s="203">
        <v>0.25</v>
      </c>
      <c r="J48" s="203">
        <v>0.25</v>
      </c>
      <c r="K48" s="192"/>
      <c r="L48" s="244"/>
      <c r="M48" s="244"/>
      <c r="N48" s="189"/>
      <c r="O48" s="194"/>
      <c r="P48" s="194"/>
      <c r="Q48" s="194"/>
      <c r="R48" s="194"/>
      <c r="S48" s="192"/>
      <c r="T48" s="192"/>
      <c r="U48" s="192"/>
      <c r="V48" s="185">
        <v>0</v>
      </c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</row>
    <row r="49" spans="1:54" ht="15" customHeight="1">
      <c r="A49" s="189"/>
      <c r="B49" s="189"/>
      <c r="C49" s="269"/>
      <c r="D49" s="238"/>
      <c r="E49" s="46" t="s">
        <v>227</v>
      </c>
      <c r="F49" s="192">
        <v>1</v>
      </c>
      <c r="G49" s="192"/>
      <c r="H49" s="203">
        <v>1</v>
      </c>
      <c r="I49" s="192"/>
      <c r="J49" s="192"/>
      <c r="K49" s="192"/>
      <c r="L49" s="244"/>
      <c r="M49" s="244"/>
      <c r="N49" s="189"/>
      <c r="O49" s="194"/>
      <c r="P49" s="194"/>
      <c r="Q49" s="194"/>
      <c r="R49" s="194"/>
      <c r="S49" s="192"/>
      <c r="T49" s="192"/>
      <c r="U49" s="192"/>
      <c r="V49" s="185">
        <v>0</v>
      </c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</row>
    <row r="50" spans="1:54" ht="15.75" customHeight="1">
      <c r="A50" s="192"/>
      <c r="B50" s="192"/>
      <c r="C50" s="269"/>
      <c r="D50" s="238"/>
      <c r="E50" s="46" t="s">
        <v>207</v>
      </c>
      <c r="F50" s="192">
        <v>1</v>
      </c>
      <c r="G50" s="192"/>
      <c r="H50" s="203">
        <v>1</v>
      </c>
      <c r="I50" s="192"/>
      <c r="J50" s="192"/>
      <c r="K50" s="192"/>
      <c r="L50" s="237"/>
      <c r="M50" s="237"/>
      <c r="N50" s="192"/>
      <c r="O50" s="192"/>
      <c r="P50" s="192"/>
      <c r="Q50" s="192"/>
      <c r="R50" s="192"/>
      <c r="S50" s="192"/>
      <c r="T50" s="192"/>
      <c r="U50" s="192"/>
      <c r="V50" s="185">
        <v>0</v>
      </c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</row>
    <row r="51" spans="1:54" ht="180.75" thickBot="1">
      <c r="A51" s="9">
        <v>2</v>
      </c>
      <c r="B51" s="220" t="s">
        <v>5</v>
      </c>
      <c r="C51" s="210" t="s">
        <v>6</v>
      </c>
      <c r="D51" s="210" t="s">
        <v>7</v>
      </c>
      <c r="E51" s="211" t="s">
        <v>8</v>
      </c>
      <c r="F51" s="210" t="s">
        <v>9</v>
      </c>
      <c r="G51" s="210" t="s">
        <v>188</v>
      </c>
      <c r="H51" s="210" t="s">
        <v>189</v>
      </c>
      <c r="I51" s="210" t="s">
        <v>10</v>
      </c>
      <c r="J51" s="210" t="s">
        <v>11</v>
      </c>
      <c r="K51" s="210" t="s">
        <v>12</v>
      </c>
      <c r="L51" s="210" t="s">
        <v>13</v>
      </c>
      <c r="M51" s="210" t="s">
        <v>14</v>
      </c>
      <c r="N51" s="210" t="s">
        <v>15</v>
      </c>
      <c r="O51" s="210" t="s">
        <v>16</v>
      </c>
      <c r="P51" s="210" t="s">
        <v>17</v>
      </c>
      <c r="Q51" s="210"/>
      <c r="R51" s="210"/>
      <c r="S51" s="210" t="s">
        <v>18</v>
      </c>
      <c r="T51" s="210" t="s">
        <v>19</v>
      </c>
      <c r="U51" s="210" t="s">
        <v>20</v>
      </c>
      <c r="V51" s="212" t="s">
        <v>21</v>
      </c>
      <c r="W51" s="213" t="s">
        <v>22</v>
      </c>
      <c r="X51" s="212" t="s">
        <v>23</v>
      </c>
      <c r="Y51" s="213" t="s">
        <v>24</v>
      </c>
      <c r="Z51" s="212" t="s">
        <v>25</v>
      </c>
      <c r="AA51" s="213" t="s">
        <v>26</v>
      </c>
      <c r="AB51" s="212" t="s">
        <v>27</v>
      </c>
      <c r="AC51" s="213" t="s">
        <v>28</v>
      </c>
      <c r="AD51" s="212" t="s">
        <v>29</v>
      </c>
      <c r="AE51" s="213" t="s">
        <v>30</v>
      </c>
      <c r="AF51" s="212" t="s">
        <v>31</v>
      </c>
      <c r="AG51" s="213" t="s">
        <v>32</v>
      </c>
      <c r="AH51" s="212" t="s">
        <v>33</v>
      </c>
      <c r="AI51" s="213" t="s">
        <v>34</v>
      </c>
      <c r="AJ51" s="212" t="s">
        <v>35</v>
      </c>
      <c r="AK51" s="213" t="s">
        <v>36</v>
      </c>
      <c r="AL51" s="212" t="s">
        <v>37</v>
      </c>
      <c r="AM51" s="213" t="s">
        <v>38</v>
      </c>
      <c r="AN51" s="214" t="s">
        <v>39</v>
      </c>
      <c r="AO51" s="214" t="s">
        <v>40</v>
      </c>
      <c r="AP51" s="214" t="s">
        <v>41</v>
      </c>
      <c r="AQ51" s="214" t="s">
        <v>42</v>
      </c>
      <c r="AR51" s="215" t="s">
        <v>43</v>
      </c>
      <c r="AS51" s="215" t="s">
        <v>44</v>
      </c>
      <c r="AT51" s="215" t="s">
        <v>45</v>
      </c>
      <c r="AU51" s="215" t="s">
        <v>46</v>
      </c>
      <c r="AV51" s="215" t="s">
        <v>47</v>
      </c>
      <c r="AW51" s="215" t="s">
        <v>48</v>
      </c>
      <c r="AX51" s="215" t="s">
        <v>200</v>
      </c>
      <c r="AY51" s="215" t="s">
        <v>201</v>
      </c>
      <c r="AZ51" s="215" t="s">
        <v>198</v>
      </c>
      <c r="BA51" s="215" t="s">
        <v>202</v>
      </c>
      <c r="BB51" s="216" t="s">
        <v>49</v>
      </c>
    </row>
    <row r="52" spans="2:54" ht="57.75" customHeight="1">
      <c r="B52" s="237" t="s">
        <v>92</v>
      </c>
      <c r="C52" s="293"/>
      <c r="D52" s="237" t="s">
        <v>70</v>
      </c>
      <c r="E52" s="154" t="s">
        <v>224</v>
      </c>
      <c r="F52" s="155">
        <v>1</v>
      </c>
      <c r="G52" s="155"/>
      <c r="H52" s="155">
        <v>0.25</v>
      </c>
      <c r="I52" s="207">
        <v>0.5</v>
      </c>
      <c r="J52" s="207">
        <v>0.25</v>
      </c>
      <c r="K52" s="207"/>
      <c r="L52" s="264" t="s">
        <v>93</v>
      </c>
      <c r="M52" s="264" t="s">
        <v>94</v>
      </c>
      <c r="N52" s="264">
        <v>0</v>
      </c>
      <c r="O52" s="264">
        <v>1</v>
      </c>
      <c r="P52" s="264">
        <v>1</v>
      </c>
      <c r="Q52" s="175"/>
      <c r="R52" s="175"/>
      <c r="S52" s="296"/>
      <c r="T52" s="263"/>
      <c r="U52" s="289"/>
      <c r="V52" s="312">
        <v>50000</v>
      </c>
      <c r="W52" s="310"/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32">
        <f>+V52+X52+Z52+AB52+AD52+AF52+AH52+AJ52</f>
        <v>50000</v>
      </c>
      <c r="AM52" s="32">
        <f>+W52+Y52+AA52+AC52+AE52+AG52+AI52+AK52</f>
        <v>0</v>
      </c>
      <c r="AN52" s="77" t="s">
        <v>109</v>
      </c>
      <c r="AO52" s="74" t="s">
        <v>165</v>
      </c>
      <c r="AP52" s="56" t="s">
        <v>126</v>
      </c>
      <c r="AQ52" s="55" t="s">
        <v>163</v>
      </c>
      <c r="AR52" s="237" t="s">
        <v>95</v>
      </c>
      <c r="AS52" s="237" t="s">
        <v>96</v>
      </c>
      <c r="AT52" s="237" t="s">
        <v>97</v>
      </c>
      <c r="AU52" s="290">
        <v>0.618</v>
      </c>
      <c r="AV52" s="290">
        <v>0.7416</v>
      </c>
      <c r="AW52" s="232">
        <v>0.7</v>
      </c>
      <c r="AX52" s="232"/>
      <c r="AY52" s="232"/>
      <c r="AZ52" s="232"/>
      <c r="BA52" s="237"/>
      <c r="BB52" s="287"/>
    </row>
    <row r="53" spans="2:54" ht="57.75" customHeight="1">
      <c r="B53" s="237"/>
      <c r="C53" s="293"/>
      <c r="D53" s="237"/>
      <c r="E53" s="154" t="s">
        <v>225</v>
      </c>
      <c r="F53" s="155">
        <v>0.5</v>
      </c>
      <c r="G53" s="155"/>
      <c r="H53" s="155"/>
      <c r="I53" s="207">
        <v>0.25</v>
      </c>
      <c r="J53" s="207">
        <v>0.25</v>
      </c>
      <c r="K53" s="207"/>
      <c r="L53" s="264"/>
      <c r="M53" s="264"/>
      <c r="N53" s="264"/>
      <c r="O53" s="264"/>
      <c r="P53" s="264"/>
      <c r="Q53" s="186"/>
      <c r="R53" s="186"/>
      <c r="S53" s="296"/>
      <c r="T53" s="264"/>
      <c r="U53" s="289"/>
      <c r="V53" s="313"/>
      <c r="W53" s="31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32"/>
      <c r="AM53" s="32"/>
      <c r="AN53" s="191"/>
      <c r="AO53" s="197"/>
      <c r="AP53" s="56"/>
      <c r="AQ53" s="55"/>
      <c r="AR53" s="237"/>
      <c r="AS53" s="237"/>
      <c r="AT53" s="237"/>
      <c r="AU53" s="290"/>
      <c r="AV53" s="290"/>
      <c r="AW53" s="232"/>
      <c r="AX53" s="232"/>
      <c r="AY53" s="232"/>
      <c r="AZ53" s="232"/>
      <c r="BA53" s="237"/>
      <c r="BB53" s="287"/>
    </row>
    <row r="54" spans="2:54" ht="47.25" customHeight="1">
      <c r="B54" s="238"/>
      <c r="C54" s="294"/>
      <c r="D54" s="238"/>
      <c r="E54" s="157" t="s">
        <v>151</v>
      </c>
      <c r="F54" s="149">
        <v>1</v>
      </c>
      <c r="G54" s="183"/>
      <c r="H54" s="183"/>
      <c r="I54" s="209">
        <v>1</v>
      </c>
      <c r="J54" s="208">
        <v>0</v>
      </c>
      <c r="K54" s="206">
        <f aca="true" t="shared" si="2" ref="K54:K59">+(I54+J54)/F54</f>
        <v>1</v>
      </c>
      <c r="L54" s="264"/>
      <c r="M54" s="264"/>
      <c r="N54" s="264"/>
      <c r="O54" s="264"/>
      <c r="P54" s="264"/>
      <c r="Q54" s="175"/>
      <c r="R54" s="175"/>
      <c r="S54" s="296"/>
      <c r="T54" s="264"/>
      <c r="U54" s="264"/>
      <c r="V54" s="313"/>
      <c r="W54" s="311"/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32">
        <f aca="true" t="shared" si="3" ref="AL54:AL63">+V54+X54+Z54+AB54+AD54+AF54+AH54+AJ54</f>
        <v>0</v>
      </c>
      <c r="AM54" s="32">
        <f aca="true" t="shared" si="4" ref="AM54:AM63">+W54+Y54+AA54+AC54+AE54+AG54+AI54+AK54</f>
        <v>0</v>
      </c>
      <c r="AN54" s="78" t="s">
        <v>112</v>
      </c>
      <c r="AO54" s="75" t="s">
        <v>166</v>
      </c>
      <c r="AP54" s="56" t="s">
        <v>126</v>
      </c>
      <c r="AQ54" s="55" t="s">
        <v>163</v>
      </c>
      <c r="AR54" s="238"/>
      <c r="AS54" s="238"/>
      <c r="AT54" s="238"/>
      <c r="AU54" s="238"/>
      <c r="AV54" s="238"/>
      <c r="AW54" s="233"/>
      <c r="AX54" s="233"/>
      <c r="AY54" s="233"/>
      <c r="AZ54" s="233"/>
      <c r="BA54" s="238"/>
      <c r="BB54" s="286"/>
    </row>
    <row r="55" spans="2:54" ht="54.75" customHeight="1" thickBot="1">
      <c r="B55" s="238"/>
      <c r="C55" s="294"/>
      <c r="D55" s="238"/>
      <c r="E55" s="159" t="s">
        <v>152</v>
      </c>
      <c r="F55" s="160">
        <v>1</v>
      </c>
      <c r="G55" s="160"/>
      <c r="H55" s="160"/>
      <c r="I55" s="161">
        <v>0</v>
      </c>
      <c r="J55" s="209">
        <v>1</v>
      </c>
      <c r="K55" s="161">
        <f t="shared" si="2"/>
        <v>1</v>
      </c>
      <c r="L55" s="283"/>
      <c r="M55" s="283"/>
      <c r="N55" s="283"/>
      <c r="O55" s="283"/>
      <c r="P55" s="283"/>
      <c r="Q55" s="178"/>
      <c r="R55" s="178"/>
      <c r="S55" s="297"/>
      <c r="T55" s="283"/>
      <c r="U55" s="283"/>
      <c r="V55" s="314"/>
      <c r="W55" s="307"/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32">
        <f t="shared" si="3"/>
        <v>0</v>
      </c>
      <c r="AM55" s="32">
        <f t="shared" si="4"/>
        <v>0</v>
      </c>
      <c r="AN55" s="78" t="s">
        <v>112</v>
      </c>
      <c r="AO55" s="83" t="s">
        <v>167</v>
      </c>
      <c r="AP55" s="56" t="s">
        <v>126</v>
      </c>
      <c r="AQ55" s="55" t="s">
        <v>163</v>
      </c>
      <c r="AR55" s="238"/>
      <c r="AS55" s="238"/>
      <c r="AT55" s="238"/>
      <c r="AU55" s="238"/>
      <c r="AV55" s="238"/>
      <c r="AW55" s="233"/>
      <c r="AX55" s="233"/>
      <c r="AY55" s="233"/>
      <c r="AZ55" s="233"/>
      <c r="BA55" s="238"/>
      <c r="BB55" s="286"/>
    </row>
    <row r="56" spans="2:54" ht="66.75" customHeight="1">
      <c r="B56" s="238" t="s">
        <v>98</v>
      </c>
      <c r="C56" s="294"/>
      <c r="D56" s="238"/>
      <c r="E56" s="154" t="s">
        <v>179</v>
      </c>
      <c r="F56" s="155">
        <v>1</v>
      </c>
      <c r="G56" s="162">
        <v>0.25</v>
      </c>
      <c r="H56" s="162">
        <v>0.25</v>
      </c>
      <c r="I56" s="162">
        <v>0.25</v>
      </c>
      <c r="J56" s="162">
        <v>0.25</v>
      </c>
      <c r="K56" s="156"/>
      <c r="L56" s="264" t="s">
        <v>99</v>
      </c>
      <c r="M56" s="264" t="s">
        <v>100</v>
      </c>
      <c r="N56" s="264">
        <v>0</v>
      </c>
      <c r="O56" s="264">
        <v>1</v>
      </c>
      <c r="P56" s="264">
        <v>1</v>
      </c>
      <c r="Q56" s="175"/>
      <c r="R56" s="175"/>
      <c r="S56" s="263"/>
      <c r="T56" s="264"/>
      <c r="U56" s="289"/>
      <c r="V56" s="310">
        <v>0</v>
      </c>
      <c r="W56" s="310"/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32">
        <f t="shared" si="3"/>
        <v>0</v>
      </c>
      <c r="AM56" s="32">
        <f t="shared" si="4"/>
        <v>0</v>
      </c>
      <c r="AN56" s="40" t="s">
        <v>112</v>
      </c>
      <c r="AO56" s="54" t="s">
        <v>125</v>
      </c>
      <c r="AP56" s="54" t="s">
        <v>126</v>
      </c>
      <c r="AQ56" s="55" t="s">
        <v>127</v>
      </c>
      <c r="AR56" s="238"/>
      <c r="AS56" s="238"/>
      <c r="AT56" s="238"/>
      <c r="AU56" s="238"/>
      <c r="AV56" s="238"/>
      <c r="AW56" s="233"/>
      <c r="AX56" s="233"/>
      <c r="AY56" s="233"/>
      <c r="AZ56" s="233"/>
      <c r="BA56" s="238"/>
      <c r="BB56" s="286"/>
    </row>
    <row r="57" spans="2:56" ht="69" customHeight="1">
      <c r="B57" s="238"/>
      <c r="C57" s="294"/>
      <c r="D57" s="238"/>
      <c r="E57" s="150" t="s">
        <v>133</v>
      </c>
      <c r="F57" s="151">
        <v>1</v>
      </c>
      <c r="G57" s="151"/>
      <c r="H57" s="162">
        <v>1</v>
      </c>
      <c r="I57" s="152"/>
      <c r="J57" s="152"/>
      <c r="K57" s="158">
        <f t="shared" si="2"/>
        <v>0</v>
      </c>
      <c r="L57" s="264"/>
      <c r="M57" s="264"/>
      <c r="N57" s="264"/>
      <c r="O57" s="264"/>
      <c r="P57" s="264"/>
      <c r="Q57" s="175"/>
      <c r="R57" s="175"/>
      <c r="S57" s="264"/>
      <c r="T57" s="264"/>
      <c r="U57" s="264"/>
      <c r="V57" s="311"/>
      <c r="W57" s="311"/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32">
        <f t="shared" si="3"/>
        <v>0</v>
      </c>
      <c r="AM57" s="32">
        <f t="shared" si="4"/>
        <v>0</v>
      </c>
      <c r="AN57" s="34" t="s">
        <v>109</v>
      </c>
      <c r="AO57" s="57" t="s">
        <v>134</v>
      </c>
      <c r="AP57" s="57" t="s">
        <v>135</v>
      </c>
      <c r="AQ57" s="55" t="s">
        <v>127</v>
      </c>
      <c r="AR57" s="238"/>
      <c r="AS57" s="238"/>
      <c r="AT57" s="238"/>
      <c r="AU57" s="238"/>
      <c r="AV57" s="238"/>
      <c r="AW57" s="233"/>
      <c r="AX57" s="233"/>
      <c r="AY57" s="233"/>
      <c r="AZ57" s="233"/>
      <c r="BA57" s="238"/>
      <c r="BB57" s="286"/>
      <c r="BD57" s="95"/>
    </row>
    <row r="58" spans="2:56" ht="69" customHeight="1">
      <c r="B58" s="238"/>
      <c r="C58" s="294"/>
      <c r="D58" s="238"/>
      <c r="E58" s="150" t="s">
        <v>226</v>
      </c>
      <c r="F58" s="162">
        <v>1</v>
      </c>
      <c r="G58" s="162">
        <v>0.5</v>
      </c>
      <c r="H58" s="162">
        <v>0.5</v>
      </c>
      <c r="I58" s="152"/>
      <c r="J58" s="152"/>
      <c r="K58" s="163"/>
      <c r="L58" s="264"/>
      <c r="M58" s="264"/>
      <c r="N58" s="264"/>
      <c r="O58" s="264"/>
      <c r="P58" s="264"/>
      <c r="Q58" s="186"/>
      <c r="R58" s="186"/>
      <c r="S58" s="264"/>
      <c r="T58" s="264"/>
      <c r="U58" s="264"/>
      <c r="V58" s="311"/>
      <c r="W58" s="311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32"/>
      <c r="AM58" s="32"/>
      <c r="AN58" s="34"/>
      <c r="AO58" s="57"/>
      <c r="AP58" s="57"/>
      <c r="AQ58" s="55"/>
      <c r="AR58" s="238"/>
      <c r="AS58" s="238"/>
      <c r="AT58" s="238"/>
      <c r="AU58" s="238"/>
      <c r="AV58" s="238"/>
      <c r="AW58" s="233"/>
      <c r="AX58" s="233"/>
      <c r="AY58" s="233"/>
      <c r="AZ58" s="233"/>
      <c r="BA58" s="238"/>
      <c r="BB58" s="286"/>
      <c r="BD58" s="95"/>
    </row>
    <row r="59" spans="2:57" ht="60" customHeight="1" thickBot="1">
      <c r="B59" s="238"/>
      <c r="C59" s="294"/>
      <c r="D59" s="238"/>
      <c r="E59" s="150" t="s">
        <v>180</v>
      </c>
      <c r="F59" s="162">
        <v>1</v>
      </c>
      <c r="G59" s="162">
        <v>0.25</v>
      </c>
      <c r="H59" s="162">
        <v>0.25</v>
      </c>
      <c r="I59" s="162">
        <v>0.25</v>
      </c>
      <c r="J59" s="162">
        <v>0.25</v>
      </c>
      <c r="K59" s="163">
        <f t="shared" si="2"/>
        <v>0.5</v>
      </c>
      <c r="L59" s="264"/>
      <c r="M59" s="264"/>
      <c r="N59" s="264"/>
      <c r="O59" s="264"/>
      <c r="P59" s="264"/>
      <c r="Q59" s="175"/>
      <c r="R59" s="175"/>
      <c r="S59" s="283"/>
      <c r="T59" s="264"/>
      <c r="U59" s="264"/>
      <c r="V59" s="307"/>
      <c r="W59" s="307"/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2">
        <f t="shared" si="3"/>
        <v>0</v>
      </c>
      <c r="AM59" s="32">
        <f t="shared" si="4"/>
        <v>0</v>
      </c>
      <c r="AN59" s="34" t="s">
        <v>128</v>
      </c>
      <c r="AO59" s="57" t="s">
        <v>129</v>
      </c>
      <c r="AP59" s="57" t="s">
        <v>126</v>
      </c>
      <c r="AQ59" s="55" t="s">
        <v>127</v>
      </c>
      <c r="AR59" s="238"/>
      <c r="AS59" s="238"/>
      <c r="AT59" s="238"/>
      <c r="AU59" s="238"/>
      <c r="AV59" s="238"/>
      <c r="AW59" s="233"/>
      <c r="AX59" s="233"/>
      <c r="AY59" s="233"/>
      <c r="AZ59" s="233"/>
      <c r="BA59" s="238"/>
      <c r="BB59" s="286"/>
      <c r="BD59" s="94"/>
      <c r="BE59" s="94"/>
    </row>
    <row r="60" spans="2:54" ht="51" customHeight="1">
      <c r="B60" s="238"/>
      <c r="C60" s="294"/>
      <c r="D60" s="238"/>
      <c r="E60" s="164" t="s">
        <v>223</v>
      </c>
      <c r="F60" s="165">
        <v>1</v>
      </c>
      <c r="G60" s="162">
        <v>0.25</v>
      </c>
      <c r="H60" s="162">
        <v>0.25</v>
      </c>
      <c r="I60" s="162">
        <v>0.25</v>
      </c>
      <c r="J60" s="162">
        <v>0.25</v>
      </c>
      <c r="K60" s="166"/>
      <c r="L60" s="263" t="s">
        <v>101</v>
      </c>
      <c r="M60" s="263" t="s">
        <v>102</v>
      </c>
      <c r="N60" s="291">
        <v>0.5795</v>
      </c>
      <c r="O60" s="288">
        <v>1</v>
      </c>
      <c r="P60" s="288">
        <v>1</v>
      </c>
      <c r="Q60" s="180"/>
      <c r="R60" s="180"/>
      <c r="S60" s="280"/>
      <c r="T60" s="291"/>
      <c r="U60" s="288"/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32">
        <f t="shared" si="3"/>
        <v>0</v>
      </c>
      <c r="AM60" s="32">
        <f t="shared" si="4"/>
        <v>0</v>
      </c>
      <c r="AN60" s="35" t="s">
        <v>128</v>
      </c>
      <c r="AO60" s="58" t="s">
        <v>130</v>
      </c>
      <c r="AP60" s="58" t="s">
        <v>131</v>
      </c>
      <c r="AQ60" s="55" t="s">
        <v>127</v>
      </c>
      <c r="AR60" s="238"/>
      <c r="AS60" s="238"/>
      <c r="AT60" s="238"/>
      <c r="AU60" s="238"/>
      <c r="AV60" s="238"/>
      <c r="AW60" s="233"/>
      <c r="AX60" s="233"/>
      <c r="AY60" s="233"/>
      <c r="AZ60" s="233"/>
      <c r="BA60" s="238"/>
      <c r="BB60" s="286"/>
    </row>
    <row r="61" spans="2:54" ht="77.25" customHeight="1" thickBot="1">
      <c r="B61" s="238"/>
      <c r="C61" s="294"/>
      <c r="D61" s="295"/>
      <c r="E61" s="217" t="s">
        <v>222</v>
      </c>
      <c r="F61" s="187">
        <v>1</v>
      </c>
      <c r="G61" s="188">
        <v>0.5</v>
      </c>
      <c r="H61" s="188">
        <v>0.25</v>
      </c>
      <c r="I61" s="218">
        <v>0.15</v>
      </c>
      <c r="J61" s="188">
        <v>0.1</v>
      </c>
      <c r="K61" s="190"/>
      <c r="L61" s="264"/>
      <c r="M61" s="264"/>
      <c r="N61" s="292"/>
      <c r="O61" s="289"/>
      <c r="P61" s="289"/>
      <c r="Q61" s="181"/>
      <c r="R61" s="181"/>
      <c r="S61" s="281"/>
      <c r="T61" s="292"/>
      <c r="U61" s="289"/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2">
        <f t="shared" si="3"/>
        <v>0</v>
      </c>
      <c r="AM61" s="32">
        <f t="shared" si="4"/>
        <v>0</v>
      </c>
      <c r="AN61" s="110" t="s">
        <v>112</v>
      </c>
      <c r="AO61" s="57" t="s">
        <v>132</v>
      </c>
      <c r="AP61" s="57" t="s">
        <v>131</v>
      </c>
      <c r="AQ61" s="111" t="s">
        <v>136</v>
      </c>
      <c r="AR61" s="238"/>
      <c r="AS61" s="238"/>
      <c r="AT61" s="238"/>
      <c r="AU61" s="238"/>
      <c r="AV61" s="238"/>
      <c r="AW61" s="233"/>
      <c r="AX61" s="233"/>
      <c r="AY61" s="233"/>
      <c r="AZ61" s="233"/>
      <c r="BA61" s="238"/>
      <c r="BB61" s="286"/>
    </row>
    <row r="62" spans="2:54" ht="36" customHeight="1">
      <c r="B62" s="238"/>
      <c r="C62" s="294"/>
      <c r="D62" s="295"/>
      <c r="E62" s="217" t="s">
        <v>181</v>
      </c>
      <c r="F62" s="155">
        <v>1</v>
      </c>
      <c r="G62" s="219">
        <v>0.25</v>
      </c>
      <c r="H62" s="219">
        <v>0.25</v>
      </c>
      <c r="I62" s="219">
        <v>0.25</v>
      </c>
      <c r="J62" s="219">
        <v>0.25</v>
      </c>
      <c r="K62" s="156"/>
      <c r="L62" s="299" t="s">
        <v>103</v>
      </c>
      <c r="M62" s="299" t="s">
        <v>104</v>
      </c>
      <c r="N62" s="299" t="s">
        <v>57</v>
      </c>
      <c r="O62" s="300">
        <v>1</v>
      </c>
      <c r="P62" s="300">
        <v>1</v>
      </c>
      <c r="Q62" s="182"/>
      <c r="R62" s="182"/>
      <c r="S62" s="298"/>
      <c r="T62" s="301"/>
      <c r="U62" s="302"/>
      <c r="V62" s="19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32">
        <f t="shared" si="3"/>
        <v>0</v>
      </c>
      <c r="AM62" s="32">
        <f t="shared" si="4"/>
        <v>0</v>
      </c>
      <c r="AN62" s="92" t="s">
        <v>112</v>
      </c>
      <c r="AO62" s="114" t="s">
        <v>164</v>
      </c>
      <c r="AP62" s="114" t="s">
        <v>131</v>
      </c>
      <c r="AQ62" s="112" t="s">
        <v>136</v>
      </c>
      <c r="AR62" s="277"/>
      <c r="AS62" s="238"/>
      <c r="AT62" s="238"/>
      <c r="AU62" s="238"/>
      <c r="AV62" s="238"/>
      <c r="AW62" s="233"/>
      <c r="AX62" s="233"/>
      <c r="AY62" s="233"/>
      <c r="AZ62" s="233"/>
      <c r="BA62" s="238"/>
      <c r="BB62" s="286"/>
    </row>
    <row r="63" spans="2:54" ht="34.5" customHeight="1">
      <c r="B63" s="238"/>
      <c r="C63" s="294"/>
      <c r="D63" s="295"/>
      <c r="E63" s="217" t="s">
        <v>182</v>
      </c>
      <c r="F63" s="188">
        <v>1</v>
      </c>
      <c r="G63" s="219">
        <v>0.25</v>
      </c>
      <c r="H63" s="219">
        <v>0.25</v>
      </c>
      <c r="I63" s="219">
        <v>0.25</v>
      </c>
      <c r="J63" s="219">
        <v>0.25</v>
      </c>
      <c r="K63" s="190"/>
      <c r="L63" s="299"/>
      <c r="M63" s="299"/>
      <c r="N63" s="299"/>
      <c r="O63" s="300"/>
      <c r="P63" s="300"/>
      <c r="Q63" s="182"/>
      <c r="R63" s="182"/>
      <c r="S63" s="298"/>
      <c r="T63" s="301"/>
      <c r="U63" s="302"/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32">
        <f t="shared" si="3"/>
        <v>0</v>
      </c>
      <c r="AM63" s="32">
        <f t="shared" si="4"/>
        <v>0</v>
      </c>
      <c r="AN63" s="91" t="s">
        <v>112</v>
      </c>
      <c r="AO63" s="56" t="s">
        <v>164</v>
      </c>
      <c r="AP63" s="56" t="s">
        <v>131</v>
      </c>
      <c r="AQ63" s="113" t="s">
        <v>136</v>
      </c>
      <c r="AR63" s="277"/>
      <c r="AS63" s="238"/>
      <c r="AT63" s="238"/>
      <c r="AU63" s="238"/>
      <c r="AV63" s="238"/>
      <c r="AW63" s="233"/>
      <c r="AX63" s="233"/>
      <c r="AY63" s="233"/>
      <c r="AZ63" s="233"/>
      <c r="BA63" s="238"/>
      <c r="BB63" s="286"/>
    </row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</sheetData>
  <sheetProtection/>
  <mergeCells count="181">
    <mergeCell ref="L42:L50"/>
    <mergeCell ref="D25:D50"/>
    <mergeCell ref="C25:C50"/>
    <mergeCell ref="M42:M50"/>
    <mergeCell ref="L39:L41"/>
    <mergeCell ref="AX9:AX45"/>
    <mergeCell ref="T15:T16"/>
    <mergeCell ref="U15:U16"/>
    <mergeCell ref="V17:V18"/>
    <mergeCell ref="W17:W18"/>
    <mergeCell ref="AY9:AY45"/>
    <mergeCell ref="AX52:AX63"/>
    <mergeCell ref="AY52:AY63"/>
    <mergeCell ref="V32:V33"/>
    <mergeCell ref="W32:W33"/>
    <mergeCell ref="V52:V55"/>
    <mergeCell ref="W52:W55"/>
    <mergeCell ref="V56:V59"/>
    <mergeCell ref="W56:W59"/>
    <mergeCell ref="V15:V16"/>
    <mergeCell ref="V22:V24"/>
    <mergeCell ref="W22:W24"/>
    <mergeCell ref="W15:W16"/>
    <mergeCell ref="N15:N16"/>
    <mergeCell ref="O15:O16"/>
    <mergeCell ref="P15:P16"/>
    <mergeCell ref="Q15:Q16"/>
    <mergeCell ref="R15:R16"/>
    <mergeCell ref="S15:S16"/>
    <mergeCell ref="AT52:AT63"/>
    <mergeCell ref="AU52:AU63"/>
    <mergeCell ref="U60:U61"/>
    <mergeCell ref="T56:T59"/>
    <mergeCell ref="U56:U59"/>
    <mergeCell ref="T62:T63"/>
    <mergeCell ref="U62:U63"/>
    <mergeCell ref="B56:B63"/>
    <mergeCell ref="L56:L59"/>
    <mergeCell ref="M56:M59"/>
    <mergeCell ref="N56:N59"/>
    <mergeCell ref="O56:O59"/>
    <mergeCell ref="P56:P59"/>
    <mergeCell ref="L62:L63"/>
    <mergeCell ref="M62:M63"/>
    <mergeCell ref="N60:N61"/>
    <mergeCell ref="O60:O61"/>
    <mergeCell ref="N62:N63"/>
    <mergeCell ref="O62:O63"/>
    <mergeCell ref="P62:P63"/>
    <mergeCell ref="AZ52:AZ63"/>
    <mergeCell ref="BA52:BA63"/>
    <mergeCell ref="BB52:BB63"/>
    <mergeCell ref="T52:T55"/>
    <mergeCell ref="U52:U55"/>
    <mergeCell ref="AR52:AR63"/>
    <mergeCell ref="AS52:AS63"/>
    <mergeCell ref="L52:L55"/>
    <mergeCell ref="M52:M55"/>
    <mergeCell ref="N52:N55"/>
    <mergeCell ref="O52:O55"/>
    <mergeCell ref="P52:P55"/>
    <mergeCell ref="S52:S55"/>
    <mergeCell ref="AV52:AV63"/>
    <mergeCell ref="N42:N45"/>
    <mergeCell ref="O42:O45"/>
    <mergeCell ref="P42:P45"/>
    <mergeCell ref="U42:U45"/>
    <mergeCell ref="U34:U37"/>
    <mergeCell ref="N39:N40"/>
    <mergeCell ref="T60:T61"/>
    <mergeCell ref="S62:S63"/>
    <mergeCell ref="S56:S59"/>
    <mergeCell ref="U39:U40"/>
    <mergeCell ref="T39:T40"/>
    <mergeCell ref="P60:P61"/>
    <mergeCell ref="S60:S61"/>
    <mergeCell ref="AR32:AR45"/>
    <mergeCell ref="B32:B45"/>
    <mergeCell ref="L32:L33"/>
    <mergeCell ref="B52:B55"/>
    <mergeCell ref="C52:C63"/>
    <mergeCell ref="D52:D63"/>
    <mergeCell ref="L34:L37"/>
    <mergeCell ref="M34:M37"/>
    <mergeCell ref="T19:T20"/>
    <mergeCell ref="AZ9:AZ45"/>
    <mergeCell ref="L60:L61"/>
    <mergeCell ref="M60:M61"/>
    <mergeCell ref="N34:N37"/>
    <mergeCell ref="O34:O37"/>
    <mergeCell ref="P34:P37"/>
    <mergeCell ref="N32:N33"/>
    <mergeCell ref="O32:O33"/>
    <mergeCell ref="P32:P33"/>
    <mergeCell ref="S32:S33"/>
    <mergeCell ref="T32:T33"/>
    <mergeCell ref="O39:O40"/>
    <mergeCell ref="P39:P40"/>
    <mergeCell ref="S34:S37"/>
    <mergeCell ref="T34:T37"/>
    <mergeCell ref="S39:S40"/>
    <mergeCell ref="BA9:BA45"/>
    <mergeCell ref="S42:S45"/>
    <mergeCell ref="T42:T45"/>
    <mergeCell ref="N30:N31"/>
    <mergeCell ref="O30:O31"/>
    <mergeCell ref="P30:P31"/>
    <mergeCell ref="S30:S31"/>
    <mergeCell ref="T30:T31"/>
    <mergeCell ref="O19:O20"/>
    <mergeCell ref="O25:O26"/>
    <mergeCell ref="M32:M33"/>
    <mergeCell ref="L19:L20"/>
    <mergeCell ref="M19:M20"/>
    <mergeCell ref="U27:U29"/>
    <mergeCell ref="M27:M29"/>
    <mergeCell ref="N27:N29"/>
    <mergeCell ref="O27:O29"/>
    <mergeCell ref="T27:T29"/>
    <mergeCell ref="L25:L26"/>
    <mergeCell ref="M25:M26"/>
    <mergeCell ref="BB9:BB45"/>
    <mergeCell ref="B9:B24"/>
    <mergeCell ref="C9:C24"/>
    <mergeCell ref="D9:D24"/>
    <mergeCell ref="L9:L16"/>
    <mergeCell ref="AR9:AR31"/>
    <mergeCell ref="AS9:AS45"/>
    <mergeCell ref="L17:L18"/>
    <mergeCell ref="M17:M18"/>
    <mergeCell ref="N17:N18"/>
    <mergeCell ref="N25:N26"/>
    <mergeCell ref="L22:L24"/>
    <mergeCell ref="M22:M24"/>
    <mergeCell ref="N22:N24"/>
    <mergeCell ref="B5:E5"/>
    <mergeCell ref="F5:J5"/>
    <mergeCell ref="B6:E6"/>
    <mergeCell ref="F6:J6"/>
    <mergeCell ref="M15:M16"/>
    <mergeCell ref="M9:M12"/>
    <mergeCell ref="N9:N12"/>
    <mergeCell ref="O9:O12"/>
    <mergeCell ref="P9:P12"/>
    <mergeCell ref="S9:S12"/>
    <mergeCell ref="S17:S18"/>
    <mergeCell ref="B25:B31"/>
    <mergeCell ref="L30:L31"/>
    <mergeCell ref="M30:M31"/>
    <mergeCell ref="L27:L29"/>
    <mergeCell ref="N19:N20"/>
    <mergeCell ref="U25:U26"/>
    <mergeCell ref="O22:O24"/>
    <mergeCell ref="U9:U12"/>
    <mergeCell ref="T17:T18"/>
    <mergeCell ref="U17:U18"/>
    <mergeCell ref="M2:V2"/>
    <mergeCell ref="M3:V3"/>
    <mergeCell ref="T9:T12"/>
    <mergeCell ref="O17:O18"/>
    <mergeCell ref="P17:P18"/>
    <mergeCell ref="U30:U31"/>
    <mergeCell ref="P27:P29"/>
    <mergeCell ref="S27:S29"/>
    <mergeCell ref="T22:T24"/>
    <mergeCell ref="U22:U24"/>
    <mergeCell ref="P19:P20"/>
    <mergeCell ref="S19:S20"/>
    <mergeCell ref="P25:P26"/>
    <mergeCell ref="S25:S26"/>
    <mergeCell ref="T25:T26"/>
    <mergeCell ref="AW9:AW45"/>
    <mergeCell ref="U32:U33"/>
    <mergeCell ref="P22:P24"/>
    <mergeCell ref="S22:S24"/>
    <mergeCell ref="AW52:AW63"/>
    <mergeCell ref="AN7:AQ7"/>
    <mergeCell ref="AT9:AT45"/>
    <mergeCell ref="AU9:AU45"/>
    <mergeCell ref="AV9:AV45"/>
    <mergeCell ref="U19:U20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john.caro</dc:creator>
  <cp:keywords/>
  <dc:description/>
  <cp:lastModifiedBy>nohosala</cp:lastModifiedBy>
  <dcterms:created xsi:type="dcterms:W3CDTF">2012-10-09T16:47:18Z</dcterms:created>
  <dcterms:modified xsi:type="dcterms:W3CDTF">2013-04-11T21:55:37Z</dcterms:modified>
  <cp:category/>
  <cp:version/>
  <cp:contentType/>
  <cp:contentStatus/>
</cp:coreProperties>
</file>