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5480" windowHeight="10515" activeTab="0"/>
  </bookViews>
  <sheets>
    <sheet name="plan accion cultura deporte 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MILENA</author>
    <author>john.caro</author>
    <author>Profesional Deportes</author>
    <author>LINA</author>
  </authors>
  <commentList>
    <comment ref="M59" authorId="0">
      <text>
        <r>
          <rPr>
            <b/>
            <sz val="12"/>
            <rFont val="Tahoma"/>
            <family val="2"/>
          </rPr>
          <t xml:space="preserve">LINA: SE AJUSTA EL VALOR ESPERADO DE 7000 A 2500 YA QUE POR TEMAS DE PRESUPUESTO NO ES POSIBLE CUBRIR EL 100% </t>
        </r>
        <r>
          <rPr>
            <sz val="9"/>
            <rFont val="Tahoma"/>
            <family val="2"/>
          </rPr>
          <t xml:space="preserve">
</t>
        </r>
      </text>
    </comment>
    <comment ref="L68" authorId="0">
      <text>
        <r>
          <rPr>
            <b/>
            <sz val="12"/>
            <rFont val="Tahoma"/>
            <family val="2"/>
          </rPr>
          <t xml:space="preserve">LINA: SEDEJA LA LINEA BASE COMO REFERENCIA </t>
        </r>
        <r>
          <rPr>
            <sz val="9"/>
            <rFont val="Tahoma"/>
            <family val="2"/>
          </rPr>
          <t xml:space="preserve">
</t>
        </r>
      </text>
    </comment>
    <comment ref="L69" authorId="0">
      <text>
        <r>
          <rPr>
            <b/>
            <sz val="12"/>
            <rFont val="Tahoma"/>
            <family val="2"/>
          </rPr>
          <t>LINA: SE TOMA COMO REFERENCIA LA LINEA BASE</t>
        </r>
        <r>
          <rPr>
            <sz val="9"/>
            <rFont val="Tahoma"/>
            <family val="2"/>
          </rPr>
          <t xml:space="preserve">
</t>
        </r>
      </text>
    </comment>
    <comment ref="M69" authorId="0">
      <text>
        <r>
          <rPr>
            <b/>
            <sz val="12"/>
            <rFont val="Tahoma"/>
            <family val="2"/>
          </rPr>
          <t>LINA: SE AJUSTA EL VALOR ESPERADO DE ACUERDO A LO PROGRMADO EN LA META, ES DECIR SE DEJA 20 CONJUNTOS Y NO 25</t>
        </r>
      </text>
    </comment>
    <comment ref="M70" authorId="1">
      <text>
        <r>
          <rPr>
            <b/>
            <sz val="12"/>
            <rFont val="Tahoma"/>
            <family val="2"/>
          </rPr>
          <t>john.caro:</t>
        </r>
        <r>
          <rPr>
            <sz val="12"/>
            <rFont val="Tahoma"/>
            <family val="2"/>
          </rPr>
          <t xml:space="preserve">
 se cambio el valor esperado en el cuatrienio ya que fue un error al digitar, igualmente se partio del enunciado de la meta producto</t>
        </r>
      </text>
    </comment>
    <comment ref="J82" authorId="2">
      <text>
        <r>
          <rPr>
            <b/>
            <sz val="9"/>
            <rFont val="Tahoma"/>
            <family val="2"/>
          </rPr>
          <t>Profesional Deportes:</t>
        </r>
        <r>
          <rPr>
            <sz val="9"/>
            <rFont val="Tahoma"/>
            <family val="2"/>
          </rPr>
          <t xml:space="preserve">
HACER MANTENIMIENTO ANUAL. CAMBIARLA EN EL PLAN INDICATIVO</t>
        </r>
      </text>
    </comment>
    <comment ref="L82" authorId="3">
      <text>
        <r>
          <rPr>
            <b/>
            <sz val="9"/>
            <rFont val="Tahoma"/>
            <family val="2"/>
          </rPr>
          <t>LINA: ESTA LINEA BASE SE TOMA COMO REFERENCIA DE ACUERDO A LO CONVERSADO CON CAROLIAN VILLALBA EL 25 DE OCTUBRE DE 2012</t>
        </r>
        <r>
          <rPr>
            <sz val="9"/>
            <rFont val="Tahoma"/>
            <family val="2"/>
          </rPr>
          <t xml:space="preserve">
</t>
        </r>
      </text>
    </comment>
    <comment ref="AJ8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Colocar el numero y el tipo teniendo en cuenta las siguientes convenciones :
 P.I : PRIMERA INFANCIA
I : INFANCIA
AD S: ADOLESCENCIA
JUV : JUVENTUD
AD :ADULTOS
AD M : ADULTOS MAYORES
MUJERES/HOMBRES
VCA : VICTIMAS DEL CONFLICTO ARMADO
DISCAP : DISCAPACITADOS
AFRO : AFRODECENDIENTES
IND : INDIGENAS
OTROS :  
C.G : COMUNIDAD EN GENERAL
AM : ADMINISTRACION MUNICIPAL</t>
        </r>
      </text>
    </comment>
    <comment ref="AK8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Medio de evidencia, informe, registro fotografico. Planilla , etc</t>
        </r>
      </text>
    </comment>
    <comment ref="AL8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Depencias Implicadas</t>
        </r>
      </text>
    </comment>
    <comment ref="AM8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Responsables de las metas</t>
        </r>
      </text>
    </comment>
    <comment ref="AJ55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Colocar el numero y el tipo teniendo en cuenta las siguientes convenciones :
 P.I : PRIMERA INFANCIA
I : INFANCIA
AD S: ADOLESCENCIA
JUV : JUVENTUD
AD :ADULTOS
AD M : ADULTOS MAYORES
MUJERES/HOMBRES
VCA : VICTIMAS DEL CONFLICTO ARMADO
DISCAP : DISCAPACITADOS
AFRO : AFRODECENDIENTES
IND : INDIGENAS
OTROS :  
C.G : COMUNIDAD EN GENERAL
AM : ADMINISTRACION MUNICIPAL</t>
        </r>
      </text>
    </comment>
    <comment ref="AK55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Medio de evidencia, informe, registro fotografico. Planilla , etc</t>
        </r>
      </text>
    </comment>
    <comment ref="AL55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Depencias Implicadas</t>
        </r>
      </text>
    </comment>
    <comment ref="AM55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Responsables de las metas</t>
        </r>
      </text>
    </comment>
    <comment ref="AJ64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Colocar el numero y el tipo teniendo en cuenta las siguientes convenciones :
 P.I : PRIMERA INFANCIA
I : INFANCIA
AD S: ADOLESCENCIA
JUV : JUVENTUD
AD :ADULTOS
AD M : ADULTOS MAYORES
MUJERES/HOMBRES
VCA : VICTIMAS DEL CONFLICTO ARMADO
DISCAP : DISCAPACITADOS
AFRO : AFRODECENDIENTES
IND : INDIGENAS
OTROS :  
C.G : COMUNIDAD EN GENERAL
AM : ADMINISTRACION MUNICIPAL</t>
        </r>
      </text>
    </comment>
    <comment ref="AK64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Medio de evidencia, informe, registro fotografico. Planilla , etc</t>
        </r>
      </text>
    </comment>
    <comment ref="AL64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Depencias Implicadas</t>
        </r>
      </text>
    </comment>
    <comment ref="AM64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Responsables de las metas</t>
        </r>
      </text>
    </comment>
    <comment ref="AJ67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Colocar el numero y el tipo teniendo en cuenta las siguientes convenciones :
 P.I : PRIMERA INFANCIA
I : INFANCIA
AD S: ADOLESCENCIA
JUV : JUVENTUD
AD :ADULTOS
AD M : ADULTOS MAYORES
MUJERES/HOMBRES
VCA : VICTIMAS DEL CONFLICTO ARMADO
DISCAP : DISCAPACITADOS
AFRO : AFRODECENDIENTES
IND : INDIGENAS
OTROS :  
C.G : COMUNIDAD EN GENERAL
AM : ADMINISTRACION MUNICIPAL</t>
        </r>
      </text>
    </comment>
    <comment ref="AK67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Medio de evidencia, informe, registro fotografico. Planilla , etc</t>
        </r>
      </text>
    </comment>
    <comment ref="AL67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Depencias Implicadas</t>
        </r>
      </text>
    </comment>
    <comment ref="AM67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Responsables de las metas</t>
        </r>
      </text>
    </comment>
    <comment ref="Q84" authorId="2">
      <text>
        <r>
          <rPr>
            <b/>
            <sz val="9"/>
            <rFont val="Tahoma"/>
            <family val="2"/>
          </rPr>
          <t>Profesional Deportes:</t>
        </r>
        <r>
          <rPr>
            <sz val="9"/>
            <rFont val="Tahoma"/>
            <family val="2"/>
          </rPr>
          <t xml:space="preserve">
SE HIZO LA ACTIVIDAD PERO NO SE A CREADO LA ESTRATEGIA</t>
        </r>
      </text>
    </comment>
    <comment ref="M28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se cambio la linea base y el valor esperado en el cuatrienio a como lo plantea el indicador y la distribucion</t>
        </r>
      </text>
    </comment>
    <comment ref="AJ52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Colocar el numero y el tipo teniendo en cuenta las siguientes convenciones :
 P.I : PRIMERA INFANCIA
I : INFANCIA
AD S: ADOLESCENCIA
JUV : JUVENTUD
AD :ADULTOS
AD M : ADULTOS MAYORES
MUJERES/HOMBRES
VCA : VICTIMAS DEL CONFLICTO ARMADO
DISCAP : DISCAPACITADOS
AFRO : AFRODECENDIENTES
IND : INDIGENAS
OTROS :  
C.G : COMUNIDAD EN GENERAL
AM : ADMINISTRACION MUNICIPAL</t>
        </r>
      </text>
    </comment>
    <comment ref="AK52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Medio de evidencia, informe, registro fotografico. Planilla , etc</t>
        </r>
      </text>
    </comment>
    <comment ref="AL52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Depencias Implicadas</t>
        </r>
      </text>
    </comment>
    <comment ref="AM52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Responsables de las metas</t>
        </r>
      </text>
    </comment>
    <comment ref="AJ22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Colocar el numero y el tipo teniendo en cuenta las siguientes convenciones :
 P.I : PRIMERA INFANCIA
I : INFANCIA
AD S: ADOLESCENCIA
JUV : JUVENTUD
AD :ADULTOS
AD M : ADULTOS MAYORES
MUJERES/HOMBRES
VCA : VICTIMAS DEL CONFLICTO ARMADO
DISCAP : DISCAPACITADOS
AFRO : AFRODECENDIENTES
IND : INDIGENAS
OTROS :  
C.G : COMUNIDAD EN GENERAL
AM : ADMINISTRACION MUNICIPAL</t>
        </r>
      </text>
    </comment>
    <comment ref="AK22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Medio de evidencia, informe, registro fotografico. Planilla , etc</t>
        </r>
      </text>
    </comment>
    <comment ref="AL22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Depencias Implicadas</t>
        </r>
      </text>
    </comment>
    <comment ref="AM22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Responsables de las metas</t>
        </r>
      </text>
    </comment>
    <comment ref="AJ49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Colocar el numero y el tipo teniendo en cuenta las siguientes convenciones :
 P.I : PRIMERA INFANCIA
I : INFANCIA
AD S: ADOLESCENCIA
JUV : JUVENTUD
AD :ADULTOS
AD M : ADULTOS MAYORES
MUJERES/HOMBRES
VCA : VICTIMAS DEL CONFLICTO ARMADO
DISCAP : DISCAPACITADOS
AFRO : AFRODECENDIENTES
IND : INDIGENAS
OTROS :  
C.G : COMUNIDAD EN GENERAL
AM : ADMINISTRACION MUNICIPAL</t>
        </r>
      </text>
    </comment>
    <comment ref="AK49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Medio de evidencia, informe, registro fotografico. Planilla , etc</t>
        </r>
      </text>
    </comment>
    <comment ref="AL49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Depencias Implicadas</t>
        </r>
      </text>
    </comment>
    <comment ref="AM49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Responsables de las metas</t>
        </r>
      </text>
    </comment>
    <comment ref="AJ58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Colocar el numero y el tipo teniendo en cuenta las siguientes convenciones :
 P.I : PRIMERA INFANCIA
I : INFANCIA
AD S: ADOLESCENCIA
JUV : JUVENTUD
AD :ADULTOS
AD M : ADULTOS MAYORES
MUJERES/HOMBRES
VCA : VICTIMAS DEL CONFLICTO ARMADO
DISCAP : DISCAPACITADOS
AFRO : AFRODECENDIENTES
IND : INDIGENAS
OTROS :  
C.G : COMUNIDAD EN GENERAL
AM : ADMINISTRACION MUNICIPAL</t>
        </r>
      </text>
    </comment>
    <comment ref="AK58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Medio de evidencia, informe, registro fotografico. Planilla , etc</t>
        </r>
      </text>
    </comment>
    <comment ref="AL58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Depencias Implicadas</t>
        </r>
      </text>
    </comment>
    <comment ref="AM58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Responsables de las metas</t>
        </r>
      </text>
    </comment>
    <comment ref="AJ61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Colocar el numero y el tipo teniendo en cuenta las siguientes convenciones :
 P.I : PRIMERA INFANCIA
I : INFANCIA
AD S: ADOLESCENCIA
JUV : JUVENTUD
AD :ADULTOS
AD M : ADULTOS MAYORES
MUJERES/HOMBRES
VCA : VICTIMAS DEL CONFLICTO ARMADO
DISCAP : DISCAPACITADOS
AFRO : AFRODECENDIENTES
IND : INDIGENAS
OTROS :  
C.G : COMUNIDAD EN GENERAL
AM : ADMINISTRACION MUNICIPAL</t>
        </r>
      </text>
    </comment>
    <comment ref="AK61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Medio de evidencia, informe, registro fotografico. Planilla , etc</t>
        </r>
      </text>
    </comment>
    <comment ref="AL61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Depencias Implicadas</t>
        </r>
      </text>
    </comment>
    <comment ref="AM61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Responsables de las metas</t>
        </r>
      </text>
    </comment>
    <comment ref="AJ74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Colocar el numero y el tipo teniendo en cuenta las siguientes convenciones :
 P.I : PRIMERA INFANCIA
I : INFANCIA
AD S: ADOLESCENCIA
JUV : JUVENTUD
AD :ADULTOS
AD M : ADULTOS MAYORES
MUJERES/HOMBRES
VCA : VICTIMAS DEL CONFLICTO ARMADO
DISCAP : DISCAPACITADOS
AFRO : AFRODECENDIENTES
IND : INDIGENAS
OTROS :  
C.G : COMUNIDAD EN GENERAL
AM : ADMINISTRACION MUNICIPAL</t>
        </r>
      </text>
    </comment>
    <comment ref="AK74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Medio de evidencia, informe, registro fotografico. Planilla , etc</t>
        </r>
      </text>
    </comment>
    <comment ref="AL74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Depencias Implicadas</t>
        </r>
      </text>
    </comment>
    <comment ref="AM74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Responsables de las metas</t>
        </r>
      </text>
    </comment>
    <comment ref="AJ78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Colocar el numero y el tipo teniendo en cuenta las siguientes convenciones :
 P.I : PRIMERA INFANCIA
I : INFANCIA
AD S: ADOLESCENCIA
JUV : JUVENTUD
AD :ADULTOS
AD M : ADULTOS MAYORES
MUJERES/HOMBRES
VCA : VICTIMAS DEL CONFLICTO ARMADO
DISCAP : DISCAPACITADOS
AFRO : AFRODECENDIENTES
IND : INDIGENAS
OTROS :  
C.G : COMUNIDAD EN GENERAL
AM : ADMINISTRACION MUNICIPAL</t>
        </r>
      </text>
    </comment>
    <comment ref="AK78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Medio de evidencia, informe, registro fotografico. Planilla , etc</t>
        </r>
      </text>
    </comment>
    <comment ref="AL78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Depencias Implicadas</t>
        </r>
      </text>
    </comment>
    <comment ref="AM78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Responsables de las metas</t>
        </r>
      </text>
    </comment>
    <comment ref="AJ81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Colocar el numero y el tipo teniendo en cuenta las siguientes convenciones :
 P.I : PRIMERA INFANCIA
I : INFANCIA
AD S: ADOLESCENCIA
JUV : JUVENTUD
AD :ADULTOS
AD M : ADULTOS MAYORES
MUJERES/HOMBRES
VCA : VICTIMAS DEL CONFLICTO ARMADO
DISCAP : DISCAPACITADOS
AFRO : AFRODECENDIENTES
IND : INDIGENAS
OTROS :  
C.G : COMUNIDAD EN GENERAL
AM : ADMINISTRACION MUNICIPAL</t>
        </r>
      </text>
    </comment>
    <comment ref="AK81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Medio de evidencia, informe, registro fotografico. Planilla , etc</t>
        </r>
      </text>
    </comment>
    <comment ref="AL81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Depencias Implicadas</t>
        </r>
      </text>
    </comment>
    <comment ref="AM81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Responsables de las metas</t>
        </r>
      </text>
    </comment>
    <comment ref="AJ88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Colocar el numero y el tipo teniendo en cuenta las siguientes convenciones :
 P.I : PRIMERA INFANCIA
I : INFANCIA
AD S: ADOLESCENCIA
JUV : JUVENTUD
AD :ADULTOS
AD M : ADULTOS MAYORES
MUJERES/HOMBRES
VCA : VICTIMAS DEL CONFLICTO ARMADO
DISCAP : DISCAPACITADOS
AFRO : AFRODECENDIENTES
IND : INDIGENAS
OTROS :  
C.G : COMUNIDAD EN GENERAL
AM : ADMINISTRACION MUNICIPAL</t>
        </r>
      </text>
    </comment>
    <comment ref="AK88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Medio de evidencia, informe, registro fotografico. Planilla , etc</t>
        </r>
      </text>
    </comment>
    <comment ref="AL88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Depencias Implicadas</t>
        </r>
      </text>
    </comment>
    <comment ref="AM88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Responsables de las metas</t>
        </r>
      </text>
    </comment>
    <comment ref="AJ97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Colocar el numero y el tipo teniendo en cuenta las siguientes convenciones :
 P.I : PRIMERA INFANCIA
I : INFANCIA
AD S: ADOLESCENCIA
JUV : JUVENTUD
AD :ADULTOS
AD M : ADULTOS MAYORES
MUJERES/HOMBRES
VCA : VICTIMAS DEL CONFLICTO ARMADO
DISCAP : DISCAPACITADOS
AFRO : AFRODECENDIENTES
IND : INDIGENAS
OTROS :  
C.G : COMUNIDAD EN GENERAL
AM : ADMINISTRACION MUNICIPAL</t>
        </r>
      </text>
    </comment>
    <comment ref="AK97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Medio de evidencia, informe, registro fotografico. Planilla , etc</t>
        </r>
      </text>
    </comment>
    <comment ref="AL97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Depencias Implicadas</t>
        </r>
      </text>
    </comment>
    <comment ref="AM97" authorId="1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Responsables de las metas</t>
        </r>
      </text>
    </comment>
  </commentList>
</comments>
</file>

<file path=xl/sharedStrings.xml><?xml version="1.0" encoding="utf-8"?>
<sst xmlns="http://schemas.openxmlformats.org/spreadsheetml/2006/main" count="1178" uniqueCount="374">
  <si>
    <t xml:space="preserve">DIMENSION/ EJE </t>
  </si>
  <si>
    <t>SECTOR (LINEA DE ACCION)</t>
  </si>
  <si>
    <t>PROGRAMA</t>
  </si>
  <si>
    <t xml:space="preserve"> META DE RESULTADO</t>
  </si>
  <si>
    <t>NOMBRE DEL INDICADOR META DE RESULTADO</t>
  </si>
  <si>
    <t>LINEA BASE DIC. 2011</t>
  </si>
  <si>
    <t>VALOR ESPERADO RESULTADO CUATRIENIO</t>
  </si>
  <si>
    <t>VALOR DEL INDICADOR DE RESULTADO VIGENCIA 2012</t>
  </si>
  <si>
    <t xml:space="preserve">SUBPROGRAMA </t>
  </si>
  <si>
    <t>META DE PRODUCTO</t>
  </si>
  <si>
    <t>NOMBRE DEL INDICADOR META DE PRODUCTO</t>
  </si>
  <si>
    <t>LINEA BASE INDICADOR PRODUCTO DIC. 2011</t>
  </si>
  <si>
    <t>VALOR ESPERADO DEL INDICADOR PRODUCTO CUATRIENIO</t>
  </si>
  <si>
    <t>VALOR PROGRAMADO INDICADOR PRODUCTO  2012</t>
  </si>
  <si>
    <t>VALOR EJECUTADO INDICADOR PRODUCTO  2012</t>
  </si>
  <si>
    <t xml:space="preserve">CODIGO DEL PROYECTO </t>
  </si>
  <si>
    <t xml:space="preserve">MACROPROYECTOS ESTRATEGICOS </t>
  </si>
  <si>
    <t>RECURSOS PROGRAMADOS  2012 (MILES DE PESOS)</t>
  </si>
  <si>
    <t xml:space="preserve">RECURSOS EJECUTADOS 2012 (MILES DE PESOS) </t>
  </si>
  <si>
    <t>BIENESTAR EN MARCHA</t>
  </si>
  <si>
    <t xml:space="preserve"> ARTE Y CULTURA EN MOVIMIENTO</t>
  </si>
  <si>
    <t>Lograr que 296 mil personas participen en las actividades culturales ofrecidas en el municipio durante el cuatrienio</t>
  </si>
  <si>
    <t xml:space="preserve">No de evetos realizados   y Participantes en actividades culturales </t>
  </si>
  <si>
    <t>N.D.</t>
  </si>
  <si>
    <t>Recrearte</t>
  </si>
  <si>
    <t>Garantizar la programación cultural y artística con 72 eventos en el cuatrienio (18 anuales) en el marco de la celebración del cumpleaños del Municipio con alcance a toda la población mosqueruna</t>
  </si>
  <si>
    <t>Eventos Culturales Realizados en el Municipio en el marco de la Celebración del Cumpleaños de Mosquera</t>
  </si>
  <si>
    <t>N.D</t>
  </si>
  <si>
    <t>18 anuales (72 en el cuatrienio)</t>
  </si>
  <si>
    <t>Lograr institucionalizar el programa Recrearte a través del Concejo Municipal, dentro de este cuatrienio</t>
  </si>
  <si>
    <t>Programa Institucionalizado</t>
  </si>
  <si>
    <t>Lograr la participación de 176.000 personas durante el cuatrienio en Festival Recrearte realizado anualmente en el Municipio de Mosquera</t>
  </si>
  <si>
    <t>Participantes en Festival Recrearte del Municipio</t>
  </si>
  <si>
    <t>La movida cultural</t>
  </si>
  <si>
    <t>Realizar 112 eventos culturales y artísticos en el cuatrienio (28 anuales) descentralizados en las diferentes comunidades del municipio</t>
  </si>
  <si>
    <t>Eventos Culturales y Artísticos descentralizados</t>
  </si>
  <si>
    <t>28 anuales (112 en el cuatrienio)</t>
  </si>
  <si>
    <t>Beneficiar 120.000 personas con la programación artística y cultural en el cuatrienio (2012-2015)</t>
  </si>
  <si>
    <t>Personas beneficiadas con la programación artística y cultural en el cuatrienio</t>
  </si>
  <si>
    <t>MOSQUERA, HISTORIA DE TODOS</t>
  </si>
  <si>
    <t>Recuperar la identidad y fortalecer la imagen del Municipio de Nivel Nacional e Internacional a través de la creación de 16 espacios para la participación de la población</t>
  </si>
  <si>
    <t>Espacios de Participación para la recuperación y fortalecimiento de la imagen del Municipio</t>
  </si>
  <si>
    <t>0 Eventos</t>
  </si>
  <si>
    <t>16 Eventos</t>
  </si>
  <si>
    <t>Mosquera de todos y para todos</t>
  </si>
  <si>
    <t>Realizar un Concurso de fotografía "Mosquera - Nuestro Álbum" anualmente durante el cuatrienio, con dos convocatorias para la participación de niños y jóvenes del municipio con fotografías digitales en la que se presenten propuestas para el tema del Concurso.</t>
  </si>
  <si>
    <t>Concursos de fotografía "Mosquera - Nuestro Álbum"</t>
  </si>
  <si>
    <t>1 anual ( 4  en el cuatrienio )</t>
  </si>
  <si>
    <t>Habilitar durante el cuatrienio el antiguo teatro Municipal como sala artística Multipropósito</t>
  </si>
  <si>
    <t>Reconstrucción del antiguo teatro municipal</t>
  </si>
  <si>
    <t>Beneficiar a 2000 niños en el cuatrienio (500 niños al año) con recorrido cultural dentro de los espacios comunes del municipio . "Siga esta es su casa"</t>
  </si>
  <si>
    <t>Participantes en el Programa "Siga, esta es su casa"</t>
  </si>
  <si>
    <t>500 anuales (2000 en el cuatrienio )</t>
  </si>
  <si>
    <t>*Mosquera Galería al aire Libre</t>
  </si>
  <si>
    <t>Realizar cuatro (4) murales de Reconocimiento Histórico en espacio Público Común durante el cuatrienio, con la participación de niños y jóvenes del municipio</t>
  </si>
  <si>
    <t>Murales para el Reconocimiento Histórico del Municipio</t>
  </si>
  <si>
    <t>1 anual (4 en el cuatrienio)</t>
  </si>
  <si>
    <t>Realizar cuatro (4) Esculturas para la zona peatonal del Municipio de Mosquera con la participación de niños, jóvenes, adultos, población en condición de discapacidad y en general todos los mosquerunos.</t>
  </si>
  <si>
    <t>Esculturas diseñadas, elaboradas y ubicadas en la Zona Peatonal del Municipio de Mosquera</t>
  </si>
  <si>
    <t>MOSQUERA CIUDAD QUE LEE</t>
  </si>
  <si>
    <t>Lograr vincular al 50% de la comunidad mosqueruna a una de las actividades Culturales del Municipio</t>
  </si>
  <si>
    <t>Población vinculada a actividades Culturales del Municipio</t>
  </si>
  <si>
    <t>N.D
(Población a 2011 
74.654 Habitantes)</t>
  </si>
  <si>
    <t>Anímate a leer y Escribir en la biblioteca</t>
  </si>
  <si>
    <t>Conformar el club de lectura con 800 participantes como espacio de desarrollo integral de niños y jóvenes del municipio durante el cuatrienio</t>
  </si>
  <si>
    <t>Participantes en el Club de Lectura</t>
  </si>
  <si>
    <t>Realizar un (1) concurso de cuento, escritura y poesía al año (4 en el Cuatrienio) con población estudiantil infantil, juvenil y adultos</t>
  </si>
  <si>
    <t>Concursos de Cuento, Escritura y Poesía</t>
  </si>
  <si>
    <t>Beneficiar 10000 usuarios (niños, jóvenes y todas las personas) que se afilien a los programas ofrecidos dentro de la biblioteca y dotación bibliográfica de la misma durante el cuatrienio (2012-2015)</t>
  </si>
  <si>
    <t>Beneficiarios de uso y dotación bibliográfica de la biblioteca municipal</t>
  </si>
  <si>
    <t xml:space="preserve"> *Libro al Parque y en el Colegio </t>
  </si>
  <si>
    <t>Realizar en el cuatrienio ocho (8) jornadas (2 al año) de motivación a la lectura en parques del municipio dirigidas a toda la población mosqueruna</t>
  </si>
  <si>
    <t>Jornadas de motivación de lectura en parques del municipio</t>
  </si>
  <si>
    <t>2 anuales (8 en el cuatrienio )</t>
  </si>
  <si>
    <t>Realizar 2 jornadas anuales durante el cuatrienio, de motivación a la lectura y escritura dirigidas a estudiantes de las Instituciones Educativas Oficiales del Municipio</t>
  </si>
  <si>
    <t>Jornadas de motivación de lectura y escritura en IE Oficiales del Municipio</t>
  </si>
  <si>
    <t>LA CULTURA SE MUEVE EN LOS COLEGIOS</t>
  </si>
  <si>
    <t>Muévete en tu colegio</t>
  </si>
  <si>
    <t>Incluir en el cuatrienio, al 100% de estudiantes a las escuelas de formación a través de la enseñanza de las disciplinas artísticas</t>
  </si>
  <si>
    <t>Estudiantes en Escuelas de Formación Artística</t>
  </si>
  <si>
    <t>MOSQUERA
LUCES, CÁMARA ACCIÓN</t>
  </si>
  <si>
    <t>Sano Esparcimiento</t>
  </si>
  <si>
    <t>Realizar ciclos de películas con temática cinearte, prevención, naturaleza, documentales, infantiles en el auditorio municipal, parques, polideportivos y colegios, 36 funciones en el cuatrienio, utilizando la colección de películas que donó el Ministerio de Cultura</t>
  </si>
  <si>
    <t>Funciones de Cine Foro</t>
  </si>
  <si>
    <t>9 anuales (36 en el cuatrienio)</t>
  </si>
  <si>
    <t>Funciones "Viernes de Desparche"</t>
  </si>
  <si>
    <t>Artes Escénicas para todos</t>
  </si>
  <si>
    <t>Presentación de 16 Obras de compañías con trayectoria reconocida en los diferentes espacios culturales del municipio durante el cuatrienio dirigidas a toda la población mosqueruna</t>
  </si>
  <si>
    <t>Obras de teatro de compañías reconocidas presentadas en el Municipio</t>
  </si>
  <si>
    <t>4 anuales (16 en el cuatrienio )</t>
  </si>
  <si>
    <t>Generar dos (2) Propuestas artísticas (Obras de Teatro) para la población infantil de del Municipio.</t>
  </si>
  <si>
    <t>Propuestas artísticas (Obras de Teatro) para la población infantil</t>
  </si>
  <si>
    <t>Presentar al año ocho (8) propuestas artísticas en las diferentes aplicaciones de las artes escénicas (Teatro gestual y Pantomima, Teatro callejero, Narración Oral) dirigidas a espacios culturales diferentes en el Municipio.</t>
  </si>
  <si>
    <t>Propuestas artísticas en diferentes aplicaciones de las artes escénicas</t>
  </si>
  <si>
    <t>8 anuales (32 en el cuatrienio )</t>
  </si>
  <si>
    <t>Vincular a1.600 niños del Municipio en diferentes propuestas artísticas durante el cuatrienio</t>
  </si>
  <si>
    <t>Niños vinculados a diferentes propuestas artísticas</t>
  </si>
  <si>
    <t>MOSQUERA A TODO RITMO</t>
  </si>
  <si>
    <t>Escuelas en Movimiento</t>
  </si>
  <si>
    <t>Generar 144 presentaciones en el cuatrienio de una propuesta cultural integrada en los espacios comunes de las diferentes Áreas del Municipio que incluya danza, recreación, entre otras actividades.</t>
  </si>
  <si>
    <t>Presentaciones Propuesta Cultural Integrada</t>
  </si>
  <si>
    <t>36 anuales (144 en el cuatrienio )</t>
  </si>
  <si>
    <t>Personas beneficiadas con las Presentaciones de la Propuesta Cultural Integrada</t>
  </si>
  <si>
    <t>Integrar en el cuatrienio a 1.600 personas en el aprendizaje e interacción con las propuestas artísticas propias de la danza y la recreación.</t>
  </si>
  <si>
    <t>Personas vinculadas en el aprendizaje e interacción das como de propuestas artísticas como la danza y la recreación</t>
  </si>
  <si>
    <t>Grupos elite</t>
  </si>
  <si>
    <t>Realizar cuatro (4) presentaciones culturales representativas al año (16 en el cuatrienio) en el Municipio que incluyan los grupos avanzados de las escuelas de formación en presentaciones formales en espacios y Eventos de concentración poblacional alta, ya sea municipales , regionales o nacionales.</t>
  </si>
  <si>
    <t>Presentaciones Culturales de los grupos avanzados de las Escuelas de Formación</t>
  </si>
  <si>
    <t>MOSQUERA TODA UNA NOTA</t>
  </si>
  <si>
    <t>Expresión Musical</t>
  </si>
  <si>
    <t>Generar doce (12) espacios de apreciación de expresiones musicales culturales orientadas a los jóvenes mosquerunos bajo la estrategia "Presenta tu toque"</t>
  </si>
  <si>
    <t>Espacios Expresión Cultural Musical para Jóvenes 
"Presenta tu Toque"</t>
  </si>
  <si>
    <t>3 anuales (12 en el cuatrienio )</t>
  </si>
  <si>
    <t>Lograr la participación de 200 niños en edad de 2 a 5 años de edad escolarizados del municipio en actividades de estimulación temprana en música y danza.</t>
  </si>
  <si>
    <t>Niños participantes en programas de estimulación temprana en música y danza</t>
  </si>
  <si>
    <t xml:space="preserve"> Música a la Comunidad </t>
  </si>
  <si>
    <t>Realizar 36 presentaciones de diferentes propuestas Culturales Integradas en los espacios comunes del Municipio de Mosquera durante el cuatrienio dirigida a toda la población Mosqueruna</t>
  </si>
  <si>
    <t>Conciertos de Banda Sinfónica</t>
  </si>
  <si>
    <t>Presentaciones Musicales</t>
  </si>
  <si>
    <t>Presentaciones del Coro</t>
  </si>
  <si>
    <t>Realizar anualmente (1) presentación a la población mosqueruna de los Proyectos de Grupos Musicales durante el cuatrienio</t>
  </si>
  <si>
    <t>Presentaciones de proyectos de grupos musicales</t>
  </si>
  <si>
    <t>GALERIA EN MOVIMIENTO</t>
  </si>
  <si>
    <t>Formación en Artes Plásticas</t>
  </si>
  <si>
    <t>Vincular en Programas de Formación en pintura, escultura y manualidades a 600 niños, jóvenes y adultos al año</t>
  </si>
  <si>
    <t>Personas vinculadas a Programas de Formación en Pintura, Escultura y Manualidades</t>
  </si>
  <si>
    <t>Muestra Artística Plástica</t>
  </si>
  <si>
    <t>Generar espacios de apreciación cultural en jóvenes y adultos orientados a las diferentes artes plásticas por medio de la realización de ocho (8) exposiciones y (4) concursos de arte en el cuatrienio</t>
  </si>
  <si>
    <t>Exposiciones en espacios de apreciación cultural</t>
  </si>
  <si>
    <t>Concursos en Arte Plástica</t>
  </si>
  <si>
    <t xml:space="preserve">EFICIENCIA ADMINISTRATIVA </t>
  </si>
  <si>
    <t>Garantizar que los procesos administrativos ligados a la enseñanza dentro de los espacios generados por la secretaria  mantengan una línea de acción adecuada y acorde a los requerimientos legales  vigentes</t>
  </si>
  <si>
    <t>Porcentaje de cumplimiento Normativo</t>
  </si>
  <si>
    <t>N.A.</t>
  </si>
  <si>
    <t>Plan de Desarrollo Administrativo</t>
  </si>
  <si>
    <t>Formular e implementar un (1) plan de desarrollo administrativo de la Secretaría de Cultura, Deporte y Recreación en el cuatrienio para el municipio</t>
  </si>
  <si>
    <t>Plan de Desarrollo Administrativo de la Secretaría de Cultura, Deporte y Recreación</t>
  </si>
  <si>
    <t>DEPORTE Y RECREACION</t>
  </si>
  <si>
    <t>MOSQUERA DEPORTIVA EN MARCHA</t>
  </si>
  <si>
    <t>Aumentar en un 36% la ampliación de las disciplinas deportivas, que se manejan en las escuelas de formación</t>
  </si>
  <si>
    <t xml:space="preserve"> nuevas disciplinas creadas</t>
  </si>
  <si>
    <t>Escuelas de Formación Deportiva</t>
  </si>
  <si>
    <t>Ampliar en 4 el No. de disciplinas deportivas de nuestras escuelas durante el cuatrienio</t>
  </si>
  <si>
    <t>Disciplinas en Escuelas Deportivas</t>
  </si>
  <si>
    <t>FOMENTO, DESARRIOLLO Y PRACTICA DEL DPTE, LA RECREACION Y EL APOROVECHAMIENTO DEL TIEMPO LIBRE, PAGO DE INSTRUCTORES CONTRATADOS PARA LA PRACTIVA DEL DPTE Y LA RECREACON EN LAS ESCUELAS DE FORMACION DEPORTIVA</t>
  </si>
  <si>
    <t>Aumentar en un en 46% la cobertura de la población infantil y juvenil de los 6 a los 16 años, que participan de las escuelas de formación deportiva</t>
  </si>
  <si>
    <t xml:space="preserve"> población infantil participante en la escuelas de formación deportiva</t>
  </si>
  <si>
    <t>Beneficiar con nuestras escuelas A 3000 niños en jornadas extracurriculares. 10.800 atenciones, en el cuatrenio.</t>
  </si>
  <si>
    <t>Niños participantes en jornada extracurricular</t>
  </si>
  <si>
    <t>Vincular a las escuelas deportivas a 2500 niños de las jornadas complementarias.</t>
  </si>
  <si>
    <t xml:space="preserve"> No. de estudiantes de jornadas complementarias participantes en las escuelas.</t>
  </si>
  <si>
    <t>NE</t>
  </si>
  <si>
    <t>Estudiantes de la Jornada Continua en escuelas deportivas</t>
  </si>
  <si>
    <t>Creación de los clubes en diferentes disciplinas deportivas que se manejan en las escuelas</t>
  </si>
  <si>
    <t xml:space="preserve"> No. de clubes deportivos creados</t>
  </si>
  <si>
    <t>Deporte Asociado</t>
  </si>
  <si>
    <t>Crear ocho (8) clubes deportivos de las escuelas deportivas del municipio durante el cuatrenio</t>
  </si>
  <si>
    <t>Nuevos Clubes Deportivos creados</t>
  </si>
  <si>
    <t>FOMENTO, DESARRIOLLO Y PRACTICA DEL DPTE, LA RECREACION Y EL APROVECHAMIENTO DEL TIEMPO LIBRE EN EL  DEPORTE ASOCIADO</t>
  </si>
  <si>
    <t>Apoyo económico o físico para el buen funcionamiento y para las participaciones federadas a los clubes deportivos del municipio legalmente constituidos.</t>
  </si>
  <si>
    <t xml:space="preserve"> No. de Clubes deportivos apoyados</t>
  </si>
  <si>
    <t>Apoyar en el cuatrienio a once (11) clubes ( Y / O ENTIDADES DEPORTIVAS) deportivos en participaciones. 11 entidades del deporte asociado.</t>
  </si>
  <si>
    <t>Clubes Deportivos Y / o ENTIDADES DEPORTIVAS apoyados en participaciones federadas.</t>
  </si>
  <si>
    <t>Aumento de cobertura en 75% de la población en juegos de integración ciudadana</t>
  </si>
  <si>
    <t xml:space="preserve"> participantes  en los Juegos de Integración Ciudadana</t>
  </si>
  <si>
    <t xml:space="preserve">
1953 Participantes</t>
  </si>
  <si>
    <t xml:space="preserve">
3416 Participantes</t>
  </si>
  <si>
    <t>Juego de Integración Ciudadana</t>
  </si>
  <si>
    <t>Realizar en el cuatrienio 32 campeonatos deportivos dirigidos a los diferentes grupos poblacionales (infantil, juvenil, mayores)</t>
  </si>
  <si>
    <t>Campeonatos Deportivos realizados</t>
  </si>
  <si>
    <t>FOMENTO, DESARRIOLLO Y PRACTICA DEL DPTE, LA RECREACION Y EL APOROVECHAMIENTO DEL TIEMPO LIBRE  EN LOS JUEGOS DE PARTICIPACION E INTEGRACION CIUDADANA</t>
  </si>
  <si>
    <t>Lograr la participación de 20 conjuntos residenciales y de propiedad horizontal a las actividades deportivas</t>
  </si>
  <si>
    <t>Conjuntos Residenciales y Propiedad Horizontal participantes actividades deportivas</t>
  </si>
  <si>
    <t>Lograr la participacion de 3000 atenciones en campeonatos y juegos con niños de los 6 a los 15 años</t>
  </si>
  <si>
    <t xml:space="preserve">Deportistas de 6 a 16 años participantes de campeonatos y juegos deportivos </t>
  </si>
  <si>
    <t>Aumentar la cobertura 10% anual con relacion a la linea base, con deportistas de 17 años enadelante</t>
  </si>
  <si>
    <t xml:space="preserve">Deportistas mayores de 17 años participantes de campeonatos y juegos deportivos </t>
  </si>
  <si>
    <t>Aumentar en 30% el No. de juntas de acción comunal que participan en actividades deportivas institucionales</t>
  </si>
  <si>
    <t xml:space="preserve"> No. de Juntas en actividades deportivas institucionales</t>
  </si>
  <si>
    <t>100%
(40 Juntas)</t>
  </si>
  <si>
    <t>130%
(52 Juntas)</t>
  </si>
  <si>
    <t>Lograr que 1800 alumnos en formación básica primaria (Yy secundaria) de las Instituciones Educativas Oficiales del municipio participen en las actividades deportivas institucionales</t>
  </si>
  <si>
    <t>Alumnos de básica primaria de IE Oficiales participantes en actividades deportivas</t>
  </si>
  <si>
    <t>1000 (Número de Estudiantes)</t>
  </si>
  <si>
    <t>1800 (Número de Estudiantes)</t>
  </si>
  <si>
    <t>Deporte Institucional</t>
  </si>
  <si>
    <t>Lograr la participacion de 1800 estudiantes en el ultimo año del cuatrenio</t>
  </si>
  <si>
    <t>Estudiantes participantes en los juegos intercolegiados y festivales</t>
  </si>
  <si>
    <t>FOMENTO, DESARRIOLLO Y PRACTICA DEL DPTE, LA RECREACION Y EL APOROVECHAMIENTO DEL TIEMPO LIBRE  EN EL DEPORTE INSTITUCIONAL</t>
  </si>
  <si>
    <t>15 (Instituciones Educativas)</t>
  </si>
  <si>
    <t>27 (Instituciones Educativas)</t>
  </si>
  <si>
    <t>Lograr en el cuatrienio la participación de 27 Instituciones Educativas en las actividades deportivas institucionales</t>
  </si>
  <si>
    <t>Instituciones Educativas (Oficiales y Privadas) en actividades Institucionales</t>
  </si>
  <si>
    <t>Lograr un incremento en la participación de la población diferencial en actividades deportivas institucionales</t>
  </si>
  <si>
    <t xml:space="preserve"> población diferencial y adultos mayores participantes en actividades deportivas Institucionales</t>
  </si>
  <si>
    <t>Deporte Sin Limitaciones</t>
  </si>
  <si>
    <t>Establecer una (1) Estrategia (que beneficie a 1.100 personas) para el fomento de la participación en actividades deportivas de la Población diferencia y Adultos Mayores del Municipio de Mosquera durante el cuatrienio</t>
  </si>
  <si>
    <t>Estrategia de fomento de la participación en actividades deportivas de la Población diferencia y Adultos Mayores</t>
  </si>
  <si>
    <t xml:space="preserve">FOMENTO, DESARRIOLLO Y PRACTICA DEL DPTE, LA RECREACION Y EL APOROVECHAMIENTO DEL TIEMPO LIBRE  EN EL DEPORTE SIN LIMITACIONES </t>
  </si>
  <si>
    <t>RED DE PARQUES EN MARCHA</t>
  </si>
  <si>
    <t>Aumentar en un 40% la población mosqueruna beneficiada en los programas de actividad física</t>
  </si>
  <si>
    <t xml:space="preserve"> Población mosqueruna participante en Programas de Actividad Física</t>
  </si>
  <si>
    <t xml:space="preserve">
500</t>
  </si>
  <si>
    <t xml:space="preserve">
700</t>
  </si>
  <si>
    <t>Escenarios Deportivos</t>
  </si>
  <si>
    <t>Escenarios Deportivos con mantenimiento o embellecimiento</t>
  </si>
  <si>
    <t>CONSTRUCCION, MANTENIMIENTO Y/O ADECUACION DE LOS ESCENARIOS DPTIVOS Y RECREATIVOS - DOTACION DE ESCENARIOS DPTIVOS E IMPLEMENTOS PARA LA PRACTICA DEL DPTE EN LA RED DE PARQUES DEL MUNICIPIO</t>
  </si>
  <si>
    <t>Vincular 20 empresas y /o JAC para el embellecimiento de los parques y placas deportivas</t>
  </si>
  <si>
    <t>Empresas y JAC vinculadas para el embellecimiento de parques y placas deportivas</t>
  </si>
  <si>
    <t>ND</t>
  </si>
  <si>
    <t xml:space="preserve">Parques en Marcha </t>
  </si>
  <si>
    <t>Diseño e implementación de una estrategia   que incluya  (04) actividades novedosas dentro de los parques</t>
  </si>
  <si>
    <t>Estrategia de Innovación en parques</t>
  </si>
  <si>
    <t>FOMENTO, DESARRIOLLO Y PRACTICA DEL DPTE, LA RECREACION Y EL APOROVECHAMIENTO DEL TIEMPO LIBRE  EN LA RED DE PARQUES DEL MUNICIPIO</t>
  </si>
  <si>
    <t xml:space="preserve">Aumentar la cobertura de los programas de actividad fisica que se realizan en los escenarios deportivos del municipio, beneficiando 700 personas en el ultimo año del cuatrenio. </t>
  </si>
  <si>
    <t>Personas beneficiadas con las actividades realizadas</t>
  </si>
  <si>
    <t>Realizar durante el cuatrienio veinte (20) actividades nocturnas en los parques como estrategia de fomento de actividad física para toda la población mosqueruna.</t>
  </si>
  <si>
    <t xml:space="preserve">Actividades nocturnas en parques </t>
  </si>
  <si>
    <t>MOSQUERA RECREATIVA EN MARCHA</t>
  </si>
  <si>
    <t>Lograr que el 20% de la población del municipio participe en las actividades recreodeportivas dirigidas a todas los grupos poblacionales, niños jóvenes y adultos, como el festival de triciclos, las caminatas, los ciclo paseos, los campamentos, entre otros; buscando ampliar la cobertura en cada uno de ellos y lograr que sean de fácil acceso para la comunidad en general.
Dentro de esta administración</t>
  </si>
  <si>
    <t>Población que participa en actividades recreodeportivas</t>
  </si>
  <si>
    <t>Recreo vía</t>
  </si>
  <si>
    <t>Implementación de 30 recreo vías en diferentes zonas del municipio durante el cuatrienio</t>
  </si>
  <si>
    <t>Recreo vías en funcionamiento</t>
  </si>
  <si>
    <t>RECREACION Y APROVECHAMIENTO DEL TIEMPO LIBRE</t>
  </si>
  <si>
    <t xml:space="preserve">Mosquera en Movimiento      </t>
  </si>
  <si>
    <t>Aumentar a 28 actividades recreodeportivas en el cuatrienio desarrolladas por el Municipio incluyendo el festival de triciclos, las caminatas, los ciclo paseos, los campamentos, entre otros</t>
  </si>
  <si>
    <t>Actividades recreodeportivas</t>
  </si>
  <si>
    <t>FOMENTO, DESARRIOLLO Y PRACTICA DEL DPTE, LA RECREACION Y EL APOROVECHAMIENTO DEL TIEMPO LIBRE  EN LA RECREACION Y APROVECHAMIENTO DEL TIEMPO LIBRE</t>
  </si>
  <si>
    <t>Recreación Comunal</t>
  </si>
  <si>
    <t>Vincular a 8000 niños en las actividades recreativas desarrolladas por el Municipio en el cuatrienio (2012-2015)</t>
  </si>
  <si>
    <t>Niños participantes en actividades recreativas del Municipio</t>
  </si>
  <si>
    <t>Realizar cuatro (4) eventos recreodeportivos en el cuatrienio dirigidos a los jóvenes del Municipio</t>
  </si>
  <si>
    <t>Eventos Recreativos para jóvenes</t>
  </si>
  <si>
    <t>Realizar cuatro (4) eventos recreo deportivos de alto impacto cada año del cuatrienio de gobierno vinculando a la población mosqueruna</t>
  </si>
  <si>
    <t xml:space="preserve">Eventos Recreo deportivos Municipales de Alto Impacto </t>
  </si>
  <si>
    <t>Vincular en el cuatrienio 40 Juntas de Acción Comunal y/o  Conjuntos Residenciales a las actividades recreativas del municipio</t>
  </si>
  <si>
    <t xml:space="preserve"> No. de Juntas y Conjuntos Residenciales en actividades recreativas del Municipio</t>
  </si>
  <si>
    <t>MEGA PROYECTOS</t>
  </si>
  <si>
    <t>Entregar en funcionamiento dos escenarios deportivos para para el desarrollo de actividades de formación y desarrollo de programas institucionales.
Dentro de esta administración que beneficiaran al 100% de la población.</t>
  </si>
  <si>
    <t>Infraestructura para El Deporte</t>
  </si>
  <si>
    <t>Entregar en el cuatrienio un centro acuático en funcionamiento que permita a la comunidad del municipio acceder a espacios de formación deportiva y recreativa.</t>
  </si>
  <si>
    <t>Centro Acuático Municipal</t>
  </si>
  <si>
    <t>Entregar en funcionamiento durante el cuatrienio un (1) parque que permita a la comunidad del municipio acceder a espacios de formación deportiva y recreativa.</t>
  </si>
  <si>
    <t>Parque Noroccidental</t>
  </si>
  <si>
    <t>PLAN DE DESARROLLO:  Gobierno Siempre en Marcha  Mosquera  Ciudad de Oportunidades" 2012-2015</t>
  </si>
  <si>
    <t>PLAN DE ACCION SECRETARIA DE HACIENDA</t>
  </si>
  <si>
    <t>ACTIVIDADES</t>
  </si>
  <si>
    <t>VALOR ESPERADO  ACTIVIDAD (UNIDAD DE MEDIDA)</t>
  </si>
  <si>
    <t>EJECUCION 3 TRIMESTRE</t>
  </si>
  <si>
    <t>EJECUCION 4 TRIMESTRE</t>
  </si>
  <si>
    <t>AVANCE DE LA ACTIVIDAD</t>
  </si>
  <si>
    <t>VALOR  EJECUTADO INDICADOR PRODUCTO 3ª TRIMESTRE 2012</t>
  </si>
  <si>
    <t>VALOR EJECUTADO INDICADOR PRODUCTO 4ª TRIMESTRE 2012</t>
  </si>
  <si>
    <t xml:space="preserve"> PROGRAMADO INGRESOS CORRIENTES DE LIBRE DESTINACION (RECURSO PROPIO)</t>
  </si>
  <si>
    <t>EJECUTADO INGRESOS CORRIENTES DE LIBRE DESTINACION (RECURSO PROPIO)</t>
  </si>
  <si>
    <t xml:space="preserve"> PROGRAMADO SGP  ESPECIFICO</t>
  </si>
  <si>
    <t xml:space="preserve"> EJECUTADO SGP  ESPECIFICO</t>
  </si>
  <si>
    <t xml:space="preserve"> PROGRAMADO SGP OTROS SECTORES</t>
  </si>
  <si>
    <t xml:space="preserve"> EJECUTADO SGP OTROS SECTORES</t>
  </si>
  <si>
    <t xml:space="preserve"> PROGRAMADO CREDITO </t>
  </si>
  <si>
    <t xml:space="preserve">EJECUTADO CREDITO </t>
  </si>
  <si>
    <t xml:space="preserve">PROGRAMADO REGALIAS </t>
  </si>
  <si>
    <t xml:space="preserve">EJECUTADO  REGALIAS </t>
  </si>
  <si>
    <t xml:space="preserve">PROGRAMADO APORTES TRANSFERENCIAS COFINANCIACION NACION </t>
  </si>
  <si>
    <t xml:space="preserve">EJECUTADO  APORTES TRANSFERENCIAS COFINANCIACION NACION </t>
  </si>
  <si>
    <t xml:space="preserve">PROGRAMADO APORTES TRANSFERENCIAS COFINANCIACION DEPARTAMENTO  </t>
  </si>
  <si>
    <t xml:space="preserve"> EJECUTADO APORTES TRANSFERENCIAS COFINANCIACION DEPARTAMENTO  </t>
  </si>
  <si>
    <t xml:space="preserve"> PROGRAMADO OTROS INGRESOS </t>
  </si>
  <si>
    <t xml:space="preserve"> EJECUTADO OTROS INGRESOS </t>
  </si>
  <si>
    <t>POBLACION BENEFICIADA</t>
  </si>
  <si>
    <t>VERIFICACION</t>
  </si>
  <si>
    <t xml:space="preserve">COOPERANTE </t>
  </si>
  <si>
    <t>RESPONSABLE DIRECTO</t>
  </si>
  <si>
    <t>META RESULTADO ALCANZADA 3ª TRIMESTRE 2012</t>
  </si>
  <si>
    <t>META RESULTADO ALCANZADA 4ª TRIMESTRE 2012</t>
  </si>
  <si>
    <t>META RESULTADO ALCANZADA 2012</t>
  </si>
  <si>
    <r>
      <t>Realizar el mantenimiento de 24 escenarios deportivos</t>
    </r>
    <r>
      <rPr>
        <sz val="8"/>
        <color indexed="10"/>
        <rFont val="Calibri"/>
        <family val="2"/>
      </rPr>
      <t xml:space="preserve"> (ANUALMENTE) </t>
    </r>
    <r>
      <rPr>
        <sz val="8"/>
        <rFont val="Calibri"/>
        <family val="2"/>
      </rPr>
      <t>durante cuatrienio 2012-2015</t>
    </r>
  </si>
  <si>
    <r>
      <t>Personas</t>
    </r>
    <r>
      <rPr>
        <sz val="8"/>
        <color indexed="10"/>
        <rFont val="Calibri"/>
        <family val="2"/>
      </rPr>
      <t xml:space="preserve"> </t>
    </r>
    <r>
      <rPr>
        <sz val="8"/>
        <rFont val="Calibri"/>
        <family val="2"/>
      </rPr>
      <t xml:space="preserve"> participantes en las actividades recreodeportivas realizadas</t>
    </r>
  </si>
  <si>
    <t xml:space="preserve">Beneficiar con nuestras escuelas al 100% de los estudiantes de jornada continua    </t>
  </si>
  <si>
    <t>SECRETARIA DE CULTURA DEPORTE Y RECREACION</t>
  </si>
  <si>
    <t>GERENCIA</t>
  </si>
  <si>
    <t xml:space="preserve">CONTRATO  DEL ISNTRUCTOR, </t>
  </si>
  <si>
    <t>JUAN CARLOS MIRANDA</t>
  </si>
  <si>
    <t>CONTRATOS PROFES, INFORMES CORDINADOR, REGISTRO FOTOGRAFICO Y BASE DE DATOS</t>
  </si>
  <si>
    <t>CONTRATACION PROFESORES</t>
  </si>
  <si>
    <t>CONTRATOS PROFESORES, LISTADOS E INFORMES  COORDINADOR.</t>
  </si>
  <si>
    <t>BAYRON LUGMAÑA</t>
  </si>
  <si>
    <t>NO SE A REALIZADO</t>
  </si>
  <si>
    <t>CG</t>
  </si>
  <si>
    <t>CONVENIOS E INFORMES</t>
  </si>
  <si>
    <t>JUAN CARLOS LUCMAN</t>
  </si>
  <si>
    <t>1800 I , 461 AD</t>
  </si>
  <si>
    <t>JUV Y AD</t>
  </si>
  <si>
    <t>INFORMES COORDINADOR, FICHAS DE INSCRIPCION</t>
  </si>
  <si>
    <t>OSCAR BONILLA</t>
  </si>
  <si>
    <t>REALIZACION JUEGOS INTERCOLEGIADOS, REALIZACION OLIMPIADAS ESCOLARES, CONTRATACION DE PROMOTORA DEL DEPORTE EN COLEGIOS</t>
  </si>
  <si>
    <t>280 I , 1116 AD</t>
  </si>
  <si>
    <t>INFORMES PRESENTADOS POR EL CORDINADOR, FICHAS DE INSRIPCION</t>
  </si>
  <si>
    <t>AD M</t>
  </si>
  <si>
    <t>INFORME ACTIVIDADES</t>
  </si>
  <si>
    <t>MAURICIO FERNANDEZ - JUAN CARLOS MIRANDA</t>
  </si>
  <si>
    <t>CONTRATACION DE PERSONAS ENARGADAS  DEL PARQUE EL TREBOL, PARQUE DE LAS AGUAS, ESTADIO MUNICIPAL, COLISEO CUBIERTO.</t>
  </si>
  <si>
    <t>Se suscribio un convenio con la CAR, para hacer unas adecuacion en el parque de las aguas. Se a vinculado la empresa SUMINISTRO DE AGUA POTABLE W.R.R.L., dono dos (2) bultos de urea y cuatro (4) litros de bio-organismos, con lo que se inicio la recuperación del estadio municipal y la zona verde de la villa deportiva,  la empresa MUNDO MASCOTAS,hemos recibido 2 acuarios, 4 especies distintas de peces, dos (2) termostatos,. En el polideportivo de la comunidad de VILLA NUEVA y LA ESPERANZA se realizo mantenimiento en la demarcación de las placas.</t>
  </si>
  <si>
    <t>RECREACION DIRIGIDA, FERIAS DE PUEBLO, VACACIONES RECREATIVAS</t>
  </si>
  <si>
    <t>N/A</t>
  </si>
  <si>
    <t>INFORMES ADMINISTRADOR</t>
  </si>
  <si>
    <t>ACTAS DE RECIBIDO Y CONVENIO</t>
  </si>
  <si>
    <t>INFORME CONTRATO</t>
  </si>
  <si>
    <t>INFORME ADMINISTRADOR</t>
  </si>
  <si>
    <t>300 I</t>
  </si>
  <si>
    <t>301 I</t>
  </si>
  <si>
    <t>MAURICIO FERNANDEZ</t>
  </si>
  <si>
    <t>INFORME COORDINADOR</t>
  </si>
  <si>
    <t>INFORME COORDINADOR, INFORME CONTRATOS</t>
  </si>
  <si>
    <t>1150  CG    1421 I</t>
  </si>
  <si>
    <t>1100 AD 3907 I</t>
  </si>
  <si>
    <t>INFORMES COORDINADOR</t>
  </si>
  <si>
    <t>EDUARDO ALZATE</t>
  </si>
  <si>
    <t>CONTRATACION PROFESOR DE ATLETISMO Y PORRAS</t>
  </si>
  <si>
    <t>VALOR EJECUTADO INDICADOR PRODUCTO  2013</t>
  </si>
  <si>
    <t>META RESULTADO ALCANZADA 2013</t>
  </si>
  <si>
    <t>CONTRATACION DE LOS INSTRUCTORES DE LAS DIFERENTES ESCUELAS ,COMPRA DE IMPLEMENTACION DEPORTIVA, COMPRA DE CAMISETAS PARA LOS NIÑOS DE LAS ESCUELAS , COMPRA SUDADERAS PROFESORES,  PARTICIPACIONES Y  CORDINADOR</t>
  </si>
  <si>
    <t>CREAR DOS CLUBES DEPORTIVOS DE NUESTRAS ESCUELAS</t>
  </si>
  <si>
    <t>APOYO A PARTICIPACIONES DE DIFERENTES CLUBES Y ENTIDADES DEPORTIVAS.</t>
  </si>
  <si>
    <t>CONTRATACION AUXILIAR CAMPEONATOS, CONTRATO JUZGAMIENTO, CONTRATO COMPRA DE UNIFORMES, CONTRATO PREMIACION CAMPEONATOS DEPORTIVOS, FESTIVAL DE ESCUELAS INTERNAS Y EXTERNAS Y PARTICIPACIONES.</t>
  </si>
  <si>
    <t>CONTRATACION GUIAS, PERSONAS DE ACTIVIDDA FISICA DE LOS PARQUES</t>
  </si>
  <si>
    <t>CONTRATACION GUIAS</t>
  </si>
  <si>
    <t>CONTRATACION DE INSTRUCTOR DEL GIMNASIO,AEROBICOS DE ACTIVIDAD FISICA DE LOS PARQUES,  DE LA ACTIVIDAD DEL DIA DEL DESAFIO</t>
  </si>
  <si>
    <t>REALIZAION 4 ACTIVIDADES  (CAMPAMENTOS)</t>
  </si>
  <si>
    <t xml:space="preserve"> FERIAS DE PUEBLO Y RECREACION DIRIGIDA EN COLEGIOS Y COMUNIDADES</t>
  </si>
  <si>
    <t xml:space="preserve">VACACIONES RECREATIVAS, CAMINATAS, CICLOPASEOS, FESTIVAL DE TRICICLOS, </t>
  </si>
  <si>
    <t>CELEBRACION DIA DEL NIÑO, FESTIVAL DE COMETAS,DOS EVENTOS RECREARTE</t>
  </si>
  <si>
    <t xml:space="preserve">ARTE Y CULTURA EN MARCHA CON EL FOMENTO ,APOYO Y DIFUSION DE EVENTOS DE EXPRESIONES ARTISTICAS Y CULTURALES </t>
  </si>
  <si>
    <t>FOTOS, PLANIMETRIAS</t>
  </si>
  <si>
    <t>CULTURA Y DEPORTE, GOBIERNO ,PRENSA,SECRETARIA GENERAL,</t>
  </si>
  <si>
    <t>ING.HERNAN DARIO LOTTA</t>
  </si>
  <si>
    <t>CULTURA Y DEPORTE, CONCEJO MPL,ASCESORA DESPACHO,JRIDICA,</t>
  </si>
  <si>
    <t xml:space="preserve">VERIFICACIÒN </t>
  </si>
  <si>
    <t>MOSQUERA,HISTORIA DE TODOS CON  LA PROTECCION DEL PATRIMONIO CULTURAL</t>
  </si>
  <si>
    <t>CULTURA Y DEPORTE</t>
  </si>
  <si>
    <t>HUGO CORDOBA</t>
  </si>
  <si>
    <t>MOSQUERA,HISTORIA DE TODOS CONSTRUCCION ,MANTENIMIENTO Y ADECUACION DE LA INFRAESTRUCTURA ARTISTICA Y CULTURAL</t>
  </si>
  <si>
    <r>
      <rPr>
        <b/>
        <sz val="8"/>
        <rFont val="Calibri"/>
        <family val="2"/>
      </rPr>
      <t xml:space="preserve">400  </t>
    </r>
    <r>
      <rPr>
        <b/>
        <sz val="8"/>
        <color indexed="10"/>
        <rFont val="Calibri"/>
        <family val="2"/>
      </rPr>
      <t xml:space="preserve">                    I:100 AD:200 ADT:100</t>
    </r>
  </si>
  <si>
    <t>FOTOS</t>
  </si>
  <si>
    <t xml:space="preserve"> MOSQUERA CIUDAD QUE LEE  CON LA EJECUCION DE PROGRAMAS Y PROYECTOS ARTISTICOS Y CULTURALES </t>
  </si>
  <si>
    <t>FOTOS,LISTADOS DE INSCRIPCION,LISTADO DE ASISTENCIA</t>
  </si>
  <si>
    <t>CULTURA  Y DEPORTE</t>
  </si>
  <si>
    <t>MOSQUERA CIUDAD QUE LEE  CON  EL MANTENIMIENTO Y DOTACION DE BIBLIOTECAS-DOTACION DE BIBLIOTECAS  PARA PROYE</t>
  </si>
  <si>
    <t xml:space="preserve">FOMENTO ,APOYO Y DIFUSION DE EVENTOS DE EXPRESIONES ARTISTICAS Y CULTURALES A TRAVES DE LA FORMACION ARTISTICA  A NIÑOS , JOVENES Y ADULTOS DEL MUNICIPIO </t>
  </si>
  <si>
    <t>FICHAS DE INSCRICION,FOTOS,LISTADO DE ASISTENCIA</t>
  </si>
  <si>
    <t>ANDREA ESPITIA</t>
  </si>
  <si>
    <t>MOSQUERA TODA UNA NOTA CON ELPAGO DE INSTRUCTORES  PARA BANDAS MUSICALES</t>
  </si>
  <si>
    <t>ING:HERNAN DARIO LOTTA</t>
  </si>
  <si>
    <t>EFICIENCIA ADMINISTRATIVA  A TRAVES DE LA FORMACION, CAPACITACION E INVESTIGACION ARTISTICA Y CULTURAL</t>
  </si>
  <si>
    <t>eduardo alzate</t>
  </si>
  <si>
    <t>RECREARTE VI septiembre 21 al 31</t>
  </si>
  <si>
    <t>meta cumplida</t>
  </si>
  <si>
    <t>programacion anual</t>
  </si>
  <si>
    <t>concurso programado</t>
  </si>
  <si>
    <t>proceso  del teatro adjudicado en fase 1</t>
  </si>
  <si>
    <t>programa  adelantado  en  septiembre</t>
  </si>
  <si>
    <t>actividad recrearte</t>
  </si>
  <si>
    <t>actividad artistica</t>
  </si>
  <si>
    <t>programa  de apoyo  al plan lector</t>
  </si>
  <si>
    <t>apoyo jornada complementaria</t>
  </si>
  <si>
    <t>programa audiovisuales</t>
  </si>
  <si>
    <t>programa  audiovisuales</t>
  </si>
  <si>
    <t>festival de teatro</t>
  </si>
  <si>
    <t>escuelas d e formacion</t>
  </si>
  <si>
    <t>franjas culturales</t>
  </si>
  <si>
    <t>resultados  escuelaas  de  formacion</t>
  </si>
  <si>
    <t>convenio certificacion</t>
  </si>
  <si>
    <t>andrea espitia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</si>
</sst>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 * #,##0.00_ ;_ * \-#,##0.00_ ;_ * &quot;-&quot;??_ ;_ @_ "/>
    <numFmt numFmtId="166" formatCode="_ * #,##0_ ;_ * \-#,##0_ ;_ * &quot;-&quot;??_ ;_ @_ "/>
    <numFmt numFmtId="167" formatCode="[$$-240A]\ #,##0"/>
    <numFmt numFmtId="168" formatCode="0.0%"/>
    <numFmt numFmtId="169" formatCode="_ * #,##0_ ;_ * \-#,##0_ ;_ * &quot;-&quot;_ ;_ @_ "/>
    <numFmt numFmtId="170" formatCode="&quot;$&quot;\ 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12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600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0" fillId="0" borderId="4" applyBorder="0" applyAlignment="0">
      <protection/>
    </xf>
    <xf numFmtId="168" fontId="0" fillId="0" borderId="4" applyBorder="0" applyAlignment="0">
      <protection/>
    </xf>
    <xf numFmtId="168" fontId="0" fillId="0" borderId="4" applyBorder="0" applyAlignment="0">
      <protection/>
    </xf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169" fontId="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Alignment="0">
      <protection/>
    </xf>
    <xf numFmtId="0" fontId="3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 applyAlignment="0">
      <protection/>
    </xf>
    <xf numFmtId="168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35" fillId="0" borderId="9" applyNumberFormat="0" applyFill="0" applyAlignment="0" applyProtection="0"/>
    <xf numFmtId="0" fontId="45" fillId="0" borderId="10" applyNumberFormat="0" applyFill="0" applyAlignment="0" applyProtection="0"/>
  </cellStyleXfs>
  <cellXfs count="224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167" fontId="10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46" fillId="33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166" fontId="10" fillId="0" borderId="11" xfId="0" applyNumberFormat="1" applyFont="1" applyFill="1" applyBorder="1" applyAlignment="1">
      <alignment horizontal="center" vertical="center" wrapText="1"/>
    </xf>
    <xf numFmtId="167" fontId="46" fillId="0" borderId="11" xfId="0" applyNumberFormat="1" applyFont="1" applyFill="1" applyBorder="1" applyAlignment="1">
      <alignment horizontal="center" vertical="center" wrapText="1"/>
    </xf>
    <xf numFmtId="3" fontId="46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1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167" fontId="10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67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0" xfId="71" applyNumberFormat="1" applyFont="1" applyFill="1" applyBorder="1" applyAlignment="1">
      <alignment horizontal="center" vertical="center" wrapText="1"/>
    </xf>
    <xf numFmtId="0" fontId="47" fillId="15" borderId="11" xfId="0" applyFont="1" applyFill="1" applyBorder="1" applyAlignment="1">
      <alignment horizontal="center" vertical="center" wrapText="1"/>
    </xf>
    <xf numFmtId="4" fontId="11" fillId="34" borderId="11" xfId="0" applyNumberFormat="1" applyFont="1" applyFill="1" applyBorder="1" applyAlignment="1" applyProtection="1">
      <alignment horizontal="center" vertical="center" textRotation="90" wrapText="1"/>
      <protection/>
    </xf>
    <xf numFmtId="4" fontId="11" fillId="35" borderId="11" xfId="0" applyNumberFormat="1" applyFont="1" applyFill="1" applyBorder="1" applyAlignment="1" applyProtection="1">
      <alignment horizontal="center" vertical="center" textRotation="90" wrapText="1"/>
      <protection/>
    </xf>
    <xf numFmtId="4" fontId="11" fillId="19" borderId="11" xfId="0" applyNumberFormat="1" applyFont="1" applyFill="1" applyBorder="1" applyAlignment="1" applyProtection="1">
      <alignment horizontal="center" vertical="center" textRotation="90" wrapText="1"/>
      <protection/>
    </xf>
    <xf numFmtId="0" fontId="47" fillId="16" borderId="11" xfId="0" applyFont="1" applyFill="1" applyBorder="1" applyAlignment="1">
      <alignment horizontal="center" vertical="center" wrapText="1"/>
    </xf>
    <xf numFmtId="167" fontId="46" fillId="36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1" fontId="10" fillId="0" borderId="11" xfId="71" applyNumberFormat="1" applyFont="1" applyFill="1" applyBorder="1" applyAlignment="1">
      <alignment horizontal="center" vertical="center" wrapText="1"/>
    </xf>
    <xf numFmtId="170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165" fontId="10" fillId="0" borderId="14" xfId="0" applyNumberFormat="1" applyFont="1" applyFill="1" applyBorder="1" applyAlignment="1">
      <alignment horizontal="center" vertical="center" wrapText="1"/>
    </xf>
    <xf numFmtId="166" fontId="10" fillId="0" borderId="14" xfId="0" applyNumberFormat="1" applyFont="1" applyFill="1" applyBorder="1" applyAlignment="1">
      <alignment horizontal="center" vertical="center" wrapText="1"/>
    </xf>
    <xf numFmtId="0" fontId="48" fillId="37" borderId="14" xfId="0" applyFont="1" applyFill="1" applyBorder="1" applyAlignment="1">
      <alignment horizontal="center" vertical="center" wrapText="1"/>
    </xf>
    <xf numFmtId="167" fontId="46" fillId="0" borderId="14" xfId="0" applyNumberFormat="1" applyFont="1" applyFill="1" applyBorder="1" applyAlignment="1">
      <alignment horizontal="center" vertical="center" wrapText="1"/>
    </xf>
    <xf numFmtId="167" fontId="49" fillId="0" borderId="14" xfId="0" applyNumberFormat="1" applyFont="1" applyFill="1" applyBorder="1" applyAlignment="1">
      <alignment horizontal="center" vertical="center" wrapText="1"/>
    </xf>
    <xf numFmtId="167" fontId="46" fillId="38" borderId="14" xfId="0" applyNumberFormat="1" applyFont="1" applyFill="1" applyBorder="1" applyAlignment="1">
      <alignment horizontal="center" vertical="center" wrapText="1"/>
    </xf>
    <xf numFmtId="167" fontId="48" fillId="0" borderId="14" xfId="0" applyNumberFormat="1" applyFont="1" applyFill="1" applyBorder="1" applyAlignment="1">
      <alignment horizontal="center" vertical="center" wrapText="1"/>
    </xf>
    <xf numFmtId="3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167" fontId="46" fillId="38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167" fontId="48" fillId="0" borderId="11" xfId="0" applyNumberFormat="1" applyFont="1" applyFill="1" applyBorder="1" applyAlignment="1">
      <alignment horizontal="center" vertical="center" wrapText="1"/>
    </xf>
    <xf numFmtId="167" fontId="49" fillId="0" borderId="11" xfId="0" applyNumberFormat="1" applyFont="1" applyFill="1" applyBorder="1" applyAlignment="1">
      <alignment horizontal="center" vertical="center" wrapText="1"/>
    </xf>
    <xf numFmtId="3" fontId="48" fillId="0" borderId="15" xfId="0" applyNumberFormat="1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left" vertical="center" wrapText="1"/>
    </xf>
    <xf numFmtId="0" fontId="46" fillId="0" borderId="15" xfId="0" applyNumberFormat="1" applyFont="1" applyFill="1" applyBorder="1" applyAlignment="1">
      <alignment horizontal="center" vertical="center" wrapText="1"/>
    </xf>
    <xf numFmtId="3" fontId="46" fillId="0" borderId="15" xfId="0" applyNumberFormat="1" applyFont="1" applyFill="1" applyBorder="1" applyAlignment="1">
      <alignment horizontal="center" vertical="center" wrapText="1"/>
    </xf>
    <xf numFmtId="167" fontId="46" fillId="0" borderId="15" xfId="0" applyNumberFormat="1" applyFont="1" applyFill="1" applyBorder="1" applyAlignment="1">
      <alignment horizontal="center" vertical="center" wrapText="1"/>
    </xf>
    <xf numFmtId="167" fontId="49" fillId="0" borderId="15" xfId="0" applyNumberFormat="1" applyFont="1" applyFill="1" applyBorder="1" applyAlignment="1">
      <alignment horizontal="center" vertical="center" wrapText="1"/>
    </xf>
    <xf numFmtId="167" fontId="46" fillId="38" borderId="15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 wrapText="1"/>
    </xf>
    <xf numFmtId="167" fontId="46" fillId="0" borderId="0" xfId="0" applyNumberFormat="1" applyFont="1" applyFill="1" applyBorder="1" applyAlignment="1">
      <alignment horizontal="center" vertical="center" wrapText="1"/>
    </xf>
    <xf numFmtId="167" fontId="46" fillId="36" borderId="0" xfId="0" applyNumberFormat="1" applyFont="1" applyFill="1" applyBorder="1" applyAlignment="1">
      <alignment horizontal="center" vertical="center" wrapText="1"/>
    </xf>
    <xf numFmtId="0" fontId="46" fillId="19" borderId="0" xfId="0" applyFont="1" applyFill="1" applyAlignment="1">
      <alignment horizontal="center" vertical="center"/>
    </xf>
    <xf numFmtId="0" fontId="47" fillId="15" borderId="16" xfId="0" applyFont="1" applyFill="1" applyBorder="1" applyAlignment="1">
      <alignment horizontal="center" vertical="center" wrapText="1"/>
    </xf>
    <xf numFmtId="0" fontId="47" fillId="15" borderId="17" xfId="0" applyFont="1" applyFill="1" applyBorder="1" applyAlignment="1">
      <alignment horizontal="center" vertical="center" wrapText="1"/>
    </xf>
    <xf numFmtId="4" fontId="11" fillId="34" borderId="17" xfId="0" applyNumberFormat="1" applyFont="1" applyFill="1" applyBorder="1" applyAlignment="1" applyProtection="1">
      <alignment horizontal="center" vertical="center" textRotation="90" wrapText="1"/>
      <protection/>
    </xf>
    <xf numFmtId="4" fontId="11" fillId="35" borderId="17" xfId="0" applyNumberFormat="1" applyFont="1" applyFill="1" applyBorder="1" applyAlignment="1" applyProtection="1">
      <alignment horizontal="center" vertical="center" textRotation="90" wrapText="1"/>
      <protection/>
    </xf>
    <xf numFmtId="4" fontId="11" fillId="36" borderId="17" xfId="0" applyNumberFormat="1" applyFont="1" applyFill="1" applyBorder="1" applyAlignment="1" applyProtection="1">
      <alignment horizontal="center" vertical="center" textRotation="90" wrapText="1"/>
      <protection/>
    </xf>
    <xf numFmtId="4" fontId="11" fillId="19" borderId="17" xfId="0" applyNumberFormat="1" applyFont="1" applyFill="1" applyBorder="1" applyAlignment="1" applyProtection="1">
      <alignment horizontal="center" vertical="center" textRotation="90" wrapText="1"/>
      <protection/>
    </xf>
    <xf numFmtId="0" fontId="47" fillId="16" borderId="17" xfId="0" applyFont="1" applyFill="1" applyBorder="1" applyAlignment="1">
      <alignment horizontal="center" vertical="center" wrapText="1"/>
    </xf>
    <xf numFmtId="0" fontId="47" fillId="16" borderId="18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vertical="center" wrapText="1"/>
    </xf>
    <xf numFmtId="0" fontId="47" fillId="0" borderId="17" xfId="0" applyNumberFormat="1" applyFont="1" applyFill="1" applyBorder="1" applyAlignment="1">
      <alignment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6" fillId="0" borderId="17" xfId="0" applyNumberFormat="1" applyFont="1" applyFill="1" applyBorder="1" applyAlignment="1">
      <alignment horizontal="center" vertical="center" wrapText="1"/>
    </xf>
    <xf numFmtId="165" fontId="10" fillId="0" borderId="17" xfId="0" applyNumberFormat="1" applyFont="1" applyFill="1" applyBorder="1" applyAlignment="1">
      <alignment horizontal="center" vertical="center" wrapText="1"/>
    </xf>
    <xf numFmtId="167" fontId="46" fillId="0" borderId="17" xfId="0" applyNumberFormat="1" applyFont="1" applyFill="1" applyBorder="1" applyAlignment="1">
      <alignment horizontal="center" vertical="center" wrapText="1"/>
    </xf>
    <xf numFmtId="167" fontId="46" fillId="36" borderId="17" xfId="0" applyNumberFormat="1" applyFont="1" applyFill="1" applyBorder="1" applyAlignment="1">
      <alignment horizontal="center" vertical="center" wrapText="1"/>
    </xf>
    <xf numFmtId="0" fontId="48" fillId="0" borderId="17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left" vertical="center" wrapText="1"/>
    </xf>
    <xf numFmtId="167" fontId="48" fillId="0" borderId="15" xfId="0" applyNumberFormat="1" applyFont="1" applyFill="1" applyBorder="1" applyAlignment="1">
      <alignment horizontal="center" vertical="center" wrapText="1"/>
    </xf>
    <xf numFmtId="167" fontId="46" fillId="36" borderId="15" xfId="0" applyNumberFormat="1" applyFont="1" applyFill="1" applyBorder="1" applyAlignment="1">
      <alignment horizontal="center" vertical="center" wrapText="1"/>
    </xf>
    <xf numFmtId="0" fontId="48" fillId="0" borderId="15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left" vertical="center" wrapText="1"/>
    </xf>
    <xf numFmtId="167" fontId="49" fillId="0" borderId="17" xfId="0" applyNumberFormat="1" applyFont="1" applyFill="1" applyBorder="1" applyAlignment="1">
      <alignment horizontal="center" vertical="center" wrapText="1"/>
    </xf>
    <xf numFmtId="167" fontId="46" fillId="38" borderId="17" xfId="0" applyNumberFormat="1" applyFont="1" applyFill="1" applyBorder="1" applyAlignment="1">
      <alignment horizontal="center" vertical="center" wrapText="1"/>
    </xf>
    <xf numFmtId="167" fontId="48" fillId="0" borderId="17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6" fillId="0" borderId="19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6" fillId="0" borderId="14" xfId="0" applyNumberFormat="1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vertical="center" wrapText="1"/>
    </xf>
    <xf numFmtId="3" fontId="47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167" fontId="46" fillId="0" borderId="22" xfId="0" applyNumberFormat="1" applyFont="1" applyFill="1" applyBorder="1" applyAlignment="1">
      <alignment horizontal="center" vertical="center" wrapText="1"/>
    </xf>
    <xf numFmtId="0" fontId="46" fillId="0" borderId="22" xfId="0" applyNumberFormat="1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167" fontId="46" fillId="36" borderId="22" xfId="0" applyNumberFormat="1" applyFont="1" applyFill="1" applyBorder="1" applyAlignment="1">
      <alignment horizontal="center" vertical="center" wrapText="1"/>
    </xf>
    <xf numFmtId="9" fontId="46" fillId="0" borderId="22" xfId="0" applyNumberFormat="1" applyFont="1" applyFill="1" applyBorder="1" applyAlignment="1">
      <alignment horizontal="center" vertical="center" wrapText="1"/>
    </xf>
    <xf numFmtId="9" fontId="48" fillId="0" borderId="22" xfId="0" applyNumberFormat="1" applyFont="1" applyFill="1" applyBorder="1" applyAlignment="1">
      <alignment horizontal="center" vertical="center" wrapText="1"/>
    </xf>
    <xf numFmtId="9" fontId="46" fillId="0" borderId="23" xfId="0" applyNumberFormat="1" applyFont="1" applyFill="1" applyBorder="1" applyAlignment="1">
      <alignment horizontal="center" vertical="center" wrapText="1"/>
    </xf>
    <xf numFmtId="0" fontId="46" fillId="39" borderId="0" xfId="0" applyFont="1" applyFill="1" applyAlignment="1">
      <alignment horizontal="center" vertical="center" wrapText="1"/>
    </xf>
    <xf numFmtId="0" fontId="46" fillId="39" borderId="12" xfId="0" applyFont="1" applyFill="1" applyBorder="1" applyAlignment="1">
      <alignment vertical="center" wrapText="1"/>
    </xf>
    <xf numFmtId="0" fontId="46" fillId="39" borderId="11" xfId="0" applyFont="1" applyFill="1" applyBorder="1" applyAlignment="1">
      <alignment vertical="center" wrapText="1"/>
    </xf>
    <xf numFmtId="0" fontId="46" fillId="39" borderId="12" xfId="0" applyNumberFormat="1" applyFont="1" applyFill="1" applyBorder="1" applyAlignment="1">
      <alignment vertical="center" wrapText="1"/>
    </xf>
    <xf numFmtId="0" fontId="46" fillId="39" borderId="11" xfId="0" applyNumberFormat="1" applyFont="1" applyFill="1" applyBorder="1" applyAlignment="1">
      <alignment vertical="center" wrapText="1"/>
    </xf>
    <xf numFmtId="0" fontId="46" fillId="39" borderId="11" xfId="0" applyFont="1" applyFill="1" applyBorder="1" applyAlignment="1">
      <alignment horizontal="center" vertical="center" wrapText="1"/>
    </xf>
    <xf numFmtId="0" fontId="10" fillId="39" borderId="11" xfId="0" applyNumberFormat="1" applyFont="1" applyFill="1" applyBorder="1" applyAlignment="1">
      <alignment horizontal="center" vertical="center" wrapText="1"/>
    </xf>
    <xf numFmtId="165" fontId="10" fillId="39" borderId="11" xfId="0" applyNumberFormat="1" applyFont="1" applyFill="1" applyBorder="1" applyAlignment="1">
      <alignment horizontal="center" vertical="center" wrapText="1"/>
    </xf>
    <xf numFmtId="166" fontId="10" fillId="39" borderId="11" xfId="0" applyNumberFormat="1" applyFont="1" applyFill="1" applyBorder="1" applyAlignment="1">
      <alignment horizontal="center" vertical="center" wrapText="1"/>
    </xf>
    <xf numFmtId="3" fontId="46" fillId="39" borderId="11" xfId="0" applyNumberFormat="1" applyFont="1" applyFill="1" applyBorder="1" applyAlignment="1">
      <alignment horizontal="center" vertical="center" wrapText="1"/>
    </xf>
    <xf numFmtId="0" fontId="46" fillId="39" borderId="11" xfId="0" applyNumberFormat="1" applyFont="1" applyFill="1" applyBorder="1" applyAlignment="1">
      <alignment horizontal="center" vertical="center" wrapText="1"/>
    </xf>
    <xf numFmtId="167" fontId="46" fillId="39" borderId="11" xfId="0" applyNumberFormat="1" applyFont="1" applyFill="1" applyBorder="1" applyAlignment="1">
      <alignment horizontal="center" vertical="center" wrapText="1"/>
    </xf>
    <xf numFmtId="167" fontId="46" fillId="36" borderId="14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10" fillId="36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7" fillId="0" borderId="15" xfId="0" applyNumberFormat="1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7" fillId="0" borderId="17" xfId="0" applyNumberFormat="1" applyFont="1" applyFill="1" applyBorder="1" applyAlignment="1">
      <alignment horizontal="center" vertical="center" wrapText="1"/>
    </xf>
    <xf numFmtId="0" fontId="46" fillId="0" borderId="17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7" fillId="0" borderId="14" xfId="0" applyNumberFormat="1" applyFont="1" applyFill="1" applyBorder="1" applyAlignment="1">
      <alignment horizontal="center" vertical="center" wrapText="1"/>
    </xf>
    <xf numFmtId="0" fontId="46" fillId="0" borderId="15" xfId="0" applyNumberFormat="1" applyFont="1" applyFill="1" applyBorder="1" applyAlignment="1">
      <alignment horizontal="center" vertical="center" wrapText="1"/>
    </xf>
    <xf numFmtId="0" fontId="46" fillId="0" borderId="14" xfId="0" applyNumberFormat="1" applyFont="1" applyFill="1" applyBorder="1" applyAlignment="1">
      <alignment horizontal="center" vertical="center" wrapText="1"/>
    </xf>
    <xf numFmtId="0" fontId="47" fillId="16" borderId="4" xfId="0" applyFont="1" applyFill="1" applyBorder="1" applyAlignment="1">
      <alignment horizontal="center" vertical="center" wrapText="1"/>
    </xf>
    <xf numFmtId="0" fontId="47" fillId="16" borderId="25" xfId="0" applyFont="1" applyFill="1" applyBorder="1" applyAlignment="1">
      <alignment horizontal="center" vertical="center" wrapText="1"/>
    </xf>
    <xf numFmtId="0" fontId="47" fillId="16" borderId="26" xfId="0" applyFont="1" applyFill="1" applyBorder="1" applyAlignment="1">
      <alignment horizontal="center" vertical="center" wrapText="1"/>
    </xf>
    <xf numFmtId="0" fontId="47" fillId="0" borderId="4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19" borderId="1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3" fontId="47" fillId="0" borderId="14" xfId="0" applyNumberFormat="1" applyFont="1" applyFill="1" applyBorder="1" applyAlignment="1">
      <alignment horizontal="center" vertical="center" wrapText="1"/>
    </xf>
    <xf numFmtId="3" fontId="48" fillId="0" borderId="14" xfId="0" applyNumberFormat="1" applyFont="1" applyFill="1" applyBorder="1" applyAlignment="1">
      <alignment horizontal="center" vertical="center" wrapText="1"/>
    </xf>
    <xf numFmtId="0" fontId="48" fillId="0" borderId="14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15" xfId="0" applyNumberFormat="1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3" fontId="48" fillId="0" borderId="17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center" vertical="center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46" fillId="0" borderId="29" xfId="0" applyNumberFormat="1" applyFont="1" applyFill="1" applyBorder="1" applyAlignment="1">
      <alignment horizontal="center" vertical="center" wrapText="1"/>
    </xf>
    <xf numFmtId="0" fontId="46" fillId="0" borderId="30" xfId="0" applyNumberFormat="1" applyFont="1" applyFill="1" applyBorder="1" applyAlignment="1">
      <alignment horizontal="center" vertical="center" wrapText="1"/>
    </xf>
    <xf numFmtId="0" fontId="46" fillId="0" borderId="31" xfId="0" applyNumberFormat="1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18" xfId="0" applyNumberFormat="1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/>
    </xf>
    <xf numFmtId="167" fontId="46" fillId="0" borderId="11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3" fontId="46" fillId="0" borderId="11" xfId="0" applyNumberFormat="1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46" fillId="0" borderId="13" xfId="0" applyNumberFormat="1" applyFont="1" applyFill="1" applyBorder="1" applyAlignment="1">
      <alignment horizontal="center" vertical="center" wrapText="1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2" xfId="46"/>
    <cellStyle name="Estilo 2 2" xfId="47"/>
    <cellStyle name="Estilo 2 3" xfId="48"/>
    <cellStyle name="Incorrecto" xfId="49"/>
    <cellStyle name="Comma" xfId="50"/>
    <cellStyle name="Comma [0]" xfId="51"/>
    <cellStyle name="Millares 2" xfId="52"/>
    <cellStyle name="Millares 2 2" xfId="53"/>
    <cellStyle name="Millares 4" xfId="54"/>
    <cellStyle name="Currency" xfId="55"/>
    <cellStyle name="Currency [0]" xfId="56"/>
    <cellStyle name="Neutral" xfId="57"/>
    <cellStyle name="Normal 10" xfId="58"/>
    <cellStyle name="Normal 12" xfId="59"/>
    <cellStyle name="Normal 12 2" xfId="60"/>
    <cellStyle name="Normal 2" xfId="61"/>
    <cellStyle name="Normal 3" xfId="62"/>
    <cellStyle name="Normal 4" xfId="63"/>
    <cellStyle name="Normal 4 2" xfId="64"/>
    <cellStyle name="Normal 4 2 2" xfId="65"/>
    <cellStyle name="Normal 5" xfId="66"/>
    <cellStyle name="Normal 5 2" xfId="67"/>
    <cellStyle name="Normal 6" xfId="68"/>
    <cellStyle name="Normal 7" xfId="69"/>
    <cellStyle name="Notas" xfId="70"/>
    <cellStyle name="Percent" xfId="71"/>
    <cellStyle name="Porcentual 19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1390650</xdr:colOff>
      <xdr:row>2</xdr:row>
      <xdr:rowOff>133350</xdr:rowOff>
    </xdr:from>
    <xdr:to>
      <xdr:col>17</xdr:col>
      <xdr:colOff>666750</xdr:colOff>
      <xdr:row>6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419100"/>
          <a:ext cx="2057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</xdr:row>
      <xdr:rowOff>47625</xdr:rowOff>
    </xdr:from>
    <xdr:to>
      <xdr:col>29</xdr:col>
      <xdr:colOff>619125</xdr:colOff>
      <xdr:row>6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476250"/>
          <a:ext cx="802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99"/>
  <sheetViews>
    <sheetView showGridLines="0" tabSelected="1" zoomScale="85" zoomScaleNormal="85" zoomScalePageLayoutView="0" workbookViewId="0" topLeftCell="AG13">
      <selection activeCell="BA10" sqref="BA10"/>
    </sheetView>
  </sheetViews>
  <sheetFormatPr defaultColWidth="9.140625" defaultRowHeight="15"/>
  <cols>
    <col min="1" max="1" width="9.140625" style="21" customWidth="1"/>
    <col min="2" max="2" width="15.7109375" style="21" bestFit="1" customWidth="1"/>
    <col min="3" max="3" width="15.7109375" style="21" hidden="1" customWidth="1"/>
    <col min="4" max="4" width="24.00390625" style="21" customWidth="1"/>
    <col min="5" max="5" width="27.421875" style="21" customWidth="1"/>
    <col min="6" max="6" width="22.421875" style="21" customWidth="1"/>
    <col min="7" max="7" width="18.140625" style="21" hidden="1" customWidth="1"/>
    <col min="8" max="8" width="18.421875" style="21" hidden="1" customWidth="1"/>
    <col min="9" max="9" width="23.8515625" style="21" hidden="1" customWidth="1"/>
    <col min="10" max="10" width="24.57421875" style="21" customWidth="1"/>
    <col min="11" max="11" width="24.57421875" style="21" hidden="1" customWidth="1"/>
    <col min="12" max="12" width="18.57421875" style="21" hidden="1" customWidth="1"/>
    <col min="13" max="14" width="24.57421875" style="21" hidden="1" customWidth="1"/>
    <col min="15" max="15" width="19.7109375" style="21" hidden="1" customWidth="1"/>
    <col min="16" max="16" width="18.8515625" style="21" hidden="1" customWidth="1"/>
    <col min="17" max="17" width="17.140625" style="21" customWidth="1"/>
    <col min="18" max="20" width="10.7109375" style="21" bestFit="1" customWidth="1"/>
    <col min="21" max="21" width="9.8515625" style="21" bestFit="1" customWidth="1"/>
    <col min="22" max="22" width="9.00390625" style="21" bestFit="1" customWidth="1"/>
    <col min="23" max="23" width="9.8515625" style="21" bestFit="1" customWidth="1"/>
    <col min="24" max="24" width="6.28125" style="9" bestFit="1" customWidth="1"/>
    <col min="25" max="27" width="3.57421875" style="9" bestFit="1" customWidth="1"/>
    <col min="28" max="29" width="8.00390625" style="9" bestFit="1" customWidth="1"/>
    <col min="30" max="31" width="10.140625" style="21" bestFit="1" customWidth="1"/>
    <col min="32" max="32" width="7.00390625" style="21" bestFit="1" customWidth="1"/>
    <col min="33" max="33" width="7.8515625" style="21" bestFit="1" customWidth="1"/>
    <col min="34" max="34" width="15.7109375" style="21" customWidth="1"/>
    <col min="35" max="35" width="11.140625" style="21" customWidth="1"/>
    <col min="36" max="37" width="9.140625" style="21" customWidth="1"/>
    <col min="38" max="38" width="11.8515625" style="21" customWidth="1"/>
    <col min="39" max="39" width="9.140625" style="21" customWidth="1"/>
    <col min="40" max="40" width="20.7109375" style="21" bestFit="1" customWidth="1"/>
    <col min="41" max="41" width="29.421875" style="21" customWidth="1"/>
    <col min="42" max="42" width="17.28125" style="21" customWidth="1"/>
    <col min="43" max="43" width="9.140625" style="21" customWidth="1"/>
    <col min="44" max="44" width="10.28125" style="21" customWidth="1"/>
    <col min="45" max="45" width="11.28125" style="21" hidden="1" customWidth="1"/>
    <col min="46" max="46" width="11.8515625" style="21" hidden="1" customWidth="1"/>
    <col min="47" max="47" width="0" style="21" hidden="1" customWidth="1"/>
    <col min="48" max="48" width="10.421875" style="21" customWidth="1"/>
    <col min="49" max="182" width="9.140625" style="21" customWidth="1"/>
    <col min="183" max="183" width="15.7109375" style="21" bestFit="1" customWidth="1"/>
    <col min="184" max="184" width="15.7109375" style="21" customWidth="1"/>
    <col min="185" max="185" width="21.00390625" style="21" customWidth="1"/>
    <col min="186" max="186" width="15.421875" style="21" bestFit="1" customWidth="1"/>
    <col min="187" max="187" width="20.140625" style="21" customWidth="1"/>
    <col min="188" max="188" width="15.8515625" style="21" customWidth="1"/>
    <col min="189" max="189" width="31.7109375" style="21" customWidth="1"/>
    <col min="190" max="190" width="11.00390625" style="21" bestFit="1" customWidth="1"/>
    <col min="191" max="193" width="31.7109375" style="21" customWidth="1"/>
    <col min="194" max="200" width="24.57421875" style="21" customWidth="1"/>
    <col min="201" max="201" width="23.57421875" style="21" customWidth="1"/>
    <col min="202" max="202" width="9.7109375" style="21" bestFit="1" customWidth="1"/>
    <col min="203" max="203" width="48.8515625" style="21" customWidth="1"/>
    <col min="204" max="204" width="24.57421875" style="21" customWidth="1"/>
    <col min="205" max="205" width="19.7109375" style="21" customWidth="1"/>
    <col min="206" max="206" width="18.8515625" style="21" customWidth="1"/>
    <col min="207" max="207" width="17.140625" style="21" customWidth="1"/>
    <col min="208" max="208" width="22.140625" style="21" customWidth="1"/>
    <col min="209" max="209" width="20.57421875" style="21" customWidth="1"/>
    <col min="210" max="210" width="18.8515625" style="21" customWidth="1"/>
    <col min="211" max="211" width="18.7109375" style="21" customWidth="1"/>
    <col min="212" max="212" width="18.57421875" style="21" customWidth="1"/>
    <col min="213" max="213" width="20.57421875" style="21" customWidth="1"/>
    <col min="214" max="214" width="18.7109375" style="21" customWidth="1"/>
    <col min="215" max="215" width="18.421875" style="21" customWidth="1"/>
    <col min="216" max="216" width="19.421875" style="21" customWidth="1"/>
    <col min="217" max="217" width="15.7109375" style="21" customWidth="1"/>
    <col min="218" max="218" width="20.28125" style="21" customWidth="1"/>
    <col min="219" max="219" width="21.140625" style="21" customWidth="1"/>
    <col min="220" max="220" width="15.7109375" style="21" customWidth="1"/>
    <col min="221" max="221" width="22.28125" style="21" customWidth="1"/>
    <col min="222" max="223" width="26.00390625" style="21" customWidth="1"/>
    <col min="224" max="224" width="15.421875" style="21" customWidth="1"/>
    <col min="225" max="226" width="20.8515625" style="21" customWidth="1"/>
    <col min="227" max="227" width="15.7109375" style="21" customWidth="1"/>
    <col min="228" max="228" width="22.7109375" style="21" customWidth="1"/>
    <col min="229" max="229" width="20.8515625" style="21" customWidth="1"/>
    <col min="230" max="230" width="20.28125" style="21" customWidth="1"/>
    <col min="231" max="231" width="15.7109375" style="21" customWidth="1"/>
    <col min="232" max="232" width="12.7109375" style="21" customWidth="1"/>
    <col min="233" max="233" width="14.00390625" style="21" customWidth="1"/>
    <col min="234" max="234" width="25.28125" style="21" customWidth="1"/>
    <col min="235" max="235" width="28.28125" style="21" customWidth="1"/>
    <col min="236" max="236" width="23.140625" style="21" customWidth="1"/>
    <col min="237" max="237" width="18.8515625" style="21" customWidth="1"/>
    <col min="238" max="238" width="20.57421875" style="21" customWidth="1"/>
    <col min="239" max="239" width="19.28125" style="21" customWidth="1"/>
    <col min="240" max="240" width="17.421875" style="21" customWidth="1"/>
    <col min="241" max="241" width="15.7109375" style="21" customWidth="1"/>
    <col min="242" max="242" width="12.7109375" style="21" customWidth="1"/>
    <col min="243" max="243" width="14.00390625" style="21" customWidth="1"/>
    <col min="244" max="244" width="23.57421875" style="21" customWidth="1"/>
    <col min="245" max="245" width="24.28125" style="21" customWidth="1"/>
    <col min="246" max="246" width="14.140625" style="21" customWidth="1"/>
    <col min="247" max="247" width="19.8515625" style="21" customWidth="1"/>
    <col min="248" max="248" width="21.28125" style="21" customWidth="1"/>
    <col min="249" max="249" width="26.28125" style="21" customWidth="1"/>
    <col min="250" max="250" width="22.57421875" style="21" customWidth="1"/>
    <col min="251" max="251" width="15.7109375" style="21" customWidth="1"/>
    <col min="252" max="252" width="12.7109375" style="21" customWidth="1"/>
    <col min="253" max="253" width="14.00390625" style="21" customWidth="1"/>
    <col min="254" max="254" width="25.421875" style="21" customWidth="1"/>
    <col min="255" max="255" width="24.00390625" style="21" customWidth="1"/>
    <col min="256" max="16384" width="14.140625" style="21" customWidth="1"/>
  </cols>
  <sheetData>
    <row r="1" s="1" customFormat="1" ht="11.25"/>
    <row r="2" spans="2:40" s="2" customFormat="1" ht="11.25">
      <c r="B2" s="3"/>
      <c r="D2" s="3"/>
      <c r="E2" s="3"/>
      <c r="F2" s="3"/>
      <c r="G2" s="3"/>
      <c r="H2" s="3"/>
      <c r="I2" s="3"/>
      <c r="J2" s="3"/>
      <c r="K2" s="178" t="s">
        <v>245</v>
      </c>
      <c r="L2" s="178"/>
      <c r="M2" s="178"/>
      <c r="N2" s="178"/>
      <c r="O2" s="178"/>
      <c r="P2" s="178"/>
      <c r="Q2" s="178"/>
      <c r="R2" s="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2:40" s="2" customFormat="1" ht="11.25">
      <c r="B3" s="3"/>
      <c r="D3" s="3"/>
      <c r="E3" s="3"/>
      <c r="F3" s="3"/>
      <c r="G3" s="3"/>
      <c r="H3" s="3"/>
      <c r="I3" s="3"/>
      <c r="J3" s="3"/>
      <c r="K3" s="178" t="s">
        <v>246</v>
      </c>
      <c r="L3" s="178"/>
      <c r="M3" s="178"/>
      <c r="N3" s="178"/>
      <c r="O3" s="178"/>
      <c r="P3" s="178"/>
      <c r="Q3" s="178"/>
      <c r="R3" s="5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="1" customFormat="1" ht="11.25"/>
    <row r="5" spans="2:40" s="1" customFormat="1" ht="11.25">
      <c r="B5" s="168" t="s">
        <v>0</v>
      </c>
      <c r="C5" s="169"/>
      <c r="D5" s="169"/>
      <c r="E5" s="170"/>
      <c r="F5" s="168" t="s">
        <v>1</v>
      </c>
      <c r="G5" s="169"/>
      <c r="H5" s="170"/>
      <c r="AJ5" s="3"/>
      <c r="AK5" s="3"/>
      <c r="AL5" s="3"/>
      <c r="AM5" s="3"/>
      <c r="AN5" s="3"/>
    </row>
    <row r="6" spans="2:40" s="1" customFormat="1" ht="11.25">
      <c r="B6" s="171" t="s">
        <v>19</v>
      </c>
      <c r="C6" s="172"/>
      <c r="D6" s="172"/>
      <c r="E6" s="173"/>
      <c r="F6" s="171" t="s">
        <v>137</v>
      </c>
      <c r="G6" s="172"/>
      <c r="H6" s="173"/>
      <c r="AJ6" s="3"/>
      <c r="AK6" s="3"/>
      <c r="AL6" s="3"/>
      <c r="AM6" s="3"/>
      <c r="AN6" s="3"/>
    </row>
    <row r="7" spans="2:40" s="1" customFormat="1" ht="19.5" customHeight="1">
      <c r="B7" s="4"/>
      <c r="C7" s="5"/>
      <c r="D7" s="4"/>
      <c r="E7" s="5"/>
      <c r="F7" s="4"/>
      <c r="G7" s="5"/>
      <c r="H7" s="4"/>
      <c r="I7" s="4"/>
      <c r="J7" s="4"/>
      <c r="K7" s="4"/>
      <c r="L7" s="6"/>
      <c r="M7" s="6"/>
      <c r="N7" s="6"/>
      <c r="O7" s="6"/>
      <c r="P7" s="6"/>
      <c r="Q7" s="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74" t="s">
        <v>281</v>
      </c>
      <c r="AK7" s="174"/>
      <c r="AL7" s="174"/>
      <c r="AM7" s="174"/>
      <c r="AN7" s="7"/>
    </row>
    <row r="8" spans="1:48" s="1" customFormat="1" ht="147.75" customHeight="1" thickBot="1">
      <c r="A8" s="8">
        <v>1</v>
      </c>
      <c r="B8" s="30" t="s">
        <v>8</v>
      </c>
      <c r="C8" s="30" t="s">
        <v>15</v>
      </c>
      <c r="D8" s="30" t="s">
        <v>16</v>
      </c>
      <c r="E8" s="30" t="s">
        <v>247</v>
      </c>
      <c r="F8" s="30" t="s">
        <v>248</v>
      </c>
      <c r="G8" s="30" t="s">
        <v>249</v>
      </c>
      <c r="H8" s="30" t="s">
        <v>250</v>
      </c>
      <c r="I8" s="30" t="s">
        <v>251</v>
      </c>
      <c r="J8" s="30" t="s">
        <v>9</v>
      </c>
      <c r="K8" s="30" t="s">
        <v>10</v>
      </c>
      <c r="L8" s="30" t="s">
        <v>11</v>
      </c>
      <c r="M8" s="30" t="s">
        <v>12</v>
      </c>
      <c r="N8" s="30" t="s">
        <v>13</v>
      </c>
      <c r="O8" s="30" t="s">
        <v>252</v>
      </c>
      <c r="P8" s="30" t="s">
        <v>253</v>
      </c>
      <c r="Q8" s="30" t="s">
        <v>320</v>
      </c>
      <c r="R8" s="31" t="s">
        <v>254</v>
      </c>
      <c r="S8" s="32" t="s">
        <v>255</v>
      </c>
      <c r="T8" s="31" t="s">
        <v>256</v>
      </c>
      <c r="U8" s="32" t="s">
        <v>257</v>
      </c>
      <c r="V8" s="31" t="s">
        <v>258</v>
      </c>
      <c r="W8" s="32" t="s">
        <v>259</v>
      </c>
      <c r="X8" s="31" t="s">
        <v>260</v>
      </c>
      <c r="Y8" s="32" t="s">
        <v>261</v>
      </c>
      <c r="Z8" s="31" t="s">
        <v>262</v>
      </c>
      <c r="AA8" s="32" t="s">
        <v>263</v>
      </c>
      <c r="AB8" s="31" t="s">
        <v>264</v>
      </c>
      <c r="AC8" s="32" t="s">
        <v>265</v>
      </c>
      <c r="AD8" s="31" t="s">
        <v>266</v>
      </c>
      <c r="AE8" s="32" t="s">
        <v>267</v>
      </c>
      <c r="AF8" s="31" t="s">
        <v>268</v>
      </c>
      <c r="AG8" s="32" t="s">
        <v>269</v>
      </c>
      <c r="AH8" s="31" t="s">
        <v>17</v>
      </c>
      <c r="AI8" s="32" t="s">
        <v>18</v>
      </c>
      <c r="AJ8" s="33" t="s">
        <v>270</v>
      </c>
      <c r="AK8" s="33" t="s">
        <v>271</v>
      </c>
      <c r="AL8" s="33" t="s">
        <v>272</v>
      </c>
      <c r="AM8" s="33" t="s">
        <v>273</v>
      </c>
      <c r="AN8" s="34" t="s">
        <v>2</v>
      </c>
      <c r="AO8" s="34" t="s">
        <v>3</v>
      </c>
      <c r="AP8" s="34" t="s">
        <v>4</v>
      </c>
      <c r="AQ8" s="34" t="s">
        <v>5</v>
      </c>
      <c r="AR8" s="34" t="s">
        <v>6</v>
      </c>
      <c r="AS8" s="34" t="s">
        <v>7</v>
      </c>
      <c r="AT8" s="34" t="s">
        <v>274</v>
      </c>
      <c r="AU8" s="34" t="s">
        <v>275</v>
      </c>
      <c r="AV8" s="34" t="s">
        <v>321</v>
      </c>
    </row>
    <row r="9" spans="2:48" s="9" customFormat="1" ht="78.75">
      <c r="B9" s="164" t="s">
        <v>24</v>
      </c>
      <c r="C9" s="175"/>
      <c r="D9" s="165" t="s">
        <v>333</v>
      </c>
      <c r="E9" s="176" t="s">
        <v>356</v>
      </c>
      <c r="F9" s="57">
        <v>18</v>
      </c>
      <c r="G9" s="57">
        <v>18</v>
      </c>
      <c r="H9" s="56"/>
      <c r="I9" s="57">
        <f>+(G9+H9)/F9</f>
        <v>1</v>
      </c>
      <c r="J9" s="52" t="s">
        <v>25</v>
      </c>
      <c r="K9" s="58" t="s">
        <v>26</v>
      </c>
      <c r="L9" s="58" t="s">
        <v>27</v>
      </c>
      <c r="M9" s="59" t="s">
        <v>28</v>
      </c>
      <c r="N9" s="56">
        <v>18</v>
      </c>
      <c r="O9" s="60">
        <v>18</v>
      </c>
      <c r="P9" s="56"/>
      <c r="Q9" s="56"/>
      <c r="R9" s="61">
        <v>339000</v>
      </c>
      <c r="S9" s="62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3">
        <f>+R9+T9+V9+X9+Z9+AB9+AD9+AF9</f>
        <v>339000</v>
      </c>
      <c r="AI9" s="64">
        <v>0</v>
      </c>
      <c r="AJ9" s="179"/>
      <c r="AK9" s="181" t="s">
        <v>334</v>
      </c>
      <c r="AL9" s="182" t="s">
        <v>335</v>
      </c>
      <c r="AM9" s="181" t="s">
        <v>336</v>
      </c>
      <c r="AN9" s="167" t="s">
        <v>20</v>
      </c>
      <c r="AO9" s="167" t="s">
        <v>21</v>
      </c>
      <c r="AP9" s="167" t="s">
        <v>22</v>
      </c>
      <c r="AQ9" s="167" t="s">
        <v>23</v>
      </c>
      <c r="AR9" s="188">
        <v>296000</v>
      </c>
      <c r="AS9" s="189">
        <v>101410</v>
      </c>
      <c r="AT9" s="189">
        <v>101410</v>
      </c>
      <c r="AU9" s="167"/>
      <c r="AV9" s="207"/>
    </row>
    <row r="10" spans="2:48" s="9" customFormat="1" ht="79.5" customHeight="1">
      <c r="B10" s="164"/>
      <c r="C10" s="175"/>
      <c r="D10" s="165"/>
      <c r="E10" s="177"/>
      <c r="F10" s="65">
        <v>44000</v>
      </c>
      <c r="G10" s="65">
        <v>51300</v>
      </c>
      <c r="H10" s="51"/>
      <c r="I10" s="66">
        <f aca="true" t="shared" si="0" ref="I10:I50">+(G10+H10)/F10</f>
        <v>1.165909090909091</v>
      </c>
      <c r="J10" s="67" t="s">
        <v>31</v>
      </c>
      <c r="K10" s="55" t="s">
        <v>32</v>
      </c>
      <c r="L10" s="54" t="s">
        <v>27</v>
      </c>
      <c r="M10" s="14">
        <v>176000</v>
      </c>
      <c r="N10" s="14">
        <v>44000</v>
      </c>
      <c r="O10" s="65">
        <v>63100</v>
      </c>
      <c r="P10" s="51"/>
      <c r="Q10" s="51"/>
      <c r="R10" s="13">
        <v>0</v>
      </c>
      <c r="S10" s="62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68">
        <f>+R10+T10+V10+X10+Z10+AB10+AD10+AF10</f>
        <v>0</v>
      </c>
      <c r="AI10" s="64">
        <v>0</v>
      </c>
      <c r="AJ10" s="180"/>
      <c r="AK10" s="175"/>
      <c r="AL10" s="177"/>
      <c r="AM10" s="175"/>
      <c r="AN10" s="167"/>
      <c r="AO10" s="167"/>
      <c r="AP10" s="167"/>
      <c r="AQ10" s="167"/>
      <c r="AR10" s="165"/>
      <c r="AS10" s="190"/>
      <c r="AT10" s="190"/>
      <c r="AU10" s="167"/>
      <c r="AV10" s="207"/>
    </row>
    <row r="11" spans="2:48" s="9" customFormat="1" ht="90.75" customHeight="1" thickBot="1">
      <c r="B11" s="153"/>
      <c r="C11" s="155"/>
      <c r="D11" s="163"/>
      <c r="E11" s="69" t="s">
        <v>357</v>
      </c>
      <c r="F11" s="66">
        <v>1</v>
      </c>
      <c r="G11" s="66">
        <v>1</v>
      </c>
      <c r="H11" s="51"/>
      <c r="I11" s="66">
        <f t="shared" si="0"/>
        <v>1</v>
      </c>
      <c r="J11" s="67" t="s">
        <v>29</v>
      </c>
      <c r="K11" s="55" t="s">
        <v>30</v>
      </c>
      <c r="L11" s="54" t="s">
        <v>27</v>
      </c>
      <c r="M11" s="51">
        <v>1</v>
      </c>
      <c r="N11" s="51">
        <v>1</v>
      </c>
      <c r="O11" s="66">
        <v>1</v>
      </c>
      <c r="P11" s="51"/>
      <c r="Q11" s="51"/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68">
        <f>+R11+T11+V11+X11+Z11+AB11+AD11+AF11</f>
        <v>0</v>
      </c>
      <c r="AI11" s="70">
        <v>0</v>
      </c>
      <c r="AJ11" s="51"/>
      <c r="AK11" s="51"/>
      <c r="AL11" s="69" t="s">
        <v>337</v>
      </c>
      <c r="AM11" s="51" t="s">
        <v>355</v>
      </c>
      <c r="AN11" s="163"/>
      <c r="AO11" s="163"/>
      <c r="AP11" s="163"/>
      <c r="AQ11" s="163"/>
      <c r="AR11" s="157"/>
      <c r="AS11" s="191"/>
      <c r="AT11" s="191"/>
      <c r="AU11" s="163"/>
      <c r="AV11" s="208"/>
    </row>
    <row r="12" spans="2:48" s="9" customFormat="1" ht="121.5" customHeight="1">
      <c r="B12" s="153" t="s">
        <v>33</v>
      </c>
      <c r="C12" s="155"/>
      <c r="D12" s="163"/>
      <c r="E12" s="176" t="s">
        <v>358</v>
      </c>
      <c r="F12" s="66">
        <v>28</v>
      </c>
      <c r="G12" s="66">
        <v>30</v>
      </c>
      <c r="H12" s="51"/>
      <c r="I12" s="66">
        <f t="shared" si="0"/>
        <v>1.0714285714285714</v>
      </c>
      <c r="J12" s="67" t="s">
        <v>34</v>
      </c>
      <c r="K12" s="55" t="s">
        <v>35</v>
      </c>
      <c r="L12" s="54" t="s">
        <v>27</v>
      </c>
      <c r="M12" s="12" t="s">
        <v>36</v>
      </c>
      <c r="N12" s="51">
        <v>28</v>
      </c>
      <c r="O12" s="66">
        <v>30</v>
      </c>
      <c r="P12" s="51"/>
      <c r="Q12" s="51"/>
      <c r="R12" s="13">
        <v>120000</v>
      </c>
      <c r="S12" s="71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68">
        <f>+R12+T12+V12+X12+Z12+AB12+AD12+AF12</f>
        <v>120000</v>
      </c>
      <c r="AI12" s="70">
        <v>0</v>
      </c>
      <c r="AJ12" s="176"/>
      <c r="AK12" s="181" t="s">
        <v>334</v>
      </c>
      <c r="AL12" s="211" t="s">
        <v>335</v>
      </c>
      <c r="AM12" s="203" t="s">
        <v>355</v>
      </c>
      <c r="AN12" s="163"/>
      <c r="AO12" s="163"/>
      <c r="AP12" s="163"/>
      <c r="AQ12" s="163"/>
      <c r="AR12" s="157"/>
      <c r="AS12" s="191"/>
      <c r="AT12" s="191"/>
      <c r="AU12" s="163"/>
      <c r="AV12" s="208"/>
    </row>
    <row r="13" spans="2:48" s="15" customFormat="1" ht="138.75" customHeight="1" thickBot="1">
      <c r="B13" s="159"/>
      <c r="C13" s="156"/>
      <c r="D13" s="166"/>
      <c r="E13" s="210"/>
      <c r="F13" s="72">
        <v>30000</v>
      </c>
      <c r="G13" s="72">
        <v>38310</v>
      </c>
      <c r="H13" s="73"/>
      <c r="I13" s="74">
        <f t="shared" si="0"/>
        <v>1.277</v>
      </c>
      <c r="J13" s="75" t="s">
        <v>37</v>
      </c>
      <c r="K13" s="76" t="s">
        <v>38</v>
      </c>
      <c r="L13" s="76" t="s">
        <v>27</v>
      </c>
      <c r="M13" s="77">
        <v>120000</v>
      </c>
      <c r="N13" s="77">
        <v>30000</v>
      </c>
      <c r="O13" s="72">
        <v>38310</v>
      </c>
      <c r="P13" s="73"/>
      <c r="Q13" s="73"/>
      <c r="R13" s="78">
        <v>0</v>
      </c>
      <c r="S13" s="79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80">
        <f>+R13+T13+V13+X13+Z13+AB13+AD13+AF13</f>
        <v>0</v>
      </c>
      <c r="AI13" s="70">
        <v>0</v>
      </c>
      <c r="AJ13" s="210"/>
      <c r="AK13" s="175"/>
      <c r="AL13" s="177"/>
      <c r="AM13" s="184"/>
      <c r="AN13" s="166"/>
      <c r="AO13" s="166"/>
      <c r="AP13" s="166"/>
      <c r="AQ13" s="166"/>
      <c r="AR13" s="158"/>
      <c r="AS13" s="192"/>
      <c r="AT13" s="192"/>
      <c r="AU13" s="166"/>
      <c r="AV13" s="209"/>
    </row>
    <row r="14" spans="4:48" s="15" customFormat="1" ht="12" thickBot="1">
      <c r="D14" s="81"/>
      <c r="J14" s="23"/>
      <c r="K14" s="81"/>
      <c r="L14" s="81"/>
      <c r="M14" s="82"/>
      <c r="N14" s="82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4"/>
      <c r="AI14" s="83"/>
      <c r="AN14" s="81"/>
      <c r="AO14" s="81"/>
      <c r="AP14" s="81"/>
      <c r="AQ14" s="81"/>
      <c r="AR14" s="81"/>
      <c r="AS14" s="81"/>
      <c r="AT14" s="81"/>
      <c r="AU14" s="81"/>
      <c r="AV14" s="81"/>
    </row>
    <row r="15" spans="1:48" s="1" customFormat="1" ht="128.25" customHeight="1" thickBot="1">
      <c r="A15" s="85">
        <v>2</v>
      </c>
      <c r="B15" s="86" t="s">
        <v>8</v>
      </c>
      <c r="C15" s="87" t="s">
        <v>15</v>
      </c>
      <c r="D15" s="87" t="s">
        <v>16</v>
      </c>
      <c r="E15" s="87" t="s">
        <v>247</v>
      </c>
      <c r="F15" s="87" t="s">
        <v>248</v>
      </c>
      <c r="G15" s="87" t="s">
        <v>249</v>
      </c>
      <c r="H15" s="87" t="s">
        <v>250</v>
      </c>
      <c r="I15" s="87" t="s">
        <v>251</v>
      </c>
      <c r="J15" s="87" t="s">
        <v>9</v>
      </c>
      <c r="K15" s="87" t="s">
        <v>10</v>
      </c>
      <c r="L15" s="87" t="s">
        <v>11</v>
      </c>
      <c r="M15" s="87" t="s">
        <v>12</v>
      </c>
      <c r="N15" s="87" t="s">
        <v>13</v>
      </c>
      <c r="O15" s="87" t="s">
        <v>252</v>
      </c>
      <c r="P15" s="87" t="s">
        <v>253</v>
      </c>
      <c r="Q15" s="87" t="s">
        <v>14</v>
      </c>
      <c r="R15" s="88" t="s">
        <v>254</v>
      </c>
      <c r="S15" s="89" t="s">
        <v>255</v>
      </c>
      <c r="T15" s="88" t="s">
        <v>256</v>
      </c>
      <c r="U15" s="89" t="s">
        <v>257</v>
      </c>
      <c r="V15" s="88" t="s">
        <v>258</v>
      </c>
      <c r="W15" s="89" t="s">
        <v>259</v>
      </c>
      <c r="X15" s="88" t="s">
        <v>260</v>
      </c>
      <c r="Y15" s="89" t="s">
        <v>261</v>
      </c>
      <c r="Z15" s="88" t="s">
        <v>262</v>
      </c>
      <c r="AA15" s="89" t="s">
        <v>263</v>
      </c>
      <c r="AB15" s="88" t="s">
        <v>264</v>
      </c>
      <c r="AC15" s="89" t="s">
        <v>265</v>
      </c>
      <c r="AD15" s="88" t="s">
        <v>266</v>
      </c>
      <c r="AE15" s="89" t="s">
        <v>267</v>
      </c>
      <c r="AF15" s="88" t="s">
        <v>268</v>
      </c>
      <c r="AG15" s="89" t="s">
        <v>269</v>
      </c>
      <c r="AH15" s="90" t="s">
        <v>17</v>
      </c>
      <c r="AI15" s="89" t="s">
        <v>18</v>
      </c>
      <c r="AJ15" s="91" t="s">
        <v>270</v>
      </c>
      <c r="AK15" s="91" t="s">
        <v>338</v>
      </c>
      <c r="AL15" s="91" t="s">
        <v>272</v>
      </c>
      <c r="AM15" s="91" t="s">
        <v>273</v>
      </c>
      <c r="AN15" s="92" t="s">
        <v>2</v>
      </c>
      <c r="AO15" s="92" t="s">
        <v>3</v>
      </c>
      <c r="AP15" s="92" t="s">
        <v>4</v>
      </c>
      <c r="AQ15" s="92" t="s">
        <v>5</v>
      </c>
      <c r="AR15" s="92" t="s">
        <v>6</v>
      </c>
      <c r="AS15" s="92" t="s">
        <v>7</v>
      </c>
      <c r="AT15" s="92" t="s">
        <v>274</v>
      </c>
      <c r="AU15" s="92" t="s">
        <v>275</v>
      </c>
      <c r="AV15" s="93" t="s">
        <v>276</v>
      </c>
    </row>
    <row r="16" spans="2:48" s="9" customFormat="1" ht="112.5">
      <c r="B16" s="152" t="s">
        <v>44</v>
      </c>
      <c r="C16" s="94"/>
      <c r="D16" s="95" t="s">
        <v>339</v>
      </c>
      <c r="E16" s="96" t="s">
        <v>359</v>
      </c>
      <c r="F16" s="97">
        <v>1</v>
      </c>
      <c r="G16" s="97">
        <v>0</v>
      </c>
      <c r="H16" s="96"/>
      <c r="I16" s="97">
        <f t="shared" si="0"/>
        <v>0</v>
      </c>
      <c r="J16" s="98" t="s">
        <v>45</v>
      </c>
      <c r="K16" s="99" t="s">
        <v>46</v>
      </c>
      <c r="L16" s="98" t="s">
        <v>27</v>
      </c>
      <c r="M16" s="98" t="s">
        <v>47</v>
      </c>
      <c r="N16" s="96">
        <v>1</v>
      </c>
      <c r="O16" s="97">
        <v>0</v>
      </c>
      <c r="P16" s="96"/>
      <c r="Q16" s="96"/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100">
        <v>0</v>
      </c>
      <c r="AA16" s="100">
        <v>0</v>
      </c>
      <c r="AB16" s="100">
        <v>0</v>
      </c>
      <c r="AC16" s="100">
        <v>0</v>
      </c>
      <c r="AD16" s="100">
        <v>0</v>
      </c>
      <c r="AE16" s="100">
        <v>0</v>
      </c>
      <c r="AF16" s="100">
        <v>0</v>
      </c>
      <c r="AG16" s="100">
        <v>0</v>
      </c>
      <c r="AH16" s="101">
        <f>+R16+T16+V16+X16+Z16+AB16+AD16+AF16</f>
        <v>0</v>
      </c>
      <c r="AI16" s="100">
        <f>+S16+U16+W16+Y16+AA16+AC16+AE16+AG16</f>
        <v>0</v>
      </c>
      <c r="AJ16" s="97">
        <v>0</v>
      </c>
      <c r="AK16" s="96"/>
      <c r="AL16" s="181" t="s">
        <v>340</v>
      </c>
      <c r="AM16" s="181" t="s">
        <v>341</v>
      </c>
      <c r="AN16" s="162" t="s">
        <v>39</v>
      </c>
      <c r="AO16" s="162" t="s">
        <v>40</v>
      </c>
      <c r="AP16" s="162" t="s">
        <v>41</v>
      </c>
      <c r="AQ16" s="162" t="s">
        <v>42</v>
      </c>
      <c r="AR16" s="162" t="s">
        <v>43</v>
      </c>
      <c r="AS16" s="162"/>
      <c r="AT16" s="102">
        <v>0</v>
      </c>
      <c r="AU16" s="162"/>
      <c r="AV16" s="212"/>
    </row>
    <row r="17" spans="2:48" s="9" customFormat="1" ht="67.5">
      <c r="B17" s="153"/>
      <c r="C17" s="16"/>
      <c r="D17" s="103" t="s">
        <v>342</v>
      </c>
      <c r="E17" s="51" t="s">
        <v>360</v>
      </c>
      <c r="F17" s="66">
        <v>1</v>
      </c>
      <c r="G17" s="66">
        <v>0</v>
      </c>
      <c r="H17" s="51"/>
      <c r="I17" s="66">
        <f t="shared" si="0"/>
        <v>0</v>
      </c>
      <c r="J17" s="54" t="s">
        <v>48</v>
      </c>
      <c r="K17" s="54" t="s">
        <v>49</v>
      </c>
      <c r="L17" s="54" t="s">
        <v>27</v>
      </c>
      <c r="M17" s="54">
        <v>1</v>
      </c>
      <c r="N17" s="51">
        <v>1</v>
      </c>
      <c r="O17" s="66">
        <v>0</v>
      </c>
      <c r="P17" s="51"/>
      <c r="Q17" s="51"/>
      <c r="R17" s="13">
        <f>20000000/1000</f>
        <v>20000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35">
        <f>+R17+T17+V17+X17+Z17+AB17+AD17+AF17</f>
        <v>20000</v>
      </c>
      <c r="AI17" s="13">
        <f>+S17+U17+W17+Y17+AA17+AC17+AE17+AG17</f>
        <v>0</v>
      </c>
      <c r="AJ17" s="66">
        <v>0</v>
      </c>
      <c r="AK17" s="51"/>
      <c r="AL17" s="183"/>
      <c r="AM17" s="183"/>
      <c r="AN17" s="163"/>
      <c r="AO17" s="163"/>
      <c r="AP17" s="163"/>
      <c r="AQ17" s="163"/>
      <c r="AR17" s="163"/>
      <c r="AS17" s="163"/>
      <c r="AT17" s="104">
        <v>0</v>
      </c>
      <c r="AU17" s="163"/>
      <c r="AV17" s="208"/>
    </row>
    <row r="18" spans="2:48" s="9" customFormat="1" ht="67.5">
      <c r="B18" s="153"/>
      <c r="C18" s="155"/>
      <c r="D18" s="157" t="s">
        <v>339</v>
      </c>
      <c r="E18" s="51" t="s">
        <v>361</v>
      </c>
      <c r="F18" s="66">
        <v>500</v>
      </c>
      <c r="G18" s="66">
        <v>0</v>
      </c>
      <c r="H18" s="51"/>
      <c r="I18" s="66">
        <f t="shared" si="0"/>
        <v>0</v>
      </c>
      <c r="J18" s="54" t="s">
        <v>50</v>
      </c>
      <c r="K18" s="55" t="s">
        <v>51</v>
      </c>
      <c r="L18" s="54" t="s">
        <v>27</v>
      </c>
      <c r="M18" s="14" t="s">
        <v>52</v>
      </c>
      <c r="N18" s="51">
        <v>500</v>
      </c>
      <c r="O18" s="66">
        <v>0</v>
      </c>
      <c r="P18" s="51"/>
      <c r="Q18" s="51"/>
      <c r="R18" s="13">
        <v>1000000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35">
        <f>+R18+T18+V18+X18+Z18+AB18+AD18+AF18</f>
        <v>1000000</v>
      </c>
      <c r="AI18" s="13">
        <f>+S18+U18+W18+Y18+AA18+AC18+AE18+AG18</f>
        <v>0</v>
      </c>
      <c r="AJ18" s="66">
        <v>0</v>
      </c>
      <c r="AK18" s="51"/>
      <c r="AL18" s="183"/>
      <c r="AM18" s="183"/>
      <c r="AN18" s="163"/>
      <c r="AO18" s="163"/>
      <c r="AP18" s="163"/>
      <c r="AQ18" s="163"/>
      <c r="AR18" s="163"/>
      <c r="AS18" s="163"/>
      <c r="AT18" s="104">
        <v>0</v>
      </c>
      <c r="AU18" s="163"/>
      <c r="AV18" s="208"/>
    </row>
    <row r="19" spans="2:48" s="9" customFormat="1" ht="68.25" thickBot="1">
      <c r="B19" s="153" t="s">
        <v>53</v>
      </c>
      <c r="C19" s="155"/>
      <c r="D19" s="157"/>
      <c r="E19" s="105" t="s">
        <v>362</v>
      </c>
      <c r="F19" s="66">
        <v>1</v>
      </c>
      <c r="G19" s="66">
        <v>0</v>
      </c>
      <c r="H19" s="51"/>
      <c r="I19" s="66">
        <f t="shared" si="0"/>
        <v>0</v>
      </c>
      <c r="J19" s="14" t="s">
        <v>54</v>
      </c>
      <c r="K19" s="54" t="s">
        <v>55</v>
      </c>
      <c r="L19" s="54" t="s">
        <v>27</v>
      </c>
      <c r="M19" s="54" t="s">
        <v>56</v>
      </c>
      <c r="N19" s="51">
        <v>1</v>
      </c>
      <c r="O19" s="66">
        <v>0</v>
      </c>
      <c r="P19" s="51"/>
      <c r="Q19" s="51"/>
      <c r="R19" s="13">
        <v>2000</v>
      </c>
      <c r="S19" s="71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35">
        <f>+R19+T19+V19+X19+Z19+AB19+AD19+AF19</f>
        <v>2000</v>
      </c>
      <c r="AI19" s="106">
        <v>1500000</v>
      </c>
      <c r="AJ19" s="66" t="s">
        <v>343</v>
      </c>
      <c r="AK19" s="51" t="s">
        <v>344</v>
      </c>
      <c r="AL19" s="183"/>
      <c r="AM19" s="183"/>
      <c r="AN19" s="163"/>
      <c r="AO19" s="163"/>
      <c r="AP19" s="163"/>
      <c r="AQ19" s="163"/>
      <c r="AR19" s="163"/>
      <c r="AS19" s="163"/>
      <c r="AT19" s="104">
        <v>1</v>
      </c>
      <c r="AU19" s="163"/>
      <c r="AV19" s="208"/>
    </row>
    <row r="20" spans="2:48" s="9" customFormat="1" ht="87" customHeight="1" thickBot="1">
      <c r="B20" s="159"/>
      <c r="C20" s="156"/>
      <c r="D20" s="158"/>
      <c r="E20" s="105" t="s">
        <v>363</v>
      </c>
      <c r="F20" s="74">
        <v>1</v>
      </c>
      <c r="G20" s="74">
        <v>0</v>
      </c>
      <c r="H20" s="73"/>
      <c r="I20" s="74">
        <v>0</v>
      </c>
      <c r="J20" s="76" t="s">
        <v>57</v>
      </c>
      <c r="K20" s="76" t="s">
        <v>58</v>
      </c>
      <c r="L20" s="76" t="s">
        <v>27</v>
      </c>
      <c r="M20" s="76" t="s">
        <v>56</v>
      </c>
      <c r="N20" s="73">
        <v>1</v>
      </c>
      <c r="O20" s="74">
        <v>1</v>
      </c>
      <c r="P20" s="73"/>
      <c r="Q20" s="73"/>
      <c r="R20" s="78">
        <v>5000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107">
        <f>+R20+T20+V20+X20+Z20+AB20+AD20+AF20</f>
        <v>5000</v>
      </c>
      <c r="AI20" s="106"/>
      <c r="AJ20" s="74">
        <v>0</v>
      </c>
      <c r="AK20" s="73"/>
      <c r="AL20" s="184"/>
      <c r="AM20" s="184"/>
      <c r="AN20" s="166"/>
      <c r="AO20" s="166"/>
      <c r="AP20" s="166"/>
      <c r="AQ20" s="166"/>
      <c r="AR20" s="166"/>
      <c r="AS20" s="166"/>
      <c r="AT20" s="108">
        <v>0</v>
      </c>
      <c r="AU20" s="166"/>
      <c r="AV20" s="209"/>
    </row>
    <row r="21" spans="4:48" s="15" customFormat="1" ht="11.25">
      <c r="D21" s="109"/>
      <c r="J21" s="81"/>
      <c r="K21" s="81"/>
      <c r="L21" s="81"/>
      <c r="M21" s="81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4"/>
      <c r="AI21" s="83"/>
      <c r="AN21" s="81"/>
      <c r="AO21" s="81"/>
      <c r="AP21" s="81"/>
      <c r="AQ21" s="81"/>
      <c r="AR21" s="81"/>
      <c r="AS21" s="81"/>
      <c r="AT21" s="81"/>
      <c r="AU21" s="81"/>
      <c r="AV21" s="81"/>
    </row>
    <row r="22" spans="1:48" s="1" customFormat="1" ht="128.25" customHeight="1" thickBot="1">
      <c r="A22" s="85">
        <v>3</v>
      </c>
      <c r="B22" s="30" t="s">
        <v>8</v>
      </c>
      <c r="C22" s="30" t="s">
        <v>15</v>
      </c>
      <c r="D22" s="30" t="s">
        <v>16</v>
      </c>
      <c r="E22" s="30" t="s">
        <v>247</v>
      </c>
      <c r="F22" s="30" t="s">
        <v>248</v>
      </c>
      <c r="G22" s="30" t="s">
        <v>249</v>
      </c>
      <c r="H22" s="30" t="s">
        <v>250</v>
      </c>
      <c r="I22" s="30" t="s">
        <v>251</v>
      </c>
      <c r="J22" s="30" t="s">
        <v>9</v>
      </c>
      <c r="K22" s="30" t="s">
        <v>10</v>
      </c>
      <c r="L22" s="30" t="s">
        <v>11</v>
      </c>
      <c r="M22" s="30" t="s">
        <v>12</v>
      </c>
      <c r="N22" s="30" t="s">
        <v>13</v>
      </c>
      <c r="O22" s="30" t="s">
        <v>252</v>
      </c>
      <c r="P22" s="30" t="s">
        <v>253</v>
      </c>
      <c r="Q22" s="30" t="s">
        <v>320</v>
      </c>
      <c r="R22" s="31" t="s">
        <v>254</v>
      </c>
      <c r="S22" s="32" t="s">
        <v>255</v>
      </c>
      <c r="T22" s="31" t="s">
        <v>256</v>
      </c>
      <c r="U22" s="32" t="s">
        <v>257</v>
      </c>
      <c r="V22" s="31" t="s">
        <v>258</v>
      </c>
      <c r="W22" s="32" t="s">
        <v>259</v>
      </c>
      <c r="X22" s="31" t="s">
        <v>260</v>
      </c>
      <c r="Y22" s="32" t="s">
        <v>261</v>
      </c>
      <c r="Z22" s="31" t="s">
        <v>262</v>
      </c>
      <c r="AA22" s="32" t="s">
        <v>263</v>
      </c>
      <c r="AB22" s="31" t="s">
        <v>264</v>
      </c>
      <c r="AC22" s="32" t="s">
        <v>265</v>
      </c>
      <c r="AD22" s="31" t="s">
        <v>266</v>
      </c>
      <c r="AE22" s="32" t="s">
        <v>267</v>
      </c>
      <c r="AF22" s="31" t="s">
        <v>268</v>
      </c>
      <c r="AG22" s="32" t="s">
        <v>269</v>
      </c>
      <c r="AH22" s="31" t="s">
        <v>17</v>
      </c>
      <c r="AI22" s="32" t="s">
        <v>18</v>
      </c>
      <c r="AJ22" s="33" t="s">
        <v>270</v>
      </c>
      <c r="AK22" s="33" t="s">
        <v>271</v>
      </c>
      <c r="AL22" s="33" t="s">
        <v>272</v>
      </c>
      <c r="AM22" s="33" t="s">
        <v>273</v>
      </c>
      <c r="AN22" s="34" t="s">
        <v>2</v>
      </c>
      <c r="AO22" s="34" t="s">
        <v>3</v>
      </c>
      <c r="AP22" s="34" t="s">
        <v>4</v>
      </c>
      <c r="AQ22" s="34" t="s">
        <v>5</v>
      </c>
      <c r="AR22" s="34" t="s">
        <v>6</v>
      </c>
      <c r="AS22" s="34" t="s">
        <v>7</v>
      </c>
      <c r="AT22" s="34" t="s">
        <v>274</v>
      </c>
      <c r="AU22" s="34" t="s">
        <v>275</v>
      </c>
      <c r="AV22" s="34" t="s">
        <v>321</v>
      </c>
    </row>
    <row r="23" spans="2:48" s="9" customFormat="1" ht="114.75" customHeight="1">
      <c r="B23" s="152" t="s">
        <v>63</v>
      </c>
      <c r="C23" s="160"/>
      <c r="D23" s="161" t="s">
        <v>345</v>
      </c>
      <c r="E23" s="110" t="s">
        <v>364</v>
      </c>
      <c r="F23" s="97">
        <v>200</v>
      </c>
      <c r="G23" s="97">
        <v>130</v>
      </c>
      <c r="H23" s="96"/>
      <c r="I23" s="97">
        <f t="shared" si="0"/>
        <v>0.65</v>
      </c>
      <c r="J23" s="98" t="s">
        <v>64</v>
      </c>
      <c r="K23" s="99" t="s">
        <v>65</v>
      </c>
      <c r="L23" s="98" t="s">
        <v>27</v>
      </c>
      <c r="M23" s="98">
        <v>800</v>
      </c>
      <c r="N23" s="96">
        <v>200</v>
      </c>
      <c r="O23" s="97">
        <v>130</v>
      </c>
      <c r="P23" s="96"/>
      <c r="Q23" s="96"/>
      <c r="R23" s="100">
        <v>50000</v>
      </c>
      <c r="S23" s="111">
        <v>0</v>
      </c>
      <c r="T23" s="100">
        <v>0</v>
      </c>
      <c r="U23" s="100">
        <v>0</v>
      </c>
      <c r="V23" s="100">
        <v>0</v>
      </c>
      <c r="W23" s="100">
        <v>0</v>
      </c>
      <c r="X23" s="100">
        <v>0</v>
      </c>
      <c r="Y23" s="100">
        <v>0</v>
      </c>
      <c r="Z23" s="100">
        <v>0</v>
      </c>
      <c r="AA23" s="100">
        <v>0</v>
      </c>
      <c r="AB23" s="100">
        <v>0</v>
      </c>
      <c r="AC23" s="100">
        <v>0</v>
      </c>
      <c r="AD23" s="100">
        <v>0</v>
      </c>
      <c r="AE23" s="100">
        <v>0</v>
      </c>
      <c r="AF23" s="100">
        <v>0</v>
      </c>
      <c r="AG23" s="100">
        <v>0</v>
      </c>
      <c r="AH23" s="112">
        <f>+R23+T23+V23+X23+Z23+AB23+AD23+AF23</f>
        <v>50000</v>
      </c>
      <c r="AI23" s="113"/>
      <c r="AJ23" s="97"/>
      <c r="AK23" s="181" t="s">
        <v>346</v>
      </c>
      <c r="AL23" s="181" t="s">
        <v>347</v>
      </c>
      <c r="AM23" s="181" t="s">
        <v>318</v>
      </c>
      <c r="AN23" s="162" t="s">
        <v>59</v>
      </c>
      <c r="AO23" s="162" t="s">
        <v>60</v>
      </c>
      <c r="AP23" s="162" t="s">
        <v>61</v>
      </c>
      <c r="AQ23" s="162" t="s">
        <v>62</v>
      </c>
      <c r="AR23" s="193">
        <v>37327</v>
      </c>
      <c r="AS23" s="197">
        <v>37019</v>
      </c>
      <c r="AT23" s="102">
        <v>130</v>
      </c>
      <c r="AU23" s="162"/>
      <c r="AV23" s="212"/>
    </row>
    <row r="24" spans="2:48" s="9" customFormat="1" ht="74.25" customHeight="1">
      <c r="B24" s="153"/>
      <c r="C24" s="155"/>
      <c r="D24" s="157"/>
      <c r="E24" s="69" t="s">
        <v>364</v>
      </c>
      <c r="F24" s="66">
        <v>1</v>
      </c>
      <c r="G24" s="66">
        <v>1</v>
      </c>
      <c r="H24" s="51"/>
      <c r="I24" s="66">
        <f t="shared" si="0"/>
        <v>1</v>
      </c>
      <c r="J24" s="51" t="s">
        <v>66</v>
      </c>
      <c r="K24" s="55" t="s">
        <v>67</v>
      </c>
      <c r="L24" s="54" t="s">
        <v>27</v>
      </c>
      <c r="M24" s="54" t="s">
        <v>56</v>
      </c>
      <c r="N24" s="51">
        <v>1</v>
      </c>
      <c r="O24" s="66">
        <v>1</v>
      </c>
      <c r="P24" s="51"/>
      <c r="Q24" s="51"/>
      <c r="R24" s="13">
        <v>2000</v>
      </c>
      <c r="S24" s="71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68">
        <f>+R24+T24+V24+X24+Z24+AB24+AD24+AF24</f>
        <v>2000</v>
      </c>
      <c r="AI24" s="70"/>
      <c r="AJ24" s="66"/>
      <c r="AK24" s="183"/>
      <c r="AL24" s="183"/>
      <c r="AM24" s="183"/>
      <c r="AN24" s="163"/>
      <c r="AO24" s="163"/>
      <c r="AP24" s="155"/>
      <c r="AQ24" s="155"/>
      <c r="AR24" s="194"/>
      <c r="AS24" s="191"/>
      <c r="AT24" s="104">
        <v>359</v>
      </c>
      <c r="AU24" s="163"/>
      <c r="AV24" s="208"/>
    </row>
    <row r="25" spans="2:48" s="9" customFormat="1" ht="96.75" customHeight="1">
      <c r="B25" s="153"/>
      <c r="C25" s="16"/>
      <c r="D25" s="114" t="s">
        <v>348</v>
      </c>
      <c r="E25" s="69" t="s">
        <v>364</v>
      </c>
      <c r="F25" s="65">
        <v>2500</v>
      </c>
      <c r="G25" s="65">
        <v>1200</v>
      </c>
      <c r="H25" s="51"/>
      <c r="I25" s="66">
        <f t="shared" si="0"/>
        <v>0.48</v>
      </c>
      <c r="J25" s="54" t="s">
        <v>68</v>
      </c>
      <c r="K25" s="55" t="s">
        <v>69</v>
      </c>
      <c r="L25" s="54" t="s">
        <v>27</v>
      </c>
      <c r="M25" s="54">
        <v>10000</v>
      </c>
      <c r="N25" s="14">
        <v>2500</v>
      </c>
      <c r="O25" s="65">
        <v>1200</v>
      </c>
      <c r="P25" s="51"/>
      <c r="Q25" s="51"/>
      <c r="R25" s="13">
        <v>250000</v>
      </c>
      <c r="S25" s="71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68">
        <f>+R25+T25+V25+X25+Z25+AB25+AD25+AF25</f>
        <v>250000</v>
      </c>
      <c r="AI25" s="70"/>
      <c r="AJ25" s="65"/>
      <c r="AK25" s="183"/>
      <c r="AL25" s="183"/>
      <c r="AM25" s="183"/>
      <c r="AN25" s="163"/>
      <c r="AO25" s="163"/>
      <c r="AP25" s="155"/>
      <c r="AQ25" s="155"/>
      <c r="AR25" s="194"/>
      <c r="AS25" s="191"/>
      <c r="AT25" s="65">
        <v>1200</v>
      </c>
      <c r="AU25" s="163"/>
      <c r="AV25" s="208"/>
    </row>
    <row r="26" spans="2:48" s="9" customFormat="1" ht="67.5">
      <c r="B26" s="153" t="s">
        <v>70</v>
      </c>
      <c r="C26" s="155"/>
      <c r="D26" s="157" t="s">
        <v>345</v>
      </c>
      <c r="E26" s="69" t="s">
        <v>364</v>
      </c>
      <c r="F26" s="66">
        <v>2</v>
      </c>
      <c r="G26" s="66">
        <v>1</v>
      </c>
      <c r="H26" s="51"/>
      <c r="I26" s="66">
        <f t="shared" si="0"/>
        <v>0.5</v>
      </c>
      <c r="J26" s="51" t="s">
        <v>71</v>
      </c>
      <c r="K26" s="55" t="s">
        <v>72</v>
      </c>
      <c r="L26" s="54" t="s">
        <v>27</v>
      </c>
      <c r="M26" s="54" t="s">
        <v>73</v>
      </c>
      <c r="N26" s="51">
        <v>2</v>
      </c>
      <c r="O26" s="66">
        <v>1</v>
      </c>
      <c r="P26" s="51"/>
      <c r="Q26" s="51"/>
      <c r="R26" s="13">
        <v>0</v>
      </c>
      <c r="S26" s="71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35">
        <f aca="true" t="shared" si="1" ref="AH26:AI50">+R26+T26+V26+X26+Z26+AB26+AD26+AF26</f>
        <v>0</v>
      </c>
      <c r="AI26" s="70"/>
      <c r="AJ26" s="51"/>
      <c r="AK26" s="183"/>
      <c r="AL26" s="183"/>
      <c r="AM26" s="183"/>
      <c r="AN26" s="163"/>
      <c r="AO26" s="163"/>
      <c r="AP26" s="155"/>
      <c r="AQ26" s="155"/>
      <c r="AR26" s="194"/>
      <c r="AS26" s="191"/>
      <c r="AT26" s="104">
        <v>1</v>
      </c>
      <c r="AU26" s="163"/>
      <c r="AV26" s="208"/>
    </row>
    <row r="27" spans="2:48" s="15" customFormat="1" ht="79.5" thickBot="1">
      <c r="B27" s="215"/>
      <c r="C27" s="156"/>
      <c r="D27" s="158"/>
      <c r="E27" s="105" t="s">
        <v>364</v>
      </c>
      <c r="F27" s="74">
        <v>2</v>
      </c>
      <c r="G27" s="74">
        <v>1</v>
      </c>
      <c r="H27" s="73"/>
      <c r="I27" s="74">
        <f t="shared" si="0"/>
        <v>0.5</v>
      </c>
      <c r="J27" s="73" t="s">
        <v>74</v>
      </c>
      <c r="K27" s="115" t="s">
        <v>75</v>
      </c>
      <c r="L27" s="76" t="s">
        <v>27</v>
      </c>
      <c r="M27" s="76" t="s">
        <v>73</v>
      </c>
      <c r="N27" s="73">
        <v>2</v>
      </c>
      <c r="O27" s="74">
        <v>1</v>
      </c>
      <c r="P27" s="73"/>
      <c r="Q27" s="73"/>
      <c r="R27" s="78">
        <v>0</v>
      </c>
      <c r="S27" s="79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  <c r="Z27" s="78">
        <v>0</v>
      </c>
      <c r="AA27" s="78">
        <v>0</v>
      </c>
      <c r="AB27" s="78">
        <v>0</v>
      </c>
      <c r="AC27" s="78">
        <v>0</v>
      </c>
      <c r="AD27" s="78">
        <v>0</v>
      </c>
      <c r="AE27" s="78">
        <v>0</v>
      </c>
      <c r="AF27" s="78">
        <v>0</v>
      </c>
      <c r="AG27" s="78">
        <v>0</v>
      </c>
      <c r="AH27" s="107">
        <f t="shared" si="1"/>
        <v>0</v>
      </c>
      <c r="AI27" s="106"/>
      <c r="AJ27" s="116"/>
      <c r="AK27" s="184"/>
      <c r="AL27" s="184"/>
      <c r="AM27" s="184"/>
      <c r="AN27" s="166"/>
      <c r="AO27" s="163"/>
      <c r="AP27" s="155"/>
      <c r="AQ27" s="155"/>
      <c r="AR27" s="194"/>
      <c r="AS27" s="191"/>
      <c r="AT27" s="104">
        <v>1</v>
      </c>
      <c r="AU27" s="163"/>
      <c r="AV27" s="208"/>
    </row>
    <row r="28" spans="2:48" s="9" customFormat="1" ht="84.75" customHeight="1">
      <c r="B28" s="117" t="s">
        <v>77</v>
      </c>
      <c r="C28" s="175"/>
      <c r="D28" s="165" t="s">
        <v>349</v>
      </c>
      <c r="E28" s="118" t="s">
        <v>365</v>
      </c>
      <c r="F28" s="57">
        <v>800</v>
      </c>
      <c r="G28" s="57">
        <v>575</v>
      </c>
      <c r="H28" s="56"/>
      <c r="I28" s="56">
        <f t="shared" si="0"/>
        <v>0.71875</v>
      </c>
      <c r="J28" s="119" t="s">
        <v>78</v>
      </c>
      <c r="K28" s="119" t="s">
        <v>79</v>
      </c>
      <c r="L28" s="119" t="s">
        <v>27</v>
      </c>
      <c r="M28" s="56">
        <v>3200</v>
      </c>
      <c r="N28" s="56">
        <v>800</v>
      </c>
      <c r="O28" s="57">
        <v>575</v>
      </c>
      <c r="P28" s="56"/>
      <c r="Q28" s="56"/>
      <c r="R28" s="149">
        <v>0</v>
      </c>
      <c r="S28" s="62">
        <v>0</v>
      </c>
      <c r="T28" s="61">
        <v>0</v>
      </c>
      <c r="U28" s="62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3">
        <f t="shared" si="1"/>
        <v>0</v>
      </c>
      <c r="AI28" s="64"/>
      <c r="AJ28" s="57"/>
      <c r="AK28" s="181" t="s">
        <v>350</v>
      </c>
      <c r="AL28" s="181" t="s">
        <v>340</v>
      </c>
      <c r="AM28" s="181" t="s">
        <v>351</v>
      </c>
      <c r="AN28" s="119" t="s">
        <v>76</v>
      </c>
      <c r="AO28" s="163"/>
      <c r="AP28" s="155"/>
      <c r="AQ28" s="155"/>
      <c r="AR28" s="194"/>
      <c r="AS28" s="191"/>
      <c r="AT28" s="104">
        <v>575</v>
      </c>
      <c r="AU28" s="163"/>
      <c r="AV28" s="208"/>
    </row>
    <row r="29" spans="2:48" s="9" customFormat="1" ht="36" customHeight="1" thickBot="1">
      <c r="B29" s="153" t="s">
        <v>81</v>
      </c>
      <c r="C29" s="155"/>
      <c r="D29" s="157"/>
      <c r="E29" s="105" t="s">
        <v>366</v>
      </c>
      <c r="F29" s="66">
        <v>9</v>
      </c>
      <c r="G29" s="66">
        <v>7</v>
      </c>
      <c r="H29" s="51"/>
      <c r="I29" s="51">
        <f t="shared" si="0"/>
        <v>0.7777777777777778</v>
      </c>
      <c r="J29" s="216" t="s">
        <v>82</v>
      </c>
      <c r="K29" s="54" t="s">
        <v>83</v>
      </c>
      <c r="L29" s="54" t="s">
        <v>27</v>
      </c>
      <c r="M29" s="51" t="s">
        <v>84</v>
      </c>
      <c r="N29" s="51">
        <v>9</v>
      </c>
      <c r="O29" s="66">
        <v>7</v>
      </c>
      <c r="P29" s="51"/>
      <c r="Q29" s="51"/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35">
        <f t="shared" si="1"/>
        <v>0</v>
      </c>
      <c r="AI29" s="13"/>
      <c r="AJ29" s="217"/>
      <c r="AK29" s="183"/>
      <c r="AL29" s="183"/>
      <c r="AM29" s="183"/>
      <c r="AN29" s="163" t="s">
        <v>80</v>
      </c>
      <c r="AO29" s="163"/>
      <c r="AP29" s="155"/>
      <c r="AQ29" s="155"/>
      <c r="AR29" s="194"/>
      <c r="AS29" s="191"/>
      <c r="AT29" s="104">
        <v>7</v>
      </c>
      <c r="AU29" s="163"/>
      <c r="AV29" s="208"/>
    </row>
    <row r="30" spans="2:48" s="9" customFormat="1" ht="54" customHeight="1" thickBot="1">
      <c r="B30" s="153"/>
      <c r="C30" s="155"/>
      <c r="D30" s="157"/>
      <c r="E30" s="105" t="s">
        <v>367</v>
      </c>
      <c r="F30" s="66">
        <v>9</v>
      </c>
      <c r="G30" s="66">
        <v>7</v>
      </c>
      <c r="H30" s="51"/>
      <c r="I30" s="51">
        <f t="shared" si="0"/>
        <v>0.7777777777777778</v>
      </c>
      <c r="J30" s="216"/>
      <c r="K30" s="54" t="s">
        <v>85</v>
      </c>
      <c r="L30" s="54" t="s">
        <v>27</v>
      </c>
      <c r="M30" s="51" t="s">
        <v>84</v>
      </c>
      <c r="N30" s="51">
        <v>9</v>
      </c>
      <c r="O30" s="66">
        <v>7</v>
      </c>
      <c r="P30" s="51"/>
      <c r="Q30" s="51"/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35">
        <f t="shared" si="1"/>
        <v>0</v>
      </c>
      <c r="AI30" s="13"/>
      <c r="AJ30" s="218"/>
      <c r="AK30" s="183"/>
      <c r="AL30" s="183"/>
      <c r="AM30" s="183"/>
      <c r="AN30" s="163"/>
      <c r="AO30" s="163"/>
      <c r="AP30" s="155"/>
      <c r="AQ30" s="155"/>
      <c r="AR30" s="194"/>
      <c r="AS30" s="191"/>
      <c r="AT30" s="104">
        <v>7</v>
      </c>
      <c r="AU30" s="163"/>
      <c r="AV30" s="208"/>
    </row>
    <row r="31" spans="2:48" s="9" customFormat="1" ht="78.75">
      <c r="B31" s="153" t="s">
        <v>86</v>
      </c>
      <c r="C31" s="155"/>
      <c r="D31" s="157"/>
      <c r="E31" s="69" t="s">
        <v>368</v>
      </c>
      <c r="F31" s="66">
        <v>4</v>
      </c>
      <c r="G31" s="66">
        <v>4</v>
      </c>
      <c r="H31" s="51"/>
      <c r="I31" s="51">
        <f t="shared" si="0"/>
        <v>1</v>
      </c>
      <c r="J31" s="54" t="s">
        <v>87</v>
      </c>
      <c r="K31" s="55" t="s">
        <v>88</v>
      </c>
      <c r="L31" s="54" t="s">
        <v>27</v>
      </c>
      <c r="M31" s="54" t="s">
        <v>89</v>
      </c>
      <c r="N31" s="51">
        <v>4</v>
      </c>
      <c r="O31" s="66">
        <v>4</v>
      </c>
      <c r="P31" s="51"/>
      <c r="Q31" s="51"/>
      <c r="R31" s="13">
        <v>18000</v>
      </c>
      <c r="S31" s="71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35000</v>
      </c>
      <c r="AG31" s="13">
        <v>0</v>
      </c>
      <c r="AH31" s="68">
        <f t="shared" si="1"/>
        <v>53000</v>
      </c>
      <c r="AI31" s="70"/>
      <c r="AJ31" s="114"/>
      <c r="AK31" s="183"/>
      <c r="AL31" s="183"/>
      <c r="AM31" s="183"/>
      <c r="AN31" s="163"/>
      <c r="AO31" s="163"/>
      <c r="AP31" s="155"/>
      <c r="AQ31" s="155"/>
      <c r="AR31" s="194"/>
      <c r="AS31" s="191"/>
      <c r="AT31" s="104">
        <v>4</v>
      </c>
      <c r="AU31" s="163"/>
      <c r="AV31" s="208"/>
    </row>
    <row r="32" spans="2:48" s="9" customFormat="1" ht="45">
      <c r="B32" s="153"/>
      <c r="C32" s="155"/>
      <c r="D32" s="157"/>
      <c r="E32" s="69" t="s">
        <v>369</v>
      </c>
      <c r="F32" s="66">
        <v>2</v>
      </c>
      <c r="G32" s="66">
        <v>1</v>
      </c>
      <c r="H32" s="51"/>
      <c r="I32" s="51">
        <f t="shared" si="0"/>
        <v>0.5</v>
      </c>
      <c r="J32" s="54" t="s">
        <v>90</v>
      </c>
      <c r="K32" s="55" t="s">
        <v>91</v>
      </c>
      <c r="L32" s="54" t="s">
        <v>27</v>
      </c>
      <c r="M32" s="54" t="s">
        <v>73</v>
      </c>
      <c r="N32" s="51">
        <v>2</v>
      </c>
      <c r="O32" s="66">
        <v>1</v>
      </c>
      <c r="P32" s="51"/>
      <c r="Q32" s="51"/>
      <c r="R32" s="13">
        <v>0</v>
      </c>
      <c r="S32" s="71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68">
        <f t="shared" si="1"/>
        <v>0</v>
      </c>
      <c r="AI32" s="70"/>
      <c r="AJ32" s="66"/>
      <c r="AK32" s="183"/>
      <c r="AL32" s="183"/>
      <c r="AM32" s="183"/>
      <c r="AN32" s="163"/>
      <c r="AO32" s="163"/>
      <c r="AP32" s="155"/>
      <c r="AQ32" s="155"/>
      <c r="AR32" s="194"/>
      <c r="AS32" s="191"/>
      <c r="AT32" s="104">
        <v>1</v>
      </c>
      <c r="AU32" s="163"/>
      <c r="AV32" s="208"/>
    </row>
    <row r="33" spans="2:48" s="9" customFormat="1" ht="90">
      <c r="B33" s="153"/>
      <c r="C33" s="155"/>
      <c r="D33" s="157"/>
      <c r="E33" s="69" t="s">
        <v>369</v>
      </c>
      <c r="F33" s="66">
        <v>8</v>
      </c>
      <c r="G33" s="66">
        <v>5</v>
      </c>
      <c r="H33" s="51"/>
      <c r="I33" s="51">
        <f t="shared" si="0"/>
        <v>0.625</v>
      </c>
      <c r="J33" s="54" t="s">
        <v>92</v>
      </c>
      <c r="K33" s="55" t="s">
        <v>93</v>
      </c>
      <c r="L33" s="54" t="s">
        <v>27</v>
      </c>
      <c r="M33" s="54" t="s">
        <v>94</v>
      </c>
      <c r="N33" s="51">
        <v>8</v>
      </c>
      <c r="O33" s="66">
        <v>5</v>
      </c>
      <c r="P33" s="51"/>
      <c r="Q33" s="51"/>
      <c r="R33" s="13">
        <v>0</v>
      </c>
      <c r="S33" s="71">
        <v>0</v>
      </c>
      <c r="T33" s="13">
        <v>0</v>
      </c>
      <c r="U33" s="71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68">
        <f t="shared" si="1"/>
        <v>0</v>
      </c>
      <c r="AI33" s="70"/>
      <c r="AJ33" s="114"/>
      <c r="AK33" s="183"/>
      <c r="AL33" s="183"/>
      <c r="AM33" s="183"/>
      <c r="AN33" s="163"/>
      <c r="AO33" s="163"/>
      <c r="AP33" s="155"/>
      <c r="AQ33" s="155"/>
      <c r="AR33" s="194"/>
      <c r="AS33" s="191"/>
      <c r="AT33" s="104">
        <v>5</v>
      </c>
      <c r="AU33" s="163"/>
      <c r="AV33" s="208"/>
    </row>
    <row r="34" spans="2:48" s="9" customFormat="1" ht="59.25" customHeight="1">
      <c r="B34" s="153"/>
      <c r="C34" s="155"/>
      <c r="D34" s="157"/>
      <c r="E34" s="69" t="s">
        <v>369</v>
      </c>
      <c r="F34" s="66">
        <v>400</v>
      </c>
      <c r="G34" s="66">
        <v>422</v>
      </c>
      <c r="H34" s="51"/>
      <c r="I34" s="51">
        <f t="shared" si="0"/>
        <v>1.055</v>
      </c>
      <c r="J34" s="54" t="s">
        <v>95</v>
      </c>
      <c r="K34" s="55" t="s">
        <v>96</v>
      </c>
      <c r="L34" s="54" t="s">
        <v>27</v>
      </c>
      <c r="M34" s="14">
        <v>1600</v>
      </c>
      <c r="N34" s="51">
        <v>400</v>
      </c>
      <c r="O34" s="66">
        <v>422</v>
      </c>
      <c r="P34" s="51"/>
      <c r="Q34" s="51"/>
      <c r="R34" s="13">
        <v>0</v>
      </c>
      <c r="S34" s="71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68">
        <f t="shared" si="1"/>
        <v>0</v>
      </c>
      <c r="AI34" s="70"/>
      <c r="AJ34" s="66"/>
      <c r="AK34" s="183"/>
      <c r="AL34" s="183"/>
      <c r="AM34" s="183"/>
      <c r="AN34" s="163"/>
      <c r="AO34" s="163"/>
      <c r="AP34" s="155"/>
      <c r="AQ34" s="155"/>
      <c r="AR34" s="194"/>
      <c r="AS34" s="191"/>
      <c r="AT34" s="104">
        <v>422</v>
      </c>
      <c r="AU34" s="163"/>
      <c r="AV34" s="208"/>
    </row>
    <row r="35" spans="2:48" s="9" customFormat="1" ht="62.25" customHeight="1">
      <c r="B35" s="153" t="s">
        <v>98</v>
      </c>
      <c r="C35" s="155"/>
      <c r="D35" s="157"/>
      <c r="E35" s="69" t="s">
        <v>369</v>
      </c>
      <c r="F35" s="66">
        <v>36</v>
      </c>
      <c r="G35" s="66">
        <v>12</v>
      </c>
      <c r="H35" s="51"/>
      <c r="I35" s="51">
        <f t="shared" si="0"/>
        <v>0.3333333333333333</v>
      </c>
      <c r="J35" s="219" t="s">
        <v>99</v>
      </c>
      <c r="K35" s="54" t="s">
        <v>100</v>
      </c>
      <c r="L35" s="54" t="s">
        <v>27</v>
      </c>
      <c r="M35" s="54" t="s">
        <v>101</v>
      </c>
      <c r="N35" s="51">
        <v>36</v>
      </c>
      <c r="O35" s="66">
        <v>12</v>
      </c>
      <c r="P35" s="51"/>
      <c r="Q35" s="51"/>
      <c r="R35" s="13">
        <v>18000</v>
      </c>
      <c r="S35" s="71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35000</v>
      </c>
      <c r="AG35" s="13">
        <v>0</v>
      </c>
      <c r="AH35" s="68">
        <f t="shared" si="1"/>
        <v>53000</v>
      </c>
      <c r="AI35" s="70"/>
      <c r="AJ35" s="114"/>
      <c r="AK35" s="183"/>
      <c r="AL35" s="183"/>
      <c r="AM35" s="183"/>
      <c r="AN35" s="163" t="s">
        <v>97</v>
      </c>
      <c r="AO35" s="163"/>
      <c r="AP35" s="155"/>
      <c r="AQ35" s="155"/>
      <c r="AR35" s="195"/>
      <c r="AS35" s="198"/>
      <c r="AT35" s="66">
        <v>12</v>
      </c>
      <c r="AU35" s="155"/>
      <c r="AV35" s="213"/>
    </row>
    <row r="36" spans="2:48" s="9" customFormat="1" ht="74.25" customHeight="1">
      <c r="B36" s="153"/>
      <c r="C36" s="155"/>
      <c r="D36" s="157"/>
      <c r="E36" s="69" t="s">
        <v>369</v>
      </c>
      <c r="F36" s="66">
        <v>450</v>
      </c>
      <c r="G36" s="66">
        <v>630</v>
      </c>
      <c r="H36" s="51"/>
      <c r="I36" s="51">
        <f t="shared" si="0"/>
        <v>1.4</v>
      </c>
      <c r="J36" s="219"/>
      <c r="K36" s="54" t="s">
        <v>102</v>
      </c>
      <c r="L36" s="54" t="s">
        <v>27</v>
      </c>
      <c r="M36" s="14">
        <v>1800</v>
      </c>
      <c r="N36" s="51">
        <v>450</v>
      </c>
      <c r="O36" s="66">
        <v>630</v>
      </c>
      <c r="P36" s="51"/>
      <c r="Q36" s="51"/>
      <c r="R36" s="13">
        <v>0</v>
      </c>
      <c r="S36" s="71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68">
        <f t="shared" si="1"/>
        <v>0</v>
      </c>
      <c r="AI36" s="70"/>
      <c r="AJ36" s="114"/>
      <c r="AK36" s="183"/>
      <c r="AL36" s="183"/>
      <c r="AM36" s="183"/>
      <c r="AN36" s="163"/>
      <c r="AO36" s="163"/>
      <c r="AP36" s="155"/>
      <c r="AQ36" s="155"/>
      <c r="AR36" s="195"/>
      <c r="AS36" s="198"/>
      <c r="AT36" s="66">
        <v>630</v>
      </c>
      <c r="AU36" s="155"/>
      <c r="AV36" s="213"/>
    </row>
    <row r="37" spans="2:48" s="9" customFormat="1" ht="126.75" customHeight="1">
      <c r="B37" s="153"/>
      <c r="C37" s="155"/>
      <c r="D37" s="157"/>
      <c r="E37" s="69" t="s">
        <v>369</v>
      </c>
      <c r="F37" s="66">
        <v>400</v>
      </c>
      <c r="G37" s="66">
        <v>539</v>
      </c>
      <c r="H37" s="51"/>
      <c r="I37" s="51">
        <f t="shared" si="0"/>
        <v>1.3475</v>
      </c>
      <c r="J37" s="51" t="s">
        <v>103</v>
      </c>
      <c r="K37" s="54" t="s">
        <v>104</v>
      </c>
      <c r="L37" s="54" t="s">
        <v>27</v>
      </c>
      <c r="M37" s="14">
        <v>1600</v>
      </c>
      <c r="N37" s="51">
        <v>400</v>
      </c>
      <c r="O37" s="66">
        <v>539</v>
      </c>
      <c r="P37" s="51"/>
      <c r="Q37" s="51"/>
      <c r="R37" s="13">
        <v>0</v>
      </c>
      <c r="S37" s="71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68">
        <f t="shared" si="1"/>
        <v>0</v>
      </c>
      <c r="AI37" s="70"/>
      <c r="AJ37" s="114"/>
      <c r="AK37" s="183"/>
      <c r="AL37" s="183"/>
      <c r="AM37" s="183"/>
      <c r="AN37" s="163"/>
      <c r="AO37" s="163"/>
      <c r="AP37" s="155"/>
      <c r="AQ37" s="155"/>
      <c r="AR37" s="195"/>
      <c r="AS37" s="198"/>
      <c r="AT37" s="66">
        <v>539</v>
      </c>
      <c r="AU37" s="155"/>
      <c r="AV37" s="213"/>
    </row>
    <row r="38" spans="2:48" s="9" customFormat="1" ht="120.75" customHeight="1">
      <c r="B38" s="120" t="s">
        <v>105</v>
      </c>
      <c r="C38" s="155"/>
      <c r="D38" s="157"/>
      <c r="E38" s="69" t="s">
        <v>369</v>
      </c>
      <c r="F38" s="66">
        <v>4</v>
      </c>
      <c r="G38" s="66">
        <v>5</v>
      </c>
      <c r="H38" s="51"/>
      <c r="I38" s="51">
        <f t="shared" si="0"/>
        <v>1.25</v>
      </c>
      <c r="J38" s="51" t="s">
        <v>106</v>
      </c>
      <c r="K38" s="54" t="s">
        <v>107</v>
      </c>
      <c r="L38" s="54" t="s">
        <v>27</v>
      </c>
      <c r="M38" s="54" t="s">
        <v>89</v>
      </c>
      <c r="N38" s="51">
        <v>4</v>
      </c>
      <c r="O38" s="66">
        <v>5</v>
      </c>
      <c r="P38" s="51"/>
      <c r="Q38" s="51"/>
      <c r="R38" s="13">
        <v>2200</v>
      </c>
      <c r="S38" s="71">
        <v>0</v>
      </c>
      <c r="T38" s="13">
        <v>97300</v>
      </c>
      <c r="U38" s="71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25000</v>
      </c>
      <c r="AG38" s="13">
        <v>0</v>
      </c>
      <c r="AH38" s="68">
        <f t="shared" si="1"/>
        <v>124500</v>
      </c>
      <c r="AI38" s="70"/>
      <c r="AJ38" s="114"/>
      <c r="AK38" s="183"/>
      <c r="AL38" s="183"/>
      <c r="AM38" s="183"/>
      <c r="AN38" s="163"/>
      <c r="AO38" s="163"/>
      <c r="AP38" s="155"/>
      <c r="AQ38" s="155"/>
      <c r="AR38" s="195"/>
      <c r="AS38" s="198"/>
      <c r="AT38" s="66">
        <v>5</v>
      </c>
      <c r="AU38" s="155"/>
      <c r="AV38" s="213"/>
    </row>
    <row r="39" spans="2:48" s="9" customFormat="1" ht="67.5">
      <c r="B39" s="153" t="s">
        <v>109</v>
      </c>
      <c r="C39" s="155"/>
      <c r="D39" s="157"/>
      <c r="E39" s="69" t="s">
        <v>369</v>
      </c>
      <c r="F39" s="66">
        <v>3</v>
      </c>
      <c r="G39" s="66">
        <v>2</v>
      </c>
      <c r="H39" s="51"/>
      <c r="I39" s="51">
        <f t="shared" si="0"/>
        <v>0.6666666666666666</v>
      </c>
      <c r="J39" s="51" t="s">
        <v>110</v>
      </c>
      <c r="K39" s="54" t="s">
        <v>111</v>
      </c>
      <c r="L39" s="54" t="s">
        <v>27</v>
      </c>
      <c r="M39" s="54" t="s">
        <v>112</v>
      </c>
      <c r="N39" s="51">
        <v>3</v>
      </c>
      <c r="O39" s="66">
        <v>2</v>
      </c>
      <c r="P39" s="51"/>
      <c r="Q39" s="51"/>
      <c r="R39" s="13">
        <v>0</v>
      </c>
      <c r="S39" s="71">
        <v>0</v>
      </c>
      <c r="T39" s="13">
        <v>0</v>
      </c>
      <c r="U39" s="71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68">
        <f t="shared" si="1"/>
        <v>0</v>
      </c>
      <c r="AI39" s="70"/>
      <c r="AJ39" s="66"/>
      <c r="AK39" s="183"/>
      <c r="AL39" s="183"/>
      <c r="AM39" s="183"/>
      <c r="AN39" s="163" t="s">
        <v>108</v>
      </c>
      <c r="AO39" s="163"/>
      <c r="AP39" s="155"/>
      <c r="AQ39" s="155"/>
      <c r="AR39" s="195"/>
      <c r="AS39" s="198"/>
      <c r="AT39" s="66">
        <v>2</v>
      </c>
      <c r="AU39" s="155"/>
      <c r="AV39" s="213"/>
    </row>
    <row r="40" spans="2:48" s="9" customFormat="1" ht="89.25" customHeight="1">
      <c r="B40" s="153"/>
      <c r="C40" s="155"/>
      <c r="D40" s="157"/>
      <c r="E40" s="69" t="s">
        <v>369</v>
      </c>
      <c r="F40" s="66">
        <v>200</v>
      </c>
      <c r="G40" s="66">
        <v>118</v>
      </c>
      <c r="H40" s="51"/>
      <c r="I40" s="51">
        <f t="shared" si="0"/>
        <v>0.59</v>
      </c>
      <c r="J40" s="54" t="s">
        <v>113</v>
      </c>
      <c r="K40" s="54" t="s">
        <v>114</v>
      </c>
      <c r="L40" s="54" t="s">
        <v>27</v>
      </c>
      <c r="M40" s="54">
        <v>800</v>
      </c>
      <c r="N40" s="51">
        <v>200</v>
      </c>
      <c r="O40" s="66">
        <v>118</v>
      </c>
      <c r="P40" s="51"/>
      <c r="Q40" s="51"/>
      <c r="R40" s="13">
        <v>0</v>
      </c>
      <c r="S40" s="71">
        <v>0</v>
      </c>
      <c r="T40" s="13">
        <v>0</v>
      </c>
      <c r="U40" s="71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68">
        <f t="shared" si="1"/>
        <v>0</v>
      </c>
      <c r="AI40" s="70"/>
      <c r="AJ40" s="114"/>
      <c r="AK40" s="183"/>
      <c r="AL40" s="183"/>
      <c r="AM40" s="175"/>
      <c r="AN40" s="163"/>
      <c r="AO40" s="163"/>
      <c r="AP40" s="155"/>
      <c r="AQ40" s="155"/>
      <c r="AR40" s="195"/>
      <c r="AS40" s="198"/>
      <c r="AT40" s="66">
        <v>118</v>
      </c>
      <c r="AU40" s="155"/>
      <c r="AV40" s="213"/>
    </row>
    <row r="41" spans="2:48" s="9" customFormat="1" ht="270" customHeight="1">
      <c r="B41" s="220" t="s">
        <v>115</v>
      </c>
      <c r="C41" s="16"/>
      <c r="D41" s="121" t="s">
        <v>352</v>
      </c>
      <c r="E41" s="69" t="s">
        <v>370</v>
      </c>
      <c r="F41" s="66">
        <v>9</v>
      </c>
      <c r="G41" s="66">
        <v>27</v>
      </c>
      <c r="H41" s="51"/>
      <c r="I41" s="51">
        <f t="shared" si="0"/>
        <v>3</v>
      </c>
      <c r="J41" s="222" t="s">
        <v>116</v>
      </c>
      <c r="K41" s="54" t="s">
        <v>117</v>
      </c>
      <c r="L41" s="54" t="s">
        <v>27</v>
      </c>
      <c r="M41" s="54">
        <v>36</v>
      </c>
      <c r="N41" s="51">
        <v>9</v>
      </c>
      <c r="O41" s="66">
        <v>27</v>
      </c>
      <c r="P41" s="51"/>
      <c r="Q41" s="51"/>
      <c r="R41" s="13">
        <v>70000</v>
      </c>
      <c r="S41" s="71">
        <v>0</v>
      </c>
      <c r="T41" s="13">
        <v>19000</v>
      </c>
      <c r="U41" s="71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80000</v>
      </c>
      <c r="AG41" s="13">
        <v>0</v>
      </c>
      <c r="AH41" s="68">
        <f t="shared" si="1"/>
        <v>169000</v>
      </c>
      <c r="AI41" s="70"/>
      <c r="AJ41" s="114"/>
      <c r="AK41" s="183"/>
      <c r="AL41" s="183"/>
      <c r="AM41" s="51" t="s">
        <v>341</v>
      </c>
      <c r="AN41" s="163"/>
      <c r="AO41" s="163"/>
      <c r="AP41" s="155"/>
      <c r="AQ41" s="155"/>
      <c r="AR41" s="195"/>
      <c r="AS41" s="198"/>
      <c r="AT41" s="66">
        <v>27</v>
      </c>
      <c r="AU41" s="155"/>
      <c r="AV41" s="213"/>
    </row>
    <row r="42" spans="2:48" s="9" customFormat="1" ht="58.5" customHeight="1">
      <c r="B42" s="221"/>
      <c r="C42" s="155"/>
      <c r="D42" s="157" t="s">
        <v>349</v>
      </c>
      <c r="E42" s="69" t="s">
        <v>370</v>
      </c>
      <c r="F42" s="66">
        <v>9</v>
      </c>
      <c r="G42" s="66">
        <v>11</v>
      </c>
      <c r="H42" s="51"/>
      <c r="I42" s="51">
        <f t="shared" si="0"/>
        <v>1.2222222222222223</v>
      </c>
      <c r="J42" s="223"/>
      <c r="K42" s="54" t="s">
        <v>118</v>
      </c>
      <c r="L42" s="54" t="s">
        <v>27</v>
      </c>
      <c r="M42" s="54">
        <v>36</v>
      </c>
      <c r="N42" s="51">
        <v>9</v>
      </c>
      <c r="O42" s="66">
        <v>11</v>
      </c>
      <c r="P42" s="51"/>
      <c r="Q42" s="51"/>
      <c r="R42" s="13">
        <v>0</v>
      </c>
      <c r="S42" s="71">
        <v>0</v>
      </c>
      <c r="T42" s="13">
        <v>25440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68">
        <f t="shared" si="1"/>
        <v>25440</v>
      </c>
      <c r="AI42" s="70"/>
      <c r="AJ42" s="114"/>
      <c r="AK42" s="183"/>
      <c r="AL42" s="183"/>
      <c r="AM42" s="203" t="s">
        <v>351</v>
      </c>
      <c r="AN42" s="163"/>
      <c r="AO42" s="163"/>
      <c r="AP42" s="155"/>
      <c r="AQ42" s="155"/>
      <c r="AR42" s="195"/>
      <c r="AS42" s="198"/>
      <c r="AT42" s="66">
        <v>11</v>
      </c>
      <c r="AU42" s="155"/>
      <c r="AV42" s="213"/>
    </row>
    <row r="43" spans="2:48" s="9" customFormat="1" ht="66" customHeight="1">
      <c r="B43" s="221"/>
      <c r="C43" s="155"/>
      <c r="D43" s="157"/>
      <c r="E43" s="69" t="s">
        <v>370</v>
      </c>
      <c r="F43" s="66">
        <v>9</v>
      </c>
      <c r="G43" s="66">
        <v>4</v>
      </c>
      <c r="H43" s="51"/>
      <c r="I43" s="51">
        <f t="shared" si="0"/>
        <v>0.4444444444444444</v>
      </c>
      <c r="J43" s="167"/>
      <c r="K43" s="54" t="s">
        <v>119</v>
      </c>
      <c r="L43" s="54" t="s">
        <v>27</v>
      </c>
      <c r="M43" s="54">
        <v>36</v>
      </c>
      <c r="N43" s="51">
        <v>9</v>
      </c>
      <c r="O43" s="66">
        <v>4</v>
      </c>
      <c r="P43" s="51"/>
      <c r="Q43" s="51"/>
      <c r="R43" s="13">
        <v>0</v>
      </c>
      <c r="S43" s="71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68">
        <f t="shared" si="1"/>
        <v>0</v>
      </c>
      <c r="AI43" s="70"/>
      <c r="AJ43" s="122"/>
      <c r="AK43" s="183"/>
      <c r="AL43" s="183"/>
      <c r="AM43" s="183"/>
      <c r="AN43" s="163"/>
      <c r="AO43" s="163"/>
      <c r="AP43" s="155"/>
      <c r="AQ43" s="155"/>
      <c r="AR43" s="195"/>
      <c r="AS43" s="198"/>
      <c r="AT43" s="66">
        <v>4</v>
      </c>
      <c r="AU43" s="155"/>
      <c r="AV43" s="213"/>
    </row>
    <row r="44" spans="2:48" s="9" customFormat="1" ht="56.25">
      <c r="B44" s="164"/>
      <c r="C44" s="155"/>
      <c r="D44" s="157"/>
      <c r="E44" s="69" t="s">
        <v>371</v>
      </c>
      <c r="F44" s="66">
        <v>1</v>
      </c>
      <c r="G44" s="66">
        <v>1</v>
      </c>
      <c r="H44" s="51"/>
      <c r="I44" s="51">
        <f t="shared" si="0"/>
        <v>1</v>
      </c>
      <c r="J44" s="54" t="s">
        <v>120</v>
      </c>
      <c r="K44" s="54" t="s">
        <v>121</v>
      </c>
      <c r="L44" s="54" t="s">
        <v>27</v>
      </c>
      <c r="M44" s="54">
        <v>4</v>
      </c>
      <c r="N44" s="51">
        <v>1</v>
      </c>
      <c r="O44" s="66">
        <v>1</v>
      </c>
      <c r="P44" s="51"/>
      <c r="Q44" s="51"/>
      <c r="R44" s="13">
        <v>0</v>
      </c>
      <c r="S44" s="13">
        <v>0</v>
      </c>
      <c r="T44" s="13">
        <v>0</v>
      </c>
      <c r="U44" s="71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68">
        <f t="shared" si="1"/>
        <v>0</v>
      </c>
      <c r="AI44" s="70"/>
      <c r="AJ44" s="123"/>
      <c r="AK44" s="183"/>
      <c r="AL44" s="183"/>
      <c r="AM44" s="183"/>
      <c r="AN44" s="163"/>
      <c r="AO44" s="163"/>
      <c r="AP44" s="155"/>
      <c r="AQ44" s="155"/>
      <c r="AR44" s="195"/>
      <c r="AS44" s="198"/>
      <c r="AT44" s="66">
        <v>1</v>
      </c>
      <c r="AU44" s="155"/>
      <c r="AV44" s="213"/>
    </row>
    <row r="45" spans="2:48" s="9" customFormat="1" ht="190.5" customHeight="1">
      <c r="B45" s="120" t="s">
        <v>123</v>
      </c>
      <c r="C45" s="155"/>
      <c r="D45" s="157"/>
      <c r="E45" s="69" t="s">
        <v>369</v>
      </c>
      <c r="F45" s="66">
        <v>600</v>
      </c>
      <c r="G45" s="66">
        <v>806</v>
      </c>
      <c r="H45" s="51"/>
      <c r="I45" s="51">
        <f t="shared" si="0"/>
        <v>1.3433333333333333</v>
      </c>
      <c r="J45" s="53" t="s">
        <v>124</v>
      </c>
      <c r="K45" s="54" t="s">
        <v>125</v>
      </c>
      <c r="L45" s="54" t="s">
        <v>27</v>
      </c>
      <c r="M45" s="53">
        <v>2400</v>
      </c>
      <c r="N45" s="51">
        <v>600</v>
      </c>
      <c r="O45" s="66">
        <v>806</v>
      </c>
      <c r="P45" s="51"/>
      <c r="Q45" s="51"/>
      <c r="R45" s="13">
        <v>0</v>
      </c>
      <c r="S45" s="71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68">
        <f t="shared" si="1"/>
        <v>0</v>
      </c>
      <c r="AI45" s="70"/>
      <c r="AJ45" s="51"/>
      <c r="AK45" s="183"/>
      <c r="AL45" s="183"/>
      <c r="AM45" s="175"/>
      <c r="AN45" s="200" t="s">
        <v>122</v>
      </c>
      <c r="AO45" s="163"/>
      <c r="AP45" s="155"/>
      <c r="AQ45" s="155"/>
      <c r="AR45" s="195"/>
      <c r="AS45" s="198"/>
      <c r="AT45" s="66">
        <v>806</v>
      </c>
      <c r="AU45" s="155"/>
      <c r="AV45" s="213"/>
    </row>
    <row r="46" spans="2:48" s="9" customFormat="1" ht="78.75" customHeight="1">
      <c r="B46" s="153" t="s">
        <v>126</v>
      </c>
      <c r="C46" s="155"/>
      <c r="D46" s="157"/>
      <c r="E46" s="69" t="s">
        <v>369</v>
      </c>
      <c r="F46" s="66">
        <v>2</v>
      </c>
      <c r="G46" s="66">
        <v>3</v>
      </c>
      <c r="H46" s="51"/>
      <c r="I46" s="51">
        <f t="shared" si="0"/>
        <v>1.5</v>
      </c>
      <c r="J46" s="150" t="s">
        <v>127</v>
      </c>
      <c r="K46" s="54" t="s">
        <v>128</v>
      </c>
      <c r="L46" s="54" t="s">
        <v>27</v>
      </c>
      <c r="M46" s="53" t="s">
        <v>73</v>
      </c>
      <c r="N46" s="51">
        <v>2</v>
      </c>
      <c r="O46" s="66">
        <v>3</v>
      </c>
      <c r="P46" s="51"/>
      <c r="Q46" s="51"/>
      <c r="R46" s="13">
        <v>24500</v>
      </c>
      <c r="S46" s="71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35000</v>
      </c>
      <c r="AG46" s="13">
        <v>0</v>
      </c>
      <c r="AH46" s="68">
        <f t="shared" si="1"/>
        <v>59500</v>
      </c>
      <c r="AI46" s="70"/>
      <c r="AJ46" s="14"/>
      <c r="AK46" s="183"/>
      <c r="AL46" s="183"/>
      <c r="AM46" s="203" t="s">
        <v>353</v>
      </c>
      <c r="AN46" s="200"/>
      <c r="AO46" s="163"/>
      <c r="AP46" s="155"/>
      <c r="AQ46" s="155"/>
      <c r="AR46" s="195"/>
      <c r="AS46" s="198"/>
      <c r="AT46" s="66">
        <v>3</v>
      </c>
      <c r="AU46" s="155"/>
      <c r="AV46" s="213"/>
    </row>
    <row r="47" spans="2:48" s="9" customFormat="1" ht="52.5" customHeight="1" thickBot="1">
      <c r="B47" s="159"/>
      <c r="C47" s="156"/>
      <c r="D47" s="158"/>
      <c r="E47" s="73" t="s">
        <v>369</v>
      </c>
      <c r="F47" s="74">
        <v>1</v>
      </c>
      <c r="G47" s="74">
        <v>0</v>
      </c>
      <c r="H47" s="73"/>
      <c r="I47" s="73">
        <f t="shared" si="0"/>
        <v>0</v>
      </c>
      <c r="J47" s="202"/>
      <c r="K47" s="76" t="s">
        <v>129</v>
      </c>
      <c r="L47" s="76" t="s">
        <v>27</v>
      </c>
      <c r="M47" s="124" t="s">
        <v>47</v>
      </c>
      <c r="N47" s="73">
        <v>1</v>
      </c>
      <c r="O47" s="74">
        <v>0</v>
      </c>
      <c r="P47" s="73"/>
      <c r="Q47" s="73"/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  <c r="Z47" s="78">
        <v>0</v>
      </c>
      <c r="AA47" s="78">
        <v>0</v>
      </c>
      <c r="AB47" s="78">
        <v>0</v>
      </c>
      <c r="AC47" s="78">
        <v>0</v>
      </c>
      <c r="AD47" s="78">
        <v>0</v>
      </c>
      <c r="AE47" s="78">
        <v>0</v>
      </c>
      <c r="AF47" s="78">
        <v>0</v>
      </c>
      <c r="AG47" s="78">
        <v>0</v>
      </c>
      <c r="AH47" s="80">
        <f t="shared" si="1"/>
        <v>0</v>
      </c>
      <c r="AI47" s="78">
        <f t="shared" si="1"/>
        <v>0</v>
      </c>
      <c r="AJ47" s="73"/>
      <c r="AK47" s="184"/>
      <c r="AL47" s="184"/>
      <c r="AM47" s="184"/>
      <c r="AN47" s="201"/>
      <c r="AO47" s="166"/>
      <c r="AP47" s="156"/>
      <c r="AQ47" s="156"/>
      <c r="AR47" s="196"/>
      <c r="AS47" s="199"/>
      <c r="AT47" s="74">
        <v>0</v>
      </c>
      <c r="AU47" s="156"/>
      <c r="AV47" s="214"/>
    </row>
    <row r="48" spans="4:41" s="15" customFormat="1" ht="11.25">
      <c r="D48" s="109"/>
      <c r="J48" s="23"/>
      <c r="K48" s="81"/>
      <c r="L48" s="81"/>
      <c r="M48" s="2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4"/>
      <c r="AI48" s="83"/>
      <c r="AN48" s="125"/>
      <c r="AO48" s="81"/>
    </row>
    <row r="49" spans="1:48" s="1" customFormat="1" ht="128.25" customHeight="1" thickBot="1">
      <c r="A49" s="85">
        <v>4</v>
      </c>
      <c r="B49" s="30" t="s">
        <v>8</v>
      </c>
      <c r="C49" s="30" t="s">
        <v>15</v>
      </c>
      <c r="D49" s="30" t="s">
        <v>16</v>
      </c>
      <c r="E49" s="30" t="s">
        <v>247</v>
      </c>
      <c r="F49" s="30" t="s">
        <v>248</v>
      </c>
      <c r="G49" s="30" t="s">
        <v>249</v>
      </c>
      <c r="H49" s="30" t="s">
        <v>250</v>
      </c>
      <c r="I49" s="30" t="s">
        <v>251</v>
      </c>
      <c r="J49" s="30" t="s">
        <v>9</v>
      </c>
      <c r="K49" s="30" t="s">
        <v>10</v>
      </c>
      <c r="L49" s="30" t="s">
        <v>11</v>
      </c>
      <c r="M49" s="30" t="s">
        <v>12</v>
      </c>
      <c r="N49" s="30" t="s">
        <v>13</v>
      </c>
      <c r="O49" s="30" t="s">
        <v>252</v>
      </c>
      <c r="P49" s="30" t="s">
        <v>253</v>
      </c>
      <c r="Q49" s="30" t="s">
        <v>320</v>
      </c>
      <c r="R49" s="31" t="s">
        <v>254</v>
      </c>
      <c r="S49" s="32" t="s">
        <v>255</v>
      </c>
      <c r="T49" s="31" t="s">
        <v>256</v>
      </c>
      <c r="U49" s="32" t="s">
        <v>257</v>
      </c>
      <c r="V49" s="31" t="s">
        <v>258</v>
      </c>
      <c r="W49" s="32" t="s">
        <v>259</v>
      </c>
      <c r="X49" s="31" t="s">
        <v>260</v>
      </c>
      <c r="Y49" s="32" t="s">
        <v>261</v>
      </c>
      <c r="Z49" s="31" t="s">
        <v>262</v>
      </c>
      <c r="AA49" s="32" t="s">
        <v>263</v>
      </c>
      <c r="AB49" s="31" t="s">
        <v>264</v>
      </c>
      <c r="AC49" s="32" t="s">
        <v>265</v>
      </c>
      <c r="AD49" s="31" t="s">
        <v>266</v>
      </c>
      <c r="AE49" s="32" t="s">
        <v>267</v>
      </c>
      <c r="AF49" s="31" t="s">
        <v>268</v>
      </c>
      <c r="AG49" s="32" t="s">
        <v>269</v>
      </c>
      <c r="AH49" s="31" t="s">
        <v>17</v>
      </c>
      <c r="AI49" s="32" t="s">
        <v>18</v>
      </c>
      <c r="AJ49" s="33" t="s">
        <v>270</v>
      </c>
      <c r="AK49" s="33" t="s">
        <v>271</v>
      </c>
      <c r="AL49" s="33" t="s">
        <v>272</v>
      </c>
      <c r="AM49" s="33" t="s">
        <v>273</v>
      </c>
      <c r="AN49" s="34" t="s">
        <v>2</v>
      </c>
      <c r="AO49" s="34" t="s">
        <v>3</v>
      </c>
      <c r="AP49" s="34" t="s">
        <v>4</v>
      </c>
      <c r="AQ49" s="34" t="s">
        <v>5</v>
      </c>
      <c r="AR49" s="34" t="s">
        <v>6</v>
      </c>
      <c r="AS49" s="34" t="s">
        <v>7</v>
      </c>
      <c r="AT49" s="34" t="s">
        <v>274</v>
      </c>
      <c r="AU49" s="34" t="s">
        <v>275</v>
      </c>
      <c r="AV49" s="34" t="s">
        <v>321</v>
      </c>
    </row>
    <row r="50" spans="2:48" s="9" customFormat="1" ht="79.5" thickBot="1">
      <c r="B50" s="126" t="s">
        <v>134</v>
      </c>
      <c r="C50" s="127"/>
      <c r="D50" s="128" t="s">
        <v>354</v>
      </c>
      <c r="E50" s="127" t="s">
        <v>372</v>
      </c>
      <c r="F50" s="129">
        <v>1</v>
      </c>
      <c r="G50" s="129">
        <v>0</v>
      </c>
      <c r="H50" s="127"/>
      <c r="I50" s="127">
        <f t="shared" si="0"/>
        <v>0</v>
      </c>
      <c r="J50" s="130" t="s">
        <v>135</v>
      </c>
      <c r="K50" s="127" t="s">
        <v>136</v>
      </c>
      <c r="L50" s="131">
        <v>0</v>
      </c>
      <c r="M50" s="127">
        <v>1</v>
      </c>
      <c r="N50" s="127">
        <v>1</v>
      </c>
      <c r="O50" s="132">
        <v>0</v>
      </c>
      <c r="P50" s="127"/>
      <c r="Q50" s="127"/>
      <c r="R50" s="130">
        <v>5300</v>
      </c>
      <c r="S50" s="130">
        <v>0</v>
      </c>
      <c r="T50" s="130">
        <v>0</v>
      </c>
      <c r="U50" s="130">
        <v>0</v>
      </c>
      <c r="V50" s="130">
        <v>0</v>
      </c>
      <c r="W50" s="130">
        <v>0</v>
      </c>
      <c r="X50" s="130">
        <v>0</v>
      </c>
      <c r="Y50" s="130">
        <v>0</v>
      </c>
      <c r="Z50" s="130">
        <v>0</v>
      </c>
      <c r="AA50" s="130">
        <v>0</v>
      </c>
      <c r="AB50" s="130">
        <v>0</v>
      </c>
      <c r="AC50" s="130">
        <v>0</v>
      </c>
      <c r="AD50" s="130">
        <v>0</v>
      </c>
      <c r="AE50" s="130">
        <v>0</v>
      </c>
      <c r="AF50" s="130">
        <v>0</v>
      </c>
      <c r="AG50" s="130">
        <v>0</v>
      </c>
      <c r="AH50" s="133">
        <f t="shared" si="1"/>
        <v>5300</v>
      </c>
      <c r="AI50" s="130">
        <f t="shared" si="1"/>
        <v>0</v>
      </c>
      <c r="AJ50" s="127"/>
      <c r="AK50" s="127"/>
      <c r="AL50" s="127"/>
      <c r="AM50" s="127" t="s">
        <v>373</v>
      </c>
      <c r="AN50" s="127" t="s">
        <v>130</v>
      </c>
      <c r="AO50" s="127" t="s">
        <v>131</v>
      </c>
      <c r="AP50" s="127" t="s">
        <v>132</v>
      </c>
      <c r="AQ50" s="130" t="s">
        <v>133</v>
      </c>
      <c r="AR50" s="134">
        <v>1</v>
      </c>
      <c r="AS50" s="134"/>
      <c r="AT50" s="135">
        <v>0</v>
      </c>
      <c r="AU50" s="134"/>
      <c r="AV50" s="136"/>
    </row>
    <row r="51" spans="2:48" s="137" customFormat="1" ht="90.75" customHeight="1">
      <c r="B51" s="138"/>
      <c r="C51" s="139"/>
      <c r="D51" s="140"/>
      <c r="E51" s="139"/>
      <c r="F51" s="141"/>
      <c r="G51" s="142"/>
      <c r="H51" s="142"/>
      <c r="I51" s="142"/>
      <c r="J51" s="143"/>
      <c r="K51" s="144"/>
      <c r="L51" s="144"/>
      <c r="M51" s="145"/>
      <c r="N51" s="145"/>
      <c r="O51" s="142"/>
      <c r="P51" s="142"/>
      <c r="Q51" s="142"/>
      <c r="R51" s="146"/>
      <c r="S51" s="142"/>
      <c r="T51" s="142"/>
      <c r="U51" s="147"/>
      <c r="V51" s="148"/>
      <c r="W51" s="142"/>
      <c r="X51" s="148"/>
      <c r="Y51" s="142"/>
      <c r="Z51" s="148"/>
      <c r="AA51" s="142"/>
      <c r="AB51" s="148"/>
      <c r="AC51" s="148"/>
      <c r="AD51" s="148"/>
      <c r="AE51" s="142"/>
      <c r="AF51" s="142"/>
      <c r="AG51" s="142"/>
      <c r="AH51" s="142"/>
      <c r="AI51" s="142"/>
      <c r="AJ51" s="142"/>
      <c r="AK51" s="142"/>
      <c r="AL51" s="142"/>
      <c r="AM51" s="142"/>
      <c r="AN51" s="140"/>
      <c r="AO51" s="140"/>
      <c r="AP51" s="140"/>
      <c r="AQ51" s="140"/>
      <c r="AR51" s="140"/>
      <c r="AS51" s="142"/>
      <c r="AT51" s="142"/>
      <c r="AU51" s="142"/>
      <c r="AV51" s="142"/>
    </row>
    <row r="52" spans="1:48" s="1" customFormat="1" ht="147.75" customHeight="1">
      <c r="A52" s="8">
        <v>1</v>
      </c>
      <c r="B52" s="30" t="s">
        <v>8</v>
      </c>
      <c r="C52" s="30" t="s">
        <v>15</v>
      </c>
      <c r="D52" s="30" t="s">
        <v>16</v>
      </c>
      <c r="E52" s="30" t="s">
        <v>247</v>
      </c>
      <c r="F52" s="30" t="s">
        <v>248</v>
      </c>
      <c r="G52" s="30" t="s">
        <v>249</v>
      </c>
      <c r="H52" s="30" t="s">
        <v>250</v>
      </c>
      <c r="I52" s="30" t="s">
        <v>251</v>
      </c>
      <c r="J52" s="30" t="s">
        <v>9</v>
      </c>
      <c r="K52" s="30" t="s">
        <v>10</v>
      </c>
      <c r="L52" s="30" t="s">
        <v>11</v>
      </c>
      <c r="M52" s="30" t="s">
        <v>12</v>
      </c>
      <c r="N52" s="30" t="s">
        <v>13</v>
      </c>
      <c r="O52" s="30" t="s">
        <v>252</v>
      </c>
      <c r="P52" s="30" t="s">
        <v>253</v>
      </c>
      <c r="Q52" s="30" t="s">
        <v>14</v>
      </c>
      <c r="R52" s="31" t="s">
        <v>254</v>
      </c>
      <c r="S52" s="32" t="s">
        <v>255</v>
      </c>
      <c r="T52" s="31" t="s">
        <v>256</v>
      </c>
      <c r="U52" s="32" t="s">
        <v>257</v>
      </c>
      <c r="V52" s="31" t="s">
        <v>258</v>
      </c>
      <c r="W52" s="32" t="s">
        <v>259</v>
      </c>
      <c r="X52" s="31" t="s">
        <v>260</v>
      </c>
      <c r="Y52" s="32" t="s">
        <v>261</v>
      </c>
      <c r="Z52" s="31" t="s">
        <v>262</v>
      </c>
      <c r="AA52" s="32" t="s">
        <v>263</v>
      </c>
      <c r="AB52" s="31" t="s">
        <v>264</v>
      </c>
      <c r="AC52" s="32" t="s">
        <v>265</v>
      </c>
      <c r="AD52" s="31" t="s">
        <v>266</v>
      </c>
      <c r="AE52" s="32" t="s">
        <v>267</v>
      </c>
      <c r="AF52" s="31" t="s">
        <v>268</v>
      </c>
      <c r="AG52" s="32" t="s">
        <v>269</v>
      </c>
      <c r="AH52" s="31" t="s">
        <v>17</v>
      </c>
      <c r="AI52" s="32" t="s">
        <v>18</v>
      </c>
      <c r="AJ52" s="33" t="s">
        <v>270</v>
      </c>
      <c r="AK52" s="33" t="s">
        <v>271</v>
      </c>
      <c r="AL52" s="33" t="s">
        <v>272</v>
      </c>
      <c r="AM52" s="33" t="s">
        <v>273</v>
      </c>
      <c r="AN52" s="34" t="s">
        <v>2</v>
      </c>
      <c r="AO52" s="34" t="s">
        <v>3</v>
      </c>
      <c r="AP52" s="34" t="s">
        <v>4</v>
      </c>
      <c r="AQ52" s="34" t="s">
        <v>5</v>
      </c>
      <c r="AR52" s="34" t="s">
        <v>6</v>
      </c>
      <c r="AS52" s="34" t="s">
        <v>7</v>
      </c>
      <c r="AT52" s="34" t="s">
        <v>274</v>
      </c>
      <c r="AU52" s="34" t="s">
        <v>275</v>
      </c>
      <c r="AV52" s="34" t="s">
        <v>276</v>
      </c>
    </row>
    <row r="53" spans="2:48" s="17" customFormat="1" ht="103.5" customHeight="1">
      <c r="B53" s="18" t="s">
        <v>141</v>
      </c>
      <c r="C53" s="16"/>
      <c r="D53" s="36" t="s">
        <v>144</v>
      </c>
      <c r="E53" s="36" t="s">
        <v>319</v>
      </c>
      <c r="F53" s="41">
        <v>2</v>
      </c>
      <c r="G53" s="19"/>
      <c r="H53" s="19"/>
      <c r="I53" s="19">
        <f>+(G53+H53)/F53</f>
        <v>0</v>
      </c>
      <c r="J53" s="11" t="s">
        <v>142</v>
      </c>
      <c r="K53" s="11" t="s">
        <v>143</v>
      </c>
      <c r="L53" s="11">
        <v>11</v>
      </c>
      <c r="M53" s="11">
        <v>15</v>
      </c>
      <c r="N53" s="11">
        <v>12</v>
      </c>
      <c r="O53" s="19"/>
      <c r="P53" s="19"/>
      <c r="Q53" s="19">
        <v>0</v>
      </c>
      <c r="R53" s="40">
        <v>25850000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f>+R53+T53+V53+X53+Z53+AB53+AD53+AF53</f>
        <v>25850000</v>
      </c>
      <c r="AI53" s="40">
        <v>0</v>
      </c>
      <c r="AJ53" s="19">
        <v>0</v>
      </c>
      <c r="AK53" s="19" t="s">
        <v>282</v>
      </c>
      <c r="AL53" s="19" t="s">
        <v>280</v>
      </c>
      <c r="AM53" s="19" t="s">
        <v>283</v>
      </c>
      <c r="AN53" s="18" t="s">
        <v>138</v>
      </c>
      <c r="AO53" s="19" t="s">
        <v>139</v>
      </c>
      <c r="AP53" s="19" t="s">
        <v>140</v>
      </c>
      <c r="AQ53" s="11">
        <v>11</v>
      </c>
      <c r="AR53" s="11">
        <v>15</v>
      </c>
      <c r="AS53" s="19"/>
      <c r="AT53" s="19"/>
      <c r="AU53" s="19"/>
      <c r="AV53" s="19">
        <v>0</v>
      </c>
    </row>
    <row r="54" spans="2:48" s="17" customFormat="1" ht="11.25">
      <c r="B54" s="24"/>
      <c r="C54" s="10"/>
      <c r="D54" s="25"/>
      <c r="E54" s="25"/>
      <c r="F54" s="24"/>
      <c r="G54" s="26"/>
      <c r="H54" s="26"/>
      <c r="I54" s="26"/>
      <c r="J54" s="23"/>
      <c r="K54" s="23"/>
      <c r="L54" s="23"/>
      <c r="M54" s="23"/>
      <c r="N54" s="23"/>
      <c r="O54" s="26"/>
      <c r="P54" s="26"/>
      <c r="Q54" s="26"/>
      <c r="R54" s="22"/>
      <c r="S54" s="26"/>
      <c r="T54" s="26"/>
      <c r="U54" s="26"/>
      <c r="V54" s="22"/>
      <c r="W54" s="26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6"/>
      <c r="AK54" s="26"/>
      <c r="AL54" s="26"/>
      <c r="AM54" s="26"/>
      <c r="AN54" s="24"/>
      <c r="AO54" s="26"/>
      <c r="AP54" s="26"/>
      <c r="AQ54" s="23"/>
      <c r="AR54" s="23"/>
      <c r="AS54" s="26"/>
      <c r="AT54" s="26"/>
      <c r="AU54" s="26"/>
      <c r="AV54" s="26"/>
    </row>
    <row r="55" spans="1:48" s="1" customFormat="1" ht="147.75" customHeight="1">
      <c r="A55" s="8">
        <v>2</v>
      </c>
      <c r="B55" s="30" t="s">
        <v>8</v>
      </c>
      <c r="C55" s="30" t="s">
        <v>15</v>
      </c>
      <c r="D55" s="30" t="s">
        <v>16</v>
      </c>
      <c r="E55" s="30" t="s">
        <v>247</v>
      </c>
      <c r="F55" s="30" t="s">
        <v>248</v>
      </c>
      <c r="G55" s="30" t="s">
        <v>249</v>
      </c>
      <c r="H55" s="30" t="s">
        <v>250</v>
      </c>
      <c r="I55" s="30" t="s">
        <v>251</v>
      </c>
      <c r="J55" s="30" t="s">
        <v>9</v>
      </c>
      <c r="K55" s="30" t="s">
        <v>10</v>
      </c>
      <c r="L55" s="30" t="s">
        <v>11</v>
      </c>
      <c r="M55" s="30" t="s">
        <v>12</v>
      </c>
      <c r="N55" s="30" t="s">
        <v>13</v>
      </c>
      <c r="O55" s="30" t="s">
        <v>252</v>
      </c>
      <c r="P55" s="30" t="s">
        <v>253</v>
      </c>
      <c r="Q55" s="30" t="s">
        <v>14</v>
      </c>
      <c r="R55" s="31" t="s">
        <v>254</v>
      </c>
      <c r="S55" s="32" t="s">
        <v>255</v>
      </c>
      <c r="T55" s="31" t="s">
        <v>256</v>
      </c>
      <c r="U55" s="32" t="s">
        <v>257</v>
      </c>
      <c r="V55" s="31" t="s">
        <v>258</v>
      </c>
      <c r="W55" s="32" t="s">
        <v>259</v>
      </c>
      <c r="X55" s="31" t="s">
        <v>260</v>
      </c>
      <c r="Y55" s="32" t="s">
        <v>261</v>
      </c>
      <c r="Z55" s="31" t="s">
        <v>262</v>
      </c>
      <c r="AA55" s="32" t="s">
        <v>263</v>
      </c>
      <c r="AB55" s="31" t="s">
        <v>264</v>
      </c>
      <c r="AC55" s="32" t="s">
        <v>265</v>
      </c>
      <c r="AD55" s="31" t="s">
        <v>266</v>
      </c>
      <c r="AE55" s="32" t="s">
        <v>267</v>
      </c>
      <c r="AF55" s="31" t="s">
        <v>268</v>
      </c>
      <c r="AG55" s="32" t="s">
        <v>269</v>
      </c>
      <c r="AH55" s="31" t="s">
        <v>17</v>
      </c>
      <c r="AI55" s="32" t="s">
        <v>18</v>
      </c>
      <c r="AJ55" s="33" t="s">
        <v>270</v>
      </c>
      <c r="AK55" s="33" t="s">
        <v>271</v>
      </c>
      <c r="AL55" s="33" t="s">
        <v>272</v>
      </c>
      <c r="AM55" s="33" t="s">
        <v>273</v>
      </c>
      <c r="AN55" s="34" t="s">
        <v>2</v>
      </c>
      <c r="AO55" s="34" t="s">
        <v>3</v>
      </c>
      <c r="AP55" s="34" t="s">
        <v>4</v>
      </c>
      <c r="AQ55" s="34" t="s">
        <v>5</v>
      </c>
      <c r="AR55" s="34" t="s">
        <v>6</v>
      </c>
      <c r="AS55" s="34" t="s">
        <v>7</v>
      </c>
      <c r="AT55" s="34" t="s">
        <v>274</v>
      </c>
      <c r="AU55" s="34" t="s">
        <v>275</v>
      </c>
      <c r="AV55" s="34" t="s">
        <v>276</v>
      </c>
    </row>
    <row r="56" spans="2:48" s="17" customFormat="1" ht="123.75">
      <c r="B56" s="18" t="s">
        <v>141</v>
      </c>
      <c r="C56" s="16"/>
      <c r="D56" s="36" t="s">
        <v>144</v>
      </c>
      <c r="E56" s="36" t="s">
        <v>322</v>
      </c>
      <c r="F56" s="38">
        <v>2600</v>
      </c>
      <c r="G56" s="19"/>
      <c r="H56" s="19"/>
      <c r="I56" s="19">
        <f aca="true" t="shared" si="2" ref="I56:I99">+(G56+H56)/F56</f>
        <v>0</v>
      </c>
      <c r="J56" s="11" t="s">
        <v>147</v>
      </c>
      <c r="K56" s="11" t="s">
        <v>148</v>
      </c>
      <c r="L56" s="11">
        <v>2100</v>
      </c>
      <c r="M56" s="37">
        <v>3000</v>
      </c>
      <c r="N56" s="37">
        <v>2400</v>
      </c>
      <c r="O56" s="19"/>
      <c r="P56" s="19"/>
      <c r="Q56" s="37">
        <v>0</v>
      </c>
      <c r="R56" s="40">
        <v>370000000</v>
      </c>
      <c r="S56" s="40">
        <v>0</v>
      </c>
      <c r="T56" s="40">
        <v>175000000</v>
      </c>
      <c r="U56" s="40">
        <v>0</v>
      </c>
      <c r="V56" s="40">
        <v>0</v>
      </c>
      <c r="W56" s="40"/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f aca="true" t="shared" si="3" ref="AH56:AH99">+R56+T56+V56+X56+Z56+AB56+AD56+AF56</f>
        <v>545000000</v>
      </c>
      <c r="AI56" s="40">
        <f aca="true" t="shared" si="4" ref="AI56:AI99">+S56+U56+W56+Y56+AA56+AC56+AE56+AG56</f>
        <v>0</v>
      </c>
      <c r="AJ56" s="19">
        <v>0</v>
      </c>
      <c r="AK56" s="19" t="s">
        <v>284</v>
      </c>
      <c r="AL56" s="19" t="s">
        <v>280</v>
      </c>
      <c r="AM56" s="19" t="s">
        <v>283</v>
      </c>
      <c r="AN56" s="18" t="s">
        <v>138</v>
      </c>
      <c r="AO56" s="19" t="s">
        <v>145</v>
      </c>
      <c r="AP56" s="19" t="s">
        <v>146</v>
      </c>
      <c r="AQ56" s="11">
        <v>2100</v>
      </c>
      <c r="AR56" s="11">
        <v>3075</v>
      </c>
      <c r="AS56" s="19"/>
      <c r="AT56" s="19"/>
      <c r="AU56" s="19"/>
      <c r="AV56" s="19">
        <v>0</v>
      </c>
    </row>
    <row r="57" spans="2:48" s="17" customFormat="1" ht="11.25">
      <c r="B57" s="24"/>
      <c r="C57" s="10"/>
      <c r="D57" s="25"/>
      <c r="E57" s="25"/>
      <c r="F57" s="24"/>
      <c r="G57" s="26"/>
      <c r="H57" s="26"/>
      <c r="I57" s="26"/>
      <c r="J57" s="23"/>
      <c r="K57" s="23"/>
      <c r="L57" s="23"/>
      <c r="M57" s="27"/>
      <c r="N57" s="27"/>
      <c r="O57" s="26"/>
      <c r="P57" s="26"/>
      <c r="Q57" s="26"/>
      <c r="R57" s="22"/>
      <c r="S57" s="26"/>
      <c r="T57" s="26"/>
      <c r="U57" s="26"/>
      <c r="V57" s="22"/>
      <c r="W57" s="26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6"/>
      <c r="AK57" s="26"/>
      <c r="AL57" s="26"/>
      <c r="AM57" s="26"/>
      <c r="AN57" s="24"/>
      <c r="AO57" s="26"/>
      <c r="AP57" s="26"/>
      <c r="AQ57" s="23"/>
      <c r="AR57" s="23"/>
      <c r="AS57" s="26"/>
      <c r="AT57" s="26"/>
      <c r="AU57" s="26"/>
      <c r="AV57" s="26"/>
    </row>
    <row r="58" spans="1:48" s="1" customFormat="1" ht="147.75" customHeight="1">
      <c r="A58" s="8">
        <v>3</v>
      </c>
      <c r="B58" s="30" t="s">
        <v>8</v>
      </c>
      <c r="C58" s="30" t="s">
        <v>15</v>
      </c>
      <c r="D58" s="30" t="s">
        <v>16</v>
      </c>
      <c r="E58" s="30" t="s">
        <v>247</v>
      </c>
      <c r="F58" s="30" t="s">
        <v>248</v>
      </c>
      <c r="G58" s="30" t="s">
        <v>249</v>
      </c>
      <c r="H58" s="30" t="s">
        <v>250</v>
      </c>
      <c r="I58" s="30" t="s">
        <v>251</v>
      </c>
      <c r="J58" s="30" t="s">
        <v>9</v>
      </c>
      <c r="K58" s="30" t="s">
        <v>10</v>
      </c>
      <c r="L58" s="30" t="s">
        <v>11</v>
      </c>
      <c r="M58" s="30" t="s">
        <v>12</v>
      </c>
      <c r="N58" s="30" t="s">
        <v>13</v>
      </c>
      <c r="O58" s="30" t="s">
        <v>252</v>
      </c>
      <c r="P58" s="30" t="s">
        <v>253</v>
      </c>
      <c r="Q58" s="30" t="s">
        <v>320</v>
      </c>
      <c r="R58" s="31" t="s">
        <v>254</v>
      </c>
      <c r="S58" s="32" t="s">
        <v>255</v>
      </c>
      <c r="T58" s="31" t="s">
        <v>256</v>
      </c>
      <c r="U58" s="32" t="s">
        <v>257</v>
      </c>
      <c r="V58" s="31" t="s">
        <v>258</v>
      </c>
      <c r="W58" s="32" t="s">
        <v>259</v>
      </c>
      <c r="X58" s="31" t="s">
        <v>260</v>
      </c>
      <c r="Y58" s="32" t="s">
        <v>261</v>
      </c>
      <c r="Z58" s="31" t="s">
        <v>262</v>
      </c>
      <c r="AA58" s="32" t="s">
        <v>263</v>
      </c>
      <c r="AB58" s="31" t="s">
        <v>264</v>
      </c>
      <c r="AC58" s="32" t="s">
        <v>265</v>
      </c>
      <c r="AD58" s="31" t="s">
        <v>266</v>
      </c>
      <c r="AE58" s="32" t="s">
        <v>267</v>
      </c>
      <c r="AF58" s="31" t="s">
        <v>268</v>
      </c>
      <c r="AG58" s="32" t="s">
        <v>269</v>
      </c>
      <c r="AH58" s="31" t="s">
        <v>17</v>
      </c>
      <c r="AI58" s="32" t="s">
        <v>18</v>
      </c>
      <c r="AJ58" s="33" t="s">
        <v>270</v>
      </c>
      <c r="AK58" s="33" t="s">
        <v>271</v>
      </c>
      <c r="AL58" s="33" t="s">
        <v>272</v>
      </c>
      <c r="AM58" s="33" t="s">
        <v>273</v>
      </c>
      <c r="AN58" s="34" t="s">
        <v>2</v>
      </c>
      <c r="AO58" s="34" t="s">
        <v>3</v>
      </c>
      <c r="AP58" s="34" t="s">
        <v>4</v>
      </c>
      <c r="AQ58" s="34" t="s">
        <v>5</v>
      </c>
      <c r="AR58" s="34" t="s">
        <v>6</v>
      </c>
      <c r="AS58" s="34" t="s">
        <v>7</v>
      </c>
      <c r="AT58" s="34" t="s">
        <v>274</v>
      </c>
      <c r="AU58" s="34" t="s">
        <v>275</v>
      </c>
      <c r="AV58" s="34" t="s">
        <v>321</v>
      </c>
    </row>
    <row r="59" spans="2:48" s="17" customFormat="1" ht="123.75">
      <c r="B59" s="18" t="s">
        <v>141</v>
      </c>
      <c r="C59" s="16"/>
      <c r="D59" s="36" t="s">
        <v>144</v>
      </c>
      <c r="E59" s="36" t="s">
        <v>285</v>
      </c>
      <c r="F59" s="50">
        <v>1500</v>
      </c>
      <c r="G59" s="19"/>
      <c r="H59" s="19"/>
      <c r="I59" s="19">
        <f t="shared" si="2"/>
        <v>0</v>
      </c>
      <c r="J59" s="11" t="s">
        <v>279</v>
      </c>
      <c r="K59" s="11" t="s">
        <v>152</v>
      </c>
      <c r="L59" s="11">
        <v>0</v>
      </c>
      <c r="M59" s="38">
        <v>2500</v>
      </c>
      <c r="N59" s="38">
        <v>1000</v>
      </c>
      <c r="O59" s="19"/>
      <c r="P59" s="19"/>
      <c r="Q59" s="19">
        <v>0</v>
      </c>
      <c r="R59" s="40">
        <v>44000000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0">
        <v>0</v>
      </c>
      <c r="AC59" s="40">
        <v>0</v>
      </c>
      <c r="AD59" s="40">
        <v>24000000</v>
      </c>
      <c r="AE59" s="40">
        <v>0</v>
      </c>
      <c r="AF59" s="40">
        <v>0</v>
      </c>
      <c r="AG59" s="40">
        <v>0</v>
      </c>
      <c r="AH59" s="40">
        <f t="shared" si="3"/>
        <v>68000000</v>
      </c>
      <c r="AI59" s="40">
        <f t="shared" si="4"/>
        <v>0</v>
      </c>
      <c r="AJ59" s="48"/>
      <c r="AK59" s="19" t="s">
        <v>286</v>
      </c>
      <c r="AL59" s="19" t="s">
        <v>280</v>
      </c>
      <c r="AM59" s="19" t="s">
        <v>287</v>
      </c>
      <c r="AN59" s="18" t="s">
        <v>138</v>
      </c>
      <c r="AO59" s="19" t="s">
        <v>149</v>
      </c>
      <c r="AP59" s="19" t="s">
        <v>150</v>
      </c>
      <c r="AQ59" s="11" t="s">
        <v>151</v>
      </c>
      <c r="AR59" s="11">
        <v>2500</v>
      </c>
      <c r="AS59" s="19"/>
      <c r="AT59" s="19"/>
      <c r="AU59" s="19"/>
      <c r="AV59" s="19">
        <v>1244</v>
      </c>
    </row>
    <row r="60" spans="2:48" s="17" customFormat="1" ht="11.25">
      <c r="B60" s="24"/>
      <c r="C60" s="10"/>
      <c r="D60" s="25"/>
      <c r="E60" s="25"/>
      <c r="F60" s="24"/>
      <c r="G60" s="26"/>
      <c r="H60" s="26"/>
      <c r="I60" s="26"/>
      <c r="J60" s="23"/>
      <c r="K60" s="23"/>
      <c r="L60" s="23"/>
      <c r="M60" s="28"/>
      <c r="N60" s="28"/>
      <c r="O60" s="26"/>
      <c r="P60" s="26"/>
      <c r="Q60" s="26"/>
      <c r="R60" s="22"/>
      <c r="S60" s="26"/>
      <c r="T60" s="26"/>
      <c r="U60" s="26"/>
      <c r="V60" s="22"/>
      <c r="W60" s="26"/>
      <c r="X60" s="22"/>
      <c r="Y60" s="22"/>
      <c r="Z60" s="22"/>
      <c r="AA60" s="22"/>
      <c r="AB60" s="26"/>
      <c r="AC60" s="22"/>
      <c r="AD60" s="22"/>
      <c r="AE60" s="22"/>
      <c r="AF60" s="22"/>
      <c r="AG60" s="22"/>
      <c r="AH60" s="22"/>
      <c r="AI60" s="22"/>
      <c r="AJ60" s="26"/>
      <c r="AK60" s="26"/>
      <c r="AL60" s="26"/>
      <c r="AM60" s="26"/>
      <c r="AN60" s="24"/>
      <c r="AO60" s="26"/>
      <c r="AP60" s="26"/>
      <c r="AQ60" s="23"/>
      <c r="AR60" s="23"/>
      <c r="AS60" s="26"/>
      <c r="AT60" s="26"/>
      <c r="AU60" s="26"/>
      <c r="AV60" s="26"/>
    </row>
    <row r="61" spans="1:48" s="1" customFormat="1" ht="147.75" customHeight="1">
      <c r="A61" s="8">
        <v>4</v>
      </c>
      <c r="B61" s="30" t="s">
        <v>8</v>
      </c>
      <c r="C61" s="30" t="s">
        <v>15</v>
      </c>
      <c r="D61" s="30" t="s">
        <v>16</v>
      </c>
      <c r="E61" s="30" t="s">
        <v>247</v>
      </c>
      <c r="F61" s="30" t="s">
        <v>248</v>
      </c>
      <c r="G61" s="30" t="s">
        <v>249</v>
      </c>
      <c r="H61" s="30" t="s">
        <v>250</v>
      </c>
      <c r="I61" s="30" t="s">
        <v>251</v>
      </c>
      <c r="J61" s="30" t="s">
        <v>9</v>
      </c>
      <c r="K61" s="30" t="s">
        <v>10</v>
      </c>
      <c r="L61" s="30" t="s">
        <v>11</v>
      </c>
      <c r="M61" s="30" t="s">
        <v>12</v>
      </c>
      <c r="N61" s="30" t="s">
        <v>13</v>
      </c>
      <c r="O61" s="30" t="s">
        <v>252</v>
      </c>
      <c r="P61" s="30" t="s">
        <v>253</v>
      </c>
      <c r="Q61" s="30" t="s">
        <v>320</v>
      </c>
      <c r="R61" s="31" t="s">
        <v>254</v>
      </c>
      <c r="S61" s="32" t="s">
        <v>255</v>
      </c>
      <c r="T61" s="31" t="s">
        <v>256</v>
      </c>
      <c r="U61" s="32" t="s">
        <v>257</v>
      </c>
      <c r="V61" s="31" t="s">
        <v>258</v>
      </c>
      <c r="W61" s="32" t="s">
        <v>259</v>
      </c>
      <c r="X61" s="31" t="s">
        <v>260</v>
      </c>
      <c r="Y61" s="32" t="s">
        <v>261</v>
      </c>
      <c r="Z61" s="31" t="s">
        <v>262</v>
      </c>
      <c r="AA61" s="32" t="s">
        <v>263</v>
      </c>
      <c r="AB61" s="31" t="s">
        <v>264</v>
      </c>
      <c r="AC61" s="32" t="s">
        <v>265</v>
      </c>
      <c r="AD61" s="31" t="s">
        <v>266</v>
      </c>
      <c r="AE61" s="32" t="s">
        <v>267</v>
      </c>
      <c r="AF61" s="31" t="s">
        <v>268</v>
      </c>
      <c r="AG61" s="32" t="s">
        <v>269</v>
      </c>
      <c r="AH61" s="31" t="s">
        <v>17</v>
      </c>
      <c r="AI61" s="32" t="s">
        <v>18</v>
      </c>
      <c r="AJ61" s="33" t="s">
        <v>270</v>
      </c>
      <c r="AK61" s="33" t="s">
        <v>271</v>
      </c>
      <c r="AL61" s="33" t="s">
        <v>272</v>
      </c>
      <c r="AM61" s="33" t="s">
        <v>273</v>
      </c>
      <c r="AN61" s="34" t="s">
        <v>2</v>
      </c>
      <c r="AO61" s="34" t="s">
        <v>3</v>
      </c>
      <c r="AP61" s="34" t="s">
        <v>4</v>
      </c>
      <c r="AQ61" s="34" t="s">
        <v>5</v>
      </c>
      <c r="AR61" s="34" t="s">
        <v>6</v>
      </c>
      <c r="AS61" s="34" t="s">
        <v>7</v>
      </c>
      <c r="AT61" s="34" t="s">
        <v>274</v>
      </c>
      <c r="AU61" s="34" t="s">
        <v>275</v>
      </c>
      <c r="AV61" s="34" t="s">
        <v>321</v>
      </c>
    </row>
    <row r="62" spans="2:48" s="17" customFormat="1" ht="182.25" customHeight="1">
      <c r="B62" s="36" t="s">
        <v>155</v>
      </c>
      <c r="C62" s="16"/>
      <c r="D62" s="36" t="s">
        <v>158</v>
      </c>
      <c r="E62" s="36" t="s">
        <v>323</v>
      </c>
      <c r="F62" s="53">
        <v>2</v>
      </c>
      <c r="G62" s="19"/>
      <c r="H62" s="19"/>
      <c r="I62" s="19">
        <f t="shared" si="2"/>
        <v>0</v>
      </c>
      <c r="J62" s="11" t="s">
        <v>156</v>
      </c>
      <c r="K62" s="11" t="s">
        <v>157</v>
      </c>
      <c r="L62" s="11">
        <v>0</v>
      </c>
      <c r="M62" s="11">
        <v>8</v>
      </c>
      <c r="N62" s="11">
        <v>2</v>
      </c>
      <c r="O62" s="19"/>
      <c r="P62" s="19"/>
      <c r="Q62" s="19">
        <v>0</v>
      </c>
      <c r="R62" s="20">
        <v>0</v>
      </c>
      <c r="S62" s="19">
        <v>0</v>
      </c>
      <c r="T62" s="19">
        <v>0</v>
      </c>
      <c r="U62" s="19">
        <v>0</v>
      </c>
      <c r="V62" s="20">
        <v>0</v>
      </c>
      <c r="W62" s="19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f t="shared" si="3"/>
        <v>0</v>
      </c>
      <c r="AI62" s="20">
        <f t="shared" si="4"/>
        <v>0</v>
      </c>
      <c r="AJ62" s="19"/>
      <c r="AK62" s="19"/>
      <c r="AL62" s="19" t="s">
        <v>280</v>
      </c>
      <c r="AM62" s="42" t="s">
        <v>283</v>
      </c>
      <c r="AN62" s="18" t="s">
        <v>138</v>
      </c>
      <c r="AO62" s="11" t="s">
        <v>153</v>
      </c>
      <c r="AP62" s="11" t="s">
        <v>154</v>
      </c>
      <c r="AQ62" s="11">
        <v>0</v>
      </c>
      <c r="AR62" s="11">
        <v>8</v>
      </c>
      <c r="AS62" s="19"/>
      <c r="AT62" s="19"/>
      <c r="AU62" s="19"/>
      <c r="AV62" s="19">
        <v>0</v>
      </c>
    </row>
    <row r="63" spans="2:48" s="17" customFormat="1" ht="11.25">
      <c r="B63" s="25"/>
      <c r="C63" s="10"/>
      <c r="D63" s="25"/>
      <c r="E63" s="25"/>
      <c r="F63" s="24"/>
      <c r="G63" s="26"/>
      <c r="H63" s="26"/>
      <c r="I63" s="26"/>
      <c r="J63" s="23"/>
      <c r="K63" s="23"/>
      <c r="L63" s="23"/>
      <c r="M63" s="23"/>
      <c r="N63" s="23"/>
      <c r="O63" s="26"/>
      <c r="P63" s="26"/>
      <c r="Q63" s="26"/>
      <c r="R63" s="22"/>
      <c r="S63" s="26"/>
      <c r="T63" s="26"/>
      <c r="U63" s="26"/>
      <c r="V63" s="22"/>
      <c r="W63" s="26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6"/>
      <c r="AK63" s="26"/>
      <c r="AL63" s="26"/>
      <c r="AM63" s="26"/>
      <c r="AN63" s="24"/>
      <c r="AO63" s="23"/>
      <c r="AP63" s="23"/>
      <c r="AQ63" s="23"/>
      <c r="AR63" s="23"/>
      <c r="AS63" s="26"/>
      <c r="AT63" s="26"/>
      <c r="AU63" s="26"/>
      <c r="AV63" s="26"/>
    </row>
    <row r="64" spans="1:48" s="1" customFormat="1" ht="147.75" customHeight="1">
      <c r="A64" s="8">
        <v>5</v>
      </c>
      <c r="B64" s="30" t="s">
        <v>8</v>
      </c>
      <c r="C64" s="30" t="s">
        <v>15</v>
      </c>
      <c r="D64" s="30" t="s">
        <v>16</v>
      </c>
      <c r="E64" s="30" t="s">
        <v>247</v>
      </c>
      <c r="F64" s="30" t="s">
        <v>248</v>
      </c>
      <c r="G64" s="30" t="s">
        <v>249</v>
      </c>
      <c r="H64" s="30" t="s">
        <v>250</v>
      </c>
      <c r="I64" s="30" t="s">
        <v>251</v>
      </c>
      <c r="J64" s="30" t="s">
        <v>9</v>
      </c>
      <c r="K64" s="30" t="s">
        <v>10</v>
      </c>
      <c r="L64" s="30" t="s">
        <v>11</v>
      </c>
      <c r="M64" s="30" t="s">
        <v>12</v>
      </c>
      <c r="N64" s="30" t="s">
        <v>13</v>
      </c>
      <c r="O64" s="30" t="s">
        <v>252</v>
      </c>
      <c r="P64" s="30" t="s">
        <v>253</v>
      </c>
      <c r="Q64" s="30" t="s">
        <v>14</v>
      </c>
      <c r="R64" s="31" t="s">
        <v>254</v>
      </c>
      <c r="S64" s="32" t="s">
        <v>255</v>
      </c>
      <c r="T64" s="31" t="s">
        <v>256</v>
      </c>
      <c r="U64" s="32" t="s">
        <v>257</v>
      </c>
      <c r="V64" s="31" t="s">
        <v>258</v>
      </c>
      <c r="W64" s="32" t="s">
        <v>259</v>
      </c>
      <c r="X64" s="31" t="s">
        <v>260</v>
      </c>
      <c r="Y64" s="32" t="s">
        <v>261</v>
      </c>
      <c r="Z64" s="31" t="s">
        <v>262</v>
      </c>
      <c r="AA64" s="32" t="s">
        <v>263</v>
      </c>
      <c r="AB64" s="31" t="s">
        <v>264</v>
      </c>
      <c r="AC64" s="32" t="s">
        <v>265</v>
      </c>
      <c r="AD64" s="31" t="s">
        <v>266</v>
      </c>
      <c r="AE64" s="32" t="s">
        <v>267</v>
      </c>
      <c r="AF64" s="31" t="s">
        <v>268</v>
      </c>
      <c r="AG64" s="32" t="s">
        <v>269</v>
      </c>
      <c r="AH64" s="31" t="s">
        <v>17</v>
      </c>
      <c r="AI64" s="32" t="s">
        <v>18</v>
      </c>
      <c r="AJ64" s="33" t="s">
        <v>270</v>
      </c>
      <c r="AK64" s="33" t="s">
        <v>271</v>
      </c>
      <c r="AL64" s="33" t="s">
        <v>272</v>
      </c>
      <c r="AM64" s="33" t="s">
        <v>273</v>
      </c>
      <c r="AN64" s="34" t="s">
        <v>2</v>
      </c>
      <c r="AO64" s="34" t="s">
        <v>3</v>
      </c>
      <c r="AP64" s="34" t="s">
        <v>4</v>
      </c>
      <c r="AQ64" s="34" t="s">
        <v>5</v>
      </c>
      <c r="AR64" s="34" t="s">
        <v>6</v>
      </c>
      <c r="AS64" s="34" t="s">
        <v>7</v>
      </c>
      <c r="AT64" s="34" t="s">
        <v>274</v>
      </c>
      <c r="AU64" s="34" t="s">
        <v>275</v>
      </c>
      <c r="AV64" s="34" t="s">
        <v>276</v>
      </c>
    </row>
    <row r="65" spans="2:48" s="17" customFormat="1" ht="113.25" customHeight="1">
      <c r="B65" s="36" t="s">
        <v>155</v>
      </c>
      <c r="C65" s="16"/>
      <c r="D65" s="36" t="s">
        <v>158</v>
      </c>
      <c r="E65" s="36" t="s">
        <v>324</v>
      </c>
      <c r="F65" s="53">
        <v>9</v>
      </c>
      <c r="G65" s="19"/>
      <c r="H65" s="19"/>
      <c r="I65" s="19">
        <f t="shared" si="2"/>
        <v>0</v>
      </c>
      <c r="J65" s="11" t="s">
        <v>161</v>
      </c>
      <c r="K65" s="11" t="s">
        <v>162</v>
      </c>
      <c r="L65" s="11">
        <v>5</v>
      </c>
      <c r="M65" s="11">
        <v>11</v>
      </c>
      <c r="N65" s="11">
        <v>8</v>
      </c>
      <c r="O65" s="19"/>
      <c r="P65" s="19"/>
      <c r="Q65" s="19">
        <v>0</v>
      </c>
      <c r="R65" s="40">
        <v>70000000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40">
        <v>0</v>
      </c>
      <c r="AD65" s="40">
        <v>0</v>
      </c>
      <c r="AE65" s="40">
        <v>0</v>
      </c>
      <c r="AF65" s="40">
        <v>0</v>
      </c>
      <c r="AG65" s="40">
        <v>0</v>
      </c>
      <c r="AH65" s="40">
        <f t="shared" si="3"/>
        <v>70000000</v>
      </c>
      <c r="AI65" s="20">
        <f t="shared" si="4"/>
        <v>0</v>
      </c>
      <c r="AJ65" s="19" t="s">
        <v>289</v>
      </c>
      <c r="AK65" s="19" t="s">
        <v>290</v>
      </c>
      <c r="AL65" s="19" t="s">
        <v>280</v>
      </c>
      <c r="AM65" s="19" t="s">
        <v>291</v>
      </c>
      <c r="AN65" s="18" t="s">
        <v>138</v>
      </c>
      <c r="AO65" s="11" t="s">
        <v>159</v>
      </c>
      <c r="AP65" s="11" t="s">
        <v>160</v>
      </c>
      <c r="AQ65" s="11">
        <v>5</v>
      </c>
      <c r="AR65" s="11">
        <v>11</v>
      </c>
      <c r="AS65" s="19"/>
      <c r="AT65" s="19"/>
      <c r="AU65" s="19"/>
      <c r="AV65" s="19"/>
    </row>
    <row r="66" spans="2:48" s="17" customFormat="1" ht="11.25">
      <c r="B66" s="25"/>
      <c r="C66" s="10"/>
      <c r="D66" s="25"/>
      <c r="E66" s="25"/>
      <c r="F66" s="24"/>
      <c r="G66" s="26"/>
      <c r="H66" s="26"/>
      <c r="I66" s="26"/>
      <c r="J66" s="23"/>
      <c r="K66" s="23"/>
      <c r="L66" s="23"/>
      <c r="M66" s="23"/>
      <c r="N66" s="23"/>
      <c r="O66" s="26"/>
      <c r="P66" s="26"/>
      <c r="Q66" s="26"/>
      <c r="R66" s="22"/>
      <c r="S66" s="26"/>
      <c r="T66" s="26"/>
      <c r="U66" s="26"/>
      <c r="V66" s="22"/>
      <c r="W66" s="26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6"/>
      <c r="AK66" s="26"/>
      <c r="AL66" s="26"/>
      <c r="AM66" s="26"/>
      <c r="AN66" s="24"/>
      <c r="AO66" s="23"/>
      <c r="AP66" s="23"/>
      <c r="AQ66" s="23"/>
      <c r="AR66" s="23"/>
      <c r="AS66" s="26"/>
      <c r="AT66" s="26"/>
      <c r="AU66" s="26"/>
      <c r="AV66" s="26"/>
    </row>
    <row r="67" spans="1:48" s="1" customFormat="1" ht="147.75" customHeight="1">
      <c r="A67" s="8">
        <v>6</v>
      </c>
      <c r="B67" s="30" t="s">
        <v>8</v>
      </c>
      <c r="C67" s="30" t="s">
        <v>15</v>
      </c>
      <c r="D67" s="30" t="s">
        <v>16</v>
      </c>
      <c r="E67" s="30" t="s">
        <v>247</v>
      </c>
      <c r="F67" s="30" t="s">
        <v>248</v>
      </c>
      <c r="G67" s="30" t="s">
        <v>249</v>
      </c>
      <c r="H67" s="30" t="s">
        <v>250</v>
      </c>
      <c r="I67" s="30" t="s">
        <v>251</v>
      </c>
      <c r="J67" s="30" t="s">
        <v>9</v>
      </c>
      <c r="K67" s="30" t="s">
        <v>10</v>
      </c>
      <c r="L67" s="30" t="s">
        <v>11</v>
      </c>
      <c r="M67" s="30" t="s">
        <v>12</v>
      </c>
      <c r="N67" s="30" t="s">
        <v>13</v>
      </c>
      <c r="O67" s="30" t="s">
        <v>252</v>
      </c>
      <c r="P67" s="30" t="s">
        <v>253</v>
      </c>
      <c r="Q67" s="30" t="s">
        <v>14</v>
      </c>
      <c r="R67" s="31" t="s">
        <v>254</v>
      </c>
      <c r="S67" s="32" t="s">
        <v>255</v>
      </c>
      <c r="T67" s="31" t="s">
        <v>256</v>
      </c>
      <c r="U67" s="32" t="s">
        <v>257</v>
      </c>
      <c r="V67" s="31" t="s">
        <v>258</v>
      </c>
      <c r="W67" s="32" t="s">
        <v>259</v>
      </c>
      <c r="X67" s="31" t="s">
        <v>260</v>
      </c>
      <c r="Y67" s="32" t="s">
        <v>261</v>
      </c>
      <c r="Z67" s="31" t="s">
        <v>262</v>
      </c>
      <c r="AA67" s="32" t="s">
        <v>263</v>
      </c>
      <c r="AB67" s="31" t="s">
        <v>264</v>
      </c>
      <c r="AC67" s="32" t="s">
        <v>265</v>
      </c>
      <c r="AD67" s="31" t="s">
        <v>266</v>
      </c>
      <c r="AE67" s="32" t="s">
        <v>267</v>
      </c>
      <c r="AF67" s="31" t="s">
        <v>268</v>
      </c>
      <c r="AG67" s="32" t="s">
        <v>269</v>
      </c>
      <c r="AH67" s="31" t="s">
        <v>17</v>
      </c>
      <c r="AI67" s="32" t="s">
        <v>18</v>
      </c>
      <c r="AJ67" s="33" t="s">
        <v>270</v>
      </c>
      <c r="AK67" s="33" t="s">
        <v>271</v>
      </c>
      <c r="AL67" s="33" t="s">
        <v>272</v>
      </c>
      <c r="AM67" s="33" t="s">
        <v>273</v>
      </c>
      <c r="AN67" s="34" t="s">
        <v>2</v>
      </c>
      <c r="AO67" s="34" t="s">
        <v>3</v>
      </c>
      <c r="AP67" s="34" t="s">
        <v>4</v>
      </c>
      <c r="AQ67" s="34" t="s">
        <v>5</v>
      </c>
      <c r="AR67" s="34" t="s">
        <v>6</v>
      </c>
      <c r="AS67" s="34" t="s">
        <v>7</v>
      </c>
      <c r="AT67" s="34" t="s">
        <v>274</v>
      </c>
      <c r="AU67" s="34" t="s">
        <v>275</v>
      </c>
      <c r="AV67" s="34" t="s">
        <v>276</v>
      </c>
    </row>
    <row r="68" spans="2:48" s="17" customFormat="1" ht="90">
      <c r="B68" s="151" t="s">
        <v>167</v>
      </c>
      <c r="C68" s="155"/>
      <c r="D68" s="151" t="s">
        <v>170</v>
      </c>
      <c r="E68" s="45" t="s">
        <v>325</v>
      </c>
      <c r="F68" s="53">
        <v>8</v>
      </c>
      <c r="G68" s="19"/>
      <c r="H68" s="19"/>
      <c r="I68" s="19">
        <f t="shared" si="2"/>
        <v>0</v>
      </c>
      <c r="J68" s="11" t="s">
        <v>168</v>
      </c>
      <c r="K68" s="11" t="s">
        <v>169</v>
      </c>
      <c r="L68" s="11">
        <v>4</v>
      </c>
      <c r="M68" s="11">
        <v>32</v>
      </c>
      <c r="N68" s="19">
        <v>8</v>
      </c>
      <c r="O68" s="19"/>
      <c r="P68" s="19"/>
      <c r="Q68" s="19">
        <v>0</v>
      </c>
      <c r="R68" s="40">
        <v>50000000</v>
      </c>
      <c r="S68" s="40">
        <v>0</v>
      </c>
      <c r="T68" s="40">
        <v>0</v>
      </c>
      <c r="U68" s="40">
        <v>0</v>
      </c>
      <c r="V68" s="40">
        <v>0</v>
      </c>
      <c r="W68" s="40"/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f t="shared" si="3"/>
        <v>50000000</v>
      </c>
      <c r="AI68" s="40">
        <f t="shared" si="4"/>
        <v>0</v>
      </c>
      <c r="AJ68" s="19" t="s">
        <v>289</v>
      </c>
      <c r="AK68" s="185" t="s">
        <v>294</v>
      </c>
      <c r="AL68" s="19" t="s">
        <v>280</v>
      </c>
      <c r="AM68" s="19" t="s">
        <v>295</v>
      </c>
      <c r="AN68" s="18" t="s">
        <v>138</v>
      </c>
      <c r="AO68" s="150" t="s">
        <v>163</v>
      </c>
      <c r="AP68" s="154" t="s">
        <v>164</v>
      </c>
      <c r="AQ68" s="154" t="s">
        <v>165</v>
      </c>
      <c r="AR68" s="154" t="s">
        <v>166</v>
      </c>
      <c r="AS68" s="154"/>
      <c r="AT68" s="154"/>
      <c r="AU68" s="154"/>
      <c r="AV68" s="154">
        <v>2054</v>
      </c>
    </row>
    <row r="69" spans="2:48" s="17" customFormat="1" ht="104.25" customHeight="1">
      <c r="B69" s="151"/>
      <c r="C69" s="155"/>
      <c r="D69" s="151"/>
      <c r="E69" s="46"/>
      <c r="F69" s="53">
        <v>5</v>
      </c>
      <c r="G69" s="19"/>
      <c r="H69" s="19"/>
      <c r="I69" s="19">
        <f t="shared" si="2"/>
        <v>0</v>
      </c>
      <c r="J69" s="19" t="s">
        <v>171</v>
      </c>
      <c r="K69" s="11" t="s">
        <v>172</v>
      </c>
      <c r="L69" s="11">
        <v>5</v>
      </c>
      <c r="M69" s="11">
        <v>20</v>
      </c>
      <c r="N69" s="19">
        <v>5</v>
      </c>
      <c r="O69" s="19"/>
      <c r="P69" s="19"/>
      <c r="Q69" s="19">
        <v>0</v>
      </c>
      <c r="R69" s="40">
        <v>50000000</v>
      </c>
      <c r="S69" s="40">
        <v>0</v>
      </c>
      <c r="T69" s="40">
        <v>0</v>
      </c>
      <c r="U69" s="40">
        <v>0</v>
      </c>
      <c r="V69" s="40">
        <v>0</v>
      </c>
      <c r="W69" s="40"/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f t="shared" si="3"/>
        <v>50000000</v>
      </c>
      <c r="AI69" s="40">
        <f t="shared" si="4"/>
        <v>0</v>
      </c>
      <c r="AJ69" s="19"/>
      <c r="AK69" s="186"/>
      <c r="AL69" s="19" t="s">
        <v>280</v>
      </c>
      <c r="AM69" s="43" t="s">
        <v>295</v>
      </c>
      <c r="AN69" s="18" t="s">
        <v>138</v>
      </c>
      <c r="AO69" s="150"/>
      <c r="AP69" s="154"/>
      <c r="AQ69" s="154"/>
      <c r="AR69" s="154"/>
      <c r="AS69" s="154"/>
      <c r="AT69" s="154"/>
      <c r="AU69" s="154"/>
      <c r="AV69" s="154"/>
    </row>
    <row r="70" spans="2:48" s="17" customFormat="1" ht="45">
      <c r="B70" s="151"/>
      <c r="C70" s="155"/>
      <c r="D70" s="151"/>
      <c r="E70" s="46"/>
      <c r="F70" s="53">
        <v>2600</v>
      </c>
      <c r="G70" s="19"/>
      <c r="H70" s="19"/>
      <c r="I70" s="19">
        <f t="shared" si="2"/>
        <v>0</v>
      </c>
      <c r="J70" s="19" t="s">
        <v>173</v>
      </c>
      <c r="K70" s="11" t="s">
        <v>174</v>
      </c>
      <c r="L70" s="11" t="s">
        <v>151</v>
      </c>
      <c r="M70" s="11">
        <v>3000</v>
      </c>
      <c r="N70" s="19">
        <v>2400</v>
      </c>
      <c r="O70" s="19"/>
      <c r="P70" s="19"/>
      <c r="Q70" s="49">
        <v>0</v>
      </c>
      <c r="R70" s="40">
        <v>50000000</v>
      </c>
      <c r="S70" s="40">
        <v>0</v>
      </c>
      <c r="T70" s="40">
        <v>0</v>
      </c>
      <c r="U70" s="40">
        <v>0</v>
      </c>
      <c r="V70" s="40">
        <v>0</v>
      </c>
      <c r="W70" s="40"/>
      <c r="X70" s="40">
        <v>0</v>
      </c>
      <c r="Y70" s="40">
        <v>0</v>
      </c>
      <c r="Z70" s="40">
        <v>0</v>
      </c>
      <c r="AA70" s="40">
        <v>0</v>
      </c>
      <c r="AB70" s="40">
        <v>0</v>
      </c>
      <c r="AC70" s="40">
        <v>0</v>
      </c>
      <c r="AD70" s="40">
        <v>0</v>
      </c>
      <c r="AE70" s="40">
        <v>0</v>
      </c>
      <c r="AF70" s="40">
        <v>0</v>
      </c>
      <c r="AG70" s="40">
        <v>0</v>
      </c>
      <c r="AH70" s="40">
        <f t="shared" si="3"/>
        <v>50000000</v>
      </c>
      <c r="AI70" s="40">
        <f t="shared" si="4"/>
        <v>0</v>
      </c>
      <c r="AJ70" s="19" t="s">
        <v>292</v>
      </c>
      <c r="AK70" s="186"/>
      <c r="AL70" s="19" t="s">
        <v>280</v>
      </c>
      <c r="AM70" s="43" t="s">
        <v>295</v>
      </c>
      <c r="AN70" s="18" t="s">
        <v>138</v>
      </c>
      <c r="AO70" s="150"/>
      <c r="AP70" s="154"/>
      <c r="AQ70" s="154"/>
      <c r="AR70" s="154"/>
      <c r="AS70" s="154"/>
      <c r="AT70" s="154"/>
      <c r="AU70" s="154"/>
      <c r="AV70" s="154"/>
    </row>
    <row r="71" spans="2:48" s="17" customFormat="1" ht="45">
      <c r="B71" s="151"/>
      <c r="C71" s="155"/>
      <c r="D71" s="151"/>
      <c r="E71" s="46"/>
      <c r="F71" s="53">
        <v>2363</v>
      </c>
      <c r="G71" s="19"/>
      <c r="H71" s="19"/>
      <c r="I71" s="19">
        <f t="shared" si="2"/>
        <v>0</v>
      </c>
      <c r="J71" s="19" t="s">
        <v>175</v>
      </c>
      <c r="K71" s="11" t="s">
        <v>176</v>
      </c>
      <c r="L71" s="11">
        <v>1953</v>
      </c>
      <c r="M71" s="11">
        <v>2859</v>
      </c>
      <c r="N71" s="19">
        <v>2148</v>
      </c>
      <c r="O71" s="19"/>
      <c r="P71" s="19"/>
      <c r="Q71" s="49">
        <v>0</v>
      </c>
      <c r="R71" s="40">
        <v>50000000</v>
      </c>
      <c r="S71" s="40">
        <v>0</v>
      </c>
      <c r="T71" s="40">
        <v>0</v>
      </c>
      <c r="U71" s="40">
        <v>0</v>
      </c>
      <c r="V71" s="40">
        <v>0</v>
      </c>
      <c r="W71" s="40"/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f t="shared" si="3"/>
        <v>50000000</v>
      </c>
      <c r="AI71" s="40">
        <f t="shared" si="4"/>
        <v>0</v>
      </c>
      <c r="AJ71" s="19" t="s">
        <v>293</v>
      </c>
      <c r="AK71" s="186"/>
      <c r="AL71" s="19" t="s">
        <v>280</v>
      </c>
      <c r="AM71" s="43" t="s">
        <v>295</v>
      </c>
      <c r="AN71" s="18" t="s">
        <v>138</v>
      </c>
      <c r="AO71" s="150"/>
      <c r="AP71" s="154"/>
      <c r="AQ71" s="154"/>
      <c r="AR71" s="154"/>
      <c r="AS71" s="154"/>
      <c r="AT71" s="154"/>
      <c r="AU71" s="154"/>
      <c r="AV71" s="154"/>
    </row>
    <row r="72" spans="2:48" s="17" customFormat="1" ht="45">
      <c r="B72" s="151"/>
      <c r="C72" s="155"/>
      <c r="D72" s="151"/>
      <c r="E72" s="47"/>
      <c r="F72" s="53">
        <v>46</v>
      </c>
      <c r="G72" s="19"/>
      <c r="H72" s="19"/>
      <c r="I72" s="19">
        <f t="shared" si="2"/>
        <v>0</v>
      </c>
      <c r="J72" s="11" t="s">
        <v>177</v>
      </c>
      <c r="K72" s="11" t="s">
        <v>178</v>
      </c>
      <c r="L72" s="11" t="s">
        <v>179</v>
      </c>
      <c r="M72" s="11" t="s">
        <v>180</v>
      </c>
      <c r="N72" s="19">
        <v>43</v>
      </c>
      <c r="O72" s="19"/>
      <c r="P72" s="19"/>
      <c r="Q72" s="19">
        <v>0</v>
      </c>
      <c r="R72" s="40">
        <v>50000000</v>
      </c>
      <c r="S72" s="40">
        <v>0</v>
      </c>
      <c r="T72" s="40">
        <v>0</v>
      </c>
      <c r="U72" s="40">
        <v>0</v>
      </c>
      <c r="V72" s="40">
        <v>0</v>
      </c>
      <c r="W72" s="40"/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f t="shared" si="3"/>
        <v>50000000</v>
      </c>
      <c r="AI72" s="40">
        <f t="shared" si="4"/>
        <v>0</v>
      </c>
      <c r="AJ72" s="19"/>
      <c r="AK72" s="187"/>
      <c r="AL72" s="19" t="s">
        <v>280</v>
      </c>
      <c r="AM72" s="43" t="s">
        <v>295</v>
      </c>
      <c r="AN72" s="18" t="s">
        <v>138</v>
      </c>
      <c r="AO72" s="150"/>
      <c r="AP72" s="154"/>
      <c r="AQ72" s="154"/>
      <c r="AR72" s="154"/>
      <c r="AS72" s="154"/>
      <c r="AT72" s="154"/>
      <c r="AU72" s="154"/>
      <c r="AV72" s="154"/>
    </row>
    <row r="73" spans="2:48" s="17" customFormat="1" ht="11.25">
      <c r="B73" s="26"/>
      <c r="C73" s="15"/>
      <c r="D73" s="26"/>
      <c r="E73" s="25"/>
      <c r="F73" s="23"/>
      <c r="G73" s="26"/>
      <c r="H73" s="26"/>
      <c r="I73" s="26"/>
      <c r="J73" s="23"/>
      <c r="K73" s="23"/>
      <c r="L73" s="23"/>
      <c r="M73" s="23"/>
      <c r="N73" s="23"/>
      <c r="O73" s="26"/>
      <c r="P73" s="26"/>
      <c r="Q73" s="26"/>
      <c r="R73" s="22"/>
      <c r="S73" s="26"/>
      <c r="T73" s="26"/>
      <c r="U73" s="26"/>
      <c r="V73" s="22"/>
      <c r="W73" s="26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6"/>
      <c r="AK73" s="26"/>
      <c r="AL73" s="26"/>
      <c r="AM73" s="26"/>
      <c r="AN73" s="24"/>
      <c r="AO73" s="23"/>
      <c r="AP73" s="23"/>
      <c r="AQ73" s="23"/>
      <c r="AR73" s="23"/>
      <c r="AS73" s="23"/>
      <c r="AT73" s="23"/>
      <c r="AU73" s="23"/>
      <c r="AV73" s="23"/>
    </row>
    <row r="74" spans="1:48" s="1" customFormat="1" ht="147.75" customHeight="1">
      <c r="A74" s="8">
        <v>7</v>
      </c>
      <c r="B74" s="30" t="s">
        <v>8</v>
      </c>
      <c r="C74" s="30" t="s">
        <v>15</v>
      </c>
      <c r="D74" s="30" t="s">
        <v>16</v>
      </c>
      <c r="E74" s="30" t="s">
        <v>247</v>
      </c>
      <c r="F74" s="30" t="s">
        <v>248</v>
      </c>
      <c r="G74" s="30" t="s">
        <v>249</v>
      </c>
      <c r="H74" s="30" t="s">
        <v>250</v>
      </c>
      <c r="I74" s="30" t="s">
        <v>251</v>
      </c>
      <c r="J74" s="30" t="s">
        <v>9</v>
      </c>
      <c r="K74" s="30" t="s">
        <v>10</v>
      </c>
      <c r="L74" s="30" t="s">
        <v>11</v>
      </c>
      <c r="M74" s="30" t="s">
        <v>12</v>
      </c>
      <c r="N74" s="30" t="s">
        <v>13</v>
      </c>
      <c r="O74" s="30" t="s">
        <v>252</v>
      </c>
      <c r="P74" s="30" t="s">
        <v>253</v>
      </c>
      <c r="Q74" s="30" t="s">
        <v>320</v>
      </c>
      <c r="R74" s="31" t="s">
        <v>254</v>
      </c>
      <c r="S74" s="32" t="s">
        <v>255</v>
      </c>
      <c r="T74" s="31" t="s">
        <v>256</v>
      </c>
      <c r="U74" s="32" t="s">
        <v>257</v>
      </c>
      <c r="V74" s="31" t="s">
        <v>258</v>
      </c>
      <c r="W74" s="32" t="s">
        <v>259</v>
      </c>
      <c r="X74" s="31" t="s">
        <v>260</v>
      </c>
      <c r="Y74" s="32" t="s">
        <v>261</v>
      </c>
      <c r="Z74" s="31" t="s">
        <v>262</v>
      </c>
      <c r="AA74" s="32" t="s">
        <v>263</v>
      </c>
      <c r="AB74" s="31" t="s">
        <v>264</v>
      </c>
      <c r="AC74" s="32" t="s">
        <v>265</v>
      </c>
      <c r="AD74" s="31" t="s">
        <v>266</v>
      </c>
      <c r="AE74" s="32" t="s">
        <v>267</v>
      </c>
      <c r="AF74" s="31" t="s">
        <v>268</v>
      </c>
      <c r="AG74" s="32" t="s">
        <v>269</v>
      </c>
      <c r="AH74" s="31" t="s">
        <v>17</v>
      </c>
      <c r="AI74" s="32" t="s">
        <v>18</v>
      </c>
      <c r="AJ74" s="33" t="s">
        <v>270</v>
      </c>
      <c r="AK74" s="33" t="s">
        <v>271</v>
      </c>
      <c r="AL74" s="33" t="s">
        <v>272</v>
      </c>
      <c r="AM74" s="33" t="s">
        <v>273</v>
      </c>
      <c r="AN74" s="34" t="s">
        <v>2</v>
      </c>
      <c r="AO74" s="34" t="s">
        <v>3</v>
      </c>
      <c r="AP74" s="34" t="s">
        <v>4</v>
      </c>
      <c r="AQ74" s="34" t="s">
        <v>5</v>
      </c>
      <c r="AR74" s="34" t="s">
        <v>6</v>
      </c>
      <c r="AS74" s="34" t="s">
        <v>7</v>
      </c>
      <c r="AT74" s="34" t="s">
        <v>274</v>
      </c>
      <c r="AU74" s="34" t="s">
        <v>275</v>
      </c>
      <c r="AV74" s="34" t="s">
        <v>321</v>
      </c>
    </row>
    <row r="75" spans="2:48" s="17" customFormat="1" ht="120" customHeight="1">
      <c r="B75" s="151" t="s">
        <v>185</v>
      </c>
      <c r="C75" s="155"/>
      <c r="D75" s="151" t="s">
        <v>188</v>
      </c>
      <c r="E75" s="185" t="s">
        <v>296</v>
      </c>
      <c r="F75" s="53">
        <v>1600</v>
      </c>
      <c r="G75" s="19"/>
      <c r="H75" s="19"/>
      <c r="I75" s="19">
        <f t="shared" si="2"/>
        <v>0</v>
      </c>
      <c r="J75" s="11" t="s">
        <v>186</v>
      </c>
      <c r="K75" s="11" t="s">
        <v>187</v>
      </c>
      <c r="L75" s="11">
        <v>1000</v>
      </c>
      <c r="M75" s="11">
        <v>1800</v>
      </c>
      <c r="N75" s="11">
        <v>1500</v>
      </c>
      <c r="O75" s="19"/>
      <c r="P75" s="19"/>
      <c r="Q75" s="49">
        <v>0</v>
      </c>
      <c r="R75" s="40">
        <v>35000000</v>
      </c>
      <c r="S75" s="40">
        <v>0</v>
      </c>
      <c r="T75" s="40">
        <v>0</v>
      </c>
      <c r="U75" s="40">
        <v>0</v>
      </c>
      <c r="V75" s="40">
        <v>0</v>
      </c>
      <c r="W75" s="40"/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f t="shared" si="3"/>
        <v>35000000</v>
      </c>
      <c r="AI75" s="40">
        <f t="shared" si="4"/>
        <v>0</v>
      </c>
      <c r="AJ75" s="19" t="s">
        <v>297</v>
      </c>
      <c r="AK75" s="185" t="s">
        <v>298</v>
      </c>
      <c r="AL75" s="19" t="s">
        <v>280</v>
      </c>
      <c r="AM75" s="19" t="s">
        <v>295</v>
      </c>
      <c r="AN75" s="18" t="s">
        <v>138</v>
      </c>
      <c r="AO75" s="150" t="s">
        <v>181</v>
      </c>
      <c r="AP75" s="150" t="s">
        <v>182</v>
      </c>
      <c r="AQ75" s="11" t="s">
        <v>183</v>
      </c>
      <c r="AR75" s="11" t="s">
        <v>184</v>
      </c>
      <c r="AS75" s="19"/>
      <c r="AT75" s="19"/>
      <c r="AU75" s="19"/>
      <c r="AV75" s="19">
        <v>1396</v>
      </c>
    </row>
    <row r="76" spans="2:48" s="17" customFormat="1" ht="56.25">
      <c r="B76" s="151"/>
      <c r="C76" s="155"/>
      <c r="D76" s="151"/>
      <c r="E76" s="187"/>
      <c r="F76" s="53">
        <v>21</v>
      </c>
      <c r="G76" s="19"/>
      <c r="H76" s="19"/>
      <c r="I76" s="19">
        <f t="shared" si="2"/>
        <v>0</v>
      </c>
      <c r="J76" s="11" t="s">
        <v>191</v>
      </c>
      <c r="K76" s="11" t="s">
        <v>192</v>
      </c>
      <c r="L76" s="11">
        <v>15</v>
      </c>
      <c r="M76" s="11">
        <v>27</v>
      </c>
      <c r="N76" s="11">
        <v>18</v>
      </c>
      <c r="O76" s="19"/>
      <c r="P76" s="19"/>
      <c r="Q76" s="19">
        <v>0</v>
      </c>
      <c r="R76" s="40">
        <v>35000000</v>
      </c>
      <c r="S76" s="40">
        <v>0</v>
      </c>
      <c r="T76" s="40">
        <v>0</v>
      </c>
      <c r="U76" s="40">
        <v>0</v>
      </c>
      <c r="V76" s="40">
        <v>0</v>
      </c>
      <c r="W76" s="40"/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f t="shared" si="3"/>
        <v>35000000</v>
      </c>
      <c r="AI76" s="40">
        <f t="shared" si="4"/>
        <v>0</v>
      </c>
      <c r="AJ76" s="19"/>
      <c r="AK76" s="187"/>
      <c r="AL76" s="19" t="s">
        <v>280</v>
      </c>
      <c r="AM76" s="43" t="s">
        <v>295</v>
      </c>
      <c r="AN76" s="18" t="s">
        <v>138</v>
      </c>
      <c r="AO76" s="150"/>
      <c r="AP76" s="150"/>
      <c r="AQ76" s="11" t="s">
        <v>189</v>
      </c>
      <c r="AR76" s="11" t="s">
        <v>190</v>
      </c>
      <c r="AS76" s="19"/>
      <c r="AT76" s="19"/>
      <c r="AU76" s="19"/>
      <c r="AV76" s="19">
        <v>18</v>
      </c>
    </row>
    <row r="77" spans="2:48" s="17" customFormat="1" ht="11.25">
      <c r="B77" s="26"/>
      <c r="C77" s="15"/>
      <c r="D77" s="26"/>
      <c r="E77" s="25"/>
      <c r="F77" s="24"/>
      <c r="G77" s="26"/>
      <c r="H77" s="26"/>
      <c r="I77" s="26"/>
      <c r="J77" s="23"/>
      <c r="K77" s="23"/>
      <c r="L77" s="23"/>
      <c r="M77" s="23"/>
      <c r="N77" s="23"/>
      <c r="O77" s="26"/>
      <c r="P77" s="26"/>
      <c r="Q77" s="26"/>
      <c r="R77" s="22"/>
      <c r="S77" s="26"/>
      <c r="T77" s="26"/>
      <c r="U77" s="26"/>
      <c r="V77" s="22"/>
      <c r="W77" s="26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6"/>
      <c r="AK77" s="26"/>
      <c r="AL77" s="26"/>
      <c r="AM77" s="26"/>
      <c r="AN77" s="24"/>
      <c r="AO77" s="23"/>
      <c r="AP77" s="23"/>
      <c r="AQ77" s="23"/>
      <c r="AR77" s="23"/>
      <c r="AS77" s="26"/>
      <c r="AT77" s="26"/>
      <c r="AU77" s="26"/>
      <c r="AV77" s="26"/>
    </row>
    <row r="78" spans="1:48" s="1" customFormat="1" ht="147.75" customHeight="1">
      <c r="A78" s="8">
        <v>8</v>
      </c>
      <c r="B78" s="30" t="s">
        <v>8</v>
      </c>
      <c r="C78" s="30" t="s">
        <v>15</v>
      </c>
      <c r="D78" s="30" t="s">
        <v>16</v>
      </c>
      <c r="E78" s="30" t="s">
        <v>247</v>
      </c>
      <c r="F78" s="30" t="s">
        <v>248</v>
      </c>
      <c r="G78" s="30" t="s">
        <v>249</v>
      </c>
      <c r="H78" s="30" t="s">
        <v>250</v>
      </c>
      <c r="I78" s="30" t="s">
        <v>251</v>
      </c>
      <c r="J78" s="30" t="s">
        <v>9</v>
      </c>
      <c r="K78" s="30" t="s">
        <v>10</v>
      </c>
      <c r="L78" s="30" t="s">
        <v>11</v>
      </c>
      <c r="M78" s="30" t="s">
        <v>12</v>
      </c>
      <c r="N78" s="30" t="s">
        <v>13</v>
      </c>
      <c r="O78" s="30" t="s">
        <v>252</v>
      </c>
      <c r="P78" s="30" t="s">
        <v>253</v>
      </c>
      <c r="Q78" s="30" t="s">
        <v>320</v>
      </c>
      <c r="R78" s="31" t="s">
        <v>254</v>
      </c>
      <c r="S78" s="32" t="s">
        <v>255</v>
      </c>
      <c r="T78" s="31" t="s">
        <v>256</v>
      </c>
      <c r="U78" s="32" t="s">
        <v>257</v>
      </c>
      <c r="V78" s="31" t="s">
        <v>258</v>
      </c>
      <c r="W78" s="32" t="s">
        <v>259</v>
      </c>
      <c r="X78" s="31" t="s">
        <v>260</v>
      </c>
      <c r="Y78" s="32" t="s">
        <v>261</v>
      </c>
      <c r="Z78" s="31" t="s">
        <v>262</v>
      </c>
      <c r="AA78" s="32" t="s">
        <v>263</v>
      </c>
      <c r="AB78" s="31" t="s">
        <v>264</v>
      </c>
      <c r="AC78" s="32" t="s">
        <v>265</v>
      </c>
      <c r="AD78" s="31" t="s">
        <v>266</v>
      </c>
      <c r="AE78" s="32" t="s">
        <v>267</v>
      </c>
      <c r="AF78" s="31" t="s">
        <v>268</v>
      </c>
      <c r="AG78" s="32" t="s">
        <v>269</v>
      </c>
      <c r="AH78" s="31" t="s">
        <v>17</v>
      </c>
      <c r="AI78" s="32" t="s">
        <v>18</v>
      </c>
      <c r="AJ78" s="33" t="s">
        <v>270</v>
      </c>
      <c r="AK78" s="33" t="s">
        <v>271</v>
      </c>
      <c r="AL78" s="33" t="s">
        <v>272</v>
      </c>
      <c r="AM78" s="33" t="s">
        <v>273</v>
      </c>
      <c r="AN78" s="34" t="s">
        <v>2</v>
      </c>
      <c r="AO78" s="34" t="s">
        <v>3</v>
      </c>
      <c r="AP78" s="34" t="s">
        <v>4</v>
      </c>
      <c r="AQ78" s="34" t="s">
        <v>5</v>
      </c>
      <c r="AR78" s="34" t="s">
        <v>6</v>
      </c>
      <c r="AS78" s="34" t="s">
        <v>7</v>
      </c>
      <c r="AT78" s="34" t="s">
        <v>274</v>
      </c>
      <c r="AU78" s="34" t="s">
        <v>275</v>
      </c>
      <c r="AV78" s="34" t="s">
        <v>321</v>
      </c>
    </row>
    <row r="79" spans="2:48" s="17" customFormat="1" ht="126" customHeight="1">
      <c r="B79" s="11" t="s">
        <v>195</v>
      </c>
      <c r="C79" s="16"/>
      <c r="D79" s="19" t="s">
        <v>198</v>
      </c>
      <c r="E79" s="36" t="s">
        <v>326</v>
      </c>
      <c r="F79" s="53">
        <v>700</v>
      </c>
      <c r="G79" s="19"/>
      <c r="H79" s="19"/>
      <c r="I79" s="19">
        <f t="shared" si="2"/>
        <v>0</v>
      </c>
      <c r="J79" s="19" t="s">
        <v>196</v>
      </c>
      <c r="K79" s="11" t="s">
        <v>197</v>
      </c>
      <c r="L79" s="11">
        <v>0</v>
      </c>
      <c r="M79" s="11">
        <v>1100</v>
      </c>
      <c r="N79" s="11">
        <v>500</v>
      </c>
      <c r="O79" s="19"/>
      <c r="P79" s="19"/>
      <c r="Q79" s="19">
        <v>0</v>
      </c>
      <c r="R79" s="20">
        <v>2500000</v>
      </c>
      <c r="S79" s="19">
        <v>0</v>
      </c>
      <c r="T79" s="19">
        <v>0</v>
      </c>
      <c r="U79" s="19">
        <v>0</v>
      </c>
      <c r="V79" s="20">
        <v>0</v>
      </c>
      <c r="W79" s="19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0">
        <v>0</v>
      </c>
      <c r="AF79" s="20">
        <v>0</v>
      </c>
      <c r="AG79" s="20">
        <v>0</v>
      </c>
      <c r="AH79" s="20">
        <f t="shared" si="3"/>
        <v>2500000</v>
      </c>
      <c r="AI79" s="20">
        <f t="shared" si="4"/>
        <v>0</v>
      </c>
      <c r="AJ79" s="19" t="s">
        <v>299</v>
      </c>
      <c r="AK79" s="19" t="s">
        <v>300</v>
      </c>
      <c r="AL79" s="19" t="s">
        <v>280</v>
      </c>
      <c r="AM79" s="19" t="s">
        <v>301</v>
      </c>
      <c r="AN79" s="18" t="s">
        <v>138</v>
      </c>
      <c r="AO79" s="11" t="s">
        <v>193</v>
      </c>
      <c r="AP79" s="11" t="s">
        <v>194</v>
      </c>
      <c r="AQ79" s="11">
        <v>200</v>
      </c>
      <c r="AR79" s="39">
        <v>1100</v>
      </c>
      <c r="AS79" s="19"/>
      <c r="AT79" s="19"/>
      <c r="AU79" s="19"/>
      <c r="AV79" s="19">
        <v>1000</v>
      </c>
    </row>
    <row r="80" spans="2:48" s="17" customFormat="1" ht="11.25">
      <c r="B80" s="23"/>
      <c r="C80" s="10"/>
      <c r="D80" s="26"/>
      <c r="E80" s="25"/>
      <c r="F80" s="24"/>
      <c r="G80" s="26"/>
      <c r="H80" s="26"/>
      <c r="I80" s="26"/>
      <c r="J80" s="26"/>
      <c r="K80" s="23"/>
      <c r="L80" s="23"/>
      <c r="M80" s="23"/>
      <c r="N80" s="23"/>
      <c r="O80" s="26"/>
      <c r="P80" s="26"/>
      <c r="Q80" s="26"/>
      <c r="R80" s="22"/>
      <c r="S80" s="26"/>
      <c r="T80" s="26"/>
      <c r="U80" s="26"/>
      <c r="V80" s="22"/>
      <c r="W80" s="26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6"/>
      <c r="AK80" s="26"/>
      <c r="AL80" s="26"/>
      <c r="AM80" s="26"/>
      <c r="AN80" s="24"/>
      <c r="AO80" s="23"/>
      <c r="AP80" s="23"/>
      <c r="AQ80" s="23"/>
      <c r="AR80" s="29"/>
      <c r="AS80" s="26"/>
      <c r="AT80" s="26"/>
      <c r="AU80" s="26"/>
      <c r="AV80" s="26"/>
    </row>
    <row r="81" spans="1:48" s="1" customFormat="1" ht="147.75" customHeight="1">
      <c r="A81" s="8">
        <v>9</v>
      </c>
      <c r="B81" s="30" t="s">
        <v>8</v>
      </c>
      <c r="C81" s="30" t="s">
        <v>15</v>
      </c>
      <c r="D81" s="30" t="s">
        <v>16</v>
      </c>
      <c r="E81" s="30" t="s">
        <v>247</v>
      </c>
      <c r="F81" s="30" t="s">
        <v>248</v>
      </c>
      <c r="G81" s="30" t="s">
        <v>249</v>
      </c>
      <c r="H81" s="30" t="s">
        <v>250</v>
      </c>
      <c r="I81" s="30" t="s">
        <v>251</v>
      </c>
      <c r="J81" s="30" t="s">
        <v>9</v>
      </c>
      <c r="K81" s="30" t="s">
        <v>10</v>
      </c>
      <c r="L81" s="30" t="s">
        <v>11</v>
      </c>
      <c r="M81" s="30" t="s">
        <v>12</v>
      </c>
      <c r="N81" s="30" t="s">
        <v>13</v>
      </c>
      <c r="O81" s="30" t="s">
        <v>252</v>
      </c>
      <c r="P81" s="30" t="s">
        <v>253</v>
      </c>
      <c r="Q81" s="30" t="s">
        <v>320</v>
      </c>
      <c r="R81" s="31" t="s">
        <v>254</v>
      </c>
      <c r="S81" s="32" t="s">
        <v>255</v>
      </c>
      <c r="T81" s="31" t="s">
        <v>256</v>
      </c>
      <c r="U81" s="32" t="s">
        <v>257</v>
      </c>
      <c r="V81" s="31" t="s">
        <v>258</v>
      </c>
      <c r="W81" s="32" t="s">
        <v>259</v>
      </c>
      <c r="X81" s="31" t="s">
        <v>260</v>
      </c>
      <c r="Y81" s="32" t="s">
        <v>261</v>
      </c>
      <c r="Z81" s="31" t="s">
        <v>262</v>
      </c>
      <c r="AA81" s="32" t="s">
        <v>263</v>
      </c>
      <c r="AB81" s="31" t="s">
        <v>264</v>
      </c>
      <c r="AC81" s="32" t="s">
        <v>265</v>
      </c>
      <c r="AD81" s="31" t="s">
        <v>266</v>
      </c>
      <c r="AE81" s="32" t="s">
        <v>267</v>
      </c>
      <c r="AF81" s="31" t="s">
        <v>268</v>
      </c>
      <c r="AG81" s="32" t="s">
        <v>269</v>
      </c>
      <c r="AH81" s="31" t="s">
        <v>17</v>
      </c>
      <c r="AI81" s="32" t="s">
        <v>18</v>
      </c>
      <c r="AJ81" s="33" t="s">
        <v>270</v>
      </c>
      <c r="AK81" s="33" t="s">
        <v>271</v>
      </c>
      <c r="AL81" s="33" t="s">
        <v>272</v>
      </c>
      <c r="AM81" s="33" t="s">
        <v>273</v>
      </c>
      <c r="AN81" s="34" t="s">
        <v>2</v>
      </c>
      <c r="AO81" s="34" t="s">
        <v>3</v>
      </c>
      <c r="AP81" s="34" t="s">
        <v>4</v>
      </c>
      <c r="AQ81" s="34" t="s">
        <v>5</v>
      </c>
      <c r="AR81" s="34" t="s">
        <v>6</v>
      </c>
      <c r="AS81" s="34" t="s">
        <v>7</v>
      </c>
      <c r="AT81" s="34" t="s">
        <v>274</v>
      </c>
      <c r="AU81" s="34" t="s">
        <v>275</v>
      </c>
      <c r="AV81" s="34" t="s">
        <v>321</v>
      </c>
    </row>
    <row r="82" spans="2:48" s="17" customFormat="1" ht="66.75" customHeight="1">
      <c r="B82" s="150" t="s">
        <v>204</v>
      </c>
      <c r="C82" s="155"/>
      <c r="D82" s="151" t="s">
        <v>206</v>
      </c>
      <c r="E82" s="36" t="s">
        <v>302</v>
      </c>
      <c r="F82" s="53">
        <v>24</v>
      </c>
      <c r="G82" s="19"/>
      <c r="H82" s="19"/>
      <c r="I82" s="19">
        <f t="shared" si="2"/>
        <v>0</v>
      </c>
      <c r="J82" s="19" t="s">
        <v>277</v>
      </c>
      <c r="K82" s="11" t="s">
        <v>205</v>
      </c>
      <c r="L82" s="11">
        <v>12</v>
      </c>
      <c r="M82" s="11">
        <v>24</v>
      </c>
      <c r="N82" s="19">
        <v>24</v>
      </c>
      <c r="O82" s="19"/>
      <c r="P82" s="19"/>
      <c r="Q82" s="49">
        <v>0</v>
      </c>
      <c r="R82" s="40">
        <v>85000000</v>
      </c>
      <c r="S82" s="40">
        <v>0</v>
      </c>
      <c r="T82" s="40">
        <v>3000000</v>
      </c>
      <c r="U82" s="40">
        <v>0</v>
      </c>
      <c r="V82" s="40">
        <v>0</v>
      </c>
      <c r="W82" s="40">
        <v>0</v>
      </c>
      <c r="X82" s="40">
        <v>0</v>
      </c>
      <c r="Y82" s="40">
        <v>0</v>
      </c>
      <c r="Z82" s="40">
        <v>0</v>
      </c>
      <c r="AA82" s="40">
        <v>0</v>
      </c>
      <c r="AB82" s="40">
        <v>0</v>
      </c>
      <c r="AC82" s="40">
        <v>0</v>
      </c>
      <c r="AD82" s="40">
        <v>0</v>
      </c>
      <c r="AE82" s="40">
        <v>0</v>
      </c>
      <c r="AF82" s="40">
        <v>0</v>
      </c>
      <c r="AG82" s="40">
        <v>0</v>
      </c>
      <c r="AH82" s="40">
        <f t="shared" si="3"/>
        <v>88000000</v>
      </c>
      <c r="AI82" s="40">
        <f t="shared" si="4"/>
        <v>0</v>
      </c>
      <c r="AJ82" s="19" t="s">
        <v>305</v>
      </c>
      <c r="AK82" s="19" t="s">
        <v>306</v>
      </c>
      <c r="AL82" s="19" t="s">
        <v>280</v>
      </c>
      <c r="AM82" s="19" t="s">
        <v>312</v>
      </c>
      <c r="AN82" s="150" t="s">
        <v>199</v>
      </c>
      <c r="AO82" s="150" t="s">
        <v>200</v>
      </c>
      <c r="AP82" s="150" t="s">
        <v>201</v>
      </c>
      <c r="AQ82" s="154" t="s">
        <v>202</v>
      </c>
      <c r="AR82" s="154" t="s">
        <v>203</v>
      </c>
      <c r="AS82" s="206"/>
      <c r="AT82" s="206"/>
      <c r="AU82" s="206"/>
      <c r="AV82" s="206"/>
    </row>
    <row r="83" spans="2:48" s="17" customFormat="1" ht="219.75" customHeight="1">
      <c r="B83" s="150"/>
      <c r="C83" s="155"/>
      <c r="D83" s="151"/>
      <c r="E83" s="36" t="s">
        <v>303</v>
      </c>
      <c r="F83" s="53">
        <v>5</v>
      </c>
      <c r="G83" s="19"/>
      <c r="H83" s="19"/>
      <c r="I83" s="19">
        <f t="shared" si="2"/>
        <v>0</v>
      </c>
      <c r="J83" s="19" t="s">
        <v>207</v>
      </c>
      <c r="K83" s="11" t="s">
        <v>208</v>
      </c>
      <c r="L83" s="11" t="s">
        <v>209</v>
      </c>
      <c r="M83" s="11">
        <v>20</v>
      </c>
      <c r="N83" s="19">
        <v>5</v>
      </c>
      <c r="O83" s="19"/>
      <c r="P83" s="19"/>
      <c r="Q83" s="49">
        <v>5</v>
      </c>
      <c r="R83" s="40">
        <v>45000000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  <c r="AC83" s="40">
        <v>0</v>
      </c>
      <c r="AD83" s="40">
        <v>0</v>
      </c>
      <c r="AE83" s="40">
        <v>0</v>
      </c>
      <c r="AF83" s="40">
        <v>0</v>
      </c>
      <c r="AG83" s="40">
        <v>0</v>
      </c>
      <c r="AH83" s="40">
        <f t="shared" si="3"/>
        <v>45000000</v>
      </c>
      <c r="AI83" s="40">
        <f t="shared" si="4"/>
        <v>0</v>
      </c>
      <c r="AJ83" s="19" t="s">
        <v>305</v>
      </c>
      <c r="AK83" s="19" t="s">
        <v>307</v>
      </c>
      <c r="AL83" s="19" t="s">
        <v>280</v>
      </c>
      <c r="AM83" s="44" t="s">
        <v>312</v>
      </c>
      <c r="AN83" s="150"/>
      <c r="AO83" s="150"/>
      <c r="AP83" s="150"/>
      <c r="AQ83" s="154"/>
      <c r="AR83" s="154"/>
      <c r="AS83" s="206"/>
      <c r="AT83" s="206"/>
      <c r="AU83" s="206"/>
      <c r="AV83" s="206"/>
    </row>
    <row r="84" spans="2:48" s="17" customFormat="1" ht="135" customHeight="1">
      <c r="B84" s="150" t="s">
        <v>210</v>
      </c>
      <c r="C84" s="155"/>
      <c r="D84" s="151" t="s">
        <v>213</v>
      </c>
      <c r="E84" s="36" t="s">
        <v>327</v>
      </c>
      <c r="F84" s="53">
        <v>1</v>
      </c>
      <c r="G84" s="19"/>
      <c r="H84" s="19"/>
      <c r="I84" s="19">
        <f t="shared" si="2"/>
        <v>0</v>
      </c>
      <c r="J84" s="19" t="s">
        <v>211</v>
      </c>
      <c r="K84" s="11" t="s">
        <v>212</v>
      </c>
      <c r="L84" s="11">
        <v>0</v>
      </c>
      <c r="M84" s="11">
        <v>4</v>
      </c>
      <c r="N84" s="19">
        <v>1</v>
      </c>
      <c r="O84" s="19"/>
      <c r="P84" s="19"/>
      <c r="Q84" s="49">
        <v>1</v>
      </c>
      <c r="R84" s="40">
        <v>85000000</v>
      </c>
      <c r="S84" s="40">
        <v>0</v>
      </c>
      <c r="T84" s="40">
        <v>3000000</v>
      </c>
      <c r="U84" s="40">
        <v>0</v>
      </c>
      <c r="V84" s="40">
        <v>0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  <c r="AB84" s="40">
        <v>0</v>
      </c>
      <c r="AC84" s="40">
        <v>0</v>
      </c>
      <c r="AD84" s="40">
        <v>0</v>
      </c>
      <c r="AE84" s="40">
        <v>0</v>
      </c>
      <c r="AF84" s="40">
        <v>0</v>
      </c>
      <c r="AG84" s="40">
        <v>0</v>
      </c>
      <c r="AH84" s="40">
        <f t="shared" si="3"/>
        <v>88000000</v>
      </c>
      <c r="AI84" s="40">
        <f t="shared" si="4"/>
        <v>0</v>
      </c>
      <c r="AJ84" s="19" t="s">
        <v>289</v>
      </c>
      <c r="AK84" s="19" t="s">
        <v>308</v>
      </c>
      <c r="AL84" s="19" t="s">
        <v>280</v>
      </c>
      <c r="AM84" s="44" t="s">
        <v>312</v>
      </c>
      <c r="AN84" s="150"/>
      <c r="AO84" s="150"/>
      <c r="AP84" s="150"/>
      <c r="AQ84" s="154"/>
      <c r="AR84" s="154"/>
      <c r="AS84" s="206"/>
      <c r="AT84" s="206"/>
      <c r="AU84" s="206"/>
      <c r="AV84" s="206"/>
    </row>
    <row r="85" spans="2:48" s="17" customFormat="1" ht="87.75" customHeight="1">
      <c r="B85" s="150"/>
      <c r="C85" s="155"/>
      <c r="D85" s="151"/>
      <c r="E85" s="36" t="s">
        <v>328</v>
      </c>
      <c r="F85" s="53">
        <v>550</v>
      </c>
      <c r="G85" s="19"/>
      <c r="H85" s="19"/>
      <c r="I85" s="19">
        <f t="shared" si="2"/>
        <v>0</v>
      </c>
      <c r="J85" s="19" t="s">
        <v>214</v>
      </c>
      <c r="K85" s="11" t="s">
        <v>215</v>
      </c>
      <c r="L85" s="11">
        <v>500</v>
      </c>
      <c r="M85" s="11">
        <v>700</v>
      </c>
      <c r="N85" s="19">
        <v>550</v>
      </c>
      <c r="O85" s="19"/>
      <c r="P85" s="19"/>
      <c r="Q85" s="19">
        <v>572</v>
      </c>
      <c r="R85" s="40">
        <v>85000000</v>
      </c>
      <c r="S85" s="40">
        <v>0</v>
      </c>
      <c r="T85" s="40">
        <v>3000000</v>
      </c>
      <c r="U85" s="40">
        <v>0</v>
      </c>
      <c r="V85" s="40">
        <v>0</v>
      </c>
      <c r="W85" s="40">
        <v>0</v>
      </c>
      <c r="X85" s="40">
        <v>0</v>
      </c>
      <c r="Y85" s="40">
        <v>0</v>
      </c>
      <c r="Z85" s="40">
        <v>0</v>
      </c>
      <c r="AA85" s="40">
        <v>0</v>
      </c>
      <c r="AB85" s="40">
        <v>0</v>
      </c>
      <c r="AC85" s="40">
        <v>0</v>
      </c>
      <c r="AD85" s="40">
        <v>0</v>
      </c>
      <c r="AE85" s="40">
        <v>0</v>
      </c>
      <c r="AF85" s="40">
        <v>0</v>
      </c>
      <c r="AG85" s="40">
        <v>0</v>
      </c>
      <c r="AH85" s="40">
        <f t="shared" si="3"/>
        <v>88000000</v>
      </c>
      <c r="AI85" s="40">
        <f t="shared" si="4"/>
        <v>0</v>
      </c>
      <c r="AJ85" s="43" t="s">
        <v>310</v>
      </c>
      <c r="AK85" s="19" t="s">
        <v>309</v>
      </c>
      <c r="AL85" s="19" t="s">
        <v>280</v>
      </c>
      <c r="AM85" s="44" t="s">
        <v>312</v>
      </c>
      <c r="AN85" s="150"/>
      <c r="AO85" s="150"/>
      <c r="AP85" s="150"/>
      <c r="AQ85" s="154"/>
      <c r="AR85" s="154"/>
      <c r="AS85" s="206"/>
      <c r="AT85" s="206"/>
      <c r="AU85" s="206"/>
      <c r="AV85" s="206"/>
    </row>
    <row r="86" spans="2:48" s="17" customFormat="1" ht="67.5">
      <c r="B86" s="150"/>
      <c r="C86" s="155"/>
      <c r="D86" s="151"/>
      <c r="E86" s="36" t="s">
        <v>329</v>
      </c>
      <c r="F86" s="53">
        <v>2</v>
      </c>
      <c r="G86" s="19"/>
      <c r="H86" s="19"/>
      <c r="I86" s="19">
        <f t="shared" si="2"/>
        <v>0</v>
      </c>
      <c r="J86" s="19" t="s">
        <v>216</v>
      </c>
      <c r="K86" s="11" t="s">
        <v>217</v>
      </c>
      <c r="L86" s="11" t="s">
        <v>209</v>
      </c>
      <c r="M86" s="11">
        <v>20</v>
      </c>
      <c r="N86" s="19">
        <v>2</v>
      </c>
      <c r="O86" s="19"/>
      <c r="P86" s="19"/>
      <c r="Q86" s="19">
        <v>2</v>
      </c>
      <c r="R86" s="40">
        <v>85000000</v>
      </c>
      <c r="S86" s="40">
        <v>0</v>
      </c>
      <c r="T86" s="40">
        <v>3000000</v>
      </c>
      <c r="U86" s="40">
        <v>0</v>
      </c>
      <c r="V86" s="40">
        <v>0</v>
      </c>
      <c r="W86" s="40">
        <v>0</v>
      </c>
      <c r="X86" s="40">
        <v>0</v>
      </c>
      <c r="Y86" s="40">
        <v>0</v>
      </c>
      <c r="Z86" s="40">
        <v>0</v>
      </c>
      <c r="AA86" s="40">
        <v>0</v>
      </c>
      <c r="AB86" s="40">
        <v>0</v>
      </c>
      <c r="AC86" s="40">
        <v>0</v>
      </c>
      <c r="AD86" s="40">
        <v>0</v>
      </c>
      <c r="AE86" s="40">
        <v>0</v>
      </c>
      <c r="AF86" s="40">
        <v>0</v>
      </c>
      <c r="AG86" s="40">
        <v>0</v>
      </c>
      <c r="AH86" s="40">
        <f t="shared" si="3"/>
        <v>88000000</v>
      </c>
      <c r="AI86" s="40">
        <f t="shared" si="4"/>
        <v>0</v>
      </c>
      <c r="AJ86" s="43" t="s">
        <v>311</v>
      </c>
      <c r="AK86" s="19" t="s">
        <v>309</v>
      </c>
      <c r="AL86" s="19" t="s">
        <v>280</v>
      </c>
      <c r="AM86" s="44" t="s">
        <v>312</v>
      </c>
      <c r="AN86" s="150"/>
      <c r="AO86" s="150"/>
      <c r="AP86" s="150"/>
      <c r="AQ86" s="154"/>
      <c r="AR86" s="154"/>
      <c r="AS86" s="206"/>
      <c r="AT86" s="206"/>
      <c r="AU86" s="206"/>
      <c r="AV86" s="206"/>
    </row>
    <row r="87" spans="2:48" s="17" customFormat="1" ht="11.25">
      <c r="B87" s="23"/>
      <c r="C87" s="15"/>
      <c r="D87" s="26"/>
      <c r="E87" s="25"/>
      <c r="F87" s="24"/>
      <c r="G87" s="26"/>
      <c r="H87" s="26"/>
      <c r="I87" s="26"/>
      <c r="J87" s="26"/>
      <c r="K87" s="23"/>
      <c r="L87" s="23"/>
      <c r="M87" s="23"/>
      <c r="N87" s="23"/>
      <c r="O87" s="26"/>
      <c r="P87" s="26"/>
      <c r="Q87" s="26"/>
      <c r="R87" s="22"/>
      <c r="S87" s="26"/>
      <c r="T87" s="26"/>
      <c r="U87" s="26"/>
      <c r="V87" s="22"/>
      <c r="W87" s="26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6"/>
      <c r="AK87" s="26"/>
      <c r="AL87" s="26"/>
      <c r="AM87" s="26"/>
      <c r="AN87" s="23"/>
      <c r="AO87" s="23"/>
      <c r="AP87" s="23"/>
      <c r="AQ87" s="23"/>
      <c r="AR87" s="23"/>
      <c r="AS87" s="26"/>
      <c r="AT87" s="26"/>
      <c r="AU87" s="26"/>
      <c r="AV87" s="26"/>
    </row>
    <row r="88" spans="1:48" s="1" customFormat="1" ht="147.75" customHeight="1">
      <c r="A88" s="8">
        <v>10</v>
      </c>
      <c r="B88" s="30" t="s">
        <v>8</v>
      </c>
      <c r="C88" s="30" t="s">
        <v>15</v>
      </c>
      <c r="D88" s="30" t="s">
        <v>16</v>
      </c>
      <c r="E88" s="30" t="s">
        <v>247</v>
      </c>
      <c r="F88" s="30" t="s">
        <v>248</v>
      </c>
      <c r="G88" s="30" t="s">
        <v>249</v>
      </c>
      <c r="H88" s="30" t="s">
        <v>250</v>
      </c>
      <c r="I88" s="30" t="s">
        <v>251</v>
      </c>
      <c r="J88" s="30" t="s">
        <v>9</v>
      </c>
      <c r="K88" s="30" t="s">
        <v>10</v>
      </c>
      <c r="L88" s="30" t="s">
        <v>11</v>
      </c>
      <c r="M88" s="30" t="s">
        <v>12</v>
      </c>
      <c r="N88" s="30" t="s">
        <v>13</v>
      </c>
      <c r="O88" s="30" t="s">
        <v>252</v>
      </c>
      <c r="P88" s="30" t="s">
        <v>253</v>
      </c>
      <c r="Q88" s="30" t="s">
        <v>320</v>
      </c>
      <c r="R88" s="31" t="s">
        <v>254</v>
      </c>
      <c r="S88" s="32" t="s">
        <v>255</v>
      </c>
      <c r="T88" s="31" t="s">
        <v>256</v>
      </c>
      <c r="U88" s="32" t="s">
        <v>257</v>
      </c>
      <c r="V88" s="31" t="s">
        <v>258</v>
      </c>
      <c r="W88" s="32" t="s">
        <v>259</v>
      </c>
      <c r="X88" s="31" t="s">
        <v>260</v>
      </c>
      <c r="Y88" s="32" t="s">
        <v>261</v>
      </c>
      <c r="Z88" s="31" t="s">
        <v>262</v>
      </c>
      <c r="AA88" s="32" t="s">
        <v>263</v>
      </c>
      <c r="AB88" s="31" t="s">
        <v>264</v>
      </c>
      <c r="AC88" s="32" t="s">
        <v>265</v>
      </c>
      <c r="AD88" s="31" t="s">
        <v>266</v>
      </c>
      <c r="AE88" s="32" t="s">
        <v>267</v>
      </c>
      <c r="AF88" s="31" t="s">
        <v>268</v>
      </c>
      <c r="AG88" s="32" t="s">
        <v>269</v>
      </c>
      <c r="AH88" s="31" t="s">
        <v>17</v>
      </c>
      <c r="AI88" s="32" t="s">
        <v>18</v>
      </c>
      <c r="AJ88" s="33" t="s">
        <v>270</v>
      </c>
      <c r="AK88" s="33" t="s">
        <v>271</v>
      </c>
      <c r="AL88" s="33" t="s">
        <v>272</v>
      </c>
      <c r="AM88" s="33" t="s">
        <v>273</v>
      </c>
      <c r="AN88" s="34" t="s">
        <v>2</v>
      </c>
      <c r="AO88" s="34" t="s">
        <v>3</v>
      </c>
      <c r="AP88" s="34" t="s">
        <v>4</v>
      </c>
      <c r="AQ88" s="34" t="s">
        <v>5</v>
      </c>
      <c r="AR88" s="34" t="s">
        <v>6</v>
      </c>
      <c r="AS88" s="34" t="s">
        <v>7</v>
      </c>
      <c r="AT88" s="34" t="s">
        <v>274</v>
      </c>
      <c r="AU88" s="34" t="s">
        <v>275</v>
      </c>
      <c r="AV88" s="34" t="s">
        <v>321</v>
      </c>
    </row>
    <row r="89" spans="2:48" s="17" customFormat="1" ht="45">
      <c r="B89" s="11" t="s">
        <v>221</v>
      </c>
      <c r="C89" s="16"/>
      <c r="D89" s="19" t="s">
        <v>224</v>
      </c>
      <c r="E89" s="36" t="s">
        <v>288</v>
      </c>
      <c r="F89" s="53">
        <v>6</v>
      </c>
      <c r="G89" s="19"/>
      <c r="H89" s="19"/>
      <c r="I89" s="19">
        <f t="shared" si="2"/>
        <v>0</v>
      </c>
      <c r="J89" s="11" t="s">
        <v>222</v>
      </c>
      <c r="K89" s="11" t="s">
        <v>223</v>
      </c>
      <c r="L89" s="11" t="s">
        <v>209</v>
      </c>
      <c r="M89" s="11">
        <v>30</v>
      </c>
      <c r="N89" s="19">
        <v>3</v>
      </c>
      <c r="O89" s="19"/>
      <c r="P89" s="19"/>
      <c r="Q89" s="49">
        <v>0</v>
      </c>
      <c r="R89" s="40">
        <v>5000000</v>
      </c>
      <c r="S89" s="40">
        <v>0</v>
      </c>
      <c r="T89" s="40">
        <v>0</v>
      </c>
      <c r="U89" s="40">
        <v>0</v>
      </c>
      <c r="V89" s="40">
        <v>0</v>
      </c>
      <c r="W89" s="40">
        <v>0</v>
      </c>
      <c r="X89" s="40">
        <v>0</v>
      </c>
      <c r="Y89" s="40">
        <v>0</v>
      </c>
      <c r="Z89" s="40">
        <v>0</v>
      </c>
      <c r="AA89" s="40">
        <v>0</v>
      </c>
      <c r="AB89" s="40">
        <v>0</v>
      </c>
      <c r="AC89" s="40">
        <v>0</v>
      </c>
      <c r="AD89" s="40">
        <v>0</v>
      </c>
      <c r="AE89" s="40">
        <v>0</v>
      </c>
      <c r="AF89" s="40">
        <v>0</v>
      </c>
      <c r="AG89" s="40">
        <v>0</v>
      </c>
      <c r="AH89" s="40">
        <f t="shared" si="3"/>
        <v>5000000</v>
      </c>
      <c r="AI89" s="40">
        <f t="shared" si="4"/>
        <v>0</v>
      </c>
      <c r="AJ89" s="19"/>
      <c r="AK89" s="19"/>
      <c r="AL89" s="19" t="s">
        <v>280</v>
      </c>
      <c r="AM89" s="19" t="s">
        <v>283</v>
      </c>
      <c r="AN89" s="150" t="s">
        <v>218</v>
      </c>
      <c r="AO89" s="150" t="s">
        <v>219</v>
      </c>
      <c r="AP89" s="150" t="s">
        <v>220</v>
      </c>
      <c r="AQ89" s="154">
        <v>3000</v>
      </c>
      <c r="AR89" s="154">
        <v>18000</v>
      </c>
      <c r="AS89" s="206"/>
      <c r="AT89" s="206"/>
      <c r="AU89" s="206"/>
      <c r="AV89" s="206">
        <v>2571</v>
      </c>
    </row>
    <row r="90" spans="2:48" s="17" customFormat="1" ht="135" customHeight="1">
      <c r="B90" s="150" t="s">
        <v>225</v>
      </c>
      <c r="C90" s="155"/>
      <c r="D90" s="151" t="s">
        <v>228</v>
      </c>
      <c r="E90" s="185" t="s">
        <v>331</v>
      </c>
      <c r="F90" s="53">
        <v>6</v>
      </c>
      <c r="G90" s="19"/>
      <c r="H90" s="19"/>
      <c r="I90" s="19">
        <f t="shared" si="2"/>
        <v>0</v>
      </c>
      <c r="J90" s="204" t="s">
        <v>226</v>
      </c>
      <c r="K90" s="11" t="s">
        <v>227</v>
      </c>
      <c r="L90" s="11" t="s">
        <v>209</v>
      </c>
      <c r="M90" s="11">
        <v>28</v>
      </c>
      <c r="N90" s="19">
        <v>4</v>
      </c>
      <c r="O90" s="19"/>
      <c r="P90" s="19"/>
      <c r="Q90" s="19">
        <v>0</v>
      </c>
      <c r="R90" s="40">
        <v>25000000</v>
      </c>
      <c r="S90" s="40">
        <v>0</v>
      </c>
      <c r="T90" s="40">
        <v>0</v>
      </c>
      <c r="U90" s="40">
        <v>0</v>
      </c>
      <c r="V90" s="40">
        <v>0</v>
      </c>
      <c r="W90" s="40">
        <v>0</v>
      </c>
      <c r="X90" s="40">
        <v>0</v>
      </c>
      <c r="Y90" s="40">
        <v>0</v>
      </c>
      <c r="Z90" s="40">
        <v>0</v>
      </c>
      <c r="AA90" s="40">
        <v>0</v>
      </c>
      <c r="AB90" s="40">
        <v>0</v>
      </c>
      <c r="AC90" s="40">
        <v>0</v>
      </c>
      <c r="AD90" s="40">
        <v>0</v>
      </c>
      <c r="AE90" s="40">
        <v>0</v>
      </c>
      <c r="AF90" s="40">
        <v>0</v>
      </c>
      <c r="AG90" s="40">
        <v>0</v>
      </c>
      <c r="AH90" s="40">
        <f t="shared" si="3"/>
        <v>25000000</v>
      </c>
      <c r="AI90" s="40">
        <f t="shared" si="4"/>
        <v>0</v>
      </c>
      <c r="AJ90" s="19" t="s">
        <v>305</v>
      </c>
      <c r="AK90" s="19" t="s">
        <v>313</v>
      </c>
      <c r="AL90" s="19" t="s">
        <v>280</v>
      </c>
      <c r="AM90" s="44" t="s">
        <v>283</v>
      </c>
      <c r="AN90" s="150"/>
      <c r="AO90" s="150"/>
      <c r="AP90" s="150"/>
      <c r="AQ90" s="154"/>
      <c r="AR90" s="154"/>
      <c r="AS90" s="206"/>
      <c r="AT90" s="206"/>
      <c r="AU90" s="206"/>
      <c r="AV90" s="206"/>
    </row>
    <row r="91" spans="2:48" s="17" customFormat="1" ht="81" customHeight="1">
      <c r="B91" s="150"/>
      <c r="C91" s="155"/>
      <c r="D91" s="151"/>
      <c r="E91" s="187"/>
      <c r="F91" s="53">
        <v>4000</v>
      </c>
      <c r="G91" s="19"/>
      <c r="H91" s="19"/>
      <c r="I91" s="19">
        <f t="shared" si="2"/>
        <v>0</v>
      </c>
      <c r="J91" s="205"/>
      <c r="K91" s="11" t="s">
        <v>278</v>
      </c>
      <c r="L91" s="11" t="s">
        <v>209</v>
      </c>
      <c r="M91" s="11">
        <v>18000</v>
      </c>
      <c r="N91" s="19">
        <v>3000</v>
      </c>
      <c r="O91" s="19"/>
      <c r="P91" s="19"/>
      <c r="Q91" s="19">
        <v>0</v>
      </c>
      <c r="R91" s="40">
        <v>25000000</v>
      </c>
      <c r="S91" s="40">
        <v>0</v>
      </c>
      <c r="T91" s="40">
        <v>0</v>
      </c>
      <c r="U91" s="40">
        <v>0</v>
      </c>
      <c r="V91" s="40">
        <v>0</v>
      </c>
      <c r="W91" s="40">
        <v>0</v>
      </c>
      <c r="X91" s="40">
        <v>0</v>
      </c>
      <c r="Y91" s="40">
        <v>0</v>
      </c>
      <c r="Z91" s="40">
        <v>0</v>
      </c>
      <c r="AA91" s="40">
        <v>0</v>
      </c>
      <c r="AB91" s="40">
        <v>0</v>
      </c>
      <c r="AC91" s="40">
        <v>0</v>
      </c>
      <c r="AD91" s="40">
        <v>0</v>
      </c>
      <c r="AE91" s="40">
        <v>0</v>
      </c>
      <c r="AF91" s="40">
        <v>0</v>
      </c>
      <c r="AG91" s="40">
        <v>0</v>
      </c>
      <c r="AH91" s="40">
        <f t="shared" si="3"/>
        <v>25000000</v>
      </c>
      <c r="AI91" s="40">
        <f t="shared" si="4"/>
        <v>0</v>
      </c>
      <c r="AJ91" s="19" t="s">
        <v>315</v>
      </c>
      <c r="AK91" s="19" t="s">
        <v>314</v>
      </c>
      <c r="AL91" s="19" t="s">
        <v>280</v>
      </c>
      <c r="AM91" s="44" t="s">
        <v>283</v>
      </c>
      <c r="AN91" s="150"/>
      <c r="AO91" s="150"/>
      <c r="AP91" s="150"/>
      <c r="AQ91" s="154"/>
      <c r="AR91" s="154"/>
      <c r="AS91" s="206"/>
      <c r="AT91" s="206"/>
      <c r="AU91" s="206"/>
      <c r="AV91" s="206"/>
    </row>
    <row r="92" spans="2:48" s="17" customFormat="1" ht="93.75" customHeight="1">
      <c r="B92" s="150" t="s">
        <v>229</v>
      </c>
      <c r="C92" s="155"/>
      <c r="D92" s="151"/>
      <c r="E92" s="36" t="s">
        <v>330</v>
      </c>
      <c r="F92" s="53">
        <v>6000</v>
      </c>
      <c r="G92" s="19"/>
      <c r="H92" s="19"/>
      <c r="I92" s="19">
        <f t="shared" si="2"/>
        <v>0</v>
      </c>
      <c r="J92" s="11" t="s">
        <v>230</v>
      </c>
      <c r="K92" s="11" t="s">
        <v>231</v>
      </c>
      <c r="L92" s="11">
        <v>3000</v>
      </c>
      <c r="M92" s="11">
        <v>8000</v>
      </c>
      <c r="N92" s="19">
        <v>5000</v>
      </c>
      <c r="O92" s="19"/>
      <c r="P92" s="19"/>
      <c r="Q92" s="19">
        <v>0</v>
      </c>
      <c r="R92" s="40">
        <v>30000000</v>
      </c>
      <c r="S92" s="40">
        <v>0</v>
      </c>
      <c r="T92" s="40">
        <v>0</v>
      </c>
      <c r="U92" s="40">
        <v>0</v>
      </c>
      <c r="V92" s="40">
        <v>0</v>
      </c>
      <c r="W92" s="40">
        <v>0</v>
      </c>
      <c r="X92" s="40">
        <v>0</v>
      </c>
      <c r="Y92" s="40">
        <v>0</v>
      </c>
      <c r="Z92" s="40">
        <v>0</v>
      </c>
      <c r="AA92" s="40">
        <v>0</v>
      </c>
      <c r="AB92" s="40">
        <v>0</v>
      </c>
      <c r="AC92" s="40">
        <v>0</v>
      </c>
      <c r="AD92" s="40">
        <v>0</v>
      </c>
      <c r="AE92" s="40">
        <v>0</v>
      </c>
      <c r="AF92" s="40">
        <v>0</v>
      </c>
      <c r="AG92" s="40">
        <v>0</v>
      </c>
      <c r="AH92" s="40">
        <f t="shared" si="3"/>
        <v>30000000</v>
      </c>
      <c r="AI92" s="40">
        <f t="shared" si="4"/>
        <v>0</v>
      </c>
      <c r="AJ92" s="19" t="s">
        <v>316</v>
      </c>
      <c r="AK92" s="19" t="s">
        <v>317</v>
      </c>
      <c r="AL92" s="19" t="s">
        <v>280</v>
      </c>
      <c r="AM92" s="44" t="s">
        <v>283</v>
      </c>
      <c r="AN92" s="150"/>
      <c r="AO92" s="150"/>
      <c r="AP92" s="150"/>
      <c r="AQ92" s="154"/>
      <c r="AR92" s="154"/>
      <c r="AS92" s="206"/>
      <c r="AT92" s="206"/>
      <c r="AU92" s="206"/>
      <c r="AV92" s="206"/>
    </row>
    <row r="93" spans="2:48" s="17" customFormat="1" ht="45">
      <c r="B93" s="150"/>
      <c r="C93" s="155"/>
      <c r="D93" s="151"/>
      <c r="E93" s="36" t="s">
        <v>288</v>
      </c>
      <c r="F93" s="53">
        <v>1</v>
      </c>
      <c r="G93" s="19"/>
      <c r="H93" s="19"/>
      <c r="I93" s="19">
        <f t="shared" si="2"/>
        <v>0</v>
      </c>
      <c r="J93" s="11" t="s">
        <v>232</v>
      </c>
      <c r="K93" s="11" t="s">
        <v>233</v>
      </c>
      <c r="L93" s="11" t="s">
        <v>209</v>
      </c>
      <c r="M93" s="11">
        <v>4</v>
      </c>
      <c r="N93" s="19">
        <v>1</v>
      </c>
      <c r="O93" s="19"/>
      <c r="P93" s="19"/>
      <c r="Q93" s="49">
        <v>1</v>
      </c>
      <c r="R93" s="40">
        <v>15000000</v>
      </c>
      <c r="S93" s="40">
        <v>0</v>
      </c>
      <c r="T93" s="40">
        <v>0</v>
      </c>
      <c r="U93" s="40">
        <v>0</v>
      </c>
      <c r="V93" s="40">
        <v>0</v>
      </c>
      <c r="W93" s="40"/>
      <c r="X93" s="40">
        <v>0</v>
      </c>
      <c r="Y93" s="40">
        <v>0</v>
      </c>
      <c r="Z93" s="40">
        <v>0</v>
      </c>
      <c r="AA93" s="40">
        <v>0</v>
      </c>
      <c r="AB93" s="40">
        <v>0</v>
      </c>
      <c r="AC93" s="40">
        <v>0</v>
      </c>
      <c r="AD93" s="40">
        <v>0</v>
      </c>
      <c r="AE93" s="40">
        <v>0</v>
      </c>
      <c r="AF93" s="40">
        <v>0</v>
      </c>
      <c r="AG93" s="40">
        <v>0</v>
      </c>
      <c r="AH93" s="40">
        <f t="shared" si="3"/>
        <v>15000000</v>
      </c>
      <c r="AI93" s="40">
        <f t="shared" si="4"/>
        <v>0</v>
      </c>
      <c r="AJ93" s="19"/>
      <c r="AK93" s="44"/>
      <c r="AL93" s="19" t="s">
        <v>280</v>
      </c>
      <c r="AM93" s="44" t="s">
        <v>283</v>
      </c>
      <c r="AN93" s="150"/>
      <c r="AO93" s="150"/>
      <c r="AP93" s="150"/>
      <c r="AQ93" s="154"/>
      <c r="AR93" s="154"/>
      <c r="AS93" s="206"/>
      <c r="AT93" s="206"/>
      <c r="AU93" s="206"/>
      <c r="AV93" s="206"/>
    </row>
    <row r="94" spans="2:48" s="17" customFormat="1" ht="67.5">
      <c r="B94" s="150"/>
      <c r="C94" s="155"/>
      <c r="D94" s="151"/>
      <c r="E94" s="36" t="s">
        <v>332</v>
      </c>
      <c r="F94" s="53">
        <v>4</v>
      </c>
      <c r="G94" s="19"/>
      <c r="H94" s="19"/>
      <c r="I94" s="19">
        <f t="shared" si="2"/>
        <v>0</v>
      </c>
      <c r="J94" s="11" t="s">
        <v>234</v>
      </c>
      <c r="K94" s="11" t="s">
        <v>235</v>
      </c>
      <c r="L94" s="11">
        <v>3</v>
      </c>
      <c r="M94" s="11">
        <v>16</v>
      </c>
      <c r="N94" s="19">
        <v>4</v>
      </c>
      <c r="O94" s="19"/>
      <c r="P94" s="19"/>
      <c r="Q94" s="49">
        <v>4</v>
      </c>
      <c r="R94" s="40">
        <v>50000000</v>
      </c>
      <c r="S94" s="40">
        <v>0</v>
      </c>
      <c r="T94" s="40">
        <v>0</v>
      </c>
      <c r="U94" s="40">
        <v>0</v>
      </c>
      <c r="V94" s="40">
        <v>0</v>
      </c>
      <c r="W94" s="40"/>
      <c r="X94" s="40">
        <v>0</v>
      </c>
      <c r="Y94" s="40">
        <v>0</v>
      </c>
      <c r="Z94" s="40">
        <v>0</v>
      </c>
      <c r="AA94" s="40">
        <v>0</v>
      </c>
      <c r="AB94" s="40">
        <v>0</v>
      </c>
      <c r="AC94" s="40">
        <v>0</v>
      </c>
      <c r="AD94" s="40">
        <v>0</v>
      </c>
      <c r="AE94" s="40">
        <v>0</v>
      </c>
      <c r="AF94" s="40">
        <v>0</v>
      </c>
      <c r="AG94" s="40">
        <v>0</v>
      </c>
      <c r="AH94" s="40">
        <f t="shared" si="3"/>
        <v>50000000</v>
      </c>
      <c r="AI94" s="40">
        <f t="shared" si="4"/>
        <v>0</v>
      </c>
      <c r="AJ94" s="19" t="s">
        <v>289</v>
      </c>
      <c r="AK94" s="44" t="s">
        <v>317</v>
      </c>
      <c r="AL94" s="19" t="s">
        <v>280</v>
      </c>
      <c r="AM94" s="44" t="s">
        <v>283</v>
      </c>
      <c r="AN94" s="150"/>
      <c r="AO94" s="150"/>
      <c r="AP94" s="150"/>
      <c r="AQ94" s="154"/>
      <c r="AR94" s="154"/>
      <c r="AS94" s="206"/>
      <c r="AT94" s="206"/>
      <c r="AU94" s="206"/>
      <c r="AV94" s="206"/>
    </row>
    <row r="95" spans="2:48" s="17" customFormat="1" ht="75" customHeight="1">
      <c r="B95" s="150"/>
      <c r="C95" s="155"/>
      <c r="D95" s="151"/>
      <c r="E95" s="36" t="s">
        <v>304</v>
      </c>
      <c r="F95" s="53">
        <v>30</v>
      </c>
      <c r="G95" s="19"/>
      <c r="H95" s="19"/>
      <c r="I95" s="19">
        <f t="shared" si="2"/>
        <v>0</v>
      </c>
      <c r="J95" s="11" t="s">
        <v>236</v>
      </c>
      <c r="K95" s="11" t="s">
        <v>237</v>
      </c>
      <c r="L95" s="11">
        <v>15</v>
      </c>
      <c r="M95" s="11">
        <v>40</v>
      </c>
      <c r="N95" s="19">
        <v>25</v>
      </c>
      <c r="O95" s="19"/>
      <c r="P95" s="19"/>
      <c r="Q95" s="49">
        <v>0</v>
      </c>
      <c r="R95" s="40">
        <v>25000000</v>
      </c>
      <c r="S95" s="40">
        <v>0</v>
      </c>
      <c r="T95" s="40">
        <v>0</v>
      </c>
      <c r="U95" s="40">
        <v>0</v>
      </c>
      <c r="V95" s="40">
        <v>0</v>
      </c>
      <c r="W95" s="40"/>
      <c r="X95" s="40">
        <v>0</v>
      </c>
      <c r="Y95" s="40">
        <v>0</v>
      </c>
      <c r="Z95" s="40">
        <v>0</v>
      </c>
      <c r="AA95" s="40">
        <v>0</v>
      </c>
      <c r="AB95" s="40">
        <v>0</v>
      </c>
      <c r="AC95" s="40">
        <v>0</v>
      </c>
      <c r="AD95" s="40">
        <v>0</v>
      </c>
      <c r="AE95" s="40">
        <v>0</v>
      </c>
      <c r="AF95" s="40">
        <v>0</v>
      </c>
      <c r="AG95" s="40">
        <v>0</v>
      </c>
      <c r="AH95" s="40">
        <f t="shared" si="3"/>
        <v>25000000</v>
      </c>
      <c r="AI95" s="40">
        <f t="shared" si="4"/>
        <v>0</v>
      </c>
      <c r="AJ95" s="19"/>
      <c r="AK95" s="44" t="s">
        <v>317</v>
      </c>
      <c r="AL95" s="19" t="s">
        <v>280</v>
      </c>
      <c r="AM95" s="44" t="s">
        <v>283</v>
      </c>
      <c r="AN95" s="150"/>
      <c r="AO95" s="150"/>
      <c r="AP95" s="150"/>
      <c r="AQ95" s="154"/>
      <c r="AR95" s="154"/>
      <c r="AS95" s="206"/>
      <c r="AT95" s="206"/>
      <c r="AU95" s="206"/>
      <c r="AV95" s="206"/>
    </row>
    <row r="96" spans="2:48" s="17" customFormat="1" ht="11.25">
      <c r="B96" s="23"/>
      <c r="C96" s="15"/>
      <c r="D96" s="26"/>
      <c r="E96" s="25"/>
      <c r="F96" s="24"/>
      <c r="G96" s="26"/>
      <c r="H96" s="26"/>
      <c r="I96" s="26"/>
      <c r="J96" s="23"/>
      <c r="K96" s="23"/>
      <c r="L96" s="23"/>
      <c r="M96" s="23"/>
      <c r="N96" s="23"/>
      <c r="O96" s="26"/>
      <c r="P96" s="26"/>
      <c r="Q96" s="26"/>
      <c r="R96" s="22"/>
      <c r="S96" s="26"/>
      <c r="T96" s="26"/>
      <c r="U96" s="26"/>
      <c r="V96" s="22"/>
      <c r="W96" s="26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6"/>
      <c r="AK96" s="26"/>
      <c r="AL96" s="26"/>
      <c r="AM96" s="26"/>
      <c r="AN96" s="23"/>
      <c r="AO96" s="23"/>
      <c r="AP96" s="23"/>
      <c r="AQ96" s="23"/>
      <c r="AR96" s="23"/>
      <c r="AS96" s="26"/>
      <c r="AT96" s="26"/>
      <c r="AU96" s="26"/>
      <c r="AV96" s="26"/>
    </row>
    <row r="97" spans="1:48" s="1" customFormat="1" ht="147.75" customHeight="1">
      <c r="A97" s="8">
        <v>11</v>
      </c>
      <c r="B97" s="30" t="s">
        <v>8</v>
      </c>
      <c r="C97" s="30" t="s">
        <v>15</v>
      </c>
      <c r="D97" s="30" t="s">
        <v>16</v>
      </c>
      <c r="E97" s="30" t="s">
        <v>247</v>
      </c>
      <c r="F97" s="30" t="s">
        <v>248</v>
      </c>
      <c r="G97" s="30" t="s">
        <v>249</v>
      </c>
      <c r="H97" s="30" t="s">
        <v>250</v>
      </c>
      <c r="I97" s="30" t="s">
        <v>251</v>
      </c>
      <c r="J97" s="30" t="s">
        <v>9</v>
      </c>
      <c r="K97" s="30" t="s">
        <v>10</v>
      </c>
      <c r="L97" s="30" t="s">
        <v>11</v>
      </c>
      <c r="M97" s="30" t="s">
        <v>12</v>
      </c>
      <c r="N97" s="30" t="s">
        <v>13</v>
      </c>
      <c r="O97" s="30" t="s">
        <v>252</v>
      </c>
      <c r="P97" s="30" t="s">
        <v>253</v>
      </c>
      <c r="Q97" s="30" t="s">
        <v>320</v>
      </c>
      <c r="R97" s="31" t="s">
        <v>254</v>
      </c>
      <c r="S97" s="32" t="s">
        <v>255</v>
      </c>
      <c r="T97" s="31" t="s">
        <v>256</v>
      </c>
      <c r="U97" s="32" t="s">
        <v>257</v>
      </c>
      <c r="V97" s="31" t="s">
        <v>258</v>
      </c>
      <c r="W97" s="32" t="s">
        <v>259</v>
      </c>
      <c r="X97" s="31" t="s">
        <v>260</v>
      </c>
      <c r="Y97" s="32" t="s">
        <v>261</v>
      </c>
      <c r="Z97" s="31" t="s">
        <v>262</v>
      </c>
      <c r="AA97" s="32" t="s">
        <v>263</v>
      </c>
      <c r="AB97" s="31" t="s">
        <v>264</v>
      </c>
      <c r="AC97" s="32" t="s">
        <v>265</v>
      </c>
      <c r="AD97" s="31" t="s">
        <v>266</v>
      </c>
      <c r="AE97" s="32" t="s">
        <v>267</v>
      </c>
      <c r="AF97" s="31" t="s">
        <v>268</v>
      </c>
      <c r="AG97" s="32" t="s">
        <v>269</v>
      </c>
      <c r="AH97" s="31" t="s">
        <v>17</v>
      </c>
      <c r="AI97" s="32" t="s">
        <v>18</v>
      </c>
      <c r="AJ97" s="33" t="s">
        <v>270</v>
      </c>
      <c r="AK97" s="33" t="s">
        <v>271</v>
      </c>
      <c r="AL97" s="33" t="s">
        <v>272</v>
      </c>
      <c r="AM97" s="33" t="s">
        <v>273</v>
      </c>
      <c r="AN97" s="34" t="s">
        <v>2</v>
      </c>
      <c r="AO97" s="34" t="s">
        <v>3</v>
      </c>
      <c r="AP97" s="34" t="s">
        <v>4</v>
      </c>
      <c r="AQ97" s="34" t="s">
        <v>5</v>
      </c>
      <c r="AR97" s="34" t="s">
        <v>6</v>
      </c>
      <c r="AS97" s="34" t="s">
        <v>7</v>
      </c>
      <c r="AT97" s="34" t="s">
        <v>274</v>
      </c>
      <c r="AU97" s="34" t="s">
        <v>275</v>
      </c>
      <c r="AV97" s="34" t="s">
        <v>321</v>
      </c>
    </row>
    <row r="98" spans="2:48" s="17" customFormat="1" ht="86.25" customHeight="1">
      <c r="B98" s="150" t="s">
        <v>240</v>
      </c>
      <c r="C98" s="16"/>
      <c r="D98" s="19"/>
      <c r="E98" s="36"/>
      <c r="F98" s="18"/>
      <c r="G98" s="19"/>
      <c r="H98" s="19"/>
      <c r="I98" s="19" t="e">
        <f t="shared" si="2"/>
        <v>#DIV/0!</v>
      </c>
      <c r="J98" s="11" t="s">
        <v>241</v>
      </c>
      <c r="K98" s="11" t="s">
        <v>242</v>
      </c>
      <c r="L98" s="11" t="s">
        <v>209</v>
      </c>
      <c r="M98" s="11">
        <v>1</v>
      </c>
      <c r="N98" s="19">
        <v>0</v>
      </c>
      <c r="O98" s="19"/>
      <c r="P98" s="19"/>
      <c r="Q98" s="19"/>
      <c r="R98" s="20">
        <v>0</v>
      </c>
      <c r="S98" s="19">
        <v>0</v>
      </c>
      <c r="T98" s="19">
        <v>0</v>
      </c>
      <c r="U98" s="19">
        <v>0</v>
      </c>
      <c r="V98" s="20">
        <v>0</v>
      </c>
      <c r="W98" s="19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f t="shared" si="3"/>
        <v>0</v>
      </c>
      <c r="AI98" s="20">
        <f t="shared" si="4"/>
        <v>0</v>
      </c>
      <c r="AJ98" s="19"/>
      <c r="AK98" s="19"/>
      <c r="AL98" s="19" t="s">
        <v>280</v>
      </c>
      <c r="AM98" s="19"/>
      <c r="AN98" s="150" t="s">
        <v>238</v>
      </c>
      <c r="AO98" s="150" t="s">
        <v>239</v>
      </c>
      <c r="AP98" s="150" t="s">
        <v>209</v>
      </c>
      <c r="AQ98" s="150">
        <v>0</v>
      </c>
      <c r="AR98" s="150">
        <v>2</v>
      </c>
      <c r="AS98" s="151"/>
      <c r="AT98" s="151"/>
      <c r="AU98" s="151"/>
      <c r="AV98" s="151"/>
    </row>
    <row r="99" spans="2:48" s="17" customFormat="1" ht="83.25" customHeight="1">
      <c r="B99" s="150"/>
      <c r="C99" s="16"/>
      <c r="D99" s="19"/>
      <c r="E99" s="36"/>
      <c r="F99" s="18"/>
      <c r="G99" s="19"/>
      <c r="H99" s="19"/>
      <c r="I99" s="19" t="e">
        <f t="shared" si="2"/>
        <v>#DIV/0!</v>
      </c>
      <c r="J99" s="11" t="s">
        <v>243</v>
      </c>
      <c r="K99" s="11" t="s">
        <v>244</v>
      </c>
      <c r="L99" s="11" t="s">
        <v>209</v>
      </c>
      <c r="M99" s="11">
        <v>1</v>
      </c>
      <c r="N99" s="19">
        <v>0</v>
      </c>
      <c r="O99" s="19"/>
      <c r="P99" s="19"/>
      <c r="Q99" s="19"/>
      <c r="R99" s="20">
        <v>0</v>
      </c>
      <c r="S99" s="19">
        <v>0</v>
      </c>
      <c r="T99" s="19">
        <v>0</v>
      </c>
      <c r="U99" s="19">
        <v>0</v>
      </c>
      <c r="V99" s="20">
        <v>0</v>
      </c>
      <c r="W99" s="19">
        <v>0</v>
      </c>
      <c r="X99" s="20">
        <v>0</v>
      </c>
      <c r="Y99" s="20">
        <v>0</v>
      </c>
      <c r="Z99" s="20">
        <v>0</v>
      </c>
      <c r="AA99" s="20"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v>0</v>
      </c>
      <c r="AG99" s="20">
        <v>0</v>
      </c>
      <c r="AH99" s="20">
        <f t="shared" si="3"/>
        <v>0</v>
      </c>
      <c r="AI99" s="20">
        <f t="shared" si="4"/>
        <v>0</v>
      </c>
      <c r="AJ99" s="19"/>
      <c r="AK99" s="19"/>
      <c r="AL99" s="19" t="s">
        <v>280</v>
      </c>
      <c r="AM99" s="19"/>
      <c r="AN99" s="150"/>
      <c r="AO99" s="150"/>
      <c r="AP99" s="150"/>
      <c r="AQ99" s="150"/>
      <c r="AR99" s="150"/>
      <c r="AS99" s="151"/>
      <c r="AT99" s="151"/>
      <c r="AU99" s="151"/>
      <c r="AV99" s="151"/>
    </row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5" ht="11.25"/>
    <row r="126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68" ht="11.25"/>
    <row r="169" ht="11.25"/>
    <row r="170" ht="11.25"/>
    <row r="171" ht="11.25"/>
    <row r="172" ht="11.25"/>
    <row r="173" ht="11.25"/>
    <row r="174" ht="11.25"/>
    <row r="175" ht="11.25"/>
    <row r="176" ht="11.25"/>
    <row r="177" ht="11.25"/>
    <row r="178" ht="11.25"/>
    <row r="179" ht="11.25"/>
    <row r="180" ht="11.25"/>
    <row r="181" ht="11.25"/>
    <row r="182" ht="11.25"/>
    <row r="183" ht="11.25"/>
  </sheetData>
  <sheetProtection/>
  <mergeCells count="144">
    <mergeCell ref="AV23:AV47"/>
    <mergeCell ref="B26:B27"/>
    <mergeCell ref="C26:C27"/>
    <mergeCell ref="D26:D27"/>
    <mergeCell ref="C28:C40"/>
    <mergeCell ref="D28:D40"/>
    <mergeCell ref="AK28:AK47"/>
    <mergeCell ref="AL28:AL47"/>
    <mergeCell ref="AM28:AM40"/>
    <mergeCell ref="B29:B30"/>
    <mergeCell ref="J29:J30"/>
    <mergeCell ref="AJ29:AJ30"/>
    <mergeCell ref="AN29:AN34"/>
    <mergeCell ref="B31:B34"/>
    <mergeCell ref="B35:B37"/>
    <mergeCell ref="J35:J36"/>
    <mergeCell ref="AN35:AN38"/>
    <mergeCell ref="B39:B40"/>
    <mergeCell ref="AN39:AN44"/>
    <mergeCell ref="B41:B44"/>
    <mergeCell ref="J41:J43"/>
    <mergeCell ref="C42:C47"/>
    <mergeCell ref="D42:D47"/>
    <mergeCell ref="AM42:AM45"/>
    <mergeCell ref="AU9:AU13"/>
    <mergeCell ref="AV9:AV13"/>
    <mergeCell ref="E12:E13"/>
    <mergeCell ref="AJ12:AJ13"/>
    <mergeCell ref="AK12:AK13"/>
    <mergeCell ref="AL12:AL13"/>
    <mergeCell ref="AM12:AM13"/>
    <mergeCell ref="AS16:AS20"/>
    <mergeCell ref="AU16:AU20"/>
    <mergeCell ref="AV16:AV20"/>
    <mergeCell ref="AU98:AU99"/>
    <mergeCell ref="AV98:AV99"/>
    <mergeCell ref="C68:C72"/>
    <mergeCell ref="C75:C76"/>
    <mergeCell ref="C82:C83"/>
    <mergeCell ref="C84:C86"/>
    <mergeCell ref="C90:C95"/>
    <mergeCell ref="J90:J91"/>
    <mergeCell ref="AV68:AV72"/>
    <mergeCell ref="AS82:AS86"/>
    <mergeCell ref="AT82:AT86"/>
    <mergeCell ref="AU82:AU86"/>
    <mergeCell ref="AV82:AV86"/>
    <mergeCell ref="AS89:AS95"/>
    <mergeCell ref="AT89:AT95"/>
    <mergeCell ref="AU89:AU95"/>
    <mergeCell ref="AV89:AV95"/>
    <mergeCell ref="AO75:AO76"/>
    <mergeCell ref="AP75:AP76"/>
    <mergeCell ref="AO82:AO86"/>
    <mergeCell ref="AP82:AP86"/>
    <mergeCell ref="AQ82:AQ86"/>
    <mergeCell ref="AR82:AR86"/>
    <mergeCell ref="AQ89:AQ95"/>
    <mergeCell ref="AT98:AT99"/>
    <mergeCell ref="AK68:AK72"/>
    <mergeCell ref="E75:E76"/>
    <mergeCell ref="AK75:AK76"/>
    <mergeCell ref="E90:E91"/>
    <mergeCell ref="AS98:AS99"/>
    <mergeCell ref="AR89:AR95"/>
    <mergeCell ref="AO9:AO13"/>
    <mergeCell ref="AR9:AR13"/>
    <mergeCell ref="AR16:AR20"/>
    <mergeCell ref="AS9:AS13"/>
    <mergeCell ref="AT9:AT13"/>
    <mergeCell ref="AK23:AK27"/>
    <mergeCell ref="AL23:AL27"/>
    <mergeCell ref="AM23:AM27"/>
    <mergeCell ref="AN23:AN27"/>
    <mergeCell ref="AO23:AO47"/>
    <mergeCell ref="AP23:AP47"/>
    <mergeCell ref="AQ23:AQ47"/>
    <mergeCell ref="AR23:AR47"/>
    <mergeCell ref="AS23:AS47"/>
    <mergeCell ref="AN45:AN47"/>
    <mergeCell ref="J46:J47"/>
    <mergeCell ref="AM46:AM47"/>
    <mergeCell ref="K2:Q2"/>
    <mergeCell ref="K3:Q3"/>
    <mergeCell ref="AP9:AP13"/>
    <mergeCell ref="AQ9:AQ13"/>
    <mergeCell ref="AJ9:AJ10"/>
    <mergeCell ref="AK9:AK10"/>
    <mergeCell ref="AL9:AL10"/>
    <mergeCell ref="AM9:AM10"/>
    <mergeCell ref="AL16:AL20"/>
    <mergeCell ref="AM16:AM20"/>
    <mergeCell ref="AN16:AN20"/>
    <mergeCell ref="AO16:AO20"/>
    <mergeCell ref="AP16:AP20"/>
    <mergeCell ref="AQ16:AQ20"/>
    <mergeCell ref="B9:B11"/>
    <mergeCell ref="D9:D13"/>
    <mergeCell ref="B12:B13"/>
    <mergeCell ref="AN9:AN13"/>
    <mergeCell ref="B5:E5"/>
    <mergeCell ref="F5:H5"/>
    <mergeCell ref="B6:E6"/>
    <mergeCell ref="F6:H6"/>
    <mergeCell ref="AJ7:AM7"/>
    <mergeCell ref="C9:C13"/>
    <mergeCell ref="E9:E10"/>
    <mergeCell ref="B16:B18"/>
    <mergeCell ref="AS68:AS72"/>
    <mergeCell ref="AT68:AT72"/>
    <mergeCell ref="AU68:AU72"/>
    <mergeCell ref="B68:B72"/>
    <mergeCell ref="D68:D72"/>
    <mergeCell ref="AO68:AO72"/>
    <mergeCell ref="AP68:AP72"/>
    <mergeCell ref="AQ68:AQ72"/>
    <mergeCell ref="AR68:AR72"/>
    <mergeCell ref="C18:C20"/>
    <mergeCell ref="D18:D20"/>
    <mergeCell ref="B19:B20"/>
    <mergeCell ref="B23:B25"/>
    <mergeCell ref="C23:C24"/>
    <mergeCell ref="D23:D24"/>
    <mergeCell ref="AU23:AU47"/>
    <mergeCell ref="B46:B47"/>
    <mergeCell ref="B98:B99"/>
    <mergeCell ref="AR98:AR99"/>
    <mergeCell ref="AO98:AO99"/>
    <mergeCell ref="AP98:AP99"/>
    <mergeCell ref="AQ98:AQ99"/>
    <mergeCell ref="AN98:AN99"/>
    <mergeCell ref="B75:B76"/>
    <mergeCell ref="D75:D76"/>
    <mergeCell ref="B82:B83"/>
    <mergeCell ref="D82:D83"/>
    <mergeCell ref="B84:B86"/>
    <mergeCell ref="D84:D86"/>
    <mergeCell ref="AN82:AN86"/>
    <mergeCell ref="AO89:AO95"/>
    <mergeCell ref="AP89:AP95"/>
    <mergeCell ref="AN89:AN95"/>
    <mergeCell ref="B90:B91"/>
    <mergeCell ref="D90:D95"/>
    <mergeCell ref="B92:B95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john.caro</dc:creator>
  <cp:keywords/>
  <dc:description/>
  <cp:lastModifiedBy>David Suarez Sanchez</cp:lastModifiedBy>
  <cp:lastPrinted>2013-01-09T18:43:17Z</cp:lastPrinted>
  <dcterms:created xsi:type="dcterms:W3CDTF">2012-10-26T13:29:06Z</dcterms:created>
  <dcterms:modified xsi:type="dcterms:W3CDTF">2013-07-31T17:13:50Z</dcterms:modified>
  <cp:category/>
  <cp:version/>
  <cp:contentType/>
  <cp:contentStatus/>
</cp:coreProperties>
</file>