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405" windowWidth="19440" windowHeight="9045" tabRatio="833"/>
  </bookViews>
  <sheets>
    <sheet name="TODOS Y TODAS ESTUDIANDO" sheetId="4" r:id="rId1"/>
    <sheet name="EDUCACION CON CALIDAD" sheetId="6" r:id="rId2"/>
    <sheet name="EDUCACION PARA LA VIDA" sheetId="7" r:id="rId3"/>
    <sheet name="EDUCACION CON EFICIENCIA Y T." sheetId="5" r:id="rId4"/>
  </sheets>
  <definedNames>
    <definedName name="_xlnm.Print_Area" localSheetId="1">'EDUCACION CON CALIDAD'!$A$1:$AH$64</definedName>
    <definedName name="_xlnm.Print_Area" localSheetId="0">'TODOS Y TODAS ESTUDIANDO'!$A$1:$AH$110</definedName>
    <definedName name="_xlnm.Print_Titles" localSheetId="1">'EDUCACION CON CALIDAD'!$1:$5</definedName>
    <definedName name="_xlnm.Print_Titles" localSheetId="3">'EDUCACION CON EFICIENCIA Y T.'!$2:$5</definedName>
    <definedName name="_xlnm.Print_Titles" localSheetId="2">'EDUCACION PARA LA VIDA'!$1:$5</definedName>
    <definedName name="_xlnm.Print_Titles" localSheetId="0">'TODOS Y TODAS ESTUDIANDO'!$2:$5</definedName>
  </definedNames>
  <calcPr calcId="145621"/>
</workbook>
</file>

<file path=xl/calcChain.xml><?xml version="1.0" encoding="utf-8"?>
<calcChain xmlns="http://schemas.openxmlformats.org/spreadsheetml/2006/main">
  <c r="AB6" i="5"/>
  <c r="AA6"/>
  <c r="Z6"/>
  <c r="Y6"/>
  <c r="X6"/>
  <c r="W6"/>
  <c r="V6"/>
  <c r="U6"/>
  <c r="T6"/>
  <c r="S6"/>
  <c r="R6"/>
  <c r="Q6"/>
  <c r="P6"/>
  <c r="O6"/>
  <c r="N6"/>
  <c r="M6"/>
  <c r="L6"/>
  <c r="K6"/>
  <c r="AB6" i="7"/>
  <c r="AA6"/>
  <c r="Z6"/>
  <c r="Y6"/>
  <c r="X6"/>
  <c r="W6"/>
  <c r="V6"/>
  <c r="U6"/>
  <c r="T6"/>
  <c r="S6"/>
  <c r="R6"/>
  <c r="Q6"/>
  <c r="P6"/>
  <c r="O6"/>
  <c r="N6"/>
  <c r="M6"/>
  <c r="L6"/>
  <c r="K6"/>
  <c r="AB6" i="6"/>
  <c r="AA6"/>
  <c r="Z6"/>
  <c r="Y6"/>
  <c r="X6"/>
  <c r="W6"/>
  <c r="V6"/>
  <c r="U6"/>
  <c r="T6"/>
  <c r="S6"/>
  <c r="R6"/>
  <c r="Q6"/>
  <c r="P6"/>
  <c r="O6"/>
  <c r="N6"/>
  <c r="M6"/>
  <c r="L6"/>
  <c r="K6"/>
  <c r="AB86" i="4"/>
  <c r="AA86"/>
  <c r="Z86"/>
  <c r="Y86"/>
  <c r="X86"/>
  <c r="W86"/>
  <c r="V86"/>
  <c r="U86"/>
  <c r="T86"/>
  <c r="S86"/>
  <c r="R86"/>
  <c r="Q86"/>
  <c r="P86"/>
  <c r="O86"/>
  <c r="N86"/>
  <c r="M86"/>
  <c r="L86"/>
  <c r="K8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AB6"/>
  <c r="AA6"/>
  <c r="Z6"/>
  <c r="Y6"/>
  <c r="X6"/>
  <c r="W6"/>
  <c r="V6"/>
  <c r="U6"/>
  <c r="T6"/>
  <c r="S6"/>
  <c r="R6"/>
  <c r="Q6"/>
  <c r="P6"/>
  <c r="O6"/>
  <c r="N6"/>
  <c r="M6"/>
  <c r="L6"/>
  <c r="K6"/>
</calcChain>
</file>

<file path=xl/sharedStrings.xml><?xml version="1.0" encoding="utf-8"?>
<sst xmlns="http://schemas.openxmlformats.org/spreadsheetml/2006/main" count="707" uniqueCount="241">
  <si>
    <t>programado</t>
  </si>
  <si>
    <t xml:space="preserve">ejecutado </t>
  </si>
  <si>
    <t>RECURSOS FINANCIEROS (MILES DE PESOS )</t>
  </si>
  <si>
    <t xml:space="preserve">ACTIVIDADES </t>
  </si>
  <si>
    <t xml:space="preserve">INDICADOR </t>
  </si>
  <si>
    <t xml:space="preserve">COOPERANTE </t>
  </si>
  <si>
    <t>RESPONSABLE</t>
  </si>
  <si>
    <t>SGP</t>
  </si>
  <si>
    <t>PROPIOS</t>
  </si>
  <si>
    <t>NALS</t>
  </si>
  <si>
    <t>DPTO</t>
  </si>
  <si>
    <t>REGALIAS</t>
  </si>
  <si>
    <t>CREDITO</t>
  </si>
  <si>
    <t xml:space="preserve">OTROS </t>
  </si>
  <si>
    <t>META  CUATRIENIO</t>
  </si>
  <si>
    <t>ejecutado</t>
  </si>
  <si>
    <t>META  ALCANZADA 1ª INFORME</t>
  </si>
  <si>
    <t>META  ALCANZADA 2ª INFORME</t>
  </si>
  <si>
    <t>META DE PRODUCTO 1</t>
  </si>
  <si>
    <t>POBLACION BENEFICIADA</t>
  </si>
  <si>
    <t>META DE PRODUCTO 2</t>
  </si>
  <si>
    <t>META DE PRODUCTO 3</t>
  </si>
  <si>
    <t>META DE PRODUCTO 4</t>
  </si>
  <si>
    <t>Ejecutado 1º Inf.</t>
  </si>
  <si>
    <t>Ejecutado 2º Inf.</t>
  </si>
  <si>
    <t>ESPECIE</t>
  </si>
  <si>
    <t>TOTAL</t>
  </si>
  <si>
    <t xml:space="preserve"> </t>
  </si>
  <si>
    <t>META  PERIODO (2012)</t>
  </si>
  <si>
    <t>Tipo</t>
  </si>
  <si>
    <t>No</t>
  </si>
  <si>
    <t>NONBRE  Y NUMERO DEL PROYECTO</t>
  </si>
  <si>
    <t xml:space="preserve">REGISTRO Y/O EVIDENCIA </t>
  </si>
  <si>
    <t xml:space="preserve">OBSERVACIONES </t>
  </si>
  <si>
    <r>
      <t xml:space="preserve">META DE RESULTADO:
</t>
    </r>
    <r>
      <rPr>
        <sz val="8"/>
        <rFont val="Arial"/>
        <family val="2"/>
      </rPr>
      <t>LOGRAR LA COBERTURA EDUCATIVA NETA EN UN 70% DE LOS NIÑOS, NIÑAS Y ADOLESCENTES DE FACATATIVÁ</t>
    </r>
  </si>
  <si>
    <r>
      <t xml:space="preserve">OBJETIVO: 
</t>
    </r>
    <r>
      <rPr>
        <sz val="9"/>
        <color indexed="8"/>
        <rFont val="Arial"/>
        <family val="2"/>
      </rPr>
      <t>ASEGURAR QUE NIÑOS, NIÑAS, ADOLESCENTES, JÓVENES Y ADULTOS DEL MUNICIPIO, TENGAN EL ACCESO AL SERVICIO PÚBLICO EDUCATIVO, MEDIANTE ESTRATEGIAS QUE CONLLEVEN LA PERMANENCIA DE LOS ESTUDIANTES EN EL SISTEMA</t>
    </r>
  </si>
  <si>
    <r>
      <t xml:space="preserve">INDICADOR:
</t>
    </r>
    <r>
      <rPr>
        <sz val="8"/>
        <rFont val="Arial"/>
        <family val="2"/>
      </rPr>
      <t xml:space="preserve">% DE NIÑOS, NIÑAS Y ADOLESCENTES EN EL SISTEMA EDUCATIVO </t>
    </r>
  </si>
  <si>
    <t>META DE PRODUCTO 5</t>
  </si>
  <si>
    <t>META DE PRODUCTO 6</t>
  </si>
  <si>
    <t>META DE PRODUCTO 7</t>
  </si>
  <si>
    <t>META DE PRODUCTO 8</t>
  </si>
  <si>
    <t>META DE PRODUCTO 9</t>
  </si>
  <si>
    <t>EJE: 
NUESTRO DESARROLLO SOCIAL</t>
  </si>
  <si>
    <t>SECTOR : 
EDUCACIÓN</t>
  </si>
  <si>
    <r>
      <t xml:space="preserve">PROGRAMA: 
</t>
    </r>
    <r>
      <rPr>
        <sz val="9"/>
        <color indexed="8"/>
        <rFont val="Arial"/>
        <family val="2"/>
      </rPr>
      <t>TODOS Y TODAS ESTUDIANDO</t>
    </r>
  </si>
  <si>
    <r>
      <t xml:space="preserve">PROGRAMA: 
</t>
    </r>
    <r>
      <rPr>
        <sz val="9"/>
        <color indexed="8"/>
        <rFont val="Arial"/>
        <family val="2"/>
      </rPr>
      <t>EDUCACIÓN CON CALIDAD</t>
    </r>
  </si>
  <si>
    <r>
      <t xml:space="preserve">OBJETIVO: 
</t>
    </r>
    <r>
      <rPr>
        <sz val="9"/>
        <color indexed="8"/>
        <rFont val="Arial"/>
        <family val="2"/>
      </rPr>
      <t>MANTENER LA SECRETARÍA DE EDUCACIÓN DE FACATATIVÁ -SEF-, ADMINISTRANDO EL SERVICIO PÚBLICO EDUCATIVO MEDIANTE EL FORTALECIMIENTO DE LOS PROCESOS IMPLANTADOS Y LA IMPLEMENTACIÓN DE NUEVOS PROCESOS PARA LA DEFINICIÓN DE POLÍTICAS EDUCATIVAS PÚBLICAS QUE TRASCIENDAN HACIA LA COMUNIDAD EDUCATIVA Y PERMITAN EJERCER LA AUTONOMÍA DEL SISTEMA EL CONTROL SOBRE LOS ESTABLECIMIENTOS EDUCATIVOS.</t>
    </r>
  </si>
  <si>
    <r>
      <t xml:space="preserve">META DE RESULTADO:
</t>
    </r>
    <r>
      <rPr>
        <sz val="8"/>
        <rFont val="Arial"/>
        <family val="2"/>
      </rPr>
      <t>FORTALECER LA SEF CON LA RECERTIFICACIÓN DEL ICONTEC EN LOS PROCESOS CERTIFICADOS</t>
    </r>
  </si>
  <si>
    <r>
      <t xml:space="preserve">INDICADOR:
</t>
    </r>
    <r>
      <rPr>
        <sz val="8"/>
        <rFont val="Arial"/>
        <family val="2"/>
      </rPr>
      <t xml:space="preserve">N° DE JÓVENES CON OFERTA EDUCATIVA SUFICIENTE Y DE CALIDAD </t>
    </r>
  </si>
  <si>
    <r>
      <t xml:space="preserve">PROGRAMA: 
</t>
    </r>
    <r>
      <rPr>
        <sz val="9"/>
        <color indexed="8"/>
        <rFont val="Arial"/>
        <family val="2"/>
      </rPr>
      <t>EDUCACIÓN PARA LA VIDA</t>
    </r>
  </si>
  <si>
    <r>
      <t xml:space="preserve">OBJETIVO: 
</t>
    </r>
    <r>
      <rPr>
        <sz val="9"/>
        <color indexed="8"/>
        <rFont val="Arial"/>
        <family val="2"/>
      </rPr>
      <t>DESARROLLAR SISTEMAS DE MEJORAMIENTO CONTINÚO PARA GARANTIZAR CONDICIONES ADECUADAS EN EL SECTOR EDUCATIVO FORTALECIENDO LA CALIDAD Y PERTINENCIA DE LA EDUCACIÓN</t>
    </r>
  </si>
  <si>
    <r>
      <t xml:space="preserve">META DE RESULTADO:
</t>
    </r>
    <r>
      <rPr>
        <sz val="8"/>
        <rFont val="Arial"/>
        <family val="2"/>
      </rPr>
      <t>LOGRAR QUE LAS ONCE (100%) INSTITUCIONES EDUCATIVAS MUNICIPALES CUENTEN CON PROGRAMAS EDUCATIVOS DE CALIDAD PERTINENTES Y CON ESTRATEGIAS DE INTEGRALIDAD Y TRANSVERSALIDAD</t>
    </r>
  </si>
  <si>
    <r>
      <t xml:space="preserve">INDICADOR:
</t>
    </r>
    <r>
      <rPr>
        <sz val="8"/>
        <rFont val="Arial"/>
        <family val="2"/>
      </rPr>
      <t xml:space="preserve">N° DE IEM CON PROGRAMAS EDUCATIVOS DE CALIDAD PERTINENTES Y CON ESTRATEGIAS DE INTEGRALIDAD Y TRANSVERSALIDAD </t>
    </r>
  </si>
  <si>
    <r>
      <t xml:space="preserve">PROGRAMA: 
</t>
    </r>
    <r>
      <rPr>
        <sz val="9"/>
        <color indexed="8"/>
        <rFont val="Arial"/>
        <family val="2"/>
      </rPr>
      <t>EDUCACION CON EFICIENCIA Y TRANSPARENCIA</t>
    </r>
  </si>
  <si>
    <r>
      <t xml:space="preserve">INDICADOR:
</t>
    </r>
    <r>
      <rPr>
        <sz val="8"/>
        <rFont val="Arial"/>
        <family val="2"/>
      </rPr>
      <t xml:space="preserve">N° DE SECRETARÍA DE EDUCACIÓN FORTALECIDA </t>
    </r>
  </si>
  <si>
    <r>
      <t xml:space="preserve">META DE RESULTADO:
</t>
    </r>
    <r>
      <rPr>
        <sz val="8"/>
        <rFont val="Arial"/>
        <family val="2"/>
      </rPr>
      <t xml:space="preserve">LOGRAR QUE 7.000 JÓVENES CUENTEN CON LA OFERTA SUFICIENTE Y DE CALIDAD EN PROGRAMAS ACADÉMICOS DE EDUCACIÓN SUPERIOR </t>
    </r>
  </si>
  <si>
    <r>
      <t xml:space="preserve">OBJETIVO: 
</t>
    </r>
    <r>
      <rPr>
        <sz val="9"/>
        <color indexed="8"/>
        <rFont val="Arial"/>
        <family val="2"/>
      </rPr>
      <t>PROMOVER EL ACCESO A LA EDUCACIÓN TÉCNICA, TECNOLÓGICA Y SUPERIOR DE LOS JÓVENES FACATATIVEÑOS CON LA DIVERSIFICACIÓN DE PROGRAMAS PERTINENTES A LA VISIÓN DEL DESARROLLO LOCAL Y REGIONAL, FORTALECIENDO LA CALIDAD DE LA EDUCACIÓN SUPERIOR Y SU INFRAESTRUCTURA PARA ENTREGAR PERSONAL ALTAMENTE CALIFICADO Y FORMAR INTELECTUALES QUE DIFUNDAN Y ESTABLEZCAN LA NUEVA CULTURA</t>
    </r>
  </si>
  <si>
    <t>CONSTRUCCION, AMPLIACION Y ADECUACION DE INFRAESTUCTURA EDUCATIVA</t>
  </si>
  <si>
    <t xml:space="preserve">DOTAR A LA CIUDADANIA CON LA CONSTRUCCIÓN DE UNA INFRAESTRUCTURA EDUCATIVA REPRESENTADA EN 35 AULAS DE CLASE ACORDES A LA NORMA SUFICIENTE Y MODERNA, QUE PERMITA EL DESARROLLO INTEGRAL DE LOS NIÑOS, NIÑAS, ADOLESCENTES, JÓVENES Y ADULTOS QUE HABITAN EN LA ZONA SUR URBANA DEL MUNICIPIO </t>
  </si>
  <si>
    <t xml:space="preserve">N° DE NUEVAS AULAS CONSTRUIDAS </t>
  </si>
  <si>
    <t>TERMINAR LA INFRAESTRUCTURA FÍSICA REPRSENTADA EN 61 EN AULAS DE CLASE VIABILIZADAS EN LAS INSTITUCIONES EDUCATIVAS MUNICIPALES IEM CON ASIGANCIÓN DE LEY 21 Y/O CONVENIOS CON ENTIDADES ESTATALES</t>
  </si>
  <si>
    <t>N° DE AULAS CONSTRUIDAS</t>
  </si>
  <si>
    <t>MANTENIMIENTO DE INFRAESTUCTURA EDUCATIVA</t>
  </si>
  <si>
    <t>CONSERVAR LAS 11 INFRAESTRUCTURAS FÍSICA DE LAS IEM POR MEDIO DE MANTENIMIENTO DE ACUERDO A LAS NECESIDADES DE CADA UNA</t>
  </si>
  <si>
    <t>N° DE SEDES CONSERVADAS CON MANTENIMIENTO A SU INFRAESTRUCTURA</t>
  </si>
  <si>
    <t xml:space="preserve">ATENCIÓN A NECESIDADES EDUCATIVAS ESPECIALES </t>
  </si>
  <si>
    <t>FACILITAR LA INTEGRACIÓN DE 35 ESTUDIANTES CON DISCAPACIDAD, AL AULA REGULAR FOMENTANDO LA INCLUSIÓN ESCOLAR</t>
  </si>
  <si>
    <t>N° ESTUDIANTES CON LIMITACIÓN AUDITIVA EN EL SISTEMA EDUCATIVO</t>
  </si>
  <si>
    <t>CONTRATACION PARA EDUCACION PARA JOVENES Y ADULTOS</t>
  </si>
  <si>
    <t>MANTENER LA COBERTURA DE LOS JÓVENES Y ADULTOS ILETRADOS EN EL SISTEMA EDUCATIVO DESDE CICLO I (16 AÑOS EN ADELANTE) HASTA CICLO 6</t>
  </si>
  <si>
    <t>N° JÓVENES Y ADULTOS EN CICLOS I AL 6</t>
  </si>
  <si>
    <t xml:space="preserve">AMPLIAR EL NÚMERO DE PERSONAS BACHILLERES EN SITUACIÓN DE EXTRA EDAD A 150 ESTUDIANTES </t>
  </si>
  <si>
    <t>N° DE PERSONAS QUE TERMINAN CICLO 6</t>
  </si>
  <si>
    <t>DESARROLLAR UNA POLÍTICA PARA POBLACIÓN ILETRADA POR FASES</t>
  </si>
  <si>
    <t>N° DE POLÍTICAS DESARROLLADAS</t>
  </si>
  <si>
    <t>MANTENER LA PLANTA DE PERSONAL ( 825 DOCENTE, DIRECTIVO DOCENTE Y ADMINISTRATIVOS) APROBADA POR EL MINISTERIO DE EDUCACIÓN NACIONAL</t>
  </si>
  <si>
    <t>N° DE DOCENTES, DIRECTIVOS Y ADMINISTRATIVOS PERMANENTES</t>
  </si>
  <si>
    <t>DOTAR DE 9600 SILLAS Y MOBILIARIO ESCOLAR QUE MEJORE EL AMBIENTE ESCOLAR, CUMPLIENDO LA NORMA NTC 495 Y MOBILIARIO ESCOLAR</t>
  </si>
  <si>
    <t>N° DE MOBILIARIO QUE MEJORE EL AMBIENTE ESCOLAR</t>
  </si>
  <si>
    <r>
      <t xml:space="preserve">META DE RESULTADO:
</t>
    </r>
    <r>
      <rPr>
        <sz val="8"/>
        <rFont val="Arial"/>
        <family val="2"/>
      </rPr>
      <t xml:space="preserve">DISMINUIR LA TASA DE DESERCIÓN A 2.75% </t>
    </r>
  </si>
  <si>
    <r>
      <t xml:space="preserve">INDICADOR:
</t>
    </r>
    <r>
      <rPr>
        <sz val="8"/>
        <rFont val="Arial"/>
        <family val="2"/>
      </rPr>
      <t>% DE NIÑOS, NIÑAS Y ADOLESCENTES EN EL SISTEMA EDUCATIVO</t>
    </r>
  </si>
  <si>
    <t>SERVICIO DE TRANSPORTE ESCOLAR A POBLACION VULNERABLE</t>
  </si>
  <si>
    <t>SERVICIO DE ALIMENTACION ESCOLAR</t>
  </si>
  <si>
    <t>AMPLIAR TRANSPORTE ESCOLAR A LA POBLACIÓN VULNERABLE HACIA LAS INSTITUCIONES EDUCATIVAS MUNICIPALES A 1100 ESTUDIANTES</t>
  </si>
  <si>
    <t>N° DE ESTUDIANTES BENEFICIADOS CON TRANSPORTE A DIARIO</t>
  </si>
  <si>
    <t>BRINDAR 12000 REFRIGERIOS ESCOLAR REFORZADO TIPO ALMUERZO A POBLACIÓN ESCOLAR FOCALIZADA</t>
  </si>
  <si>
    <t>N° DE REFRIGERIOS ENTREGADOS</t>
  </si>
  <si>
    <t>AMPLIAR LA TASA NETA DE COBERTURA EN PREESCOLAR, MEDIA Y EN BÁSICA A 78% EQUIVALENTE A 7.900 ESTUDIANTES EN SECUNDARIA</t>
  </si>
  <si>
    <t>ESTUDIANTES EN SECUNDARIA</t>
  </si>
  <si>
    <r>
      <t xml:space="preserve">META DE RESULTADO:
</t>
    </r>
    <r>
      <rPr>
        <sz val="8"/>
        <rFont val="Arial"/>
        <family val="2"/>
      </rPr>
      <t xml:space="preserve">ASEGURAR EL FUNCIONAMIENTO DEL 100% DE LOS ESTABLECIMIENTOS EDUCATIVOS DEL MUNICIPIO </t>
    </r>
  </si>
  <si>
    <r>
      <t xml:space="preserve">INDICADOR:
</t>
    </r>
    <r>
      <rPr>
        <sz val="8"/>
        <rFont val="Arial"/>
        <family val="2"/>
      </rPr>
      <t>% ESTABLECIMIENTOS EN FUNCIONAMIENTO</t>
    </r>
  </si>
  <si>
    <t>PAGO DE SERVICIOS PUBLICOS EN LAS IEM Y SEDES EDUCATIVAS /PRESTACIÓN DEL SERVICIO DE ASEO PARA LAS IEM Y SEDES EDUCATIVAS / PRESTACIÓN DEL SERVICIO DE VIGILANCIA PARA LAS IEM Y SEDES EDUCATIVAS</t>
  </si>
  <si>
    <t>PAGO  SERVICIO  DE ASEO</t>
  </si>
  <si>
    <t xml:space="preserve">PAGO DE VIGILANCIA </t>
  </si>
  <si>
    <t>TRANSFERENCIAS PARA CALIDAD  GRATUIDAD DEL SERVICIO EDUCATIVO</t>
  </si>
  <si>
    <t>TRANSFERENCIAS DE RECURSOS ECONÓMICOS A LAS 11 IEM PARA GARANTIZAR LA GRATUIDAD DEL SERVICIO EDUCATIVO</t>
  </si>
  <si>
    <t>N° DE IEM CON GRATUIDAD</t>
  </si>
  <si>
    <t>CAPACITACION DOCENTES Y DIRECTIVOS DOCENTES</t>
  </si>
  <si>
    <t>BRINDAR APOYO A LAS 11 IEM PARA LA REFORMULACIÓN DE LOS PROYECTOS EDUCATIVOS INSTITUCIONALES -PEI-</t>
  </si>
  <si>
    <t>N° DE INSTITUCIONES CON PEI REFORMULADOS</t>
  </si>
  <si>
    <t>DISEÑAR Y FORTALECER LOS ENFOQUES PEDAGÓGICOS Y METODOLÓGICOS BUSCANDO LA PERTINENCIA DE CURRÍCULO Y LA PROFUNDIZACIÓN EXISTENTE EN LAS 11 INSTITUCIONES EDUCATIVAS MUNICIPALES IEM</t>
  </si>
  <si>
    <t>N° DE IEM CON ENFOQUES PERTINENTES IMPLEMENTADOS</t>
  </si>
  <si>
    <t>DOTACION INSTITUCIONAL DE INFRAESTRUCTURA EDUCATIVA</t>
  </si>
  <si>
    <t>DESARROLLAR UN PROGRAMA DE INNOVACIÓN Y APLICACIÓN DE TIC´S EN EL AULA QUE PERMITA IMPLEMENTAR PROYECTOS PEDAGÓGICOS</t>
  </si>
  <si>
    <t>N° DE INNOVACIONES Y/O INICIATIVAS APLICADAS</t>
  </si>
  <si>
    <t xml:space="preserve">GARANTIZAR EN LAS IEM AMBIENTES Y MEDIOS DE APRENDIZAJE APROPIADOS PARA EL ACCESO A LA INFORMACIÓN, DE 1 A 15 ALUMNOS POR COMPUTADOR </t>
  </si>
  <si>
    <t>N° DE ESTUDIANTES POR COMPUTADOR</t>
  </si>
  <si>
    <t>DESARROLLAR UN PROGRAMA DE CERTIFICACIÓN PARA 30 DOCENTES DE INGLÉS</t>
  </si>
  <si>
    <t>N° DE DOCENTES CERTIFICADOS EN B2</t>
  </si>
  <si>
    <t>FORMAR 6 CLUBES DE INGLÉS EN ALGUNAS IEM</t>
  </si>
  <si>
    <t>N° DE CLUBES CREADOS</t>
  </si>
  <si>
    <t>REALIZAR UN ANÁLISIS DEL ÍNDICE DE CALIDAD EDUCATIVA EN LAS IEM</t>
  </si>
  <si>
    <t>N° DE ESTUDIOS DEL ÍNDICE DE CALIDAD EDUCATIVA EJECUTADOS</t>
  </si>
  <si>
    <t>CREAR 4 PROGRAMAS DE CAPACITACIÓN Y FORMACIÓN DOCENTE PARA 758</t>
  </si>
  <si>
    <t>N° DE DOCENTES CUALIFICADOS</t>
  </si>
  <si>
    <t>INCENTIVAR 4 PROCESOS DE FORMACIÓN Y DE INVESTIGACIÓN DOCENTE A TRAVÉS DE LA CONSOLIDACIÓN DE UN PREMIO ANUAL</t>
  </si>
  <si>
    <t>N° DE PREMIACIONES EJECUTADAS</t>
  </si>
  <si>
    <t>COMPETECNIAS LABORALES GENERALES Y FORMACIÓN PARA EL TRABAJO Y EL DESARROLLO HUMANO</t>
  </si>
  <si>
    <t xml:space="preserve">FORTALECER, MANTENER Y AMPLIAR LA POLÍTICA DE CICLOS PROPEDÉUTICOS EN 4 INSTITUCIONES EDUCATIVAS </t>
  </si>
  <si>
    <t>N° DE INSTITUCIONES ARTICULADAS</t>
  </si>
  <si>
    <t>AMPLIAR LA CAPACIDAD DE LA INFRAESTRUCTURA FÍSICA CON UNA NUEVA SESDE DE EDUCACIÓN SUPERIOR PÚBLICAS CON SEDE EN EL MUNICIPIO</t>
  </si>
  <si>
    <t>N° DE NUEVA INFRAESTRUCTURA CONSTRUIDA EN SERVICIO</t>
  </si>
  <si>
    <t xml:space="preserve">AMPLIAR A 7000 LA COBERTURA EN EDUCACIÓN TÉCNICA, TECNOLÓGICA Y SUPERIOR </t>
  </si>
  <si>
    <t>N° DE PERSONAS ESTUDIANTES EN LAS UNIVERSIDADES CON SEDE EN EL MUNICIPIO</t>
  </si>
  <si>
    <t xml:space="preserve">CONTRIBUIR CON LA PREPARACIÓN INTELECTUAL DE 800 FACATATIVEÑOS EN INSTITUCIONES DE EDUCACIÓN TÉCNICA, TECNOLÓGICA Y SUPERIOR CON SEDE FUERA DEL MUNICIPIO </t>
  </si>
  <si>
    <t>N° DE ESTUDIANTES BENEFICIADOS</t>
  </si>
  <si>
    <t>INTEGRAR CON EL SENA 3 PROGRAMAS TITULADOS QUE MEJOREN LA PERTINENCIA DE LAS PROFUNDIZACIONES Y EL CURRÍCULO</t>
  </si>
  <si>
    <t>N° IEM INTEGRADAS CON EL SENA</t>
  </si>
  <si>
    <t>MODERNIZACION DE LA SECRETARIA DE EDUCACION</t>
  </si>
  <si>
    <t>RECERTIFICAR LOS 3 PROCESOS EN CALIDAD POR EL ICONTEC, GESTIÓN DE LA COBERTURA, GESTIÓN DEL TALENTO HUMANO Y ATENCIÓN AL CIUDADANO</t>
  </si>
  <si>
    <t>N° DE PROCESOS RECERTIFICADOS</t>
  </si>
  <si>
    <t>CERTIFICAR CALIDAD EDUCATIVA POR EL ICONTEC</t>
  </si>
  <si>
    <t>N° DE NUEVOS PROCESOS CERTIFICADOS</t>
  </si>
  <si>
    <t xml:space="preserve">BRINDAR CONTINUIDAD AL PROCESO DE MODERNIZACIÓN CON LA IMPLANTACIÓN DE 2 NUEVOS MACRO PROCESOS PARA COMPLETAR 9 </t>
  </si>
  <si>
    <t>N° DE NUEVOS PROCESOS IMPLANTADOS</t>
  </si>
  <si>
    <t xml:space="preserve">CONTAR CON 3 HERRAMIENTAS PARA LA COMUNICACIÓN DIRECTA CON LA COMUNIDAD EDUCATIVA </t>
  </si>
  <si>
    <t>DISEÑO E IMPLEMENTACION DEL SISTEMA DE INFORMACION</t>
  </si>
  <si>
    <t>N° DE REDISEÑOS IMPLEMENTADOS AL PORTAL WEB</t>
  </si>
  <si>
    <t>GARANTIZAR LA COBERTURA EDUCATIVA CON EL PAGO DE LOS SERVICIOS PÚBLICOS DOMICILIARIOS (ENERGÍA , ACUEDUCTO Y ALCANTARILLADO), PARA LAS 11 IEM Y SUS 30 SEDES</t>
  </si>
  <si>
    <t>N° DE IEM CON PAGO DE SERVICIOS PÚBLICOS</t>
  </si>
  <si>
    <t>GARANTIZAR LA COBERTURA EDUCATIVA CON EL PAGO DE ASÉO PARA LAS 11 IEM Y SUS 30 SEDES</t>
  </si>
  <si>
    <t>N° DE IEM CON ASÉO</t>
  </si>
  <si>
    <t>GARANTIZAR LA COBERTURA EDUCATIVA CON EL PAGO DE VIGILANCIA PARA LAS 11 IEM Y SUS 30 SEDES</t>
  </si>
  <si>
    <t>N° DE IEM CON VIGILANCIA</t>
  </si>
  <si>
    <r>
      <t xml:space="preserve">PLAN DE DESARROLLO: </t>
    </r>
    <r>
      <rPr>
        <b/>
        <sz val="10"/>
        <color indexed="8"/>
        <rFont val="Arial"/>
        <family val="2"/>
      </rPr>
      <t xml:space="preserve">"TODOS SOMOS FACATATIVÁ 2012-2015 </t>
    </r>
  </si>
  <si>
    <t>EVALUACIÒN A LA GESTIÒN MUNICIPAL - COMPONENTE DE EFICACIA - PLAN DE ACCIÒN- 2013 - 1</t>
  </si>
  <si>
    <r>
      <t xml:space="preserve">PLAN DE DESARROLLO: </t>
    </r>
    <r>
      <rPr>
        <b/>
        <sz val="10"/>
        <color indexed="8"/>
        <rFont val="Arial"/>
        <family val="2"/>
      </rPr>
      <t>"TODOS SOMOS FACATATIVÁ 2012-2015</t>
    </r>
  </si>
  <si>
    <t>Contratar la firma JAC REINGENIERIA para inducción y reinducción de procesos.</t>
  </si>
  <si>
    <t>Orientación vocacional profesional con orientadores y grados 10 Y 11.</t>
  </si>
  <si>
    <t>Revisión de convenios con Universidades</t>
  </si>
  <si>
    <t>Crear convenios con la Universidad INCA, Juan N. Corpas, Distrital</t>
  </si>
  <si>
    <t>Diplomado en Administración de la Gestión Educativa con la Universidad Javeriana</t>
  </si>
  <si>
    <t>Crear base de datos de estudiantes de grados 10 y 11 para llevar control</t>
  </si>
  <si>
    <t>Cancelar oportunamente los recibos de las IEM</t>
  </si>
  <si>
    <t>Realizar contratos a personal calificado para esta labor</t>
  </si>
  <si>
    <t>Conocer y aplicar el decreto 4791  de 2008 en las IEM</t>
  </si>
  <si>
    <t>Conocer y aplicar el decreto 4807 de 2011 en las IEM</t>
  </si>
  <si>
    <t>Implementar Proyectos pedagógicos productivos PPP, Juan XXlll y Silveria Espinosa</t>
  </si>
  <si>
    <t>Programa especial para niños con discapacidad auditiva INSOR</t>
  </si>
  <si>
    <t>Articulación con el SENA en todas las IEM</t>
  </si>
  <si>
    <t>Presentar prueba ante el Ministerio de Educación Nacional para elegir docentes que sean capacitadores.</t>
  </si>
  <si>
    <t>Contactar a funcionarios del MEN</t>
  </si>
  <si>
    <t>Viabilizar la planta de personal</t>
  </si>
  <si>
    <t>Pagar oportunamente la nomina</t>
  </si>
  <si>
    <t>Asistencia Técnica a las IEM</t>
  </si>
  <si>
    <t>Asesoría y acompañamiento en la reformulación de PEI</t>
  </si>
  <si>
    <t>Crear aulas de bilingüismo en las IEM</t>
  </si>
  <si>
    <t>Implementar software en las IEM</t>
  </si>
  <si>
    <t>Dictar talleres con el proyecto de educación sexual y construcción de ciudadanía</t>
  </si>
  <si>
    <t>Convocatorias cerradas con el SENA y las IEM de técnico a tecnólogo</t>
  </si>
  <si>
    <t>Revisión y aprobación del reglamento por parte de jurídica para proceder a la creación de la Junta Administradora para la adjudicación de auxilios educativos y subsidio de transporte</t>
  </si>
  <si>
    <t>Registrar matricula en 5 IEM  que tengan  educación para adultos</t>
  </si>
  <si>
    <t>Ampliar registro de matricula a las 5 IEM que  tengan educación para adultos</t>
  </si>
  <si>
    <t>Ampliar la cobertura de programas para adultos en las 5 IEM</t>
  </si>
  <si>
    <t>Adquirir inmobiliario con Cooperativas por exedentes financieros</t>
  </si>
  <si>
    <t>Donaciones de Cooperativas o entidades privadas</t>
  </si>
  <si>
    <t>Inscripcion a beneficiarios de transporte escolar del sector rural</t>
  </si>
  <si>
    <t xml:space="preserve">Inscripcion a beneficiarios en condición de discapacidad </t>
  </si>
  <si>
    <t xml:space="preserve">Realizar contrato con empresa que cumpla los requisitos </t>
  </si>
  <si>
    <t>Auditoría Externa Ministerio de Educación Nacional MEN</t>
  </si>
  <si>
    <t>Auditoría Externa ICONTEC</t>
  </si>
  <si>
    <t>Implementar el proceso M Gestión de Asuntos Legales y Públicos</t>
  </si>
  <si>
    <t>Visitas Técnicas SENA e IEM</t>
  </si>
  <si>
    <t>Convocatorías cerradas con el SENA y las IEM de técnico a tecnólogo</t>
  </si>
  <si>
    <t>Buscando Carrera con Universidades</t>
  </si>
  <si>
    <t>Crear Fondo Cuenta para subsidiar estudiantes de T y T y profesional</t>
  </si>
  <si>
    <t>Capacitación por parte del MEN en inglés</t>
  </si>
  <si>
    <t>Certificar docentes en las diferentes categorías de inglés</t>
  </si>
  <si>
    <t>Implementar las redes en las IEM y privadas</t>
  </si>
  <si>
    <t>Capacitación en Ingles en Esquema de Cascada a través del MEN</t>
  </si>
  <si>
    <t>Diplomado SER con derechos dictado por el MEN en convenio con la universidad Pedagógica de Pereira</t>
  </si>
  <si>
    <t>Diplomado Estrategía de Atención Primaria Breve en Dificultades Frecuentes en la Infancia y la Adolescencia</t>
  </si>
  <si>
    <t>Gestionar con Computadores para educar</t>
  </si>
  <si>
    <t>Compra de equipos a través del ministerio de las TICs</t>
  </si>
  <si>
    <t>Participar en programa de Ciudadano Digital-Certificacion Maestro Digital</t>
  </si>
  <si>
    <t>Contratar e implementar Hostin y Diseño del portal web</t>
  </si>
  <si>
    <t>Articular la IEM Emilio Cifuentes con el SENA</t>
  </si>
  <si>
    <t>Resaltar los proyectos sobresalientes de los docentes</t>
  </si>
  <si>
    <t>Culminación de contratos pendientes</t>
  </si>
  <si>
    <t>Suministrar refrigerio reforzado a los niños y niñas del sector rural y urbano</t>
  </si>
  <si>
    <t>Contrato con Fundación pro niños de hoy para hombres del mañana</t>
  </si>
  <si>
    <t>Compra terreno Megacolegio del sur</t>
  </si>
  <si>
    <t>Convenios Interinstitucionales (FONADE, Gobernación, Gobierno Nacional y MEN)</t>
  </si>
  <si>
    <t>Trabajar artículadamente con Secretaría de Obras Públicas y Planeación Municipal</t>
  </si>
  <si>
    <t>Contratos con terceros</t>
  </si>
  <si>
    <t>Programa especial para niños con discapacidad auditiva a través del INSOR</t>
  </si>
  <si>
    <t>Contrato Interpretes lenguaje de señas Colombianas y Modelo Lingüístico</t>
  </si>
  <si>
    <t>Implementar el proceso I Gestión Administrativa de Bienes y Servicios</t>
  </si>
  <si>
    <t>Levantamiento de la línea base para la medición de indicadores sobre el estado actual de la incorporación y uso de las TIC, en 7 IEM</t>
  </si>
  <si>
    <t>Capacitacion a los líderes TIC de cada IEM</t>
  </si>
  <si>
    <t>Capacitación a docentes a través  del Centro de Innovación de Educación Regional (CIER)</t>
  </si>
  <si>
    <t>Capacitación virtual en alianza con la Universidad Nacinal Abierta y a Distancia (UNAD)</t>
  </si>
  <si>
    <t xml:space="preserve"> I, Ado, J,Adu D, LGTBI Pext, F, T</t>
  </si>
  <si>
    <t>IEM</t>
  </si>
  <si>
    <t>Stría. de Obras Públicas, Planeación Municipal</t>
  </si>
  <si>
    <t>Juan Carlos Buitrago Salinas SE</t>
  </si>
  <si>
    <t xml:space="preserve"> I, Ado, J,Adu,  Pext, F</t>
  </si>
  <si>
    <t>D,</t>
  </si>
  <si>
    <t>SIMAT</t>
  </si>
  <si>
    <t>INSOR</t>
  </si>
  <si>
    <t xml:space="preserve"> J,Adu,  D, LGTBI Pext, F, T</t>
  </si>
  <si>
    <t>SE, MEN, IEM</t>
  </si>
  <si>
    <t>SE, IEM</t>
  </si>
  <si>
    <t xml:space="preserve"> Ado, J,Adu D, </t>
  </si>
  <si>
    <t>SISTEMA HUMANO, IEM</t>
  </si>
  <si>
    <t>SE, MEN</t>
  </si>
  <si>
    <t>I, Ado, J,Adu, M,  D</t>
  </si>
  <si>
    <t>Cooperativas</t>
  </si>
  <si>
    <t xml:space="preserve"> I, Ado,  D, </t>
  </si>
  <si>
    <t>PERMA
NENCIA</t>
  </si>
  <si>
    <t>Terceros</t>
  </si>
  <si>
    <t>SE, SIMAT</t>
  </si>
  <si>
    <t>PI, I, Ado, J,Adu, D</t>
  </si>
  <si>
    <t>SE, PTO.</t>
  </si>
  <si>
    <t>MEN</t>
  </si>
  <si>
    <t>PI, I, Ado, J, D</t>
  </si>
  <si>
    <t>SE, MEN, Cooperativas</t>
  </si>
  <si>
    <t>SE</t>
  </si>
  <si>
    <t>I, Ado</t>
  </si>
  <si>
    <t>T</t>
  </si>
  <si>
    <t>SE, ICONTEC</t>
  </si>
</sst>
</file>

<file path=xl/styles.xml><?xml version="1.0" encoding="utf-8"?>
<styleSheet xmlns="http://schemas.openxmlformats.org/spreadsheetml/2006/main">
  <numFmts count="3">
    <numFmt numFmtId="164" formatCode="_ * #,##0_ ;_ * \-#,##0_ ;_ * &quot;-&quot;_ ;_ @_ "/>
    <numFmt numFmtId="165" formatCode="#,##0;[Red]#,##0"/>
    <numFmt numFmtId="166" formatCode="#,##0.0"/>
  </numFmts>
  <fonts count="28">
    <font>
      <sz val="10"/>
      <color indexed="8"/>
      <name val="Arial"/>
    </font>
    <font>
      <sz val="8"/>
      <color indexed="8"/>
      <name val="Arial"/>
      <family val="2"/>
    </font>
    <font>
      <sz val="8"/>
      <color indexed="22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44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8"/>
      <color indexed="44"/>
      <name val="Arial"/>
      <family val="2"/>
    </font>
    <font>
      <b/>
      <sz val="4"/>
      <name val="Arial"/>
      <family val="2"/>
    </font>
    <font>
      <b/>
      <sz val="8"/>
      <color indexed="8"/>
      <name val="Arial"/>
      <family val="2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theme="1"/>
      <name val="Arial"/>
      <family val="2"/>
    </font>
    <font>
      <sz val="7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/>
    <xf numFmtId="0" fontId="0" fillId="3" borderId="0" xfId="0" applyFill="1"/>
    <xf numFmtId="0" fontId="16" fillId="3" borderId="0" xfId="0" applyFont="1" applyFill="1"/>
    <xf numFmtId="0" fontId="10" fillId="4" borderId="1" xfId="0" applyFont="1" applyFill="1" applyBorder="1" applyAlignment="1" applyProtection="1">
      <alignment horizontal="center" vertical="center" textRotation="90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 vertical="center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textRotation="90"/>
    </xf>
    <xf numFmtId="0" fontId="0" fillId="0" borderId="0" xfId="0" applyFill="1" applyAlignment="1">
      <alignment textRotation="90"/>
    </xf>
    <xf numFmtId="0" fontId="8" fillId="0" borderId="0" xfId="0" applyFont="1" applyAlignment="1">
      <alignment textRotation="90"/>
    </xf>
    <xf numFmtId="4" fontId="1" fillId="0" borderId="0" xfId="0" applyNumberFormat="1" applyFont="1" applyAlignment="1">
      <alignment textRotation="90"/>
    </xf>
    <xf numFmtId="4" fontId="1" fillId="0" borderId="0" xfId="0" applyNumberFormat="1" applyFont="1" applyFill="1" applyAlignment="1">
      <alignment textRotation="9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3" fontId="9" fillId="5" borderId="2" xfId="0" applyNumberFormat="1" applyFont="1" applyFill="1" applyBorder="1" applyAlignment="1" applyProtection="1">
      <alignment horizontal="center" vertical="center" textRotation="90" wrapText="1"/>
    </xf>
    <xf numFmtId="3" fontId="14" fillId="0" borderId="3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 textRotation="90" wrapText="1"/>
      <protection locked="0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3" fontId="4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2" borderId="0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5" fillId="2" borderId="0" xfId="0" applyFont="1" applyFill="1" applyBorder="1" applyAlignment="1" applyProtection="1">
      <alignment horizontal="center" vertical="center" textRotation="90" wrapText="1"/>
      <protection locked="0"/>
    </xf>
    <xf numFmtId="3" fontId="4" fillId="2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2" borderId="0" xfId="0" applyNumberFormat="1" applyFont="1" applyFill="1" applyBorder="1" applyAlignment="1">
      <alignment horizontal="center" vertical="center" textRotation="90"/>
    </xf>
    <xf numFmtId="0" fontId="15" fillId="2" borderId="0" xfId="0" applyFont="1" applyFill="1" applyBorder="1" applyAlignment="1">
      <alignment horizontal="center" vertical="center" textRotation="90" wrapText="1"/>
    </xf>
    <xf numFmtId="3" fontId="15" fillId="2" borderId="0" xfId="0" applyNumberFormat="1" applyFont="1" applyFill="1" applyBorder="1" applyAlignment="1">
      <alignment horizontal="center" vertical="center" textRotation="90" wrapText="1"/>
    </xf>
    <xf numFmtId="4" fontId="14" fillId="2" borderId="0" xfId="0" applyNumberFormat="1" applyFont="1" applyFill="1" applyAlignment="1">
      <alignment textRotation="90"/>
    </xf>
    <xf numFmtId="0" fontId="14" fillId="2" borderId="0" xfId="0" applyFont="1" applyFill="1" applyAlignment="1">
      <alignment textRotation="90"/>
    </xf>
    <xf numFmtId="0" fontId="21" fillId="2" borderId="0" xfId="0" applyFont="1" applyFill="1" applyAlignment="1">
      <alignment textRotation="90"/>
    </xf>
    <xf numFmtId="165" fontId="14" fillId="0" borderId="3" xfId="0" applyNumberFormat="1" applyFont="1" applyFill="1" applyBorder="1" applyAlignment="1">
      <alignment horizontal="center" vertical="center" textRotation="90" wrapText="1"/>
    </xf>
    <xf numFmtId="9" fontId="4" fillId="2" borderId="2" xfId="0" applyNumberFormat="1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3" fontId="9" fillId="12" borderId="2" xfId="0" applyNumberFormat="1" applyFont="1" applyFill="1" applyBorder="1" applyAlignment="1" applyProtection="1">
      <alignment horizontal="center" vertical="center" textRotation="90" wrapText="1"/>
    </xf>
    <xf numFmtId="164" fontId="13" fillId="7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vertical="center" textRotation="90" wrapText="1"/>
    </xf>
    <xf numFmtId="0" fontId="10" fillId="7" borderId="1" xfId="0" applyFont="1" applyFill="1" applyBorder="1" applyAlignment="1">
      <alignment horizontal="center" vertical="center" textRotation="90" wrapText="1"/>
    </xf>
    <xf numFmtId="3" fontId="6" fillId="11" borderId="3" xfId="0" applyNumberFormat="1" applyFont="1" applyFill="1" applyBorder="1" applyAlignment="1">
      <alignment horizontal="center" vertical="center" textRotation="90" wrapText="1"/>
    </xf>
    <xf numFmtId="3" fontId="4" fillId="11" borderId="3" xfId="0" applyNumberFormat="1" applyFont="1" applyFill="1" applyBorder="1" applyAlignment="1">
      <alignment horizontal="center" vertical="center" textRotation="90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13" borderId="2" xfId="0" applyNumberFormat="1" applyFont="1" applyFill="1" applyBorder="1" applyAlignment="1" applyProtection="1">
      <alignment horizontal="center" vertical="center" textRotation="90" wrapText="1"/>
    </xf>
    <xf numFmtId="0" fontId="13" fillId="13" borderId="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2" borderId="12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  <xf numFmtId="3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3" fontId="4" fillId="2" borderId="8" xfId="0" applyNumberFormat="1" applyFont="1" applyFill="1" applyBorder="1" applyAlignment="1">
      <alignment horizontal="center" vertical="center" textRotation="90" wrapText="1"/>
    </xf>
    <xf numFmtId="3" fontId="4" fillId="2" borderId="11" xfId="0" applyNumberFormat="1" applyFont="1" applyFill="1" applyBorder="1" applyAlignment="1">
      <alignment horizontal="center" vertical="center" textRotation="90" wrapText="1"/>
    </xf>
    <xf numFmtId="3" fontId="4" fillId="2" borderId="10" xfId="0" applyNumberFormat="1" applyFont="1" applyFill="1" applyBorder="1" applyAlignment="1">
      <alignment horizontal="center" vertical="center" textRotation="90" wrapText="1"/>
    </xf>
    <xf numFmtId="165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4" fillId="2" borderId="8" xfId="0" applyFont="1" applyFill="1" applyBorder="1" applyAlignment="1" applyProtection="1">
      <alignment horizontal="center" vertical="center" textRotation="90" wrapText="1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4" fillId="2" borderId="10" xfId="0" applyFont="1" applyFill="1" applyBorder="1" applyAlignment="1" applyProtection="1">
      <alignment horizontal="center" vertical="center" textRotation="90" wrapText="1"/>
      <protection locked="0"/>
    </xf>
    <xf numFmtId="3" fontId="4" fillId="0" borderId="2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166" fontId="4" fillId="11" borderId="3" xfId="0" applyNumberFormat="1" applyFont="1" applyFill="1" applyBorder="1" applyAlignment="1">
      <alignment horizontal="center" vertical="center" textRotation="90" wrapText="1"/>
    </xf>
    <xf numFmtId="4" fontId="6" fillId="11" borderId="3" xfId="0" applyNumberFormat="1" applyFont="1" applyFill="1" applyBorder="1" applyAlignment="1">
      <alignment horizontal="center" vertical="center" textRotation="90" wrapText="1"/>
    </xf>
    <xf numFmtId="4" fontId="4" fillId="11" borderId="3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Fill="1"/>
    <xf numFmtId="0" fontId="26" fillId="0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 textRotation="90" wrapText="1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4" fillId="2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 vertical="center" textRotation="90" wrapText="1"/>
      <protection locked="0"/>
    </xf>
    <xf numFmtId="0" fontId="5" fillId="2" borderId="11" xfId="0" applyFont="1" applyFill="1" applyBorder="1" applyAlignment="1" applyProtection="1">
      <alignment horizontal="center" vertical="center" textRotation="90" wrapText="1"/>
      <protection locked="0"/>
    </xf>
    <xf numFmtId="0" fontId="5" fillId="2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8" xfId="0" applyFont="1" applyFill="1" applyBorder="1" applyAlignment="1" applyProtection="1">
      <alignment horizontal="center" vertical="center" textRotation="90" wrapText="1"/>
      <protection locked="0"/>
    </xf>
    <xf numFmtId="0" fontId="5" fillId="0" borderId="11" xfId="0" applyFont="1" applyFill="1" applyBorder="1" applyAlignment="1" applyProtection="1">
      <alignment horizontal="center" vertical="center" textRotation="90" wrapText="1"/>
      <protection locked="0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Fill="1"/>
    <xf numFmtId="0" fontId="27" fillId="0" borderId="0" xfId="0" applyFont="1"/>
    <xf numFmtId="0" fontId="5" fillId="0" borderId="8" xfId="0" applyFont="1" applyFill="1" applyBorder="1" applyAlignment="1" applyProtection="1">
      <alignment horizontal="center" vertical="center" textRotation="90" wrapText="1"/>
      <protection locked="0"/>
    </xf>
    <xf numFmtId="0" fontId="5" fillId="0" borderId="11" xfId="0" applyFont="1" applyFill="1" applyBorder="1" applyAlignment="1" applyProtection="1">
      <alignment horizontal="center" vertical="center" textRotation="90" wrapText="1"/>
      <protection locked="0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3" fontId="4" fillId="2" borderId="8" xfId="0" applyNumberFormat="1" applyFont="1" applyFill="1" applyBorder="1" applyAlignment="1">
      <alignment horizontal="center" vertical="center" textRotation="90" wrapText="1"/>
    </xf>
    <xf numFmtId="3" fontId="4" fillId="2" borderId="11" xfId="0" applyNumberFormat="1" applyFont="1" applyFill="1" applyBorder="1" applyAlignment="1">
      <alignment horizontal="center" vertical="center" textRotation="90" wrapText="1"/>
    </xf>
    <xf numFmtId="3" fontId="4" fillId="2" borderId="10" xfId="0" applyNumberFormat="1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textRotation="90" wrapText="1"/>
      <protection locked="0"/>
    </xf>
    <xf numFmtId="0" fontId="5" fillId="2" borderId="11" xfId="0" applyFont="1" applyFill="1" applyBorder="1" applyAlignment="1" applyProtection="1">
      <alignment horizontal="center" vertical="center" textRotation="90" wrapText="1"/>
      <protection locked="0"/>
    </xf>
    <xf numFmtId="0" fontId="5" fillId="2" borderId="10" xfId="0" applyFont="1" applyFill="1" applyBorder="1" applyAlignment="1" applyProtection="1">
      <alignment horizontal="center" vertical="center" textRotation="90" wrapText="1"/>
      <protection locked="0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22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textRotation="90" wrapText="1"/>
    </xf>
    <xf numFmtId="3" fontId="4" fillId="0" borderId="11" xfId="0" applyNumberFormat="1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>
      <alignment horizontal="center" vertical="center" textRotation="90" wrapText="1"/>
    </xf>
    <xf numFmtId="3" fontId="4" fillId="9" borderId="8" xfId="0" applyNumberFormat="1" applyFont="1" applyFill="1" applyBorder="1" applyAlignment="1">
      <alignment horizontal="center" vertical="center" textRotation="90" wrapText="1"/>
    </xf>
    <xf numFmtId="3" fontId="4" fillId="9" borderId="11" xfId="0" applyNumberFormat="1" applyFont="1" applyFill="1" applyBorder="1" applyAlignment="1">
      <alignment horizontal="center" vertical="center" textRotation="90" wrapText="1"/>
    </xf>
    <xf numFmtId="3" fontId="4" fillId="9" borderId="10" xfId="0" applyNumberFormat="1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4" fillId="2" borderId="10" xfId="0" applyFont="1" applyFill="1" applyBorder="1" applyAlignment="1" applyProtection="1">
      <alignment horizontal="center" vertical="center" textRotation="90" wrapText="1"/>
      <protection locked="0"/>
    </xf>
    <xf numFmtId="0" fontId="7" fillId="10" borderId="9" xfId="0" applyFont="1" applyFill="1" applyBorder="1" applyAlignment="1">
      <alignment horizontal="left" vertical="top" wrapText="1"/>
    </xf>
    <xf numFmtId="0" fontId="7" fillId="10" borderId="3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7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3" fontId="9" fillId="12" borderId="20" xfId="0" applyNumberFormat="1" applyFont="1" applyFill="1" applyBorder="1" applyAlignment="1" applyProtection="1">
      <alignment horizontal="center" vertical="center" textRotation="90" wrapText="1"/>
    </xf>
    <xf numFmtId="0" fontId="7" fillId="12" borderId="24" xfId="0" applyFont="1" applyFill="1" applyBorder="1" applyAlignment="1">
      <alignment horizontal="center" vertical="top" wrapText="1"/>
    </xf>
    <xf numFmtId="0" fontId="7" fillId="12" borderId="7" xfId="0" applyFont="1" applyFill="1" applyBorder="1" applyAlignment="1">
      <alignment horizontal="center" vertical="top" wrapText="1"/>
    </xf>
    <xf numFmtId="0" fontId="7" fillId="12" borderId="25" xfId="0" applyFont="1" applyFill="1" applyBorder="1" applyAlignment="1">
      <alignment horizontal="center" vertical="top" wrapText="1"/>
    </xf>
    <xf numFmtId="0" fontId="24" fillId="9" borderId="18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24" fillId="9" borderId="28" xfId="0" applyFont="1" applyFill="1" applyBorder="1" applyAlignment="1">
      <alignment horizontal="justify" vertical="top" wrapText="1"/>
    </xf>
    <xf numFmtId="0" fontId="24" fillId="9" borderId="26" xfId="0" applyFont="1" applyFill="1" applyBorder="1" applyAlignment="1">
      <alignment horizontal="justify" vertical="top" wrapText="1"/>
    </xf>
    <xf numFmtId="0" fontId="24" fillId="9" borderId="29" xfId="0" applyFont="1" applyFill="1" applyBorder="1" applyAlignment="1">
      <alignment horizontal="justify" vertical="top" wrapText="1"/>
    </xf>
    <xf numFmtId="0" fontId="24" fillId="9" borderId="27" xfId="0" applyFont="1" applyFill="1" applyBorder="1" applyAlignment="1">
      <alignment horizontal="justify" vertical="top" wrapText="1"/>
    </xf>
    <xf numFmtId="3" fontId="13" fillId="5" borderId="2" xfId="0" applyNumberFormat="1" applyFont="1" applyFill="1" applyBorder="1" applyAlignment="1" applyProtection="1">
      <alignment horizontal="center" vertical="center" wrapText="1"/>
    </xf>
    <xf numFmtId="3" fontId="9" fillId="13" borderId="8" xfId="0" applyNumberFormat="1" applyFont="1" applyFill="1" applyBorder="1" applyAlignment="1" applyProtection="1">
      <alignment horizontal="center" vertical="center" textRotation="90" wrapText="1"/>
    </xf>
    <xf numFmtId="3" fontId="9" fillId="13" borderId="22" xfId="0" applyNumberFormat="1" applyFont="1" applyFill="1" applyBorder="1" applyAlignment="1" applyProtection="1">
      <alignment horizontal="center" vertical="center" textRotation="90" wrapText="1"/>
    </xf>
    <xf numFmtId="3" fontId="13" fillId="12" borderId="2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7" borderId="4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 applyProtection="1">
      <alignment horizontal="left" vertical="top" wrapText="1"/>
      <protection locked="0"/>
    </xf>
    <xf numFmtId="3" fontId="7" fillId="5" borderId="19" xfId="0" applyNumberFormat="1" applyFont="1" applyFill="1" applyBorder="1" applyAlignment="1" applyProtection="1">
      <alignment horizontal="center" vertical="center" wrapText="1"/>
    </xf>
    <xf numFmtId="3" fontId="7" fillId="5" borderId="1" xfId="0" applyNumberFormat="1" applyFont="1" applyFill="1" applyBorder="1" applyAlignment="1" applyProtection="1">
      <alignment horizontal="center" vertical="center" wrapText="1"/>
    </xf>
    <xf numFmtId="0" fontId="9" fillId="12" borderId="2" xfId="0" applyFont="1" applyFill="1" applyBorder="1" applyAlignment="1" applyProtection="1">
      <alignment horizontal="center" vertical="center" textRotation="90" wrapText="1"/>
    </xf>
    <xf numFmtId="3" fontId="9" fillId="12" borderId="23" xfId="0" applyNumberFormat="1" applyFont="1" applyFill="1" applyBorder="1" applyAlignment="1" applyProtection="1">
      <alignment horizontal="center" vertical="center" textRotation="90" wrapText="1"/>
    </xf>
    <xf numFmtId="0" fontId="13" fillId="5" borderId="2" xfId="0" applyFont="1" applyFill="1" applyBorder="1" applyAlignment="1">
      <alignment horizontal="center" vertical="center" textRotation="90" wrapText="1"/>
    </xf>
    <xf numFmtId="10" fontId="9" fillId="12" borderId="2" xfId="0" applyNumberFormat="1" applyFont="1" applyFill="1" applyBorder="1" applyAlignment="1" applyProtection="1">
      <alignment horizontal="center" vertical="center" textRotation="90" wrapText="1"/>
    </xf>
    <xf numFmtId="3" fontId="13" fillId="5" borderId="21" xfId="0" applyNumberFormat="1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27" fillId="0" borderId="13" xfId="0" applyFont="1" applyFill="1" applyBorder="1" applyAlignment="1">
      <alignment horizontal="center" vertical="center" textRotation="90" wrapText="1"/>
    </xf>
    <xf numFmtId="0" fontId="27" fillId="0" borderId="14" xfId="0" applyFont="1" applyFill="1" applyBorder="1" applyAlignment="1">
      <alignment horizontal="center" vertical="center" textRotation="90" wrapText="1"/>
    </xf>
    <xf numFmtId="0" fontId="27" fillId="2" borderId="12" xfId="0" applyFont="1" applyFill="1" applyBorder="1" applyAlignment="1">
      <alignment horizontal="center" vertical="center" textRotation="90" wrapText="1"/>
    </xf>
    <xf numFmtId="0" fontId="27" fillId="2" borderId="13" xfId="0" applyFont="1" applyFill="1" applyBorder="1" applyAlignment="1">
      <alignment horizontal="center" vertical="center" textRotation="90" wrapText="1"/>
    </xf>
    <xf numFmtId="0" fontId="27" fillId="2" borderId="14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3" fontId="4" fillId="9" borderId="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9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9" borderId="1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enableFormatConditionsCalculation="0">
    <tabColor indexed="57"/>
  </sheetPr>
  <dimension ref="A1:AH111"/>
  <sheetViews>
    <sheetView showGridLines="0" tabSelected="1" zoomScale="85" zoomScaleNormal="85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7" sqref="H7"/>
    </sheetView>
  </sheetViews>
  <sheetFormatPr baseColWidth="10" defaultRowHeight="23.25"/>
  <cols>
    <col min="1" max="1" width="15" style="1" customWidth="1"/>
    <col min="2" max="2" width="33.85546875" style="1" customWidth="1"/>
    <col min="3" max="3" width="6.28515625" style="10" customWidth="1"/>
    <col min="4" max="4" width="6.7109375" style="10" customWidth="1"/>
    <col min="5" max="5" width="23.42578125" style="29" customWidth="1"/>
    <col min="6" max="6" width="16.42578125" customWidth="1"/>
    <col min="7" max="7" width="5.7109375" style="27" customWidth="1"/>
    <col min="8" max="8" width="5" style="24" customWidth="1"/>
    <col min="9" max="9" width="6.140625" style="26" customWidth="1"/>
    <col min="10" max="10" width="5.28515625" style="26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3.7109375" customWidth="1"/>
    <col min="33" max="33" width="3.7109375" style="2" customWidth="1"/>
    <col min="34" max="34" width="4.140625" customWidth="1"/>
  </cols>
  <sheetData>
    <row r="1" spans="1:34" ht="12.75">
      <c r="A1" s="218" t="s">
        <v>145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4" ht="20.25" customHeight="1" thickBot="1">
      <c r="A2" s="219" t="s">
        <v>144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</row>
    <row r="3" spans="1:34" ht="29.25" customHeight="1">
      <c r="A3" s="220" t="s">
        <v>42</v>
      </c>
      <c r="B3" s="221"/>
      <c r="C3" s="221"/>
      <c r="D3" s="221"/>
      <c r="E3" s="222" t="s">
        <v>43</v>
      </c>
      <c r="F3" s="222"/>
      <c r="G3" s="222"/>
      <c r="H3" s="222"/>
      <c r="I3" s="222"/>
      <c r="J3" s="222"/>
      <c r="K3" s="223" t="s">
        <v>2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05" t="s">
        <v>6</v>
      </c>
      <c r="AD3" s="206"/>
      <c r="AE3" s="206"/>
      <c r="AF3" s="206"/>
      <c r="AG3" s="206"/>
      <c r="AH3" s="207"/>
    </row>
    <row r="4" spans="1:34" ht="15" customHeight="1">
      <c r="A4" s="208" t="s">
        <v>44</v>
      </c>
      <c r="B4" s="209"/>
      <c r="C4" s="209"/>
      <c r="D4" s="209"/>
      <c r="E4" s="210" t="s">
        <v>35</v>
      </c>
      <c r="F4" s="211"/>
      <c r="G4" s="227" t="s">
        <v>14</v>
      </c>
      <c r="H4" s="227" t="s">
        <v>28</v>
      </c>
      <c r="I4" s="215" t="s">
        <v>16</v>
      </c>
      <c r="J4" s="215" t="s">
        <v>17</v>
      </c>
      <c r="K4" s="229" t="s">
        <v>7</v>
      </c>
      <c r="L4" s="214"/>
      <c r="M4" s="214" t="s">
        <v>8</v>
      </c>
      <c r="N4" s="214"/>
      <c r="O4" s="214" t="s">
        <v>9</v>
      </c>
      <c r="P4" s="214"/>
      <c r="Q4" s="214" t="s">
        <v>10</v>
      </c>
      <c r="R4" s="214"/>
      <c r="S4" s="214" t="s">
        <v>11</v>
      </c>
      <c r="T4" s="214"/>
      <c r="U4" s="214" t="s">
        <v>12</v>
      </c>
      <c r="V4" s="214"/>
      <c r="W4" s="214" t="s">
        <v>13</v>
      </c>
      <c r="X4" s="214"/>
      <c r="Y4" s="214" t="s">
        <v>25</v>
      </c>
      <c r="Z4" s="214"/>
      <c r="AA4" s="214" t="s">
        <v>26</v>
      </c>
      <c r="AB4" s="214"/>
      <c r="AC4" s="217" t="s">
        <v>19</v>
      </c>
      <c r="AD4" s="217"/>
      <c r="AE4" s="225" t="s">
        <v>32</v>
      </c>
      <c r="AF4" s="228" t="s">
        <v>5</v>
      </c>
      <c r="AG4" s="226" t="s">
        <v>6</v>
      </c>
      <c r="AH4" s="204" t="s">
        <v>33</v>
      </c>
    </row>
    <row r="5" spans="1:34" ht="71.25" customHeight="1">
      <c r="A5" s="208"/>
      <c r="B5" s="209"/>
      <c r="C5" s="209"/>
      <c r="D5" s="209"/>
      <c r="E5" s="212"/>
      <c r="F5" s="213"/>
      <c r="G5" s="227"/>
      <c r="H5" s="227"/>
      <c r="I5" s="216"/>
      <c r="J5" s="216"/>
      <c r="K5" s="33" t="s">
        <v>0</v>
      </c>
      <c r="L5" s="72" t="s">
        <v>1</v>
      </c>
      <c r="M5" s="33" t="s">
        <v>0</v>
      </c>
      <c r="N5" s="72" t="s">
        <v>1</v>
      </c>
      <c r="O5" s="33" t="s">
        <v>0</v>
      </c>
      <c r="P5" s="72" t="s">
        <v>1</v>
      </c>
      <c r="Q5" s="33" t="s">
        <v>0</v>
      </c>
      <c r="R5" s="72" t="s">
        <v>1</v>
      </c>
      <c r="S5" s="33" t="s">
        <v>0</v>
      </c>
      <c r="T5" s="72" t="s">
        <v>1</v>
      </c>
      <c r="U5" s="33" t="s">
        <v>0</v>
      </c>
      <c r="V5" s="72" t="s">
        <v>1</v>
      </c>
      <c r="W5" s="33" t="s">
        <v>0</v>
      </c>
      <c r="X5" s="72" t="s">
        <v>15</v>
      </c>
      <c r="Y5" s="33" t="s">
        <v>0</v>
      </c>
      <c r="Z5" s="72" t="s">
        <v>1</v>
      </c>
      <c r="AA5" s="33" t="s">
        <v>0</v>
      </c>
      <c r="AB5" s="72" t="s">
        <v>15</v>
      </c>
      <c r="AC5" s="64" t="s">
        <v>29</v>
      </c>
      <c r="AD5" s="64" t="s">
        <v>30</v>
      </c>
      <c r="AE5" s="225"/>
      <c r="AF5" s="228"/>
      <c r="AG5" s="226"/>
      <c r="AH5" s="204"/>
    </row>
    <row r="6" spans="1:34" s="3" customFormat="1" ht="52.5" customHeight="1" thickBot="1">
      <c r="A6" s="184" t="s">
        <v>34</v>
      </c>
      <c r="B6" s="185"/>
      <c r="C6" s="185"/>
      <c r="D6" s="185"/>
      <c r="E6" s="185" t="s">
        <v>36</v>
      </c>
      <c r="F6" s="185"/>
      <c r="G6" s="68">
        <v>70</v>
      </c>
      <c r="H6" s="69">
        <v>65</v>
      </c>
      <c r="I6" s="57"/>
      <c r="J6" s="57"/>
      <c r="K6" s="34">
        <f>+K9+K17+K23+K29+K35+K43+K49+K55+K61+K86</f>
        <v>28930657</v>
      </c>
      <c r="L6" s="34">
        <f t="shared" ref="L6:AB6" si="0">+L9+L17+L23+L29+L35+L43+L49+L55+L61+L86</f>
        <v>0</v>
      </c>
      <c r="M6" s="34">
        <f t="shared" si="0"/>
        <v>190000</v>
      </c>
      <c r="N6" s="34">
        <f t="shared" si="0"/>
        <v>0</v>
      </c>
      <c r="O6" s="34">
        <f t="shared" si="0"/>
        <v>1070000</v>
      </c>
      <c r="P6" s="34">
        <f t="shared" si="0"/>
        <v>0</v>
      </c>
      <c r="Q6" s="34">
        <f t="shared" si="0"/>
        <v>0</v>
      </c>
      <c r="R6" s="34">
        <f t="shared" si="0"/>
        <v>0</v>
      </c>
      <c r="S6" s="34">
        <f t="shared" si="0"/>
        <v>0</v>
      </c>
      <c r="T6" s="34">
        <f t="shared" si="0"/>
        <v>0</v>
      </c>
      <c r="U6" s="34">
        <f t="shared" si="0"/>
        <v>1500000</v>
      </c>
      <c r="V6" s="34">
        <f t="shared" si="0"/>
        <v>0</v>
      </c>
      <c r="W6" s="34">
        <f t="shared" si="0"/>
        <v>0</v>
      </c>
      <c r="X6" s="34">
        <f t="shared" si="0"/>
        <v>0</v>
      </c>
      <c r="Y6" s="34">
        <f t="shared" si="0"/>
        <v>0</v>
      </c>
      <c r="Z6" s="34">
        <f t="shared" si="0"/>
        <v>0</v>
      </c>
      <c r="AA6" s="34">
        <f t="shared" si="0"/>
        <v>0</v>
      </c>
      <c r="AB6" s="34">
        <f t="shared" si="0"/>
        <v>0</v>
      </c>
      <c r="AC6" s="35"/>
      <c r="AD6" s="35"/>
      <c r="AE6" s="35"/>
      <c r="AF6" s="35"/>
      <c r="AG6" s="35"/>
      <c r="AH6" s="74"/>
    </row>
    <row r="7" spans="1:34" s="3" customFormat="1" ht="10.5" customHeight="1" thickBot="1">
      <c r="C7" s="8"/>
      <c r="D7" s="8"/>
      <c r="E7" s="30"/>
      <c r="G7" s="28"/>
      <c r="H7" s="25"/>
      <c r="I7" s="25"/>
      <c r="J7" s="25"/>
      <c r="AE7" s="16"/>
      <c r="AF7" s="16"/>
      <c r="AG7" s="17"/>
      <c r="AH7"/>
    </row>
    <row r="8" spans="1:34" s="3" customFormat="1" ht="30.75" customHeight="1">
      <c r="A8" s="70" t="s">
        <v>31</v>
      </c>
      <c r="B8" s="60" t="s">
        <v>3</v>
      </c>
      <c r="C8" s="61" t="s">
        <v>23</v>
      </c>
      <c r="D8" s="61" t="s">
        <v>24</v>
      </c>
      <c r="E8" s="65" t="s">
        <v>18</v>
      </c>
      <c r="F8" s="71" t="s">
        <v>4</v>
      </c>
      <c r="G8" s="66"/>
      <c r="H8" s="67"/>
      <c r="I8" s="73"/>
      <c r="J8" s="73"/>
      <c r="K8" s="66"/>
      <c r="L8" s="73"/>
      <c r="M8" s="66"/>
      <c r="N8" s="73"/>
      <c r="O8" s="66"/>
      <c r="P8" s="73"/>
      <c r="Q8" s="66"/>
      <c r="R8" s="73"/>
      <c r="S8" s="66"/>
      <c r="T8" s="73"/>
      <c r="U8" s="66"/>
      <c r="V8" s="73"/>
      <c r="W8" s="66"/>
      <c r="X8" s="73"/>
      <c r="Y8" s="66"/>
      <c r="Z8" s="73"/>
      <c r="AA8" s="66"/>
      <c r="AB8" s="73"/>
      <c r="AC8" s="14"/>
      <c r="AD8" s="14"/>
      <c r="AE8" s="15"/>
      <c r="AF8" s="15"/>
      <c r="AG8" s="15"/>
      <c r="AH8" s="21"/>
    </row>
    <row r="9" spans="1:34" ht="17.25" customHeight="1">
      <c r="A9" s="186" t="s">
        <v>57</v>
      </c>
      <c r="B9" s="5" t="s">
        <v>198</v>
      </c>
      <c r="C9" s="58"/>
      <c r="D9" s="58"/>
      <c r="E9" s="202" t="s">
        <v>58</v>
      </c>
      <c r="F9" s="190" t="s">
        <v>59</v>
      </c>
      <c r="G9" s="158">
        <v>35</v>
      </c>
      <c r="H9" s="158">
        <v>0</v>
      </c>
      <c r="I9" s="158"/>
      <c r="J9" s="158"/>
      <c r="K9" s="196">
        <v>0</v>
      </c>
      <c r="L9" s="196">
        <v>0</v>
      </c>
      <c r="M9" s="196">
        <v>0</v>
      </c>
      <c r="N9" s="196">
        <v>0</v>
      </c>
      <c r="O9" s="196">
        <v>1070000</v>
      </c>
      <c r="P9" s="196">
        <v>0</v>
      </c>
      <c r="Q9" s="196">
        <v>0</v>
      </c>
      <c r="R9" s="196">
        <v>0</v>
      </c>
      <c r="S9" s="196">
        <v>0</v>
      </c>
      <c r="T9" s="196">
        <v>0</v>
      </c>
      <c r="U9" s="196">
        <v>1500000</v>
      </c>
      <c r="V9" s="196">
        <v>0</v>
      </c>
      <c r="W9" s="196">
        <v>0</v>
      </c>
      <c r="X9" s="196">
        <v>0</v>
      </c>
      <c r="Y9" s="196">
        <v>0</v>
      </c>
      <c r="Z9" s="196">
        <v>0</v>
      </c>
      <c r="AA9" s="196">
        <v>0</v>
      </c>
      <c r="AB9" s="196">
        <v>0</v>
      </c>
      <c r="AC9" s="199" t="s">
        <v>212</v>
      </c>
      <c r="AD9" s="123"/>
      <c r="AE9" s="192" t="s">
        <v>213</v>
      </c>
      <c r="AF9" s="192" t="s">
        <v>214</v>
      </c>
      <c r="AG9" s="192" t="s">
        <v>215</v>
      </c>
      <c r="AH9" s="140"/>
    </row>
    <row r="10" spans="1:34" ht="18">
      <c r="A10" s="186"/>
      <c r="B10" s="5" t="s">
        <v>202</v>
      </c>
      <c r="C10" s="58"/>
      <c r="D10" s="58"/>
      <c r="E10" s="202"/>
      <c r="F10" s="190"/>
      <c r="G10" s="159"/>
      <c r="H10" s="159"/>
      <c r="I10" s="159"/>
      <c r="J10" s="159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200"/>
      <c r="AD10" s="124"/>
      <c r="AE10" s="193"/>
      <c r="AF10" s="193"/>
      <c r="AG10" s="193"/>
      <c r="AH10" s="141"/>
    </row>
    <row r="11" spans="1:34" ht="18.75" customHeight="1">
      <c r="A11" s="186"/>
      <c r="B11" s="36" t="s">
        <v>203</v>
      </c>
      <c r="C11" s="58"/>
      <c r="D11" s="58"/>
      <c r="E11" s="202"/>
      <c r="F11" s="190"/>
      <c r="G11" s="159"/>
      <c r="H11" s="159"/>
      <c r="I11" s="159"/>
      <c r="J11" s="159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200"/>
      <c r="AD11" s="124"/>
      <c r="AE11" s="193"/>
      <c r="AF11" s="193"/>
      <c r="AG11" s="193"/>
      <c r="AH11" s="141"/>
    </row>
    <row r="12" spans="1:34" ht="12.75">
      <c r="A12" s="186"/>
      <c r="B12" s="36"/>
      <c r="C12" s="58"/>
      <c r="D12" s="58"/>
      <c r="E12" s="202"/>
      <c r="F12" s="190"/>
      <c r="G12" s="159"/>
      <c r="H12" s="159"/>
      <c r="I12" s="159"/>
      <c r="J12" s="159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200"/>
      <c r="AD12" s="124"/>
      <c r="AE12" s="193"/>
      <c r="AF12" s="193"/>
      <c r="AG12" s="193"/>
      <c r="AH12" s="141"/>
    </row>
    <row r="13" spans="1:34" ht="16.5" customHeight="1">
      <c r="A13" s="186"/>
      <c r="B13" s="36"/>
      <c r="C13" s="58"/>
      <c r="D13" s="58"/>
      <c r="E13" s="202"/>
      <c r="F13" s="190"/>
      <c r="G13" s="159"/>
      <c r="H13" s="159"/>
      <c r="I13" s="159"/>
      <c r="J13" s="159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200"/>
      <c r="AD13" s="124"/>
      <c r="AE13" s="193"/>
      <c r="AF13" s="193"/>
      <c r="AG13" s="193"/>
      <c r="AH13" s="141"/>
    </row>
    <row r="14" spans="1:34" ht="19.5" customHeight="1" thickBot="1">
      <c r="A14" s="187"/>
      <c r="B14" s="37"/>
      <c r="C14" s="59"/>
      <c r="D14" s="59"/>
      <c r="E14" s="203"/>
      <c r="F14" s="191"/>
      <c r="G14" s="160"/>
      <c r="H14" s="160"/>
      <c r="I14" s="160"/>
      <c r="J14" s="160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201"/>
      <c r="AD14" s="125"/>
      <c r="AE14" s="194"/>
      <c r="AF14" s="194"/>
      <c r="AG14" s="194"/>
      <c r="AH14" s="142"/>
    </row>
    <row r="15" spans="1:34" s="3" customFormat="1" ht="11.25" customHeight="1" thickBo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39"/>
      <c r="AD15" s="39"/>
      <c r="AE15" s="39"/>
      <c r="AF15" s="39"/>
      <c r="AG15" s="40"/>
      <c r="AH15" s="11"/>
    </row>
    <row r="16" spans="1:34" s="113" customFormat="1" ht="41.25" customHeight="1">
      <c r="A16" s="70" t="s">
        <v>31</v>
      </c>
      <c r="B16" s="60" t="s">
        <v>3</v>
      </c>
      <c r="C16" s="61" t="s">
        <v>23</v>
      </c>
      <c r="D16" s="61" t="s">
        <v>24</v>
      </c>
      <c r="E16" s="65" t="s">
        <v>20</v>
      </c>
      <c r="F16" s="71"/>
      <c r="G16" s="66"/>
      <c r="H16" s="67"/>
      <c r="I16" s="73"/>
      <c r="J16" s="73"/>
      <c r="K16" s="66"/>
      <c r="L16" s="73"/>
      <c r="M16" s="66"/>
      <c r="N16" s="73"/>
      <c r="O16" s="66"/>
      <c r="P16" s="73"/>
      <c r="Q16" s="66"/>
      <c r="R16" s="73"/>
      <c r="S16" s="66"/>
      <c r="T16" s="73"/>
      <c r="U16" s="66"/>
      <c r="V16" s="73"/>
      <c r="W16" s="66"/>
      <c r="X16" s="73"/>
      <c r="Y16" s="66"/>
      <c r="Z16" s="73"/>
      <c r="AA16" s="66"/>
      <c r="AB16" s="73"/>
      <c r="AC16" s="14"/>
      <c r="AD16" s="14"/>
      <c r="AE16" s="15"/>
      <c r="AF16" s="15"/>
      <c r="AG16" s="15"/>
      <c r="AH16" s="21"/>
    </row>
    <row r="17" spans="1:34" s="11" customFormat="1" ht="23.25" customHeight="1">
      <c r="A17" s="186" t="s">
        <v>57</v>
      </c>
      <c r="B17" s="5" t="s">
        <v>202</v>
      </c>
      <c r="C17" s="58"/>
      <c r="D17" s="58"/>
      <c r="E17" s="188" t="s">
        <v>60</v>
      </c>
      <c r="F17" s="190" t="s">
        <v>61</v>
      </c>
      <c r="G17" s="158">
        <v>61</v>
      </c>
      <c r="H17" s="158">
        <v>35</v>
      </c>
      <c r="I17" s="158"/>
      <c r="J17" s="158"/>
      <c r="K17" s="143">
        <v>105000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81" t="s">
        <v>216</v>
      </c>
      <c r="AD17" s="117"/>
      <c r="AE17" s="164" t="s">
        <v>213</v>
      </c>
      <c r="AF17" s="164" t="s">
        <v>214</v>
      </c>
      <c r="AG17" s="164" t="s">
        <v>215</v>
      </c>
      <c r="AH17" s="167"/>
    </row>
    <row r="18" spans="1:34" s="11" customFormat="1" ht="19.5" customHeight="1">
      <c r="A18" s="186"/>
      <c r="B18" s="36" t="s">
        <v>203</v>
      </c>
      <c r="C18" s="58"/>
      <c r="D18" s="58"/>
      <c r="E18" s="188"/>
      <c r="F18" s="190"/>
      <c r="G18" s="159"/>
      <c r="H18" s="159"/>
      <c r="I18" s="159"/>
      <c r="J18" s="159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82"/>
      <c r="AD18" s="118"/>
      <c r="AE18" s="165"/>
      <c r="AF18" s="165"/>
      <c r="AG18" s="165"/>
      <c r="AH18" s="168"/>
    </row>
    <row r="19" spans="1:34" s="11" customFormat="1" ht="18" customHeight="1">
      <c r="A19" s="186"/>
      <c r="B19" s="5"/>
      <c r="C19" s="58"/>
      <c r="D19" s="58"/>
      <c r="E19" s="188"/>
      <c r="F19" s="190"/>
      <c r="G19" s="159"/>
      <c r="H19" s="159"/>
      <c r="I19" s="159"/>
      <c r="J19" s="159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82"/>
      <c r="AD19" s="118"/>
      <c r="AE19" s="165"/>
      <c r="AF19" s="165"/>
      <c r="AG19" s="165"/>
      <c r="AH19" s="168"/>
    </row>
    <row r="20" spans="1:34" ht="17.25" customHeight="1" thickBot="1">
      <c r="A20" s="187"/>
      <c r="B20" s="6"/>
      <c r="C20" s="59"/>
      <c r="D20" s="59"/>
      <c r="E20" s="189"/>
      <c r="F20" s="191"/>
      <c r="G20" s="160"/>
      <c r="H20" s="160"/>
      <c r="I20" s="160"/>
      <c r="J20" s="160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83"/>
      <c r="AD20" s="119"/>
      <c r="AE20" s="166"/>
      <c r="AF20" s="166"/>
      <c r="AG20" s="166"/>
      <c r="AH20" s="169"/>
    </row>
    <row r="21" spans="1:34" s="19" customFormat="1" ht="11.25" customHeight="1" thickBot="1">
      <c r="A21" s="170"/>
      <c r="B21" s="171"/>
      <c r="C21" s="171"/>
      <c r="D21" s="171"/>
      <c r="E21" s="171"/>
      <c r="F21" s="171"/>
      <c r="G21" s="47"/>
      <c r="H21" s="48"/>
      <c r="I21" s="49"/>
      <c r="J21" s="49"/>
      <c r="K21" s="50" t="s">
        <v>27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41"/>
      <c r="AD21" s="41"/>
      <c r="AE21" s="41"/>
      <c r="AF21" s="41"/>
      <c r="AG21" s="42"/>
      <c r="AH21" s="3"/>
    </row>
    <row r="22" spans="1:34" ht="39.75" customHeight="1">
      <c r="A22" s="70" t="s">
        <v>31</v>
      </c>
      <c r="B22" s="60" t="s">
        <v>3</v>
      </c>
      <c r="C22" s="61" t="s">
        <v>23</v>
      </c>
      <c r="D22" s="61" t="s">
        <v>24</v>
      </c>
      <c r="E22" s="65" t="s">
        <v>21</v>
      </c>
      <c r="F22" s="71"/>
      <c r="G22" s="66"/>
      <c r="H22" s="67"/>
      <c r="I22" s="73"/>
      <c r="J22" s="73"/>
      <c r="K22" s="66"/>
      <c r="L22" s="73"/>
      <c r="M22" s="66"/>
      <c r="N22" s="73"/>
      <c r="O22" s="66"/>
      <c r="P22" s="73"/>
      <c r="Q22" s="66"/>
      <c r="R22" s="73"/>
      <c r="S22" s="66"/>
      <c r="T22" s="73"/>
      <c r="U22" s="66"/>
      <c r="V22" s="73"/>
      <c r="W22" s="66"/>
      <c r="X22" s="73"/>
      <c r="Y22" s="66"/>
      <c r="Z22" s="73"/>
      <c r="AA22" s="66"/>
      <c r="AB22" s="73"/>
      <c r="AC22" s="14"/>
      <c r="AD22" s="14"/>
      <c r="AE22" s="15"/>
      <c r="AF22" s="15"/>
      <c r="AG22" s="15"/>
      <c r="AH22" s="21"/>
    </row>
    <row r="23" spans="1:34" s="3" customFormat="1" ht="20.100000000000001" customHeight="1">
      <c r="A23" s="149" t="s">
        <v>62</v>
      </c>
      <c r="B23" s="5" t="s">
        <v>202</v>
      </c>
      <c r="C23" s="20"/>
      <c r="D23" s="20"/>
      <c r="E23" s="172" t="s">
        <v>63</v>
      </c>
      <c r="F23" s="155" t="s">
        <v>64</v>
      </c>
      <c r="G23" s="175">
        <v>11</v>
      </c>
      <c r="H23" s="175">
        <v>3</v>
      </c>
      <c r="I23" s="175"/>
      <c r="J23" s="158"/>
      <c r="K23" s="143">
        <v>0</v>
      </c>
      <c r="L23" s="143">
        <v>0</v>
      </c>
      <c r="M23" s="143">
        <v>90000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6" t="s">
        <v>216</v>
      </c>
      <c r="AD23" s="120"/>
      <c r="AE23" s="137" t="s">
        <v>213</v>
      </c>
      <c r="AF23" s="137" t="s">
        <v>214</v>
      </c>
      <c r="AG23" s="137" t="s">
        <v>215</v>
      </c>
      <c r="AH23" s="140"/>
    </row>
    <row r="24" spans="1:34" s="3" customFormat="1" ht="20.100000000000001" customHeight="1">
      <c r="A24" s="150"/>
      <c r="B24" s="36" t="s">
        <v>203</v>
      </c>
      <c r="C24" s="20"/>
      <c r="D24" s="20"/>
      <c r="E24" s="173"/>
      <c r="F24" s="156"/>
      <c r="G24" s="176"/>
      <c r="H24" s="176"/>
      <c r="I24" s="176"/>
      <c r="J24" s="159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7"/>
      <c r="AD24" s="121"/>
      <c r="AE24" s="138"/>
      <c r="AF24" s="138"/>
      <c r="AG24" s="138"/>
      <c r="AH24" s="141"/>
    </row>
    <row r="25" spans="1:34" s="3" customFormat="1" ht="20.100000000000001" customHeight="1">
      <c r="A25" s="150"/>
      <c r="B25" s="36"/>
      <c r="C25" s="20"/>
      <c r="D25" s="20"/>
      <c r="E25" s="173"/>
      <c r="F25" s="156"/>
      <c r="G25" s="176"/>
      <c r="H25" s="176"/>
      <c r="I25" s="176"/>
      <c r="J25" s="159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7"/>
      <c r="AD25" s="121"/>
      <c r="AE25" s="138"/>
      <c r="AF25" s="138"/>
      <c r="AG25" s="138"/>
      <c r="AH25" s="141"/>
    </row>
    <row r="26" spans="1:34" ht="17.25" customHeight="1" thickBot="1">
      <c r="A26" s="151"/>
      <c r="B26" s="37"/>
      <c r="C26" s="38"/>
      <c r="D26" s="38"/>
      <c r="E26" s="174"/>
      <c r="F26" s="157"/>
      <c r="G26" s="177"/>
      <c r="H26" s="177"/>
      <c r="I26" s="177"/>
      <c r="J26" s="160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8"/>
      <c r="AD26" s="122"/>
      <c r="AE26" s="139"/>
      <c r="AF26" s="139"/>
      <c r="AG26" s="139"/>
      <c r="AH26" s="142"/>
    </row>
    <row r="27" spans="1:34" s="19" customFormat="1" ht="11.25" customHeight="1" thickBot="1">
      <c r="A27" s="22"/>
      <c r="C27" s="18"/>
      <c r="D27" s="18"/>
      <c r="E27" s="31"/>
      <c r="F27" s="23"/>
      <c r="G27" s="51"/>
      <c r="H27" s="48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43"/>
      <c r="AD27" s="43"/>
      <c r="AE27" s="41"/>
      <c r="AF27" s="41"/>
      <c r="AG27" s="42"/>
      <c r="AH27" s="3"/>
    </row>
    <row r="28" spans="1:34" ht="38.25" customHeight="1">
      <c r="A28" s="70" t="s">
        <v>31</v>
      </c>
      <c r="B28" s="60" t="s">
        <v>3</v>
      </c>
      <c r="C28" s="61" t="s">
        <v>23</v>
      </c>
      <c r="D28" s="61" t="s">
        <v>24</v>
      </c>
      <c r="E28" s="65" t="s">
        <v>22</v>
      </c>
      <c r="F28" s="71"/>
      <c r="G28" s="66"/>
      <c r="H28" s="67"/>
      <c r="I28" s="73"/>
      <c r="J28" s="73"/>
      <c r="K28" s="66"/>
      <c r="L28" s="73"/>
      <c r="M28" s="66"/>
      <c r="N28" s="73"/>
      <c r="O28" s="66"/>
      <c r="P28" s="73"/>
      <c r="Q28" s="66"/>
      <c r="R28" s="73"/>
      <c r="S28" s="66"/>
      <c r="T28" s="73"/>
      <c r="U28" s="66"/>
      <c r="V28" s="73"/>
      <c r="W28" s="66"/>
      <c r="X28" s="73"/>
      <c r="Y28" s="66"/>
      <c r="Z28" s="73"/>
      <c r="AA28" s="66"/>
      <c r="AB28" s="73"/>
      <c r="AC28" s="14"/>
      <c r="AD28" s="14"/>
      <c r="AE28" s="15"/>
      <c r="AF28" s="15"/>
      <c r="AG28" s="15"/>
      <c r="AH28" s="21"/>
    </row>
    <row r="29" spans="1:34" s="3" customFormat="1" ht="20.100000000000001" customHeight="1">
      <c r="A29" s="149" t="s">
        <v>65</v>
      </c>
      <c r="B29" s="5" t="s">
        <v>205</v>
      </c>
      <c r="C29" s="62"/>
      <c r="D29" s="62"/>
      <c r="E29" s="152" t="s">
        <v>66</v>
      </c>
      <c r="F29" s="155" t="s">
        <v>67</v>
      </c>
      <c r="G29" s="158">
        <v>35</v>
      </c>
      <c r="H29" s="158">
        <v>35</v>
      </c>
      <c r="I29" s="161"/>
      <c r="J29" s="161"/>
      <c r="K29" s="143">
        <v>70000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  <c r="X29" s="143">
        <v>0</v>
      </c>
      <c r="Y29" s="143">
        <v>0</v>
      </c>
      <c r="Z29" s="143">
        <v>0</v>
      </c>
      <c r="AA29" s="143">
        <v>0</v>
      </c>
      <c r="AB29" s="143">
        <v>0</v>
      </c>
      <c r="AC29" s="146" t="s">
        <v>217</v>
      </c>
      <c r="AD29" s="120"/>
      <c r="AE29" s="137" t="s">
        <v>218</v>
      </c>
      <c r="AF29" s="137" t="s">
        <v>219</v>
      </c>
      <c r="AG29" s="137" t="s">
        <v>215</v>
      </c>
      <c r="AH29" s="140"/>
    </row>
    <row r="30" spans="1:34" s="3" customFormat="1" ht="20.100000000000001" customHeight="1">
      <c r="A30" s="150"/>
      <c r="B30" s="36" t="s">
        <v>206</v>
      </c>
      <c r="C30" s="62"/>
      <c r="D30" s="62"/>
      <c r="E30" s="153"/>
      <c r="F30" s="156"/>
      <c r="G30" s="159"/>
      <c r="H30" s="159"/>
      <c r="I30" s="162"/>
      <c r="J30" s="162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7"/>
      <c r="AD30" s="121"/>
      <c r="AE30" s="138"/>
      <c r="AF30" s="138"/>
      <c r="AG30" s="138"/>
      <c r="AH30" s="141"/>
    </row>
    <row r="31" spans="1:34" s="3" customFormat="1" ht="20.100000000000001" customHeight="1">
      <c r="A31" s="150"/>
      <c r="B31" s="36"/>
      <c r="C31" s="62"/>
      <c r="D31" s="62"/>
      <c r="E31" s="153"/>
      <c r="F31" s="156"/>
      <c r="G31" s="159"/>
      <c r="H31" s="159"/>
      <c r="I31" s="162"/>
      <c r="J31" s="162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7"/>
      <c r="AD31" s="121"/>
      <c r="AE31" s="138"/>
      <c r="AF31" s="138"/>
      <c r="AG31" s="138"/>
      <c r="AH31" s="141"/>
    </row>
    <row r="32" spans="1:34" ht="20.100000000000001" customHeight="1" thickBot="1">
      <c r="A32" s="151"/>
      <c r="B32" s="37"/>
      <c r="C32" s="63"/>
      <c r="D32" s="63"/>
      <c r="E32" s="154"/>
      <c r="F32" s="157"/>
      <c r="G32" s="160"/>
      <c r="H32" s="160"/>
      <c r="I32" s="163"/>
      <c r="J32" s="163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8"/>
      <c r="AD32" s="122"/>
      <c r="AE32" s="139"/>
      <c r="AF32" s="139"/>
      <c r="AG32" s="139"/>
      <c r="AH32" s="142"/>
    </row>
    <row r="33" spans="1:34" ht="13.5" customHeight="1" thickBot="1">
      <c r="A33" s="7"/>
      <c r="B33" s="7"/>
      <c r="C33" s="9"/>
      <c r="D33" s="9"/>
      <c r="E33" s="32"/>
      <c r="F33" s="4"/>
      <c r="G33" s="54"/>
      <c r="H33" s="55"/>
      <c r="I33" s="56"/>
      <c r="J33" s="56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spans="1:34" s="3" customFormat="1" ht="30.75" customHeight="1">
      <c r="A34" s="70" t="s">
        <v>31</v>
      </c>
      <c r="B34" s="60" t="s">
        <v>3</v>
      </c>
      <c r="C34" s="61" t="s">
        <v>23</v>
      </c>
      <c r="D34" s="61" t="s">
        <v>24</v>
      </c>
      <c r="E34" s="65" t="s">
        <v>37</v>
      </c>
      <c r="F34" s="71" t="s">
        <v>4</v>
      </c>
      <c r="G34" s="66"/>
      <c r="H34" s="67"/>
      <c r="I34" s="73"/>
      <c r="J34" s="73"/>
      <c r="K34" s="66"/>
      <c r="L34" s="73"/>
      <c r="M34" s="66"/>
      <c r="N34" s="73"/>
      <c r="O34" s="66"/>
      <c r="P34" s="73"/>
      <c r="Q34" s="66"/>
      <c r="R34" s="73"/>
      <c r="S34" s="66"/>
      <c r="T34" s="73"/>
      <c r="U34" s="66"/>
      <c r="V34" s="73"/>
      <c r="W34" s="66"/>
      <c r="X34" s="73"/>
      <c r="Y34" s="66"/>
      <c r="Z34" s="73"/>
      <c r="AA34" s="66"/>
      <c r="AB34" s="73"/>
      <c r="AC34" s="14"/>
      <c r="AD34" s="14"/>
      <c r="AE34" s="15"/>
      <c r="AF34" s="15"/>
      <c r="AG34" s="15"/>
      <c r="AH34" s="21"/>
    </row>
    <row r="35" spans="1:34" ht="20.100000000000001" customHeight="1">
      <c r="A35" s="186" t="s">
        <v>68</v>
      </c>
      <c r="B35" s="36" t="s">
        <v>171</v>
      </c>
      <c r="C35" s="58"/>
      <c r="D35" s="58"/>
      <c r="E35" s="202" t="s">
        <v>69</v>
      </c>
      <c r="F35" s="190" t="s">
        <v>70</v>
      </c>
      <c r="G35" s="158">
        <v>200</v>
      </c>
      <c r="H35" s="158">
        <v>200</v>
      </c>
      <c r="I35" s="158"/>
      <c r="J35" s="158"/>
      <c r="K35" s="196">
        <v>104000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0</v>
      </c>
      <c r="S35" s="196">
        <v>0</v>
      </c>
      <c r="T35" s="196">
        <v>0</v>
      </c>
      <c r="U35" s="196">
        <v>0</v>
      </c>
      <c r="V35" s="196">
        <v>0</v>
      </c>
      <c r="W35" s="196">
        <v>0</v>
      </c>
      <c r="X35" s="196">
        <v>0</v>
      </c>
      <c r="Y35" s="196">
        <v>0</v>
      </c>
      <c r="Z35" s="196">
        <v>0</v>
      </c>
      <c r="AA35" s="196">
        <v>0</v>
      </c>
      <c r="AB35" s="196">
        <v>0</v>
      </c>
      <c r="AC35" s="199" t="s">
        <v>220</v>
      </c>
      <c r="AD35" s="123"/>
      <c r="AE35" s="192" t="s">
        <v>218</v>
      </c>
      <c r="AF35" s="192" t="s">
        <v>221</v>
      </c>
      <c r="AG35" s="192" t="s">
        <v>215</v>
      </c>
      <c r="AH35" s="140"/>
    </row>
    <row r="36" spans="1:34" ht="12.75">
      <c r="A36" s="186"/>
      <c r="B36" s="36"/>
      <c r="C36" s="58"/>
      <c r="D36" s="58"/>
      <c r="E36" s="202"/>
      <c r="F36" s="190"/>
      <c r="G36" s="159"/>
      <c r="H36" s="159"/>
      <c r="I36" s="159"/>
      <c r="J36" s="159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200"/>
      <c r="AD36" s="124"/>
      <c r="AE36" s="193"/>
      <c r="AF36" s="193"/>
      <c r="AG36" s="193"/>
      <c r="AH36" s="141"/>
    </row>
    <row r="37" spans="1:34" ht="12.75">
      <c r="A37" s="186"/>
      <c r="B37" s="36"/>
      <c r="C37" s="58"/>
      <c r="D37" s="58"/>
      <c r="E37" s="202"/>
      <c r="F37" s="190"/>
      <c r="G37" s="159"/>
      <c r="H37" s="159"/>
      <c r="I37" s="159"/>
      <c r="J37" s="159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200"/>
      <c r="AD37" s="124"/>
      <c r="AE37" s="193"/>
      <c r="AF37" s="193"/>
      <c r="AG37" s="193"/>
      <c r="AH37" s="141"/>
    </row>
    <row r="38" spans="1:34" ht="12.75">
      <c r="A38" s="186"/>
      <c r="B38" s="36"/>
      <c r="C38" s="58"/>
      <c r="D38" s="58"/>
      <c r="E38" s="202"/>
      <c r="F38" s="190"/>
      <c r="G38" s="159"/>
      <c r="H38" s="159"/>
      <c r="I38" s="159"/>
      <c r="J38" s="159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200"/>
      <c r="AD38" s="124"/>
      <c r="AE38" s="193"/>
      <c r="AF38" s="193"/>
      <c r="AG38" s="193"/>
      <c r="AH38" s="141"/>
    </row>
    <row r="39" spans="1:34" ht="16.5" customHeight="1">
      <c r="A39" s="186"/>
      <c r="B39" s="36"/>
      <c r="C39" s="58"/>
      <c r="D39" s="58"/>
      <c r="E39" s="202"/>
      <c r="F39" s="190"/>
      <c r="G39" s="159"/>
      <c r="H39" s="159"/>
      <c r="I39" s="159"/>
      <c r="J39" s="159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200"/>
      <c r="AD39" s="124"/>
      <c r="AE39" s="193"/>
      <c r="AF39" s="193"/>
      <c r="AG39" s="193"/>
      <c r="AH39" s="141"/>
    </row>
    <row r="40" spans="1:34" ht="19.5" customHeight="1" thickBot="1">
      <c r="A40" s="187"/>
      <c r="B40" s="37"/>
      <c r="C40" s="59"/>
      <c r="D40" s="59"/>
      <c r="E40" s="203"/>
      <c r="F40" s="191"/>
      <c r="G40" s="160"/>
      <c r="H40" s="160"/>
      <c r="I40" s="160"/>
      <c r="J40" s="160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201"/>
      <c r="AD40" s="125"/>
      <c r="AE40" s="194"/>
      <c r="AF40" s="194"/>
      <c r="AG40" s="194"/>
      <c r="AH40" s="142"/>
    </row>
    <row r="41" spans="1:34" s="3" customFormat="1" ht="11.25" customHeight="1" thickBo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39"/>
      <c r="AD41" s="39"/>
      <c r="AE41" s="39"/>
      <c r="AF41" s="39"/>
      <c r="AG41" s="40"/>
      <c r="AH41" s="11"/>
    </row>
    <row r="42" spans="1:34" s="113" customFormat="1" ht="41.25" customHeight="1">
      <c r="A42" s="70" t="s">
        <v>31</v>
      </c>
      <c r="B42" s="60" t="s">
        <v>3</v>
      </c>
      <c r="C42" s="61" t="s">
        <v>23</v>
      </c>
      <c r="D42" s="61" t="s">
        <v>24</v>
      </c>
      <c r="E42" s="65" t="s">
        <v>38</v>
      </c>
      <c r="F42" s="71"/>
      <c r="G42" s="66"/>
      <c r="H42" s="67"/>
      <c r="I42" s="73"/>
      <c r="J42" s="73"/>
      <c r="K42" s="66"/>
      <c r="L42" s="73"/>
      <c r="M42" s="66"/>
      <c r="N42" s="73"/>
      <c r="O42" s="66"/>
      <c r="P42" s="73"/>
      <c r="Q42" s="66"/>
      <c r="R42" s="73"/>
      <c r="S42" s="66"/>
      <c r="T42" s="73"/>
      <c r="U42" s="66"/>
      <c r="V42" s="73"/>
      <c r="W42" s="66"/>
      <c r="X42" s="73"/>
      <c r="Y42" s="66"/>
      <c r="Z42" s="73"/>
      <c r="AA42" s="66"/>
      <c r="AB42" s="73"/>
      <c r="AC42" s="14"/>
      <c r="AD42" s="14"/>
      <c r="AE42" s="15"/>
      <c r="AF42" s="15"/>
      <c r="AG42" s="15"/>
      <c r="AH42" s="21"/>
    </row>
    <row r="43" spans="1:34" s="11" customFormat="1" ht="23.25" customHeight="1">
      <c r="A43" s="186" t="s">
        <v>68</v>
      </c>
      <c r="B43" s="5" t="s">
        <v>172</v>
      </c>
      <c r="C43" s="58"/>
      <c r="D43" s="58"/>
      <c r="E43" s="188" t="s">
        <v>71</v>
      </c>
      <c r="F43" s="190" t="s">
        <v>72</v>
      </c>
      <c r="G43" s="158">
        <v>150</v>
      </c>
      <c r="H43" s="158">
        <v>95</v>
      </c>
      <c r="I43" s="158"/>
      <c r="J43" s="158"/>
      <c r="K43" s="143">
        <v>100000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0</v>
      </c>
      <c r="AA43" s="143">
        <v>0</v>
      </c>
      <c r="AB43" s="143">
        <v>0</v>
      </c>
      <c r="AC43" s="181" t="s">
        <v>220</v>
      </c>
      <c r="AD43" s="117"/>
      <c r="AE43" s="164" t="s">
        <v>218</v>
      </c>
      <c r="AF43" s="181" t="s">
        <v>221</v>
      </c>
      <c r="AG43" s="164" t="s">
        <v>215</v>
      </c>
      <c r="AH43" s="167"/>
    </row>
    <row r="44" spans="1:34" s="11" customFormat="1" ht="19.5" customHeight="1">
      <c r="A44" s="186"/>
      <c r="B44" s="5"/>
      <c r="C44" s="58"/>
      <c r="D44" s="58"/>
      <c r="E44" s="188"/>
      <c r="F44" s="190"/>
      <c r="G44" s="159"/>
      <c r="H44" s="159"/>
      <c r="I44" s="159"/>
      <c r="J44" s="159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82"/>
      <c r="AD44" s="118"/>
      <c r="AE44" s="165"/>
      <c r="AF44" s="182"/>
      <c r="AG44" s="165"/>
      <c r="AH44" s="168"/>
    </row>
    <row r="45" spans="1:34" s="11" customFormat="1" ht="18" customHeight="1">
      <c r="A45" s="186"/>
      <c r="B45" s="5"/>
      <c r="C45" s="58"/>
      <c r="D45" s="58"/>
      <c r="E45" s="188"/>
      <c r="F45" s="190"/>
      <c r="G45" s="159"/>
      <c r="H45" s="159"/>
      <c r="I45" s="159"/>
      <c r="J45" s="159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82"/>
      <c r="AD45" s="118"/>
      <c r="AE45" s="165"/>
      <c r="AF45" s="182"/>
      <c r="AG45" s="165"/>
      <c r="AH45" s="168"/>
    </row>
    <row r="46" spans="1:34" ht="17.25" customHeight="1" thickBot="1">
      <c r="A46" s="187"/>
      <c r="B46" s="6"/>
      <c r="C46" s="59"/>
      <c r="D46" s="59"/>
      <c r="E46" s="189"/>
      <c r="F46" s="191"/>
      <c r="G46" s="160"/>
      <c r="H46" s="160"/>
      <c r="I46" s="160"/>
      <c r="J46" s="160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83"/>
      <c r="AD46" s="119"/>
      <c r="AE46" s="166"/>
      <c r="AF46" s="183"/>
      <c r="AG46" s="166"/>
      <c r="AH46" s="169"/>
    </row>
    <row r="47" spans="1:34" s="19" customFormat="1" ht="11.25" customHeight="1" thickBot="1">
      <c r="A47" s="170"/>
      <c r="B47" s="171"/>
      <c r="C47" s="171"/>
      <c r="D47" s="171"/>
      <c r="E47" s="171"/>
      <c r="F47" s="171"/>
      <c r="G47" s="47"/>
      <c r="H47" s="48"/>
      <c r="I47" s="49"/>
      <c r="J47" s="49"/>
      <c r="K47" s="50" t="s">
        <v>27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41"/>
      <c r="AD47" s="41"/>
      <c r="AE47" s="41"/>
      <c r="AF47" s="41"/>
      <c r="AG47" s="42"/>
      <c r="AH47" s="3"/>
    </row>
    <row r="48" spans="1:34" ht="39.75" customHeight="1">
      <c r="A48" s="70" t="s">
        <v>31</v>
      </c>
      <c r="B48" s="60" t="s">
        <v>3</v>
      </c>
      <c r="C48" s="61" t="s">
        <v>23</v>
      </c>
      <c r="D48" s="61" t="s">
        <v>24</v>
      </c>
      <c r="E48" s="65" t="s">
        <v>39</v>
      </c>
      <c r="F48" s="71"/>
      <c r="G48" s="66"/>
      <c r="H48" s="67"/>
      <c r="I48" s="73"/>
      <c r="J48" s="73"/>
      <c r="K48" s="66"/>
      <c r="L48" s="73"/>
      <c r="M48" s="66"/>
      <c r="N48" s="73"/>
      <c r="O48" s="66"/>
      <c r="P48" s="73"/>
      <c r="Q48" s="66"/>
      <c r="R48" s="73"/>
      <c r="S48" s="66"/>
      <c r="T48" s="73"/>
      <c r="U48" s="66"/>
      <c r="V48" s="73"/>
      <c r="W48" s="66"/>
      <c r="X48" s="73"/>
      <c r="Y48" s="66"/>
      <c r="Z48" s="73"/>
      <c r="AA48" s="66"/>
      <c r="AB48" s="73"/>
      <c r="AC48" s="14"/>
      <c r="AD48" s="14"/>
      <c r="AE48" s="15"/>
      <c r="AF48" s="15"/>
      <c r="AG48" s="15"/>
      <c r="AH48" s="21"/>
    </row>
    <row r="49" spans="1:34" s="3" customFormat="1" ht="20.100000000000001" customHeight="1">
      <c r="A49" s="149" t="s">
        <v>68</v>
      </c>
      <c r="B49" s="36" t="s">
        <v>173</v>
      </c>
      <c r="C49" s="20"/>
      <c r="D49" s="20"/>
      <c r="E49" s="172" t="s">
        <v>73</v>
      </c>
      <c r="F49" s="155" t="s">
        <v>74</v>
      </c>
      <c r="G49" s="175">
        <v>1</v>
      </c>
      <c r="H49" s="175">
        <v>0</v>
      </c>
      <c r="I49" s="175"/>
      <c r="J49" s="158"/>
      <c r="K49" s="143">
        <v>452308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3">
        <v>0</v>
      </c>
      <c r="AB49" s="143">
        <v>0</v>
      </c>
      <c r="AC49" s="146" t="s">
        <v>220</v>
      </c>
      <c r="AD49" s="120"/>
      <c r="AE49" s="137" t="s">
        <v>218</v>
      </c>
      <c r="AF49" s="181" t="s">
        <v>222</v>
      </c>
      <c r="AG49" s="137" t="s">
        <v>215</v>
      </c>
      <c r="AH49" s="140"/>
    </row>
    <row r="50" spans="1:34" s="3" customFormat="1" ht="20.100000000000001" customHeight="1">
      <c r="A50" s="150"/>
      <c r="B50" s="36"/>
      <c r="C50" s="20"/>
      <c r="D50" s="20"/>
      <c r="E50" s="173"/>
      <c r="F50" s="156"/>
      <c r="G50" s="176"/>
      <c r="H50" s="176"/>
      <c r="I50" s="176"/>
      <c r="J50" s="159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7"/>
      <c r="AD50" s="121"/>
      <c r="AE50" s="138"/>
      <c r="AF50" s="182"/>
      <c r="AG50" s="138"/>
      <c r="AH50" s="141"/>
    </row>
    <row r="51" spans="1:34" s="3" customFormat="1" ht="20.100000000000001" customHeight="1">
      <c r="A51" s="150"/>
      <c r="B51" s="36"/>
      <c r="C51" s="20"/>
      <c r="D51" s="20"/>
      <c r="E51" s="173"/>
      <c r="F51" s="156"/>
      <c r="G51" s="176"/>
      <c r="H51" s="176"/>
      <c r="I51" s="176"/>
      <c r="J51" s="159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7"/>
      <c r="AD51" s="121"/>
      <c r="AE51" s="138"/>
      <c r="AF51" s="182"/>
      <c r="AG51" s="138"/>
      <c r="AH51" s="141"/>
    </row>
    <row r="52" spans="1:34" ht="17.25" customHeight="1" thickBot="1">
      <c r="A52" s="151"/>
      <c r="B52" s="37"/>
      <c r="C52" s="38"/>
      <c r="D52" s="38"/>
      <c r="E52" s="174"/>
      <c r="F52" s="157"/>
      <c r="G52" s="177"/>
      <c r="H52" s="177"/>
      <c r="I52" s="177"/>
      <c r="J52" s="160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8"/>
      <c r="AD52" s="122"/>
      <c r="AE52" s="139"/>
      <c r="AF52" s="183"/>
      <c r="AG52" s="139"/>
      <c r="AH52" s="142"/>
    </row>
    <row r="53" spans="1:34" s="19" customFormat="1" ht="11.25" customHeight="1" thickBot="1">
      <c r="A53" s="22"/>
      <c r="C53" s="18"/>
      <c r="D53" s="18"/>
      <c r="E53" s="31"/>
      <c r="F53" s="23"/>
      <c r="G53" s="51"/>
      <c r="H53" s="48"/>
      <c r="I53" s="52"/>
      <c r="J53" s="52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43"/>
      <c r="AD53" s="43"/>
      <c r="AE53" s="41"/>
      <c r="AF53" s="41"/>
      <c r="AG53" s="42"/>
      <c r="AH53" s="3"/>
    </row>
    <row r="54" spans="1:34" ht="38.25" customHeight="1">
      <c r="A54" s="70" t="s">
        <v>31</v>
      </c>
      <c r="B54" s="60" t="s">
        <v>3</v>
      </c>
      <c r="C54" s="61" t="s">
        <v>23</v>
      </c>
      <c r="D54" s="61" t="s">
        <v>24</v>
      </c>
      <c r="E54" s="65" t="s">
        <v>40</v>
      </c>
      <c r="F54" s="71"/>
      <c r="G54" s="66"/>
      <c r="H54" s="67"/>
      <c r="I54" s="73"/>
      <c r="J54" s="73"/>
      <c r="K54" s="66"/>
      <c r="L54" s="73"/>
      <c r="M54" s="66"/>
      <c r="N54" s="73"/>
      <c r="O54" s="66"/>
      <c r="P54" s="73"/>
      <c r="Q54" s="66"/>
      <c r="R54" s="73"/>
      <c r="S54" s="66"/>
      <c r="T54" s="73"/>
      <c r="U54" s="66"/>
      <c r="V54" s="73"/>
      <c r="W54" s="66"/>
      <c r="X54" s="73"/>
      <c r="Y54" s="66"/>
      <c r="Z54" s="73"/>
      <c r="AA54" s="66"/>
      <c r="AB54" s="73"/>
      <c r="AC54" s="14"/>
      <c r="AD54" s="14"/>
      <c r="AE54" s="15"/>
      <c r="AF54" s="15"/>
      <c r="AG54" s="15"/>
      <c r="AH54" s="21"/>
    </row>
    <row r="55" spans="1:34" s="3" customFormat="1" ht="20.100000000000001" customHeight="1">
      <c r="A55" s="149" t="s">
        <v>68</v>
      </c>
      <c r="B55" s="36" t="s">
        <v>162</v>
      </c>
      <c r="C55" s="62"/>
      <c r="D55" s="62"/>
      <c r="E55" s="152" t="s">
        <v>75</v>
      </c>
      <c r="F55" s="155" t="s">
        <v>76</v>
      </c>
      <c r="G55" s="158">
        <v>825</v>
      </c>
      <c r="H55" s="158">
        <v>825</v>
      </c>
      <c r="I55" s="161"/>
      <c r="J55" s="161"/>
      <c r="K55" s="143">
        <v>26775000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  <c r="X55" s="143">
        <v>0</v>
      </c>
      <c r="Y55" s="143">
        <v>0</v>
      </c>
      <c r="Z55" s="143">
        <v>0</v>
      </c>
      <c r="AA55" s="143">
        <v>0</v>
      </c>
      <c r="AB55" s="143">
        <v>0</v>
      </c>
      <c r="AC55" s="146" t="s">
        <v>223</v>
      </c>
      <c r="AD55" s="120"/>
      <c r="AE55" s="137" t="s">
        <v>224</v>
      </c>
      <c r="AF55" s="146" t="s">
        <v>225</v>
      </c>
      <c r="AG55" s="137" t="s">
        <v>215</v>
      </c>
      <c r="AH55" s="140"/>
    </row>
    <row r="56" spans="1:34" s="3" customFormat="1" ht="20.100000000000001" customHeight="1">
      <c r="A56" s="150"/>
      <c r="B56" s="36" t="s">
        <v>163</v>
      </c>
      <c r="C56" s="62"/>
      <c r="D56" s="62"/>
      <c r="E56" s="153"/>
      <c r="F56" s="156"/>
      <c r="G56" s="159"/>
      <c r="H56" s="159"/>
      <c r="I56" s="162"/>
      <c r="J56" s="162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7"/>
      <c r="AD56" s="121"/>
      <c r="AE56" s="138"/>
      <c r="AF56" s="147"/>
      <c r="AG56" s="138"/>
      <c r="AH56" s="141"/>
    </row>
    <row r="57" spans="1:34" s="3" customFormat="1" ht="20.100000000000001" customHeight="1">
      <c r="A57" s="150"/>
      <c r="B57" s="36"/>
      <c r="C57" s="62"/>
      <c r="D57" s="62"/>
      <c r="E57" s="153"/>
      <c r="F57" s="156"/>
      <c r="G57" s="159"/>
      <c r="H57" s="159"/>
      <c r="I57" s="162"/>
      <c r="J57" s="162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7"/>
      <c r="AD57" s="121"/>
      <c r="AE57" s="138"/>
      <c r="AF57" s="147"/>
      <c r="AG57" s="138"/>
      <c r="AH57" s="141"/>
    </row>
    <row r="58" spans="1:34" ht="20.100000000000001" customHeight="1" thickBot="1">
      <c r="A58" s="151"/>
      <c r="B58" s="37"/>
      <c r="C58" s="63"/>
      <c r="D58" s="63"/>
      <c r="E58" s="154"/>
      <c r="F58" s="157"/>
      <c r="G58" s="160"/>
      <c r="H58" s="160"/>
      <c r="I58" s="163"/>
      <c r="J58" s="163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8"/>
      <c r="AD58" s="122"/>
      <c r="AE58" s="139"/>
      <c r="AF58" s="148"/>
      <c r="AG58" s="139"/>
      <c r="AH58" s="142"/>
    </row>
    <row r="59" spans="1:34" ht="11.25" customHeight="1" thickBot="1"/>
    <row r="60" spans="1:34" ht="38.25" customHeight="1">
      <c r="A60" s="70" t="s">
        <v>31</v>
      </c>
      <c r="B60" s="60" t="s">
        <v>3</v>
      </c>
      <c r="C60" s="61" t="s">
        <v>23</v>
      </c>
      <c r="D60" s="61" t="s">
        <v>24</v>
      </c>
      <c r="E60" s="65" t="s">
        <v>41</v>
      </c>
      <c r="F60" s="71"/>
      <c r="G60" s="66"/>
      <c r="H60" s="67"/>
      <c r="I60" s="73"/>
      <c r="J60" s="73"/>
      <c r="K60" s="66"/>
      <c r="L60" s="73"/>
      <c r="M60" s="66"/>
      <c r="N60" s="73"/>
      <c r="O60" s="66"/>
      <c r="P60" s="73"/>
      <c r="Q60" s="66"/>
      <c r="R60" s="73"/>
      <c r="S60" s="66"/>
      <c r="T60" s="73"/>
      <c r="U60" s="66"/>
      <c r="V60" s="73"/>
      <c r="W60" s="66"/>
      <c r="X60" s="73"/>
      <c r="Y60" s="66"/>
      <c r="Z60" s="73"/>
      <c r="AA60" s="66"/>
      <c r="AB60" s="73"/>
      <c r="AC60" s="14"/>
      <c r="AD60" s="14"/>
      <c r="AE60" s="15"/>
      <c r="AF60" s="15"/>
      <c r="AG60" s="15"/>
      <c r="AH60" s="21"/>
    </row>
    <row r="61" spans="1:34" s="3" customFormat="1" ht="20.100000000000001" customHeight="1">
      <c r="A61" s="149" t="s">
        <v>68</v>
      </c>
      <c r="B61" s="36" t="s">
        <v>174</v>
      </c>
      <c r="C61" s="62"/>
      <c r="D61" s="62"/>
      <c r="E61" s="152" t="s">
        <v>77</v>
      </c>
      <c r="F61" s="155" t="s">
        <v>78</v>
      </c>
      <c r="G61" s="158">
        <v>9600</v>
      </c>
      <c r="H61" s="158">
        <v>290</v>
      </c>
      <c r="I61" s="161"/>
      <c r="J61" s="161"/>
      <c r="K61" s="143">
        <v>0</v>
      </c>
      <c r="L61" s="143">
        <v>0</v>
      </c>
      <c r="M61" s="143">
        <v>100000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0</v>
      </c>
      <c r="AA61" s="143">
        <v>0</v>
      </c>
      <c r="AB61" s="143">
        <v>0</v>
      </c>
      <c r="AC61" s="146" t="s">
        <v>226</v>
      </c>
      <c r="AD61" s="120"/>
      <c r="AE61" s="137" t="s">
        <v>213</v>
      </c>
      <c r="AF61" s="146" t="s">
        <v>227</v>
      </c>
      <c r="AG61" s="137" t="s">
        <v>215</v>
      </c>
      <c r="AH61" s="140"/>
    </row>
    <row r="62" spans="1:34" s="3" customFormat="1" ht="20.100000000000001" customHeight="1">
      <c r="A62" s="150"/>
      <c r="B62" s="36" t="s">
        <v>175</v>
      </c>
      <c r="C62" s="62"/>
      <c r="D62" s="62"/>
      <c r="E62" s="153"/>
      <c r="F62" s="156"/>
      <c r="G62" s="159"/>
      <c r="H62" s="159"/>
      <c r="I62" s="162"/>
      <c r="J62" s="162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7"/>
      <c r="AD62" s="121"/>
      <c r="AE62" s="138"/>
      <c r="AF62" s="147"/>
      <c r="AG62" s="138"/>
      <c r="AH62" s="141"/>
    </row>
    <row r="63" spans="1:34" s="3" customFormat="1" ht="20.100000000000001" customHeight="1">
      <c r="A63" s="150"/>
      <c r="B63" s="36"/>
      <c r="C63" s="62"/>
      <c r="D63" s="62"/>
      <c r="E63" s="153"/>
      <c r="F63" s="156"/>
      <c r="G63" s="159"/>
      <c r="H63" s="159"/>
      <c r="I63" s="162"/>
      <c r="J63" s="162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7"/>
      <c r="AD63" s="121"/>
      <c r="AE63" s="138"/>
      <c r="AF63" s="147"/>
      <c r="AG63" s="138"/>
      <c r="AH63" s="141"/>
    </row>
    <row r="64" spans="1:34" ht="20.100000000000001" customHeight="1" thickBot="1">
      <c r="A64" s="151"/>
      <c r="B64" s="37"/>
      <c r="C64" s="63"/>
      <c r="D64" s="63"/>
      <c r="E64" s="154"/>
      <c r="F64" s="157"/>
      <c r="G64" s="160"/>
      <c r="H64" s="160"/>
      <c r="I64" s="163"/>
      <c r="J64" s="163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8"/>
      <c r="AD64" s="122"/>
      <c r="AE64" s="139"/>
      <c r="AF64" s="148"/>
      <c r="AG64" s="139"/>
      <c r="AH64" s="142"/>
    </row>
    <row r="65" spans="1:34" ht="12.75">
      <c r="A65"/>
      <c r="B65"/>
      <c r="C65"/>
      <c r="D65"/>
      <c r="E65"/>
      <c r="G65"/>
      <c r="H65"/>
      <c r="I65"/>
      <c r="J65"/>
      <c r="AG65"/>
    </row>
    <row r="66" spans="1:34" ht="45.75" customHeight="1" thickBot="1">
      <c r="A66" s="184" t="s">
        <v>79</v>
      </c>
      <c r="B66" s="185"/>
      <c r="C66" s="185"/>
      <c r="D66" s="185"/>
      <c r="E66" s="185" t="s">
        <v>80</v>
      </c>
      <c r="F66" s="185"/>
      <c r="G66" s="111">
        <v>2.75</v>
      </c>
      <c r="H66" s="112">
        <v>2.94</v>
      </c>
      <c r="I66" s="57"/>
      <c r="J66" s="57"/>
      <c r="K66" s="34">
        <f>+K69+K75+K81</f>
        <v>1293155</v>
      </c>
      <c r="L66" s="34">
        <f t="shared" ref="L66:AB66" si="1">+L69+L75+L81</f>
        <v>0</v>
      </c>
      <c r="M66" s="34">
        <f t="shared" si="1"/>
        <v>718845</v>
      </c>
      <c r="N66" s="34">
        <f t="shared" si="1"/>
        <v>0</v>
      </c>
      <c r="O66" s="34">
        <f t="shared" si="1"/>
        <v>915000</v>
      </c>
      <c r="P66" s="34">
        <f t="shared" si="1"/>
        <v>0</v>
      </c>
      <c r="Q66" s="34">
        <f t="shared" si="1"/>
        <v>0</v>
      </c>
      <c r="R66" s="34">
        <f t="shared" si="1"/>
        <v>0</v>
      </c>
      <c r="S66" s="34">
        <f t="shared" si="1"/>
        <v>0</v>
      </c>
      <c r="T66" s="34">
        <f t="shared" si="1"/>
        <v>0</v>
      </c>
      <c r="U66" s="34">
        <f t="shared" si="1"/>
        <v>0</v>
      </c>
      <c r="V66" s="34">
        <f t="shared" si="1"/>
        <v>0</v>
      </c>
      <c r="W66" s="34">
        <f t="shared" si="1"/>
        <v>0</v>
      </c>
      <c r="X66" s="34">
        <f t="shared" si="1"/>
        <v>0</v>
      </c>
      <c r="Y66" s="34">
        <f t="shared" si="1"/>
        <v>0</v>
      </c>
      <c r="Z66" s="34">
        <f t="shared" si="1"/>
        <v>0</v>
      </c>
      <c r="AA66" s="34">
        <f t="shared" si="1"/>
        <v>0</v>
      </c>
      <c r="AB66" s="34">
        <f t="shared" si="1"/>
        <v>0</v>
      </c>
      <c r="AC66" s="35"/>
      <c r="AD66" s="35"/>
      <c r="AE66" s="35"/>
      <c r="AF66" s="35"/>
      <c r="AG66" s="35"/>
      <c r="AH66" s="74"/>
    </row>
    <row r="67" spans="1:34" ht="13.5" thickBot="1">
      <c r="A67"/>
      <c r="B67"/>
      <c r="C67"/>
      <c r="D67"/>
      <c r="E67"/>
      <c r="G67"/>
      <c r="H67"/>
      <c r="I67"/>
      <c r="J67"/>
      <c r="AG67"/>
    </row>
    <row r="68" spans="1:34" ht="27">
      <c r="A68" s="70" t="s">
        <v>31</v>
      </c>
      <c r="B68" s="60" t="s">
        <v>3</v>
      </c>
      <c r="C68" s="61" t="s">
        <v>23</v>
      </c>
      <c r="D68" s="61" t="s">
        <v>24</v>
      </c>
      <c r="E68" s="65" t="s">
        <v>39</v>
      </c>
      <c r="F68" s="71"/>
      <c r="G68" s="66"/>
      <c r="H68" s="67"/>
      <c r="I68" s="73"/>
      <c r="J68" s="73"/>
      <c r="K68" s="66"/>
      <c r="L68" s="73"/>
      <c r="M68" s="66"/>
      <c r="N68" s="73"/>
      <c r="O68" s="66"/>
      <c r="P68" s="73"/>
      <c r="Q68" s="66"/>
      <c r="R68" s="73"/>
      <c r="S68" s="66"/>
      <c r="T68" s="73"/>
      <c r="U68" s="66"/>
      <c r="V68" s="73"/>
      <c r="W68" s="66"/>
      <c r="X68" s="73"/>
      <c r="Y68" s="66"/>
      <c r="Z68" s="73"/>
      <c r="AA68" s="66"/>
      <c r="AB68" s="73"/>
      <c r="AC68" s="14"/>
      <c r="AD68" s="14"/>
      <c r="AE68" s="15"/>
      <c r="AF68" s="15"/>
      <c r="AG68" s="15"/>
      <c r="AH68" s="21"/>
    </row>
    <row r="69" spans="1:34" ht="18.75" customHeight="1">
      <c r="A69" s="149" t="s">
        <v>81</v>
      </c>
      <c r="B69" s="36" t="s">
        <v>176</v>
      </c>
      <c r="C69" s="20"/>
      <c r="D69" s="20"/>
      <c r="E69" s="172" t="s">
        <v>83</v>
      </c>
      <c r="F69" s="155" t="s">
        <v>84</v>
      </c>
      <c r="G69" s="175">
        <v>1100</v>
      </c>
      <c r="H69" s="175">
        <v>1070</v>
      </c>
      <c r="I69" s="175"/>
      <c r="J69" s="158"/>
      <c r="K69" s="143">
        <v>737000</v>
      </c>
      <c r="L69" s="143">
        <v>0</v>
      </c>
      <c r="M69" s="143">
        <v>0</v>
      </c>
      <c r="N69" s="143">
        <v>0</v>
      </c>
      <c r="O69" s="143">
        <v>0</v>
      </c>
      <c r="P69" s="143">
        <v>0</v>
      </c>
      <c r="Q69" s="143">
        <v>0</v>
      </c>
      <c r="R69" s="143">
        <v>0</v>
      </c>
      <c r="S69" s="143">
        <v>0</v>
      </c>
      <c r="T69" s="143">
        <v>0</v>
      </c>
      <c r="U69" s="143">
        <v>0</v>
      </c>
      <c r="V69" s="143">
        <v>0</v>
      </c>
      <c r="W69" s="143">
        <v>0</v>
      </c>
      <c r="X69" s="143">
        <v>0</v>
      </c>
      <c r="Y69" s="143">
        <v>0</v>
      </c>
      <c r="Z69" s="143">
        <v>0</v>
      </c>
      <c r="AA69" s="143">
        <v>0</v>
      </c>
      <c r="AB69" s="143">
        <v>0</v>
      </c>
      <c r="AC69" s="146" t="s">
        <v>228</v>
      </c>
      <c r="AD69" s="120"/>
      <c r="AE69" s="137" t="s">
        <v>229</v>
      </c>
      <c r="AF69" s="137" t="s">
        <v>230</v>
      </c>
      <c r="AG69" s="137" t="s">
        <v>215</v>
      </c>
      <c r="AH69" s="140"/>
    </row>
    <row r="70" spans="1:34" ht="18">
      <c r="A70" s="150"/>
      <c r="B70" s="36" t="s">
        <v>177</v>
      </c>
      <c r="C70" s="20"/>
      <c r="D70" s="20"/>
      <c r="E70" s="173"/>
      <c r="F70" s="156"/>
      <c r="G70" s="176"/>
      <c r="H70" s="176"/>
      <c r="I70" s="176"/>
      <c r="J70" s="159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7"/>
      <c r="AD70" s="121"/>
      <c r="AE70" s="138"/>
      <c r="AF70" s="138"/>
      <c r="AG70" s="138"/>
      <c r="AH70" s="141"/>
    </row>
    <row r="71" spans="1:34" ht="18">
      <c r="A71" s="150"/>
      <c r="B71" s="36" t="s">
        <v>178</v>
      </c>
      <c r="C71" s="20"/>
      <c r="D71" s="20"/>
      <c r="E71" s="173"/>
      <c r="F71" s="156"/>
      <c r="G71" s="176"/>
      <c r="H71" s="176"/>
      <c r="I71" s="176"/>
      <c r="J71" s="159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7"/>
      <c r="AD71" s="121"/>
      <c r="AE71" s="138"/>
      <c r="AF71" s="138"/>
      <c r="AG71" s="138"/>
      <c r="AH71" s="141"/>
    </row>
    <row r="72" spans="1:34" ht="13.5" thickBot="1">
      <c r="A72" s="151"/>
      <c r="B72" s="37"/>
      <c r="C72" s="38"/>
      <c r="D72" s="38"/>
      <c r="E72" s="174"/>
      <c r="F72" s="157"/>
      <c r="G72" s="177"/>
      <c r="H72" s="177"/>
      <c r="I72" s="177"/>
      <c r="J72" s="160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8"/>
      <c r="AD72" s="122"/>
      <c r="AE72" s="139"/>
      <c r="AF72" s="139"/>
      <c r="AG72" s="139"/>
      <c r="AH72" s="142"/>
    </row>
    <row r="73" spans="1:34" ht="24" thickBot="1">
      <c r="A73" s="22"/>
      <c r="B73" s="19"/>
      <c r="C73" s="18"/>
      <c r="D73" s="18"/>
      <c r="E73" s="31"/>
      <c r="F73" s="23"/>
      <c r="G73" s="51"/>
      <c r="H73" s="48"/>
      <c r="I73" s="52"/>
      <c r="J73" s="52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43"/>
      <c r="AD73" s="43"/>
      <c r="AE73" s="41"/>
      <c r="AF73" s="41"/>
      <c r="AG73" s="42"/>
      <c r="AH73" s="3"/>
    </row>
    <row r="74" spans="1:34" ht="27">
      <c r="A74" s="70" t="s">
        <v>31</v>
      </c>
      <c r="B74" s="60" t="s">
        <v>3</v>
      </c>
      <c r="C74" s="61" t="s">
        <v>23</v>
      </c>
      <c r="D74" s="61" t="s">
        <v>24</v>
      </c>
      <c r="E74" s="65" t="s">
        <v>40</v>
      </c>
      <c r="F74" s="71"/>
      <c r="G74" s="66"/>
      <c r="H74" s="67"/>
      <c r="I74" s="73"/>
      <c r="J74" s="73"/>
      <c r="K74" s="66"/>
      <c r="L74" s="73"/>
      <c r="M74" s="66"/>
      <c r="N74" s="73"/>
      <c r="O74" s="66"/>
      <c r="P74" s="73"/>
      <c r="Q74" s="66"/>
      <c r="R74" s="73"/>
      <c r="S74" s="66"/>
      <c r="T74" s="73"/>
      <c r="U74" s="66"/>
      <c r="V74" s="73"/>
      <c r="W74" s="66"/>
      <c r="X74" s="73"/>
      <c r="Y74" s="66"/>
      <c r="Z74" s="73"/>
      <c r="AA74" s="66"/>
      <c r="AB74" s="73"/>
      <c r="AC74" s="14"/>
      <c r="AD74" s="14"/>
      <c r="AE74" s="15"/>
      <c r="AF74" s="15"/>
      <c r="AG74" s="15"/>
      <c r="AH74" s="21"/>
    </row>
    <row r="75" spans="1:34" ht="18.75" customHeight="1">
      <c r="A75" s="149" t="s">
        <v>82</v>
      </c>
      <c r="B75" s="36" t="s">
        <v>199</v>
      </c>
      <c r="C75" s="62"/>
      <c r="D75" s="62"/>
      <c r="E75" s="152" t="s">
        <v>85</v>
      </c>
      <c r="F75" s="155" t="s">
        <v>86</v>
      </c>
      <c r="G75" s="158">
        <v>12000</v>
      </c>
      <c r="H75" s="158">
        <v>9783</v>
      </c>
      <c r="I75" s="161"/>
      <c r="J75" s="161"/>
      <c r="K75" s="143">
        <v>556155</v>
      </c>
      <c r="L75" s="143">
        <v>0</v>
      </c>
      <c r="M75" s="143">
        <v>718845</v>
      </c>
      <c r="N75" s="143">
        <v>0</v>
      </c>
      <c r="O75" s="143">
        <v>915000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143">
        <v>0</v>
      </c>
      <c r="AA75" s="143">
        <v>0</v>
      </c>
      <c r="AB75" s="143">
        <v>0</v>
      </c>
      <c r="AC75" s="146" t="s">
        <v>228</v>
      </c>
      <c r="AD75" s="120"/>
      <c r="AE75" s="137" t="s">
        <v>229</v>
      </c>
      <c r="AF75" s="137" t="s">
        <v>230</v>
      </c>
      <c r="AG75" s="137" t="s">
        <v>215</v>
      </c>
      <c r="AH75" s="140"/>
    </row>
    <row r="76" spans="1:34" ht="18">
      <c r="A76" s="150"/>
      <c r="B76" s="36" t="s">
        <v>200</v>
      </c>
      <c r="C76" s="62"/>
      <c r="D76" s="62"/>
      <c r="E76" s="153"/>
      <c r="F76" s="156"/>
      <c r="G76" s="159"/>
      <c r="H76" s="159"/>
      <c r="I76" s="162"/>
      <c r="J76" s="162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7"/>
      <c r="AD76" s="121"/>
      <c r="AE76" s="138"/>
      <c r="AF76" s="138"/>
      <c r="AG76" s="138"/>
      <c r="AH76" s="141"/>
    </row>
    <row r="77" spans="1:34" ht="12.75">
      <c r="A77" s="150"/>
      <c r="B77" s="36"/>
      <c r="C77" s="62"/>
      <c r="D77" s="62"/>
      <c r="E77" s="153"/>
      <c r="F77" s="156"/>
      <c r="G77" s="159"/>
      <c r="H77" s="159"/>
      <c r="I77" s="162"/>
      <c r="J77" s="162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7"/>
      <c r="AD77" s="121"/>
      <c r="AE77" s="138"/>
      <c r="AF77" s="138"/>
      <c r="AG77" s="138"/>
      <c r="AH77" s="141"/>
    </row>
    <row r="78" spans="1:34" ht="13.5" thickBot="1">
      <c r="A78" s="151"/>
      <c r="B78" s="37"/>
      <c r="C78" s="63"/>
      <c r="D78" s="63"/>
      <c r="E78" s="154"/>
      <c r="F78" s="157"/>
      <c r="G78" s="160"/>
      <c r="H78" s="160"/>
      <c r="I78" s="163"/>
      <c r="J78" s="163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8"/>
      <c r="AD78" s="122"/>
      <c r="AE78" s="139"/>
      <c r="AF78" s="139"/>
      <c r="AG78" s="139"/>
      <c r="AH78" s="142"/>
    </row>
    <row r="79" spans="1:34" ht="24" thickBot="1"/>
    <row r="80" spans="1:34" ht="27">
      <c r="A80" s="70" t="s">
        <v>31</v>
      </c>
      <c r="B80" s="60" t="s">
        <v>3</v>
      </c>
      <c r="C80" s="61" t="s">
        <v>23</v>
      </c>
      <c r="D80" s="61" t="s">
        <v>24</v>
      </c>
      <c r="E80" s="65" t="s">
        <v>41</v>
      </c>
      <c r="F80" s="71"/>
      <c r="G80" s="66"/>
      <c r="H80" s="67"/>
      <c r="I80" s="73"/>
      <c r="J80" s="73"/>
      <c r="K80" s="66"/>
      <c r="L80" s="73"/>
      <c r="M80" s="66"/>
      <c r="N80" s="73"/>
      <c r="O80" s="66"/>
      <c r="P80" s="73"/>
      <c r="Q80" s="66"/>
      <c r="R80" s="73"/>
      <c r="S80" s="66"/>
      <c r="T80" s="73"/>
      <c r="U80" s="66"/>
      <c r="V80" s="73"/>
      <c r="W80" s="66"/>
      <c r="X80" s="73"/>
      <c r="Y80" s="66"/>
      <c r="Z80" s="73"/>
      <c r="AA80" s="66"/>
      <c r="AB80" s="73"/>
      <c r="AC80" s="14"/>
      <c r="AD80" s="14"/>
      <c r="AE80" s="15"/>
      <c r="AF80" s="15"/>
      <c r="AG80" s="15"/>
      <c r="AH80" s="21"/>
    </row>
    <row r="81" spans="1:34" ht="18" customHeight="1">
      <c r="A81" s="149" t="s">
        <v>82</v>
      </c>
      <c r="B81" s="36" t="s">
        <v>199</v>
      </c>
      <c r="C81" s="62"/>
      <c r="D81" s="62"/>
      <c r="E81" s="152" t="s">
        <v>87</v>
      </c>
      <c r="F81" s="155" t="s">
        <v>88</v>
      </c>
      <c r="G81" s="158">
        <v>78</v>
      </c>
      <c r="H81" s="158">
        <v>75</v>
      </c>
      <c r="I81" s="161"/>
      <c r="J81" s="161"/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3">
        <v>0</v>
      </c>
      <c r="Q81" s="143">
        <v>0</v>
      </c>
      <c r="R81" s="143">
        <v>0</v>
      </c>
      <c r="S81" s="143">
        <v>0</v>
      </c>
      <c r="T81" s="143">
        <v>0</v>
      </c>
      <c r="U81" s="143">
        <v>0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3">
        <v>0</v>
      </c>
      <c r="AB81" s="143">
        <v>0</v>
      </c>
      <c r="AC81" s="146" t="s">
        <v>228</v>
      </c>
      <c r="AD81" s="120"/>
      <c r="AE81" s="137" t="s">
        <v>231</v>
      </c>
      <c r="AF81" s="137" t="s">
        <v>221</v>
      </c>
      <c r="AG81" s="137" t="s">
        <v>215</v>
      </c>
      <c r="AH81" s="140"/>
    </row>
    <row r="82" spans="1:34" ht="18">
      <c r="A82" s="150"/>
      <c r="B82" s="36" t="s">
        <v>200</v>
      </c>
      <c r="C82" s="62"/>
      <c r="D82" s="62"/>
      <c r="E82" s="153"/>
      <c r="F82" s="156"/>
      <c r="G82" s="159"/>
      <c r="H82" s="159"/>
      <c r="I82" s="162"/>
      <c r="J82" s="162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7"/>
      <c r="AD82" s="121"/>
      <c r="AE82" s="138"/>
      <c r="AF82" s="138"/>
      <c r="AG82" s="138"/>
      <c r="AH82" s="141"/>
    </row>
    <row r="83" spans="1:34" ht="12.75">
      <c r="A83" s="150"/>
      <c r="B83" s="36"/>
      <c r="C83" s="62"/>
      <c r="D83" s="62"/>
      <c r="E83" s="153"/>
      <c r="F83" s="156"/>
      <c r="G83" s="159"/>
      <c r="H83" s="159"/>
      <c r="I83" s="162"/>
      <c r="J83" s="162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7"/>
      <c r="AD83" s="121"/>
      <c r="AE83" s="138"/>
      <c r="AF83" s="138"/>
      <c r="AG83" s="138"/>
      <c r="AH83" s="141"/>
    </row>
    <row r="84" spans="1:34" ht="13.5" thickBot="1">
      <c r="A84" s="151"/>
      <c r="B84" s="37"/>
      <c r="C84" s="63"/>
      <c r="D84" s="63"/>
      <c r="E84" s="154"/>
      <c r="F84" s="157"/>
      <c r="G84" s="160"/>
      <c r="H84" s="160"/>
      <c r="I84" s="163"/>
      <c r="J84" s="163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8"/>
      <c r="AD84" s="122"/>
      <c r="AE84" s="139"/>
      <c r="AF84" s="139"/>
      <c r="AG84" s="139"/>
      <c r="AH84" s="142"/>
    </row>
    <row r="85" spans="1:34" ht="12.75">
      <c r="A85"/>
      <c r="B85"/>
      <c r="C85"/>
      <c r="D85"/>
      <c r="E85"/>
      <c r="G85"/>
      <c r="H85"/>
      <c r="I85"/>
      <c r="J85"/>
      <c r="AG85"/>
    </row>
    <row r="86" spans="1:34" ht="43.5" customHeight="1" thickBot="1">
      <c r="A86" s="184" t="s">
        <v>89</v>
      </c>
      <c r="B86" s="185"/>
      <c r="C86" s="185"/>
      <c r="D86" s="185"/>
      <c r="E86" s="185" t="s">
        <v>90</v>
      </c>
      <c r="F86" s="185"/>
      <c r="G86" s="68">
        <v>100</v>
      </c>
      <c r="H86" s="69">
        <v>100</v>
      </c>
      <c r="I86" s="57"/>
      <c r="J86" s="57"/>
      <c r="K86" s="34">
        <f>+K89+K95+K101+K107</f>
        <v>1324349</v>
      </c>
      <c r="L86" s="34">
        <f t="shared" ref="L86:AB86" si="2">+L89+L95+L101+L107</f>
        <v>0</v>
      </c>
      <c r="M86" s="34">
        <f t="shared" si="2"/>
        <v>0</v>
      </c>
      <c r="N86" s="34">
        <f t="shared" si="2"/>
        <v>0</v>
      </c>
      <c r="O86" s="34">
        <f t="shared" si="2"/>
        <v>0</v>
      </c>
      <c r="P86" s="34">
        <f t="shared" si="2"/>
        <v>0</v>
      </c>
      <c r="Q86" s="34">
        <f t="shared" si="2"/>
        <v>0</v>
      </c>
      <c r="R86" s="34">
        <f t="shared" si="2"/>
        <v>0</v>
      </c>
      <c r="S86" s="34">
        <f t="shared" si="2"/>
        <v>0</v>
      </c>
      <c r="T86" s="34">
        <f t="shared" si="2"/>
        <v>0</v>
      </c>
      <c r="U86" s="34">
        <f t="shared" si="2"/>
        <v>0</v>
      </c>
      <c r="V86" s="34">
        <f t="shared" si="2"/>
        <v>0</v>
      </c>
      <c r="W86" s="34">
        <f t="shared" si="2"/>
        <v>0</v>
      </c>
      <c r="X86" s="34">
        <f t="shared" si="2"/>
        <v>0</v>
      </c>
      <c r="Y86" s="34">
        <f t="shared" si="2"/>
        <v>0</v>
      </c>
      <c r="Z86" s="34">
        <f t="shared" si="2"/>
        <v>0</v>
      </c>
      <c r="AA86" s="34">
        <f t="shared" si="2"/>
        <v>0</v>
      </c>
      <c r="AB86" s="34">
        <f t="shared" si="2"/>
        <v>0</v>
      </c>
      <c r="AC86" s="35"/>
      <c r="AD86" s="35"/>
      <c r="AE86" s="35"/>
      <c r="AF86" s="35"/>
      <c r="AG86" s="35"/>
      <c r="AH86" s="74"/>
    </row>
    <row r="87" spans="1:34" ht="13.5" thickBot="1">
      <c r="A87"/>
      <c r="B87"/>
      <c r="C87"/>
      <c r="D87"/>
      <c r="E87"/>
      <c r="G87"/>
      <c r="H87"/>
      <c r="I87"/>
      <c r="J87"/>
      <c r="AG87"/>
    </row>
    <row r="88" spans="1:34" ht="27">
      <c r="A88" s="70" t="s">
        <v>31</v>
      </c>
      <c r="B88" s="60" t="s">
        <v>3</v>
      </c>
      <c r="C88" s="61" t="s">
        <v>23</v>
      </c>
      <c r="D88" s="61" t="s">
        <v>24</v>
      </c>
      <c r="E88" s="65" t="s">
        <v>38</v>
      </c>
      <c r="F88" s="71"/>
      <c r="G88" s="66"/>
      <c r="H88" s="67"/>
      <c r="I88" s="73"/>
      <c r="J88" s="73"/>
      <c r="K88" s="66"/>
      <c r="L88" s="73"/>
      <c r="M88" s="66"/>
      <c r="N88" s="73"/>
      <c r="O88" s="66"/>
      <c r="P88" s="73"/>
      <c r="Q88" s="66"/>
      <c r="R88" s="73"/>
      <c r="S88" s="66"/>
      <c r="T88" s="73"/>
      <c r="U88" s="66"/>
      <c r="V88" s="73"/>
      <c r="W88" s="66"/>
      <c r="X88" s="73"/>
      <c r="Y88" s="66"/>
      <c r="Z88" s="73"/>
      <c r="AA88" s="66"/>
      <c r="AB88" s="73"/>
      <c r="AC88" s="14"/>
      <c r="AD88" s="14"/>
      <c r="AE88" s="15"/>
      <c r="AF88" s="15"/>
      <c r="AG88" s="15"/>
      <c r="AH88" s="21"/>
    </row>
    <row r="89" spans="1:34" ht="12.75" customHeight="1">
      <c r="A89" s="186" t="s">
        <v>91</v>
      </c>
      <c r="B89" s="5" t="s">
        <v>153</v>
      </c>
      <c r="C89" s="58"/>
      <c r="D89" s="58"/>
      <c r="E89" s="188" t="s">
        <v>138</v>
      </c>
      <c r="F89" s="190" t="s">
        <v>139</v>
      </c>
      <c r="G89" s="158">
        <v>11</v>
      </c>
      <c r="H89" s="158">
        <v>11</v>
      </c>
      <c r="I89" s="158"/>
      <c r="J89" s="158"/>
      <c r="K89" s="143">
        <v>300000</v>
      </c>
      <c r="L89" s="143">
        <v>0</v>
      </c>
      <c r="M89" s="143">
        <v>0</v>
      </c>
      <c r="N89" s="143">
        <v>0</v>
      </c>
      <c r="O89" s="143">
        <v>0</v>
      </c>
      <c r="P89" s="143">
        <v>0</v>
      </c>
      <c r="Q89" s="143">
        <v>0</v>
      </c>
      <c r="R89" s="143">
        <v>0</v>
      </c>
      <c r="S89" s="143">
        <v>0</v>
      </c>
      <c r="T89" s="143">
        <v>0</v>
      </c>
      <c r="U89" s="143">
        <v>0</v>
      </c>
      <c r="V89" s="143">
        <v>0</v>
      </c>
      <c r="W89" s="143">
        <v>0</v>
      </c>
      <c r="X89" s="143">
        <v>0</v>
      </c>
      <c r="Y89" s="143">
        <v>0</v>
      </c>
      <c r="Z89" s="143">
        <v>0</v>
      </c>
      <c r="AA89" s="143">
        <v>0</v>
      </c>
      <c r="AB89" s="143">
        <v>0</v>
      </c>
      <c r="AC89" s="181" t="s">
        <v>232</v>
      </c>
      <c r="AD89" s="117"/>
      <c r="AE89" s="181" t="s">
        <v>233</v>
      </c>
      <c r="AF89" s="164" t="s">
        <v>234</v>
      </c>
      <c r="AG89" s="164" t="s">
        <v>215</v>
      </c>
      <c r="AH89" s="167"/>
    </row>
    <row r="90" spans="1:34" ht="12.75">
      <c r="A90" s="186"/>
      <c r="B90" s="5"/>
      <c r="C90" s="58"/>
      <c r="D90" s="58"/>
      <c r="E90" s="188"/>
      <c r="F90" s="190"/>
      <c r="G90" s="159"/>
      <c r="H90" s="159"/>
      <c r="I90" s="159"/>
      <c r="J90" s="159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82"/>
      <c r="AD90" s="118"/>
      <c r="AE90" s="182"/>
      <c r="AF90" s="165"/>
      <c r="AG90" s="165"/>
      <c r="AH90" s="168"/>
    </row>
    <row r="91" spans="1:34" ht="12.75">
      <c r="A91" s="186"/>
      <c r="B91" s="5"/>
      <c r="C91" s="58"/>
      <c r="D91" s="58"/>
      <c r="E91" s="188"/>
      <c r="F91" s="190"/>
      <c r="G91" s="159"/>
      <c r="H91" s="159"/>
      <c r="I91" s="159"/>
      <c r="J91" s="159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82"/>
      <c r="AD91" s="118"/>
      <c r="AE91" s="182"/>
      <c r="AF91" s="165"/>
      <c r="AG91" s="165"/>
      <c r="AH91" s="168"/>
    </row>
    <row r="92" spans="1:34" ht="13.5" thickBot="1">
      <c r="A92" s="187"/>
      <c r="B92" s="6"/>
      <c r="C92" s="59"/>
      <c r="D92" s="59"/>
      <c r="E92" s="189"/>
      <c r="F92" s="191"/>
      <c r="G92" s="160"/>
      <c r="H92" s="160"/>
      <c r="I92" s="160"/>
      <c r="J92" s="160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83"/>
      <c r="AD92" s="119"/>
      <c r="AE92" s="183"/>
      <c r="AF92" s="166"/>
      <c r="AG92" s="166"/>
      <c r="AH92" s="169"/>
    </row>
    <row r="93" spans="1:34" ht="13.5" thickBot="1">
      <c r="A93" s="170"/>
      <c r="B93" s="171"/>
      <c r="C93" s="171"/>
      <c r="D93" s="171"/>
      <c r="E93" s="171"/>
      <c r="F93" s="171"/>
      <c r="G93" s="47"/>
      <c r="H93" s="48"/>
      <c r="I93" s="49"/>
      <c r="J93" s="49"/>
      <c r="K93" s="50" t="s">
        <v>27</v>
      </c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41"/>
      <c r="AD93" s="41"/>
      <c r="AE93" s="41"/>
      <c r="AF93" s="41"/>
      <c r="AG93" s="42"/>
      <c r="AH93" s="3"/>
    </row>
    <row r="94" spans="1:34" ht="27">
      <c r="A94" s="70" t="s">
        <v>31</v>
      </c>
      <c r="B94" s="60" t="s">
        <v>3</v>
      </c>
      <c r="C94" s="61" t="s">
        <v>23</v>
      </c>
      <c r="D94" s="61" t="s">
        <v>24</v>
      </c>
      <c r="E94" s="65" t="s">
        <v>39</v>
      </c>
      <c r="F94" s="71"/>
      <c r="G94" s="66"/>
      <c r="H94" s="67"/>
      <c r="I94" s="73"/>
      <c r="J94" s="73"/>
      <c r="K94" s="66"/>
      <c r="L94" s="73"/>
      <c r="M94" s="66"/>
      <c r="N94" s="73"/>
      <c r="O94" s="66"/>
      <c r="P94" s="73"/>
      <c r="Q94" s="66"/>
      <c r="R94" s="73"/>
      <c r="S94" s="66"/>
      <c r="T94" s="73"/>
      <c r="U94" s="66"/>
      <c r="V94" s="73"/>
      <c r="W94" s="66"/>
      <c r="X94" s="73"/>
      <c r="Y94" s="66"/>
      <c r="Z94" s="73"/>
      <c r="AA94" s="66"/>
      <c r="AB94" s="73"/>
      <c r="AC94" s="14"/>
      <c r="AD94" s="14"/>
      <c r="AE94" s="15"/>
      <c r="AF94" s="15"/>
      <c r="AG94" s="15"/>
      <c r="AH94" s="21"/>
    </row>
    <row r="95" spans="1:34" ht="22.5" customHeight="1">
      <c r="A95" s="149" t="s">
        <v>92</v>
      </c>
      <c r="B95" s="36" t="s">
        <v>154</v>
      </c>
      <c r="C95" s="20"/>
      <c r="D95" s="20"/>
      <c r="E95" s="172" t="s">
        <v>140</v>
      </c>
      <c r="F95" s="155" t="s">
        <v>141</v>
      </c>
      <c r="G95" s="175">
        <v>11</v>
      </c>
      <c r="H95" s="175">
        <v>11</v>
      </c>
      <c r="I95" s="175"/>
      <c r="J95" s="158"/>
      <c r="K95" s="143">
        <v>405000</v>
      </c>
      <c r="L95" s="143">
        <v>0</v>
      </c>
      <c r="M95" s="178">
        <v>0</v>
      </c>
      <c r="N95" s="143">
        <v>0</v>
      </c>
      <c r="O95" s="143">
        <v>0</v>
      </c>
      <c r="P95" s="143">
        <v>0</v>
      </c>
      <c r="Q95" s="143">
        <v>0</v>
      </c>
      <c r="R95" s="143">
        <v>0</v>
      </c>
      <c r="S95" s="143">
        <v>0</v>
      </c>
      <c r="T95" s="143">
        <v>0</v>
      </c>
      <c r="U95" s="143">
        <v>0</v>
      </c>
      <c r="V95" s="143">
        <v>0</v>
      </c>
      <c r="W95" s="143">
        <v>0</v>
      </c>
      <c r="X95" s="143">
        <v>0</v>
      </c>
      <c r="Y95" s="143">
        <v>0</v>
      </c>
      <c r="Z95" s="143">
        <v>0</v>
      </c>
      <c r="AA95" s="143">
        <v>0</v>
      </c>
      <c r="AB95" s="143">
        <v>0</v>
      </c>
      <c r="AC95" s="146" t="s">
        <v>232</v>
      </c>
      <c r="AD95" s="120"/>
      <c r="AE95" s="146" t="s">
        <v>233</v>
      </c>
      <c r="AF95" s="137" t="s">
        <v>234</v>
      </c>
      <c r="AG95" s="137" t="s">
        <v>215</v>
      </c>
      <c r="AH95" s="140"/>
    </row>
    <row r="96" spans="1:34" ht="12.75">
      <c r="A96" s="150"/>
      <c r="B96" s="36"/>
      <c r="C96" s="20"/>
      <c r="D96" s="20"/>
      <c r="E96" s="173"/>
      <c r="F96" s="156"/>
      <c r="G96" s="176"/>
      <c r="H96" s="176"/>
      <c r="I96" s="176"/>
      <c r="J96" s="159"/>
      <c r="K96" s="144"/>
      <c r="L96" s="144"/>
      <c r="M96" s="179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7"/>
      <c r="AD96" s="121"/>
      <c r="AE96" s="147"/>
      <c r="AF96" s="138"/>
      <c r="AG96" s="138"/>
      <c r="AH96" s="141"/>
    </row>
    <row r="97" spans="1:34" ht="12.75">
      <c r="A97" s="150"/>
      <c r="B97" s="36"/>
      <c r="C97" s="20"/>
      <c r="D97" s="20"/>
      <c r="E97" s="173"/>
      <c r="F97" s="156"/>
      <c r="G97" s="176"/>
      <c r="H97" s="176"/>
      <c r="I97" s="176"/>
      <c r="J97" s="159"/>
      <c r="K97" s="144"/>
      <c r="L97" s="144"/>
      <c r="M97" s="179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7"/>
      <c r="AD97" s="121"/>
      <c r="AE97" s="147"/>
      <c r="AF97" s="138"/>
      <c r="AG97" s="138"/>
      <c r="AH97" s="141"/>
    </row>
    <row r="98" spans="1:34" ht="13.5" thickBot="1">
      <c r="A98" s="151"/>
      <c r="B98" s="37"/>
      <c r="C98" s="38"/>
      <c r="D98" s="38"/>
      <c r="E98" s="174"/>
      <c r="F98" s="157"/>
      <c r="G98" s="177"/>
      <c r="H98" s="177"/>
      <c r="I98" s="177"/>
      <c r="J98" s="160"/>
      <c r="K98" s="145"/>
      <c r="L98" s="145"/>
      <c r="M98" s="180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8"/>
      <c r="AD98" s="122"/>
      <c r="AE98" s="148"/>
      <c r="AF98" s="139"/>
      <c r="AG98" s="139"/>
      <c r="AH98" s="142"/>
    </row>
    <row r="99" spans="1:34" ht="13.5" customHeight="1" thickBot="1">
      <c r="A99" s="22"/>
      <c r="B99" s="19"/>
      <c r="C99" s="18"/>
      <c r="D99" s="18"/>
      <c r="E99" s="31"/>
      <c r="F99" s="23"/>
      <c r="G99" s="51"/>
      <c r="H99" s="48"/>
      <c r="I99" s="52"/>
      <c r="J99" s="52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43"/>
      <c r="AD99" s="43"/>
      <c r="AE99" s="41"/>
      <c r="AF99" s="41"/>
      <c r="AG99" s="42"/>
      <c r="AH99" s="3"/>
    </row>
    <row r="100" spans="1:34" ht="27">
      <c r="A100" s="70" t="s">
        <v>31</v>
      </c>
      <c r="B100" s="60" t="s">
        <v>3</v>
      </c>
      <c r="C100" s="61" t="s">
        <v>23</v>
      </c>
      <c r="D100" s="61" t="s">
        <v>24</v>
      </c>
      <c r="E100" s="65" t="s">
        <v>40</v>
      </c>
      <c r="F100" s="71"/>
      <c r="G100" s="66"/>
      <c r="H100" s="67"/>
      <c r="I100" s="73"/>
      <c r="J100" s="73"/>
      <c r="K100" s="66"/>
      <c r="L100" s="73"/>
      <c r="M100" s="66"/>
      <c r="N100" s="73"/>
      <c r="O100" s="66"/>
      <c r="P100" s="73"/>
      <c r="Q100" s="66"/>
      <c r="R100" s="73"/>
      <c r="S100" s="66"/>
      <c r="T100" s="73"/>
      <c r="U100" s="66"/>
      <c r="V100" s="73"/>
      <c r="W100" s="66"/>
      <c r="X100" s="73"/>
      <c r="Y100" s="66"/>
      <c r="Z100" s="73"/>
      <c r="AA100" s="66"/>
      <c r="AB100" s="73"/>
      <c r="AC100" s="14"/>
      <c r="AD100" s="14"/>
      <c r="AE100" s="15"/>
      <c r="AF100" s="15"/>
      <c r="AG100" s="15"/>
      <c r="AH100" s="21"/>
    </row>
    <row r="101" spans="1:34" ht="23.25" customHeight="1">
      <c r="A101" s="149" t="s">
        <v>93</v>
      </c>
      <c r="B101" s="36" t="s">
        <v>154</v>
      </c>
      <c r="C101" s="62"/>
      <c r="D101" s="62"/>
      <c r="E101" s="152" t="s">
        <v>142</v>
      </c>
      <c r="F101" s="155" t="s">
        <v>143</v>
      </c>
      <c r="G101" s="158">
        <v>11</v>
      </c>
      <c r="H101" s="158">
        <v>11</v>
      </c>
      <c r="I101" s="161"/>
      <c r="J101" s="161"/>
      <c r="K101" s="143">
        <v>618000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0</v>
      </c>
      <c r="T101" s="143">
        <v>0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143">
        <v>0</v>
      </c>
      <c r="AA101" s="143">
        <v>0</v>
      </c>
      <c r="AB101" s="143">
        <v>0</v>
      </c>
      <c r="AC101" s="146" t="s">
        <v>232</v>
      </c>
      <c r="AD101" s="120"/>
      <c r="AE101" s="146" t="s">
        <v>233</v>
      </c>
      <c r="AF101" s="137" t="s">
        <v>234</v>
      </c>
      <c r="AG101" s="137" t="s">
        <v>215</v>
      </c>
      <c r="AH101" s="140"/>
    </row>
    <row r="102" spans="1:34" ht="12.75">
      <c r="A102" s="150"/>
      <c r="B102" s="36"/>
      <c r="C102" s="62"/>
      <c r="D102" s="62"/>
      <c r="E102" s="153"/>
      <c r="F102" s="156"/>
      <c r="G102" s="159"/>
      <c r="H102" s="159"/>
      <c r="I102" s="162"/>
      <c r="J102" s="162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7"/>
      <c r="AD102" s="121"/>
      <c r="AE102" s="147"/>
      <c r="AF102" s="138"/>
      <c r="AG102" s="138"/>
      <c r="AH102" s="141"/>
    </row>
    <row r="103" spans="1:34" ht="12.75">
      <c r="A103" s="150"/>
      <c r="B103" s="36"/>
      <c r="C103" s="62"/>
      <c r="D103" s="62"/>
      <c r="E103" s="153"/>
      <c r="F103" s="156"/>
      <c r="G103" s="159"/>
      <c r="H103" s="159"/>
      <c r="I103" s="162"/>
      <c r="J103" s="162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7"/>
      <c r="AD103" s="121"/>
      <c r="AE103" s="147"/>
      <c r="AF103" s="138"/>
      <c r="AG103" s="138"/>
      <c r="AH103" s="141"/>
    </row>
    <row r="104" spans="1:34" ht="13.5" thickBot="1">
      <c r="A104" s="151"/>
      <c r="B104" s="37"/>
      <c r="C104" s="63"/>
      <c r="D104" s="63"/>
      <c r="E104" s="154"/>
      <c r="F104" s="157"/>
      <c r="G104" s="160"/>
      <c r="H104" s="160"/>
      <c r="I104" s="163"/>
      <c r="J104" s="163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8"/>
      <c r="AD104" s="122"/>
      <c r="AE104" s="148"/>
      <c r="AF104" s="139"/>
      <c r="AG104" s="139"/>
      <c r="AH104" s="142"/>
    </row>
    <row r="105" spans="1:34" ht="11.25" customHeight="1" thickBot="1"/>
    <row r="106" spans="1:34" ht="27">
      <c r="A106" s="70" t="s">
        <v>31</v>
      </c>
      <c r="B106" s="60" t="s">
        <v>3</v>
      </c>
      <c r="C106" s="61" t="s">
        <v>23</v>
      </c>
      <c r="D106" s="61" t="s">
        <v>24</v>
      </c>
      <c r="E106" s="65" t="s">
        <v>41</v>
      </c>
      <c r="F106" s="71"/>
      <c r="G106" s="66"/>
      <c r="H106" s="67"/>
      <c r="I106" s="73"/>
      <c r="J106" s="73"/>
      <c r="K106" s="66"/>
      <c r="L106" s="73"/>
      <c r="M106" s="66"/>
      <c r="N106" s="73"/>
      <c r="O106" s="66"/>
      <c r="P106" s="73"/>
      <c r="Q106" s="66"/>
      <c r="R106" s="73"/>
      <c r="S106" s="66"/>
      <c r="T106" s="73"/>
      <c r="U106" s="66"/>
      <c r="V106" s="73"/>
      <c r="W106" s="66"/>
      <c r="X106" s="73"/>
      <c r="Y106" s="66"/>
      <c r="Z106" s="73"/>
      <c r="AA106" s="66"/>
      <c r="AB106" s="73"/>
      <c r="AC106" s="14"/>
      <c r="AD106" s="14"/>
      <c r="AE106" s="15"/>
      <c r="AF106" s="15"/>
      <c r="AG106" s="15"/>
      <c r="AH106" s="21"/>
    </row>
    <row r="107" spans="1:34" ht="12.75" customHeight="1">
      <c r="A107" s="149" t="s">
        <v>94</v>
      </c>
      <c r="B107" s="36" t="s">
        <v>155</v>
      </c>
      <c r="C107" s="62"/>
      <c r="D107" s="62"/>
      <c r="E107" s="152" t="s">
        <v>95</v>
      </c>
      <c r="F107" s="155" t="s">
        <v>96</v>
      </c>
      <c r="G107" s="158">
        <v>11</v>
      </c>
      <c r="H107" s="158">
        <v>11</v>
      </c>
      <c r="I107" s="161"/>
      <c r="J107" s="161"/>
      <c r="K107" s="143">
        <v>1349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0</v>
      </c>
      <c r="Y107" s="143">
        <v>0</v>
      </c>
      <c r="Z107" s="143">
        <v>0</v>
      </c>
      <c r="AA107" s="143">
        <v>0</v>
      </c>
      <c r="AB107" s="143">
        <v>0</v>
      </c>
      <c r="AC107" s="146" t="s">
        <v>232</v>
      </c>
      <c r="AD107" s="120"/>
      <c r="AE107" s="137" t="s">
        <v>233</v>
      </c>
      <c r="AF107" s="137" t="s">
        <v>234</v>
      </c>
      <c r="AG107" s="137" t="s">
        <v>215</v>
      </c>
      <c r="AH107" s="140"/>
    </row>
    <row r="108" spans="1:34" ht="12.75">
      <c r="A108" s="150"/>
      <c r="B108" s="36" t="s">
        <v>156</v>
      </c>
      <c r="C108" s="62"/>
      <c r="D108" s="62"/>
      <c r="E108" s="153"/>
      <c r="F108" s="156"/>
      <c r="G108" s="159"/>
      <c r="H108" s="159"/>
      <c r="I108" s="162"/>
      <c r="J108" s="162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7"/>
      <c r="AD108" s="121"/>
      <c r="AE108" s="138"/>
      <c r="AF108" s="138"/>
      <c r="AG108" s="138"/>
      <c r="AH108" s="141"/>
    </row>
    <row r="109" spans="1:34" ht="12.75">
      <c r="A109" s="150"/>
      <c r="B109" s="36"/>
      <c r="C109" s="62"/>
      <c r="D109" s="62"/>
      <c r="E109" s="153"/>
      <c r="F109" s="156"/>
      <c r="G109" s="159"/>
      <c r="H109" s="159"/>
      <c r="I109" s="162"/>
      <c r="J109" s="162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7"/>
      <c r="AD109" s="121"/>
      <c r="AE109" s="138"/>
      <c r="AF109" s="138"/>
      <c r="AG109" s="138"/>
      <c r="AH109" s="141"/>
    </row>
    <row r="110" spans="1:34" ht="13.5" thickBot="1">
      <c r="A110" s="151"/>
      <c r="B110" s="37"/>
      <c r="C110" s="63"/>
      <c r="D110" s="63"/>
      <c r="E110" s="154"/>
      <c r="F110" s="157"/>
      <c r="G110" s="160"/>
      <c r="H110" s="160"/>
      <c r="I110" s="163"/>
      <c r="J110" s="163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8"/>
      <c r="AD110" s="122"/>
      <c r="AE110" s="139"/>
      <c r="AF110" s="139"/>
      <c r="AG110" s="139"/>
      <c r="AH110" s="142"/>
    </row>
    <row r="111" spans="1:34" ht="12.75">
      <c r="A111"/>
      <c r="B111"/>
      <c r="C111"/>
      <c r="D111"/>
      <c r="E111"/>
      <c r="G111"/>
      <c r="H111"/>
      <c r="I111"/>
      <c r="J111"/>
      <c r="AG111"/>
    </row>
  </sheetData>
  <mergeCells count="517">
    <mergeCell ref="AB29:AB32"/>
    <mergeCell ref="V29:V32"/>
    <mergeCell ref="AC4:AD4"/>
    <mergeCell ref="A1:AG1"/>
    <mergeCell ref="A2:AG2"/>
    <mergeCell ref="A3:D3"/>
    <mergeCell ref="E3:J3"/>
    <mergeCell ref="K3:AB3"/>
    <mergeCell ref="A6:D6"/>
    <mergeCell ref="R17:R20"/>
    <mergeCell ref="S17:S20"/>
    <mergeCell ref="T17:T20"/>
    <mergeCell ref="U17:U20"/>
    <mergeCell ref="AC17:AC20"/>
    <mergeCell ref="AE4:AE5"/>
    <mergeCell ref="AG4:AG5"/>
    <mergeCell ref="G4:G5"/>
    <mergeCell ref="AF4:AF5"/>
    <mergeCell ref="M4:N4"/>
    <mergeCell ref="O4:P4"/>
    <mergeCell ref="Q4:R4"/>
    <mergeCell ref="K4:L4"/>
    <mergeCell ref="H4:H5"/>
    <mergeCell ref="S4:T4"/>
    <mergeCell ref="K23:K26"/>
    <mergeCell ref="E29:E32"/>
    <mergeCell ref="F29:F32"/>
    <mergeCell ref="H17:H20"/>
    <mergeCell ref="G17:G20"/>
    <mergeCell ref="I17:I20"/>
    <mergeCell ref="G29:G32"/>
    <mergeCell ref="H29:H32"/>
    <mergeCell ref="I29:I32"/>
    <mergeCell ref="J29:J32"/>
    <mergeCell ref="G23:G26"/>
    <mergeCell ref="I23:I26"/>
    <mergeCell ref="J23:J26"/>
    <mergeCell ref="AG23:AG26"/>
    <mergeCell ref="AF29:AF32"/>
    <mergeCell ref="AG29:AG32"/>
    <mergeCell ref="AC23:AC26"/>
    <mergeCell ref="AE23:AE26"/>
    <mergeCell ref="AF23:AF26"/>
    <mergeCell ref="AC29:AC32"/>
    <mergeCell ref="G9:G14"/>
    <mergeCell ref="P9:P14"/>
    <mergeCell ref="Q9:Q14"/>
    <mergeCell ref="R9:R14"/>
    <mergeCell ref="I9:I14"/>
    <mergeCell ref="H9:H14"/>
    <mergeCell ref="J9:J14"/>
    <mergeCell ref="AG17:AG20"/>
    <mergeCell ref="AE9:AE14"/>
    <mergeCell ref="AC9:AC14"/>
    <mergeCell ref="AE17:AE20"/>
    <mergeCell ref="AF17:AF20"/>
    <mergeCell ref="AF9:AF14"/>
    <mergeCell ref="AG9:AG14"/>
    <mergeCell ref="P17:P20"/>
    <mergeCell ref="K9:K14"/>
    <mergeCell ref="AB9:AB14"/>
    <mergeCell ref="A29:A32"/>
    <mergeCell ref="A21:F21"/>
    <mergeCell ref="A17:A20"/>
    <mergeCell ref="E23:E26"/>
    <mergeCell ref="F23:F26"/>
    <mergeCell ref="A23:A26"/>
    <mergeCell ref="E17:E20"/>
    <mergeCell ref="F9:F14"/>
    <mergeCell ref="F17:F20"/>
    <mergeCell ref="A9:A14"/>
    <mergeCell ref="A15:J15"/>
    <mergeCell ref="J17:J20"/>
    <mergeCell ref="E9:E14"/>
    <mergeCell ref="I4:I5"/>
    <mergeCell ref="X9:X14"/>
    <mergeCell ref="L9:L14"/>
    <mergeCell ref="L17:L20"/>
    <mergeCell ref="M17:M20"/>
    <mergeCell ref="N17:N20"/>
    <mergeCell ref="E6:F6"/>
    <mergeCell ref="M9:M14"/>
    <mergeCell ref="N9:N14"/>
    <mergeCell ref="U9:U14"/>
    <mergeCell ref="O9:O14"/>
    <mergeCell ref="W9:W14"/>
    <mergeCell ref="K17:K20"/>
    <mergeCell ref="U4:V4"/>
    <mergeCell ref="J4:J5"/>
    <mergeCell ref="Y4:Z4"/>
    <mergeCell ref="T9:T14"/>
    <mergeCell ref="AA9:AA14"/>
    <mergeCell ref="AA4:AB4"/>
    <mergeCell ref="W4:X4"/>
    <mergeCell ref="W23:W26"/>
    <mergeCell ref="Q17:Q20"/>
    <mergeCell ref="Q23:Q26"/>
    <mergeCell ref="AA23:AA26"/>
    <mergeCell ref="AB23:AB26"/>
    <mergeCell ref="V9:V14"/>
    <mergeCell ref="S9:S14"/>
    <mergeCell ref="Z9:Z14"/>
    <mergeCell ref="Z17:Z20"/>
    <mergeCell ref="Y9:Y14"/>
    <mergeCell ref="Y23:Y26"/>
    <mergeCell ref="Z23:Z26"/>
    <mergeCell ref="AA17:AA20"/>
    <mergeCell ref="AB17:AB20"/>
    <mergeCell ref="R23:R26"/>
    <mergeCell ref="R29:R32"/>
    <mergeCell ref="O17:O20"/>
    <mergeCell ref="S23:S26"/>
    <mergeCell ref="V17:V20"/>
    <mergeCell ref="Q29:Q32"/>
    <mergeCell ref="W29:W32"/>
    <mergeCell ref="X29:X32"/>
    <mergeCell ref="Y29:Y32"/>
    <mergeCell ref="T23:T26"/>
    <mergeCell ref="U23:U26"/>
    <mergeCell ref="V23:V26"/>
    <mergeCell ref="W17:W20"/>
    <mergeCell ref="Y17:Y20"/>
    <mergeCell ref="X17:X20"/>
    <mergeCell ref="S29:S32"/>
    <mergeCell ref="T29:T32"/>
    <mergeCell ref="U29:U32"/>
    <mergeCell ref="AH4:AH5"/>
    <mergeCell ref="AC3:AH3"/>
    <mergeCell ref="AH9:AH14"/>
    <mergeCell ref="AH17:AH20"/>
    <mergeCell ref="AH23:AH26"/>
    <mergeCell ref="AH29:AH32"/>
    <mergeCell ref="A4:D5"/>
    <mergeCell ref="E4:F5"/>
    <mergeCell ref="Z29:Z32"/>
    <mergeCell ref="AE29:AE32"/>
    <mergeCell ref="AA29:AA32"/>
    <mergeCell ref="H23:H26"/>
    <mergeCell ref="P23:P26"/>
    <mergeCell ref="O29:O32"/>
    <mergeCell ref="P29:P32"/>
    <mergeCell ref="M29:M32"/>
    <mergeCell ref="K29:K32"/>
    <mergeCell ref="L29:L32"/>
    <mergeCell ref="N29:N32"/>
    <mergeCell ref="N23:N26"/>
    <mergeCell ref="L23:L26"/>
    <mergeCell ref="M23:M26"/>
    <mergeCell ref="O23:O26"/>
    <mergeCell ref="X23:X26"/>
    <mergeCell ref="A35:A40"/>
    <mergeCell ref="E35:E40"/>
    <mergeCell ref="F35:F40"/>
    <mergeCell ref="G35:G40"/>
    <mergeCell ref="H35:H40"/>
    <mergeCell ref="I35:I40"/>
    <mergeCell ref="J35:J40"/>
    <mergeCell ref="K35:K40"/>
    <mergeCell ref="L35:L40"/>
    <mergeCell ref="M35:M40"/>
    <mergeCell ref="N35:N40"/>
    <mergeCell ref="O35:O40"/>
    <mergeCell ref="P35:P40"/>
    <mergeCell ref="Q35:Q40"/>
    <mergeCell ref="R35:R40"/>
    <mergeCell ref="S35:S40"/>
    <mergeCell ref="T35:T40"/>
    <mergeCell ref="U35:U40"/>
    <mergeCell ref="V35:V40"/>
    <mergeCell ref="W35:W40"/>
    <mergeCell ref="X35:X40"/>
    <mergeCell ref="Y35:Y40"/>
    <mergeCell ref="Z35:Z40"/>
    <mergeCell ref="AA35:AA40"/>
    <mergeCell ref="AB35:AB40"/>
    <mergeCell ref="AC35:AC40"/>
    <mergeCell ref="AE35:AE40"/>
    <mergeCell ref="AF35:AF40"/>
    <mergeCell ref="AG35:AG40"/>
    <mergeCell ref="AH35:AH40"/>
    <mergeCell ref="A41:J41"/>
    <mergeCell ref="A43:A46"/>
    <mergeCell ref="E43:E46"/>
    <mergeCell ref="F43:F46"/>
    <mergeCell ref="G43:G46"/>
    <mergeCell ref="H43:H46"/>
    <mergeCell ref="I43:I46"/>
    <mergeCell ref="J43:J46"/>
    <mergeCell ref="K43:K46"/>
    <mergeCell ref="L43:L46"/>
    <mergeCell ref="M43:M46"/>
    <mergeCell ref="N43:N46"/>
    <mergeCell ref="O43:O46"/>
    <mergeCell ref="P43:P46"/>
    <mergeCell ref="Q43:Q46"/>
    <mergeCell ref="R43:R46"/>
    <mergeCell ref="S43:S46"/>
    <mergeCell ref="T43:T46"/>
    <mergeCell ref="U43:U46"/>
    <mergeCell ref="V43:V46"/>
    <mergeCell ref="W43:W46"/>
    <mergeCell ref="X43:X46"/>
    <mergeCell ref="Y43:Y46"/>
    <mergeCell ref="Z43:Z46"/>
    <mergeCell ref="AA43:AA46"/>
    <mergeCell ref="AB43:AB46"/>
    <mergeCell ref="AC43:AC46"/>
    <mergeCell ref="AE43:AE46"/>
    <mergeCell ref="AF43:AF46"/>
    <mergeCell ref="AG43:AG46"/>
    <mergeCell ref="AH43:AH46"/>
    <mergeCell ref="A47:F47"/>
    <mergeCell ref="A49:A52"/>
    <mergeCell ref="E49:E52"/>
    <mergeCell ref="F49:F52"/>
    <mergeCell ref="G49:G52"/>
    <mergeCell ref="H49:H52"/>
    <mergeCell ref="I49:I52"/>
    <mergeCell ref="J49:J52"/>
    <mergeCell ref="K49:K52"/>
    <mergeCell ref="L49:L52"/>
    <mergeCell ref="M49:M52"/>
    <mergeCell ref="N49:N52"/>
    <mergeCell ref="O49:O52"/>
    <mergeCell ref="P49:P52"/>
    <mergeCell ref="Q49:Q52"/>
    <mergeCell ref="R49:R52"/>
    <mergeCell ref="S49:S52"/>
    <mergeCell ref="T49:T52"/>
    <mergeCell ref="U49:U52"/>
    <mergeCell ref="V49:V52"/>
    <mergeCell ref="W49:W52"/>
    <mergeCell ref="X49:X52"/>
    <mergeCell ref="Y49:Y52"/>
    <mergeCell ref="Z49:Z52"/>
    <mergeCell ref="AA49:AA52"/>
    <mergeCell ref="AB49:AB52"/>
    <mergeCell ref="AC49:AC52"/>
    <mergeCell ref="AE49:AE52"/>
    <mergeCell ref="AF49:AF52"/>
    <mergeCell ref="AG49:AG52"/>
    <mergeCell ref="AH49:AH52"/>
    <mergeCell ref="A55:A58"/>
    <mergeCell ref="E55:E58"/>
    <mergeCell ref="F55:F58"/>
    <mergeCell ref="G55:G58"/>
    <mergeCell ref="H55:H58"/>
    <mergeCell ref="I55:I58"/>
    <mergeCell ref="J55:J58"/>
    <mergeCell ref="K55:K58"/>
    <mergeCell ref="L55:L58"/>
    <mergeCell ref="M55:M58"/>
    <mergeCell ref="N55:N58"/>
    <mergeCell ref="O55:O58"/>
    <mergeCell ref="P55:P58"/>
    <mergeCell ref="Q55:Q58"/>
    <mergeCell ref="R55:R58"/>
    <mergeCell ref="S55:S58"/>
    <mergeCell ref="T55:T58"/>
    <mergeCell ref="U55:U58"/>
    <mergeCell ref="V55:V58"/>
    <mergeCell ref="W55:W58"/>
    <mergeCell ref="X55:X58"/>
    <mergeCell ref="Y55:Y58"/>
    <mergeCell ref="Z55:Z58"/>
    <mergeCell ref="AA55:AA58"/>
    <mergeCell ref="AB55:AB58"/>
    <mergeCell ref="AC55:AC58"/>
    <mergeCell ref="AE55:AE58"/>
    <mergeCell ref="AF55:AF58"/>
    <mergeCell ref="AG55:AG58"/>
    <mergeCell ref="AH55:AH58"/>
    <mergeCell ref="A61:A64"/>
    <mergeCell ref="E61:E64"/>
    <mergeCell ref="F61:F64"/>
    <mergeCell ref="G61:G64"/>
    <mergeCell ref="H61:H64"/>
    <mergeCell ref="I61:I64"/>
    <mergeCell ref="J61:J64"/>
    <mergeCell ref="K61:K64"/>
    <mergeCell ref="L61:L64"/>
    <mergeCell ref="M61:M64"/>
    <mergeCell ref="N61:N64"/>
    <mergeCell ref="O61:O64"/>
    <mergeCell ref="P61:P64"/>
    <mergeCell ref="Q61:Q64"/>
    <mergeCell ref="R61:R64"/>
    <mergeCell ref="S61:S64"/>
    <mergeCell ref="T61:T64"/>
    <mergeCell ref="U61:U64"/>
    <mergeCell ref="V61:V64"/>
    <mergeCell ref="W61:W64"/>
    <mergeCell ref="X61:X64"/>
    <mergeCell ref="Y61:Y64"/>
    <mergeCell ref="Z61:Z64"/>
    <mergeCell ref="AA61:AA64"/>
    <mergeCell ref="AB61:AB64"/>
    <mergeCell ref="AC61:AC64"/>
    <mergeCell ref="AE61:AE64"/>
    <mergeCell ref="AF61:AF64"/>
    <mergeCell ref="AG61:AG64"/>
    <mergeCell ref="AH61:AH64"/>
    <mergeCell ref="A66:D66"/>
    <mergeCell ref="E66:F66"/>
    <mergeCell ref="A69:A72"/>
    <mergeCell ref="E69:E72"/>
    <mergeCell ref="F69:F72"/>
    <mergeCell ref="G69:G72"/>
    <mergeCell ref="H69:H72"/>
    <mergeCell ref="I69:I72"/>
    <mergeCell ref="J69:J72"/>
    <mergeCell ref="K69:K72"/>
    <mergeCell ref="L69:L72"/>
    <mergeCell ref="M69:M72"/>
    <mergeCell ref="N69:N72"/>
    <mergeCell ref="O69:O72"/>
    <mergeCell ref="P69:P72"/>
    <mergeCell ref="Q69:Q72"/>
    <mergeCell ref="R69:R72"/>
    <mergeCell ref="S69:S72"/>
    <mergeCell ref="T69:T72"/>
    <mergeCell ref="U69:U72"/>
    <mergeCell ref="V69:V72"/>
    <mergeCell ref="W69:W72"/>
    <mergeCell ref="X69:X72"/>
    <mergeCell ref="Y69:Y72"/>
    <mergeCell ref="Z69:Z72"/>
    <mergeCell ref="AA69:AA72"/>
    <mergeCell ref="AB69:AB72"/>
    <mergeCell ref="AC69:AC72"/>
    <mergeCell ref="AE69:AE72"/>
    <mergeCell ref="AF69:AF72"/>
    <mergeCell ref="AG69:AG72"/>
    <mergeCell ref="AH69:AH72"/>
    <mergeCell ref="A75:A78"/>
    <mergeCell ref="E75:E78"/>
    <mergeCell ref="F75:F78"/>
    <mergeCell ref="G75:G78"/>
    <mergeCell ref="H75:H78"/>
    <mergeCell ref="I75:I78"/>
    <mergeCell ref="J75:J78"/>
    <mergeCell ref="K75:K78"/>
    <mergeCell ref="L75:L78"/>
    <mergeCell ref="M75:M78"/>
    <mergeCell ref="N75:N78"/>
    <mergeCell ref="O75:O78"/>
    <mergeCell ref="P75:P78"/>
    <mergeCell ref="Q75:Q78"/>
    <mergeCell ref="R75:R78"/>
    <mergeCell ref="S75:S78"/>
    <mergeCell ref="T75:T78"/>
    <mergeCell ref="U75:U78"/>
    <mergeCell ref="V75:V78"/>
    <mergeCell ref="W75:W78"/>
    <mergeCell ref="X75:X78"/>
    <mergeCell ref="Y75:Y78"/>
    <mergeCell ref="Z75:Z78"/>
    <mergeCell ref="AA75:AA78"/>
    <mergeCell ref="AB75:AB78"/>
    <mergeCell ref="AC75:AC78"/>
    <mergeCell ref="AE75:AE78"/>
    <mergeCell ref="AF75:AF78"/>
    <mergeCell ref="AG75:AG78"/>
    <mergeCell ref="AH75:AH78"/>
    <mergeCell ref="A81:A84"/>
    <mergeCell ref="E81:E84"/>
    <mergeCell ref="F81:F84"/>
    <mergeCell ref="G81:G84"/>
    <mergeCell ref="H81:H84"/>
    <mergeCell ref="I81:I84"/>
    <mergeCell ref="J81:J84"/>
    <mergeCell ref="K81:K84"/>
    <mergeCell ref="L81:L84"/>
    <mergeCell ref="M81:M84"/>
    <mergeCell ref="N81:N84"/>
    <mergeCell ref="O81:O84"/>
    <mergeCell ref="P81:P84"/>
    <mergeCell ref="Q81:Q84"/>
    <mergeCell ref="R81:R84"/>
    <mergeCell ref="S81:S84"/>
    <mergeCell ref="T81:T84"/>
    <mergeCell ref="U81:U84"/>
    <mergeCell ref="V81:V84"/>
    <mergeCell ref="W81:W84"/>
    <mergeCell ref="X81:X84"/>
    <mergeCell ref="Y81:Y84"/>
    <mergeCell ref="Z81:Z84"/>
    <mergeCell ref="AA81:AA84"/>
    <mergeCell ref="AB81:AB84"/>
    <mergeCell ref="AC81:AC84"/>
    <mergeCell ref="AE81:AE84"/>
    <mergeCell ref="AF81:AF84"/>
    <mergeCell ref="AG81:AG84"/>
    <mergeCell ref="AH81:AH84"/>
    <mergeCell ref="A86:D86"/>
    <mergeCell ref="E86:F86"/>
    <mergeCell ref="A89:A92"/>
    <mergeCell ref="E89:E92"/>
    <mergeCell ref="F89:F92"/>
    <mergeCell ref="G89:G92"/>
    <mergeCell ref="H89:H92"/>
    <mergeCell ref="I89:I92"/>
    <mergeCell ref="J89:J92"/>
    <mergeCell ref="K89:K92"/>
    <mergeCell ref="L89:L92"/>
    <mergeCell ref="M89:M92"/>
    <mergeCell ref="N89:N92"/>
    <mergeCell ref="O89:O92"/>
    <mergeCell ref="P89:P92"/>
    <mergeCell ref="Q89:Q92"/>
    <mergeCell ref="R89:R92"/>
    <mergeCell ref="S89:S92"/>
    <mergeCell ref="T89:T92"/>
    <mergeCell ref="U89:U92"/>
    <mergeCell ref="V89:V92"/>
    <mergeCell ref="W89:W92"/>
    <mergeCell ref="X89:X92"/>
    <mergeCell ref="Y89:Y92"/>
    <mergeCell ref="Z89:Z92"/>
    <mergeCell ref="AA89:AA92"/>
    <mergeCell ref="AB89:AB92"/>
    <mergeCell ref="AC89:AC92"/>
    <mergeCell ref="AE89:AE92"/>
    <mergeCell ref="AF89:AF92"/>
    <mergeCell ref="AG89:AG92"/>
    <mergeCell ref="AH89:AH92"/>
    <mergeCell ref="A93:F93"/>
    <mergeCell ref="A95:A98"/>
    <mergeCell ref="E95:E98"/>
    <mergeCell ref="F95:F98"/>
    <mergeCell ref="G95:G98"/>
    <mergeCell ref="H95:H98"/>
    <mergeCell ref="I95:I98"/>
    <mergeCell ref="J95:J98"/>
    <mergeCell ref="K95:K98"/>
    <mergeCell ref="L95:L98"/>
    <mergeCell ref="M95:M98"/>
    <mergeCell ref="N95:N98"/>
    <mergeCell ref="O95:O98"/>
    <mergeCell ref="P95:P98"/>
    <mergeCell ref="Q95:Q98"/>
    <mergeCell ref="R95:R98"/>
    <mergeCell ref="S95:S98"/>
    <mergeCell ref="T95:T98"/>
    <mergeCell ref="U95:U98"/>
    <mergeCell ref="V95:V98"/>
    <mergeCell ref="W95:W98"/>
    <mergeCell ref="X95:X98"/>
    <mergeCell ref="Y95:Y98"/>
    <mergeCell ref="Z95:Z98"/>
    <mergeCell ref="AA95:AA98"/>
    <mergeCell ref="AB95:AB98"/>
    <mergeCell ref="AC95:AC98"/>
    <mergeCell ref="AE95:AE98"/>
    <mergeCell ref="AF95:AF98"/>
    <mergeCell ref="AG95:AG98"/>
    <mergeCell ref="AH95:AH98"/>
    <mergeCell ref="A101:A104"/>
    <mergeCell ref="E101:E104"/>
    <mergeCell ref="F101:F104"/>
    <mergeCell ref="G101:G104"/>
    <mergeCell ref="H101:H104"/>
    <mergeCell ref="I101:I104"/>
    <mergeCell ref="J101:J104"/>
    <mergeCell ref="K101:K104"/>
    <mergeCell ref="L101:L104"/>
    <mergeCell ref="M101:M104"/>
    <mergeCell ref="N101:N104"/>
    <mergeCell ref="O101:O104"/>
    <mergeCell ref="P101:P104"/>
    <mergeCell ref="Q101:Q104"/>
    <mergeCell ref="R101:R104"/>
    <mergeCell ref="S101:S104"/>
    <mergeCell ref="T101:T104"/>
    <mergeCell ref="U101:U104"/>
    <mergeCell ref="V101:V104"/>
    <mergeCell ref="W101:W104"/>
    <mergeCell ref="X101:X104"/>
    <mergeCell ref="Y101:Y104"/>
    <mergeCell ref="Z101:Z104"/>
    <mergeCell ref="AA101:AA104"/>
    <mergeCell ref="AB101:AB104"/>
    <mergeCell ref="AC101:AC104"/>
    <mergeCell ref="AE101:AE104"/>
    <mergeCell ref="AF101:AF104"/>
    <mergeCell ref="AG101:AG104"/>
    <mergeCell ref="AH101:AH104"/>
    <mergeCell ref="A107:A110"/>
    <mergeCell ref="E107:E110"/>
    <mergeCell ref="F107:F110"/>
    <mergeCell ref="G107:G110"/>
    <mergeCell ref="H107:H110"/>
    <mergeCell ref="I107:I110"/>
    <mergeCell ref="J107:J110"/>
    <mergeCell ref="K107:K110"/>
    <mergeCell ref="L107:L110"/>
    <mergeCell ref="M107:M110"/>
    <mergeCell ref="N107:N110"/>
    <mergeCell ref="O107:O110"/>
    <mergeCell ref="P107:P110"/>
    <mergeCell ref="Q107:Q110"/>
    <mergeCell ref="R107:R110"/>
    <mergeCell ref="S107:S110"/>
    <mergeCell ref="T107:T110"/>
    <mergeCell ref="AE107:AE110"/>
    <mergeCell ref="AF107:AF110"/>
    <mergeCell ref="AG107:AG110"/>
    <mergeCell ref="AH107:AH110"/>
    <mergeCell ref="U107:U110"/>
    <mergeCell ref="V107:V110"/>
    <mergeCell ref="W107:W110"/>
    <mergeCell ref="X107:X110"/>
    <mergeCell ref="Y107:Y110"/>
    <mergeCell ref="Z107:Z110"/>
    <mergeCell ref="AA107:AA110"/>
    <mergeCell ref="AB107:AB110"/>
    <mergeCell ref="AC107:AC110"/>
  </mergeCells>
  <phoneticPr fontId="6" type="noConversion"/>
  <printOptions horizontalCentered="1" verticalCentered="1"/>
  <pageMargins left="1.3779527559055118" right="0.78740157480314965" top="0.78740157480314965" bottom="0.78740157480314965" header="0" footer="0.78740157480314965"/>
  <pageSetup paperSize="5" scale="67" orientation="landscape" r:id="rId1"/>
  <headerFooter alignWithMargins="0">
    <oddFooter>&amp;L*JCS&amp;CPágina &amp;P de &amp;N&amp;RVo.Bo.  Secretario de Educación  Lic. Juan Carlos Buitrago Salinas</oddFooter>
  </headerFooter>
  <rowBreaks count="3" manualBreakCount="3">
    <brk id="33" max="33" man="1"/>
    <brk id="59" max="33" man="1"/>
    <brk id="85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I65"/>
  <sheetViews>
    <sheetView showGridLines="0" zoomScale="84" zoomScaleNormal="84" workbookViewId="0">
      <pane xSplit="4" ySplit="6" topLeftCell="F7" activePane="bottomRight" state="frozen"/>
      <selection pane="topRight" activeCell="E1" sqref="E1"/>
      <selection pane="bottomLeft" activeCell="A7" sqref="A7"/>
      <selection pane="bottomRight" activeCell="L6" sqref="L6:AB6"/>
    </sheetView>
  </sheetViews>
  <sheetFormatPr baseColWidth="10" defaultRowHeight="23.25"/>
  <cols>
    <col min="1" max="1" width="15" style="1" customWidth="1"/>
    <col min="2" max="2" width="31" style="1" customWidth="1"/>
    <col min="3" max="3" width="6.28515625" style="10" customWidth="1"/>
    <col min="4" max="4" width="6.7109375" style="10" customWidth="1"/>
    <col min="5" max="5" width="23.42578125" style="29" customWidth="1"/>
    <col min="6" max="6" width="16.42578125" customWidth="1"/>
    <col min="7" max="7" width="5.7109375" style="27" customWidth="1"/>
    <col min="8" max="8" width="5" style="24" customWidth="1"/>
    <col min="9" max="9" width="6.140625" style="26" customWidth="1"/>
    <col min="10" max="10" width="5.28515625" style="26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3.7109375" customWidth="1"/>
    <col min="33" max="33" width="3.7109375" style="2" customWidth="1"/>
    <col min="34" max="34" width="4.140625" customWidth="1"/>
  </cols>
  <sheetData>
    <row r="1" spans="1:34" ht="12.75">
      <c r="A1" s="218" t="s">
        <v>145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4" ht="20.25" customHeight="1" thickBot="1">
      <c r="A2" s="219" t="s">
        <v>144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</row>
    <row r="3" spans="1:34" ht="29.25" customHeight="1">
      <c r="A3" s="220" t="s">
        <v>42</v>
      </c>
      <c r="B3" s="221"/>
      <c r="C3" s="221"/>
      <c r="D3" s="221"/>
      <c r="E3" s="222" t="s">
        <v>43</v>
      </c>
      <c r="F3" s="222"/>
      <c r="G3" s="222"/>
      <c r="H3" s="222"/>
      <c r="I3" s="222"/>
      <c r="J3" s="222"/>
      <c r="K3" s="223" t="s">
        <v>2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05" t="s">
        <v>6</v>
      </c>
      <c r="AD3" s="206"/>
      <c r="AE3" s="206"/>
      <c r="AF3" s="206"/>
      <c r="AG3" s="206"/>
      <c r="AH3" s="207"/>
    </row>
    <row r="4" spans="1:34" ht="15" customHeight="1">
      <c r="A4" s="208" t="s">
        <v>45</v>
      </c>
      <c r="B4" s="209"/>
      <c r="C4" s="209"/>
      <c r="D4" s="209"/>
      <c r="E4" s="210" t="s">
        <v>50</v>
      </c>
      <c r="F4" s="211"/>
      <c r="G4" s="227" t="s">
        <v>14</v>
      </c>
      <c r="H4" s="227" t="s">
        <v>28</v>
      </c>
      <c r="I4" s="215" t="s">
        <v>16</v>
      </c>
      <c r="J4" s="215" t="s">
        <v>17</v>
      </c>
      <c r="K4" s="229" t="s">
        <v>7</v>
      </c>
      <c r="L4" s="214"/>
      <c r="M4" s="214" t="s">
        <v>8</v>
      </c>
      <c r="N4" s="214"/>
      <c r="O4" s="214" t="s">
        <v>9</v>
      </c>
      <c r="P4" s="214"/>
      <c r="Q4" s="214" t="s">
        <v>10</v>
      </c>
      <c r="R4" s="214"/>
      <c r="S4" s="214" t="s">
        <v>11</v>
      </c>
      <c r="T4" s="214"/>
      <c r="U4" s="214" t="s">
        <v>12</v>
      </c>
      <c r="V4" s="214"/>
      <c r="W4" s="214" t="s">
        <v>13</v>
      </c>
      <c r="X4" s="214"/>
      <c r="Y4" s="214" t="s">
        <v>25</v>
      </c>
      <c r="Z4" s="214"/>
      <c r="AA4" s="214" t="s">
        <v>26</v>
      </c>
      <c r="AB4" s="214"/>
      <c r="AC4" s="217" t="s">
        <v>19</v>
      </c>
      <c r="AD4" s="217"/>
      <c r="AE4" s="225" t="s">
        <v>32</v>
      </c>
      <c r="AF4" s="228" t="s">
        <v>5</v>
      </c>
      <c r="AG4" s="226" t="s">
        <v>6</v>
      </c>
      <c r="AH4" s="204" t="s">
        <v>33</v>
      </c>
    </row>
    <row r="5" spans="1:34" ht="71.25" customHeight="1">
      <c r="A5" s="208"/>
      <c r="B5" s="209"/>
      <c r="C5" s="209"/>
      <c r="D5" s="209"/>
      <c r="E5" s="212"/>
      <c r="F5" s="213"/>
      <c r="G5" s="227"/>
      <c r="H5" s="227"/>
      <c r="I5" s="216"/>
      <c r="J5" s="216"/>
      <c r="K5" s="33" t="s">
        <v>0</v>
      </c>
      <c r="L5" s="72" t="s">
        <v>1</v>
      </c>
      <c r="M5" s="33" t="s">
        <v>0</v>
      </c>
      <c r="N5" s="72" t="s">
        <v>1</v>
      </c>
      <c r="O5" s="33" t="s">
        <v>0</v>
      </c>
      <c r="P5" s="72" t="s">
        <v>1</v>
      </c>
      <c r="Q5" s="33" t="s">
        <v>0</v>
      </c>
      <c r="R5" s="72" t="s">
        <v>1</v>
      </c>
      <c r="S5" s="33" t="s">
        <v>0</v>
      </c>
      <c r="T5" s="72" t="s">
        <v>1</v>
      </c>
      <c r="U5" s="33" t="s">
        <v>0</v>
      </c>
      <c r="V5" s="72" t="s">
        <v>1</v>
      </c>
      <c r="W5" s="33" t="s">
        <v>0</v>
      </c>
      <c r="X5" s="72" t="s">
        <v>15</v>
      </c>
      <c r="Y5" s="33" t="s">
        <v>0</v>
      </c>
      <c r="Z5" s="72" t="s">
        <v>1</v>
      </c>
      <c r="AA5" s="33" t="s">
        <v>0</v>
      </c>
      <c r="AB5" s="72" t="s">
        <v>15</v>
      </c>
      <c r="AC5" s="64" t="s">
        <v>29</v>
      </c>
      <c r="AD5" s="64" t="s">
        <v>30</v>
      </c>
      <c r="AE5" s="225"/>
      <c r="AF5" s="228"/>
      <c r="AG5" s="226"/>
      <c r="AH5" s="204"/>
    </row>
    <row r="6" spans="1:34" s="3" customFormat="1" ht="45.75" customHeight="1" thickBot="1">
      <c r="A6" s="184" t="s">
        <v>51</v>
      </c>
      <c r="B6" s="185"/>
      <c r="C6" s="185"/>
      <c r="D6" s="185"/>
      <c r="E6" s="185" t="s">
        <v>52</v>
      </c>
      <c r="F6" s="185"/>
      <c r="G6" s="68">
        <v>100</v>
      </c>
      <c r="H6" s="69">
        <v>100</v>
      </c>
      <c r="I6" s="57"/>
      <c r="J6" s="57"/>
      <c r="K6" s="34">
        <f>+K9+K17+K23+K30+K36+K43+K49+K55+K61</f>
        <v>143525</v>
      </c>
      <c r="L6" s="34">
        <f t="shared" ref="L6:AB6" si="0">+L9+L17+L23+L30+L36+L43+L49+L55+L61</f>
        <v>0</v>
      </c>
      <c r="M6" s="34">
        <f t="shared" si="0"/>
        <v>254401</v>
      </c>
      <c r="N6" s="34">
        <f t="shared" si="0"/>
        <v>0</v>
      </c>
      <c r="O6" s="34">
        <f t="shared" si="0"/>
        <v>110000</v>
      </c>
      <c r="P6" s="34">
        <f t="shared" si="0"/>
        <v>0</v>
      </c>
      <c r="Q6" s="34">
        <f t="shared" si="0"/>
        <v>0</v>
      </c>
      <c r="R6" s="34">
        <f t="shared" si="0"/>
        <v>0</v>
      </c>
      <c r="S6" s="34">
        <f t="shared" si="0"/>
        <v>0</v>
      </c>
      <c r="T6" s="34">
        <f t="shared" si="0"/>
        <v>0</v>
      </c>
      <c r="U6" s="34">
        <f t="shared" si="0"/>
        <v>0</v>
      </c>
      <c r="V6" s="34">
        <f t="shared" si="0"/>
        <v>0</v>
      </c>
      <c r="W6" s="34">
        <f t="shared" si="0"/>
        <v>0</v>
      </c>
      <c r="X6" s="34">
        <f t="shared" si="0"/>
        <v>0</v>
      </c>
      <c r="Y6" s="34">
        <f t="shared" si="0"/>
        <v>0</v>
      </c>
      <c r="Z6" s="34">
        <f t="shared" si="0"/>
        <v>0</v>
      </c>
      <c r="AA6" s="34">
        <f t="shared" si="0"/>
        <v>0</v>
      </c>
      <c r="AB6" s="34">
        <f t="shared" si="0"/>
        <v>0</v>
      </c>
      <c r="AC6" s="35"/>
      <c r="AD6" s="35"/>
      <c r="AE6" s="35"/>
      <c r="AF6" s="35"/>
      <c r="AG6" s="35"/>
      <c r="AH6" s="74"/>
    </row>
    <row r="7" spans="1:34" s="3" customFormat="1" ht="10.5" customHeight="1" thickBot="1">
      <c r="C7" s="8"/>
      <c r="D7" s="8"/>
      <c r="E7" s="30"/>
      <c r="G7" s="28"/>
      <c r="H7" s="25"/>
      <c r="I7" s="25"/>
      <c r="J7" s="25"/>
      <c r="AE7" s="16"/>
      <c r="AF7" s="16"/>
      <c r="AG7" s="17"/>
      <c r="AH7"/>
    </row>
    <row r="8" spans="1:34" s="3" customFormat="1" ht="30.75" customHeight="1">
      <c r="A8" s="70" t="s">
        <v>31</v>
      </c>
      <c r="B8" s="60" t="s">
        <v>3</v>
      </c>
      <c r="C8" s="61" t="s">
        <v>23</v>
      </c>
      <c r="D8" s="61" t="s">
        <v>24</v>
      </c>
      <c r="E8" s="65" t="s">
        <v>18</v>
      </c>
      <c r="F8" s="71" t="s">
        <v>4</v>
      </c>
      <c r="G8" s="66"/>
      <c r="H8" s="67"/>
      <c r="I8" s="73"/>
      <c r="J8" s="73"/>
      <c r="K8" s="66"/>
      <c r="L8" s="73"/>
      <c r="M8" s="66"/>
      <c r="N8" s="73"/>
      <c r="O8" s="66"/>
      <c r="P8" s="73"/>
      <c r="Q8" s="66"/>
      <c r="R8" s="73"/>
      <c r="S8" s="66"/>
      <c r="T8" s="73"/>
      <c r="U8" s="66"/>
      <c r="V8" s="73"/>
      <c r="W8" s="66"/>
      <c r="X8" s="73"/>
      <c r="Y8" s="66"/>
      <c r="Z8" s="73"/>
      <c r="AA8" s="66"/>
      <c r="AB8" s="73"/>
      <c r="AC8" s="14"/>
      <c r="AD8" s="14"/>
      <c r="AE8" s="15"/>
      <c r="AF8" s="15"/>
      <c r="AG8" s="15"/>
      <c r="AH8" s="21"/>
    </row>
    <row r="9" spans="1:34" ht="20.100000000000001" customHeight="1">
      <c r="A9" s="186" t="s">
        <v>97</v>
      </c>
      <c r="B9" s="36" t="s">
        <v>164</v>
      </c>
      <c r="C9" s="58"/>
      <c r="D9" s="58"/>
      <c r="E9" s="202" t="s">
        <v>98</v>
      </c>
      <c r="F9" s="190" t="s">
        <v>99</v>
      </c>
      <c r="G9" s="158">
        <v>11</v>
      </c>
      <c r="H9" s="158">
        <v>1</v>
      </c>
      <c r="I9" s="158"/>
      <c r="J9" s="158"/>
      <c r="K9" s="196">
        <v>0</v>
      </c>
      <c r="L9" s="196">
        <v>0</v>
      </c>
      <c r="M9" s="196">
        <v>100000</v>
      </c>
      <c r="N9" s="196">
        <v>0</v>
      </c>
      <c r="O9" s="196">
        <v>0</v>
      </c>
      <c r="P9" s="196">
        <v>0</v>
      </c>
      <c r="Q9" s="196">
        <v>0</v>
      </c>
      <c r="R9" s="196">
        <v>0</v>
      </c>
      <c r="S9" s="196">
        <v>0</v>
      </c>
      <c r="T9" s="196">
        <v>0</v>
      </c>
      <c r="U9" s="196">
        <v>0</v>
      </c>
      <c r="V9" s="196">
        <v>0</v>
      </c>
      <c r="W9" s="196">
        <v>0</v>
      </c>
      <c r="X9" s="196">
        <v>0</v>
      </c>
      <c r="Y9" s="196">
        <v>0</v>
      </c>
      <c r="Z9" s="196">
        <v>0</v>
      </c>
      <c r="AA9" s="196">
        <v>0</v>
      </c>
      <c r="AB9" s="196">
        <v>0</v>
      </c>
      <c r="AC9" s="192" t="s">
        <v>235</v>
      </c>
      <c r="AD9" s="126"/>
      <c r="AE9" s="192" t="s">
        <v>222</v>
      </c>
      <c r="AF9" s="192" t="s">
        <v>225</v>
      </c>
      <c r="AG9" s="192" t="s">
        <v>215</v>
      </c>
      <c r="AH9" s="230"/>
    </row>
    <row r="10" spans="1:34" ht="18">
      <c r="A10" s="186"/>
      <c r="B10" s="36" t="s">
        <v>165</v>
      </c>
      <c r="C10" s="58"/>
      <c r="D10" s="58"/>
      <c r="E10" s="202"/>
      <c r="F10" s="190"/>
      <c r="G10" s="159"/>
      <c r="H10" s="159"/>
      <c r="I10" s="159"/>
      <c r="J10" s="159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3"/>
      <c r="AD10" s="127"/>
      <c r="AE10" s="193"/>
      <c r="AF10" s="193"/>
      <c r="AG10" s="193"/>
      <c r="AH10" s="231"/>
    </row>
    <row r="11" spans="1:34" ht="12.75">
      <c r="A11" s="186"/>
      <c r="B11" s="36"/>
      <c r="C11" s="58"/>
      <c r="D11" s="58"/>
      <c r="E11" s="202"/>
      <c r="F11" s="190"/>
      <c r="G11" s="159"/>
      <c r="H11" s="159"/>
      <c r="I11" s="159"/>
      <c r="J11" s="159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3"/>
      <c r="AD11" s="127"/>
      <c r="AE11" s="193"/>
      <c r="AF11" s="193"/>
      <c r="AG11" s="193"/>
      <c r="AH11" s="231"/>
    </row>
    <row r="12" spans="1:34" ht="12.75">
      <c r="A12" s="186"/>
      <c r="B12" s="36"/>
      <c r="C12" s="58"/>
      <c r="D12" s="58"/>
      <c r="E12" s="202"/>
      <c r="F12" s="190"/>
      <c r="G12" s="159"/>
      <c r="H12" s="159"/>
      <c r="I12" s="159"/>
      <c r="J12" s="159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3"/>
      <c r="AD12" s="127"/>
      <c r="AE12" s="193"/>
      <c r="AF12" s="193"/>
      <c r="AG12" s="193"/>
      <c r="AH12" s="231"/>
    </row>
    <row r="13" spans="1:34" ht="16.5" customHeight="1">
      <c r="A13" s="186"/>
      <c r="B13" s="36"/>
      <c r="C13" s="58"/>
      <c r="D13" s="58"/>
      <c r="E13" s="202"/>
      <c r="F13" s="190"/>
      <c r="G13" s="159"/>
      <c r="H13" s="159"/>
      <c r="I13" s="159"/>
      <c r="J13" s="159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3"/>
      <c r="AD13" s="127"/>
      <c r="AE13" s="193"/>
      <c r="AF13" s="193"/>
      <c r="AG13" s="193"/>
      <c r="AH13" s="231"/>
    </row>
    <row r="14" spans="1:34" ht="19.5" customHeight="1" thickBot="1">
      <c r="A14" s="187"/>
      <c r="B14" s="37"/>
      <c r="C14" s="59"/>
      <c r="D14" s="59"/>
      <c r="E14" s="203"/>
      <c r="F14" s="191"/>
      <c r="G14" s="160"/>
      <c r="H14" s="160"/>
      <c r="I14" s="160"/>
      <c r="J14" s="160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4"/>
      <c r="AD14" s="128"/>
      <c r="AE14" s="194"/>
      <c r="AF14" s="194"/>
      <c r="AG14" s="194"/>
      <c r="AH14" s="232"/>
    </row>
    <row r="15" spans="1:34" s="3" customFormat="1" ht="11.25" customHeight="1" thickBo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39"/>
      <c r="AD15" s="39"/>
      <c r="AE15" s="39"/>
      <c r="AF15" s="39"/>
      <c r="AG15" s="40"/>
      <c r="AH15" s="11"/>
    </row>
    <row r="16" spans="1:34" s="113" customFormat="1" ht="41.25" customHeight="1">
      <c r="A16" s="70" t="s">
        <v>31</v>
      </c>
      <c r="B16" s="60" t="s">
        <v>3</v>
      </c>
      <c r="C16" s="61" t="s">
        <v>23</v>
      </c>
      <c r="D16" s="61" t="s">
        <v>24</v>
      </c>
      <c r="E16" s="65" t="s">
        <v>20</v>
      </c>
      <c r="F16" s="71"/>
      <c r="G16" s="66"/>
      <c r="H16" s="67"/>
      <c r="I16" s="73"/>
      <c r="J16" s="73"/>
      <c r="K16" s="66"/>
      <c r="L16" s="73"/>
      <c r="M16" s="66"/>
      <c r="N16" s="73"/>
      <c r="O16" s="66"/>
      <c r="P16" s="73"/>
      <c r="Q16" s="66"/>
      <c r="R16" s="73"/>
      <c r="S16" s="66"/>
      <c r="T16" s="73"/>
      <c r="U16" s="66"/>
      <c r="V16" s="73"/>
      <c r="W16" s="66"/>
      <c r="X16" s="73"/>
      <c r="Y16" s="66"/>
      <c r="Z16" s="73"/>
      <c r="AA16" s="66"/>
      <c r="AB16" s="73"/>
      <c r="AC16" s="14"/>
      <c r="AD16" s="14"/>
      <c r="AE16" s="15"/>
      <c r="AF16" s="15"/>
      <c r="AG16" s="15"/>
      <c r="AH16" s="21"/>
    </row>
    <row r="17" spans="1:35" s="11" customFormat="1" ht="23.25" customHeight="1">
      <c r="A17" s="186" t="s">
        <v>97</v>
      </c>
      <c r="B17" s="5" t="s">
        <v>157</v>
      </c>
      <c r="C17" s="58"/>
      <c r="D17" s="58"/>
      <c r="E17" s="188" t="s">
        <v>100</v>
      </c>
      <c r="F17" s="190" t="s">
        <v>101</v>
      </c>
      <c r="G17" s="158">
        <v>11</v>
      </c>
      <c r="H17" s="158">
        <v>1</v>
      </c>
      <c r="I17" s="158"/>
      <c r="J17" s="158"/>
      <c r="K17" s="143"/>
      <c r="L17" s="143">
        <v>0</v>
      </c>
      <c r="M17" s="143">
        <v>77801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64" t="s">
        <v>235</v>
      </c>
      <c r="AD17" s="129"/>
      <c r="AE17" s="164" t="s">
        <v>222</v>
      </c>
      <c r="AF17" s="164" t="s">
        <v>225</v>
      </c>
      <c r="AG17" s="164" t="s">
        <v>215</v>
      </c>
      <c r="AH17" s="233"/>
    </row>
    <row r="18" spans="1:35" s="11" customFormat="1" ht="19.5" customHeight="1">
      <c r="A18" s="186"/>
      <c r="B18" s="5" t="s">
        <v>158</v>
      </c>
      <c r="C18" s="58"/>
      <c r="D18" s="58"/>
      <c r="E18" s="188"/>
      <c r="F18" s="190"/>
      <c r="G18" s="159"/>
      <c r="H18" s="159"/>
      <c r="I18" s="159"/>
      <c r="J18" s="159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65"/>
      <c r="AD18" s="130"/>
      <c r="AE18" s="165"/>
      <c r="AF18" s="165"/>
      <c r="AG18" s="165"/>
      <c r="AH18" s="234"/>
    </row>
    <row r="19" spans="1:35" s="11" customFormat="1" ht="18" customHeight="1">
      <c r="A19" s="186"/>
      <c r="B19" s="5" t="s">
        <v>159</v>
      </c>
      <c r="C19" s="58"/>
      <c r="D19" s="58"/>
      <c r="E19" s="188"/>
      <c r="F19" s="190"/>
      <c r="G19" s="159"/>
      <c r="H19" s="159"/>
      <c r="I19" s="159"/>
      <c r="J19" s="159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65"/>
      <c r="AD19" s="130"/>
      <c r="AE19" s="165"/>
      <c r="AF19" s="165"/>
      <c r="AG19" s="165"/>
      <c r="AH19" s="234"/>
    </row>
    <row r="20" spans="1:35" ht="17.25" customHeight="1" thickBot="1">
      <c r="A20" s="187"/>
      <c r="B20" s="6"/>
      <c r="C20" s="59"/>
      <c r="D20" s="59"/>
      <c r="E20" s="189"/>
      <c r="F20" s="191"/>
      <c r="G20" s="160"/>
      <c r="H20" s="160"/>
      <c r="I20" s="160"/>
      <c r="J20" s="160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66"/>
      <c r="AD20" s="131"/>
      <c r="AE20" s="166"/>
      <c r="AF20" s="166"/>
      <c r="AG20" s="166"/>
      <c r="AH20" s="235"/>
    </row>
    <row r="21" spans="1:35" s="19" customFormat="1" ht="11.25" customHeight="1" thickBot="1">
      <c r="A21" s="170"/>
      <c r="B21" s="171"/>
      <c r="C21" s="171"/>
      <c r="D21" s="171"/>
      <c r="E21" s="171"/>
      <c r="F21" s="171"/>
      <c r="G21" s="47"/>
      <c r="H21" s="48"/>
      <c r="I21" s="49"/>
      <c r="J21" s="49"/>
      <c r="K21" s="50" t="s">
        <v>27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41"/>
      <c r="AD21" s="41"/>
      <c r="AE21" s="41"/>
      <c r="AF21" s="41"/>
      <c r="AG21" s="42"/>
      <c r="AH21" s="3"/>
    </row>
    <row r="22" spans="1:35" ht="39.75" customHeight="1">
      <c r="A22" s="70" t="s">
        <v>31</v>
      </c>
      <c r="B22" s="60" t="s">
        <v>3</v>
      </c>
      <c r="C22" s="61" t="s">
        <v>23</v>
      </c>
      <c r="D22" s="61" t="s">
        <v>24</v>
      </c>
      <c r="E22" s="65" t="s">
        <v>21</v>
      </c>
      <c r="F22" s="71"/>
      <c r="G22" s="66"/>
      <c r="H22" s="67"/>
      <c r="I22" s="73"/>
      <c r="J22" s="73"/>
      <c r="K22" s="66"/>
      <c r="L22" s="73"/>
      <c r="M22" s="66"/>
      <c r="N22" s="73"/>
      <c r="O22" s="66"/>
      <c r="P22" s="73"/>
      <c r="Q22" s="66"/>
      <c r="R22" s="73"/>
      <c r="S22" s="66"/>
      <c r="T22" s="73"/>
      <c r="U22" s="66"/>
      <c r="V22" s="73"/>
      <c r="W22" s="66"/>
      <c r="X22" s="73"/>
      <c r="Y22" s="66"/>
      <c r="Z22" s="73"/>
      <c r="AA22" s="66"/>
      <c r="AB22" s="73"/>
      <c r="AC22" s="14"/>
      <c r="AD22" s="14"/>
      <c r="AE22" s="15"/>
      <c r="AF22" s="15"/>
      <c r="AG22" s="15"/>
      <c r="AH22" s="21"/>
    </row>
    <row r="23" spans="1:35" s="3" customFormat="1" ht="30.75" customHeight="1">
      <c r="A23" s="149" t="s">
        <v>102</v>
      </c>
      <c r="B23" s="5" t="s">
        <v>208</v>
      </c>
      <c r="C23" s="20"/>
      <c r="D23" s="20"/>
      <c r="E23" s="172" t="s">
        <v>103</v>
      </c>
      <c r="F23" s="155" t="s">
        <v>104</v>
      </c>
      <c r="G23" s="175">
        <v>6</v>
      </c>
      <c r="H23" s="175">
        <v>1</v>
      </c>
      <c r="I23" s="175"/>
      <c r="J23" s="158"/>
      <c r="K23" s="143">
        <v>73525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37" t="s">
        <v>235</v>
      </c>
      <c r="AD23" s="132"/>
      <c r="AE23" s="137" t="s">
        <v>222</v>
      </c>
      <c r="AF23" s="137" t="s">
        <v>225</v>
      </c>
      <c r="AG23" s="137" t="s">
        <v>215</v>
      </c>
      <c r="AH23" s="230"/>
      <c r="AI23" s="135"/>
    </row>
    <row r="24" spans="1:35" s="3" customFormat="1" ht="20.100000000000001" customHeight="1">
      <c r="A24" s="150"/>
      <c r="B24" s="5" t="s">
        <v>209</v>
      </c>
      <c r="C24" s="20"/>
      <c r="D24" s="20"/>
      <c r="E24" s="173"/>
      <c r="F24" s="156"/>
      <c r="G24" s="176"/>
      <c r="H24" s="176"/>
      <c r="I24" s="176"/>
      <c r="J24" s="159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38"/>
      <c r="AD24" s="133"/>
      <c r="AE24" s="138"/>
      <c r="AF24" s="138"/>
      <c r="AG24" s="138"/>
      <c r="AH24" s="231"/>
      <c r="AI24" s="135"/>
    </row>
    <row r="25" spans="1:35" s="3" customFormat="1" ht="25.5" customHeight="1">
      <c r="A25" s="150"/>
      <c r="B25" s="5" t="s">
        <v>210</v>
      </c>
      <c r="C25" s="20"/>
      <c r="D25" s="20"/>
      <c r="E25" s="173"/>
      <c r="F25" s="156"/>
      <c r="G25" s="176"/>
      <c r="H25" s="176"/>
      <c r="I25" s="176"/>
      <c r="J25" s="159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38"/>
      <c r="AD25" s="133"/>
      <c r="AE25" s="138"/>
      <c r="AF25" s="138"/>
      <c r="AG25" s="138"/>
      <c r="AH25" s="231"/>
      <c r="AI25" s="135"/>
    </row>
    <row r="26" spans="1:35" s="3" customFormat="1" ht="20.25" customHeight="1">
      <c r="A26" s="150"/>
      <c r="B26" s="5" t="s">
        <v>211</v>
      </c>
      <c r="C26" s="116"/>
      <c r="D26" s="116"/>
      <c r="E26" s="173"/>
      <c r="F26" s="156"/>
      <c r="G26" s="176"/>
      <c r="H26" s="176"/>
      <c r="I26" s="176"/>
      <c r="J26" s="159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38"/>
      <c r="AD26" s="133"/>
      <c r="AE26" s="138"/>
      <c r="AF26" s="138"/>
      <c r="AG26" s="138"/>
      <c r="AH26" s="231"/>
      <c r="AI26" s="135"/>
    </row>
    <row r="27" spans="1:35" ht="23.25" customHeight="1" thickBot="1">
      <c r="A27" s="151"/>
      <c r="B27" s="6" t="s">
        <v>194</v>
      </c>
      <c r="C27" s="38"/>
      <c r="D27" s="38"/>
      <c r="E27" s="174"/>
      <c r="F27" s="157"/>
      <c r="G27" s="177"/>
      <c r="H27" s="177"/>
      <c r="I27" s="177"/>
      <c r="J27" s="160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39"/>
      <c r="AD27" s="134"/>
      <c r="AE27" s="139"/>
      <c r="AF27" s="139"/>
      <c r="AG27" s="139"/>
      <c r="AH27" s="232"/>
      <c r="AI27" s="136"/>
    </row>
    <row r="28" spans="1:35" s="19" customFormat="1" ht="11.25" customHeight="1" thickBot="1">
      <c r="A28" s="22"/>
      <c r="C28" s="18"/>
      <c r="D28" s="18"/>
      <c r="E28" s="31"/>
      <c r="F28" s="23"/>
      <c r="G28" s="51"/>
      <c r="H28" s="48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43"/>
      <c r="AD28" s="43"/>
      <c r="AE28" s="41"/>
      <c r="AF28" s="41"/>
      <c r="AG28" s="42"/>
      <c r="AH28" s="3"/>
    </row>
    <row r="29" spans="1:35" ht="38.25" customHeight="1">
      <c r="A29" s="70" t="s">
        <v>31</v>
      </c>
      <c r="B29" s="60" t="s">
        <v>3</v>
      </c>
      <c r="C29" s="61" t="s">
        <v>23</v>
      </c>
      <c r="D29" s="61" t="s">
        <v>24</v>
      </c>
      <c r="E29" s="65" t="s">
        <v>22</v>
      </c>
      <c r="F29" s="71"/>
      <c r="G29" s="66"/>
      <c r="H29" s="67"/>
      <c r="I29" s="73"/>
      <c r="J29" s="73"/>
      <c r="K29" s="66"/>
      <c r="L29" s="73"/>
      <c r="M29" s="66"/>
      <c r="N29" s="73"/>
      <c r="O29" s="66"/>
      <c r="P29" s="73"/>
      <c r="Q29" s="66"/>
      <c r="R29" s="73"/>
      <c r="S29" s="66"/>
      <c r="T29" s="73"/>
      <c r="U29" s="66"/>
      <c r="V29" s="73"/>
      <c r="W29" s="66"/>
      <c r="X29" s="73"/>
      <c r="Y29" s="66"/>
      <c r="Z29" s="73"/>
      <c r="AA29" s="66"/>
      <c r="AB29" s="73"/>
      <c r="AC29" s="14"/>
      <c r="AD29" s="14"/>
      <c r="AE29" s="15"/>
      <c r="AF29" s="15"/>
      <c r="AG29" s="15"/>
      <c r="AH29" s="21"/>
    </row>
    <row r="30" spans="1:35" s="3" customFormat="1" ht="20.100000000000001" customHeight="1">
      <c r="A30" s="149" t="s">
        <v>97</v>
      </c>
      <c r="B30" s="36" t="s">
        <v>192</v>
      </c>
      <c r="C30" s="62"/>
      <c r="D30" s="62"/>
      <c r="E30" s="152" t="s">
        <v>105</v>
      </c>
      <c r="F30" s="155" t="s">
        <v>106</v>
      </c>
      <c r="G30" s="158">
        <v>30</v>
      </c>
      <c r="H30" s="158">
        <v>15</v>
      </c>
      <c r="I30" s="161"/>
      <c r="J30" s="161"/>
      <c r="K30" s="143">
        <v>0</v>
      </c>
      <c r="L30" s="143">
        <v>0</v>
      </c>
      <c r="M30" s="143">
        <v>6600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37" t="s">
        <v>235</v>
      </c>
      <c r="AD30" s="132"/>
      <c r="AE30" s="137" t="s">
        <v>222</v>
      </c>
      <c r="AF30" s="137" t="s">
        <v>236</v>
      </c>
      <c r="AG30" s="137" t="s">
        <v>215</v>
      </c>
      <c r="AH30" s="230"/>
    </row>
    <row r="31" spans="1:35" s="3" customFormat="1" ht="20.100000000000001" customHeight="1">
      <c r="A31" s="150"/>
      <c r="B31" s="36" t="s">
        <v>175</v>
      </c>
      <c r="C31" s="62"/>
      <c r="D31" s="62"/>
      <c r="E31" s="153"/>
      <c r="F31" s="156"/>
      <c r="G31" s="159"/>
      <c r="H31" s="159"/>
      <c r="I31" s="162"/>
      <c r="J31" s="162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38"/>
      <c r="AD31" s="133"/>
      <c r="AE31" s="138"/>
      <c r="AF31" s="138"/>
      <c r="AG31" s="138"/>
      <c r="AH31" s="231"/>
    </row>
    <row r="32" spans="1:35" s="3" customFormat="1" ht="20.100000000000001" customHeight="1">
      <c r="A32" s="150"/>
      <c r="B32" s="36" t="s">
        <v>193</v>
      </c>
      <c r="C32" s="62"/>
      <c r="D32" s="62"/>
      <c r="E32" s="153"/>
      <c r="F32" s="156"/>
      <c r="G32" s="159"/>
      <c r="H32" s="159"/>
      <c r="I32" s="162"/>
      <c r="J32" s="162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38"/>
      <c r="AD32" s="133"/>
      <c r="AE32" s="138"/>
      <c r="AF32" s="138"/>
      <c r="AG32" s="138"/>
      <c r="AH32" s="231"/>
    </row>
    <row r="33" spans="1:35" ht="20.100000000000001" customHeight="1" thickBot="1">
      <c r="A33" s="151"/>
      <c r="B33" s="37"/>
      <c r="C33" s="63"/>
      <c r="D33" s="63"/>
      <c r="E33" s="154"/>
      <c r="F33" s="157"/>
      <c r="G33" s="160"/>
      <c r="H33" s="160"/>
      <c r="I33" s="163"/>
      <c r="J33" s="163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39"/>
      <c r="AD33" s="134"/>
      <c r="AE33" s="139"/>
      <c r="AF33" s="139"/>
      <c r="AG33" s="139"/>
      <c r="AH33" s="232"/>
    </row>
    <row r="34" spans="1:35" ht="13.5" customHeight="1" thickBot="1">
      <c r="A34" s="7"/>
      <c r="B34" s="7"/>
      <c r="C34" s="9"/>
      <c r="D34" s="9"/>
      <c r="E34" s="32"/>
      <c r="F34" s="4"/>
      <c r="G34" s="54"/>
      <c r="H34" s="55"/>
      <c r="I34" s="56"/>
      <c r="J34" s="56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5"/>
    </row>
    <row r="35" spans="1:35" s="3" customFormat="1" ht="30.75" customHeight="1">
      <c r="A35" s="70" t="s">
        <v>31</v>
      </c>
      <c r="B35" s="60" t="s">
        <v>3</v>
      </c>
      <c r="C35" s="61" t="s">
        <v>23</v>
      </c>
      <c r="D35" s="61" t="s">
        <v>24</v>
      </c>
      <c r="E35" s="65" t="s">
        <v>37</v>
      </c>
      <c r="F35" s="71" t="s">
        <v>4</v>
      </c>
      <c r="G35" s="66"/>
      <c r="H35" s="67"/>
      <c r="I35" s="73"/>
      <c r="J35" s="73"/>
      <c r="K35" s="66"/>
      <c r="L35" s="73"/>
      <c r="M35" s="66"/>
      <c r="N35" s="73"/>
      <c r="O35" s="66"/>
      <c r="P35" s="73"/>
      <c r="Q35" s="66"/>
      <c r="R35" s="73"/>
      <c r="S35" s="66"/>
      <c r="T35" s="73"/>
      <c r="U35" s="66"/>
      <c r="V35" s="73"/>
      <c r="W35" s="66"/>
      <c r="X35" s="73"/>
      <c r="Y35" s="66"/>
      <c r="Z35" s="73"/>
      <c r="AA35" s="66"/>
      <c r="AB35" s="73"/>
      <c r="AC35" s="14"/>
      <c r="AD35" s="14"/>
      <c r="AE35" s="15"/>
      <c r="AF35" s="15"/>
      <c r="AG35" s="15"/>
      <c r="AH35" s="21"/>
    </row>
    <row r="36" spans="1:35" ht="29.25" customHeight="1">
      <c r="A36" s="186" t="s">
        <v>97</v>
      </c>
      <c r="B36" s="36" t="s">
        <v>160</v>
      </c>
      <c r="C36" s="58"/>
      <c r="D36" s="58"/>
      <c r="E36" s="202" t="s">
        <v>107</v>
      </c>
      <c r="F36" s="190" t="s">
        <v>108</v>
      </c>
      <c r="G36" s="158">
        <v>30</v>
      </c>
      <c r="H36" s="158">
        <v>10</v>
      </c>
      <c r="I36" s="158"/>
      <c r="J36" s="158"/>
      <c r="K36" s="196">
        <v>0</v>
      </c>
      <c r="L36" s="196">
        <v>0</v>
      </c>
      <c r="M36" s="196">
        <v>0</v>
      </c>
      <c r="N36" s="196">
        <v>0</v>
      </c>
      <c r="O36" s="196">
        <v>110000</v>
      </c>
      <c r="P36" s="196">
        <v>0</v>
      </c>
      <c r="Q36" s="196">
        <v>0</v>
      </c>
      <c r="R36" s="196">
        <v>0</v>
      </c>
      <c r="S36" s="196">
        <v>0</v>
      </c>
      <c r="T36" s="196">
        <v>0</v>
      </c>
      <c r="U36" s="196">
        <v>0</v>
      </c>
      <c r="V36" s="196">
        <v>0</v>
      </c>
      <c r="W36" s="196">
        <v>0</v>
      </c>
      <c r="X36" s="196">
        <v>0</v>
      </c>
      <c r="Y36" s="196">
        <v>0</v>
      </c>
      <c r="Z36" s="196">
        <v>0</v>
      </c>
      <c r="AA36" s="196">
        <v>0</v>
      </c>
      <c r="AB36" s="196">
        <v>0</v>
      </c>
      <c r="AC36" s="192" t="s">
        <v>238</v>
      </c>
      <c r="AD36" s="126"/>
      <c r="AE36" s="192" t="s">
        <v>222</v>
      </c>
      <c r="AF36" s="192" t="s">
        <v>225</v>
      </c>
      <c r="AG36" s="192" t="s">
        <v>215</v>
      </c>
      <c r="AH36" s="230"/>
      <c r="AI36" s="136"/>
    </row>
    <row r="37" spans="1:35" ht="21.75" customHeight="1">
      <c r="A37" s="186"/>
      <c r="B37" s="115" t="s">
        <v>186</v>
      </c>
      <c r="C37" s="58"/>
      <c r="D37" s="58"/>
      <c r="E37" s="202"/>
      <c r="F37" s="190"/>
      <c r="G37" s="159"/>
      <c r="H37" s="159"/>
      <c r="I37" s="159"/>
      <c r="J37" s="159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3"/>
      <c r="AD37" s="127"/>
      <c r="AE37" s="193"/>
      <c r="AF37" s="193"/>
      <c r="AG37" s="193"/>
      <c r="AH37" s="231"/>
      <c r="AI37" s="136"/>
    </row>
    <row r="38" spans="1:35" ht="18" customHeight="1">
      <c r="A38" s="186"/>
      <c r="B38" s="36" t="s">
        <v>187</v>
      </c>
      <c r="C38" s="58"/>
      <c r="D38" s="58"/>
      <c r="E38" s="202"/>
      <c r="F38" s="190"/>
      <c r="G38" s="159"/>
      <c r="H38" s="159"/>
      <c r="I38" s="159"/>
      <c r="J38" s="159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3"/>
      <c r="AD38" s="127"/>
      <c r="AE38" s="193"/>
      <c r="AF38" s="193"/>
      <c r="AG38" s="193"/>
      <c r="AH38" s="231"/>
      <c r="AI38" s="136"/>
    </row>
    <row r="39" spans="1:35" ht="12.75">
      <c r="A39" s="186"/>
      <c r="B39" s="115"/>
      <c r="C39" s="58"/>
      <c r="D39" s="58"/>
      <c r="E39" s="202"/>
      <c r="F39" s="190"/>
      <c r="G39" s="159"/>
      <c r="H39" s="159"/>
      <c r="I39" s="159"/>
      <c r="J39" s="159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3"/>
      <c r="AD39" s="127"/>
      <c r="AE39" s="193"/>
      <c r="AF39" s="193"/>
      <c r="AG39" s="193"/>
      <c r="AH39" s="231"/>
      <c r="AI39" s="136"/>
    </row>
    <row r="40" spans="1:35" ht="19.5" customHeight="1" thickBot="1">
      <c r="A40" s="187"/>
      <c r="B40" s="37"/>
      <c r="C40" s="59"/>
      <c r="D40" s="59"/>
      <c r="E40" s="203"/>
      <c r="F40" s="191"/>
      <c r="G40" s="160"/>
      <c r="H40" s="160"/>
      <c r="I40" s="160"/>
      <c r="J40" s="160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4"/>
      <c r="AD40" s="128"/>
      <c r="AE40" s="194"/>
      <c r="AF40" s="194"/>
      <c r="AG40" s="194"/>
      <c r="AH40" s="232"/>
      <c r="AI40" s="136"/>
    </row>
    <row r="41" spans="1:35" s="3" customFormat="1" ht="11.25" customHeight="1" thickBo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39"/>
      <c r="AD41" s="39"/>
      <c r="AE41" s="39"/>
      <c r="AF41" s="39"/>
      <c r="AG41" s="40"/>
      <c r="AH41" s="11"/>
    </row>
    <row r="42" spans="1:35" s="113" customFormat="1" ht="41.25" customHeight="1">
      <c r="A42" s="70" t="s">
        <v>31</v>
      </c>
      <c r="B42" s="60" t="s">
        <v>3</v>
      </c>
      <c r="C42" s="61" t="s">
        <v>23</v>
      </c>
      <c r="D42" s="61" t="s">
        <v>24</v>
      </c>
      <c r="E42" s="65" t="s">
        <v>38</v>
      </c>
      <c r="F42" s="71"/>
      <c r="G42" s="66"/>
      <c r="H42" s="67"/>
      <c r="I42" s="73"/>
      <c r="J42" s="73"/>
      <c r="K42" s="66"/>
      <c r="L42" s="73"/>
      <c r="M42" s="66"/>
      <c r="N42" s="73"/>
      <c r="O42" s="66"/>
      <c r="P42" s="73"/>
      <c r="Q42" s="66"/>
      <c r="R42" s="73"/>
      <c r="S42" s="66"/>
      <c r="T42" s="73"/>
      <c r="U42" s="66"/>
      <c r="V42" s="73"/>
      <c r="W42" s="66"/>
      <c r="X42" s="73"/>
      <c r="Y42" s="66"/>
      <c r="Z42" s="73"/>
      <c r="AA42" s="66"/>
      <c r="AB42" s="73"/>
      <c r="AC42" s="14"/>
      <c r="AD42" s="14"/>
      <c r="AE42" s="15"/>
      <c r="AF42" s="15"/>
      <c r="AG42" s="15"/>
      <c r="AH42" s="21"/>
    </row>
    <row r="43" spans="1:35" s="11" customFormat="1" ht="23.25" customHeight="1">
      <c r="A43" s="186" t="s">
        <v>97</v>
      </c>
      <c r="B43" s="115" t="s">
        <v>188</v>
      </c>
      <c r="C43" s="58"/>
      <c r="D43" s="58"/>
      <c r="E43" s="188" t="s">
        <v>109</v>
      </c>
      <c r="F43" s="190" t="s">
        <v>110</v>
      </c>
      <c r="G43" s="158">
        <v>6</v>
      </c>
      <c r="H43" s="158">
        <v>0</v>
      </c>
      <c r="I43" s="158"/>
      <c r="J43" s="158"/>
      <c r="K43" s="143">
        <v>70000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0</v>
      </c>
      <c r="AA43" s="143">
        <v>0</v>
      </c>
      <c r="AB43" s="143">
        <v>0</v>
      </c>
      <c r="AC43" s="164" t="s">
        <v>235</v>
      </c>
      <c r="AD43" s="129"/>
      <c r="AE43" s="164" t="s">
        <v>222</v>
      </c>
      <c r="AF43" s="164" t="s">
        <v>225</v>
      </c>
      <c r="AG43" s="164" t="s">
        <v>215</v>
      </c>
      <c r="AH43" s="233"/>
    </row>
    <row r="44" spans="1:35" s="11" customFormat="1" ht="19.5" customHeight="1">
      <c r="A44" s="186"/>
      <c r="B44" s="5" t="s">
        <v>166</v>
      </c>
      <c r="C44" s="58"/>
      <c r="D44" s="58"/>
      <c r="E44" s="188"/>
      <c r="F44" s="190"/>
      <c r="G44" s="159"/>
      <c r="H44" s="159"/>
      <c r="I44" s="159"/>
      <c r="J44" s="159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65"/>
      <c r="AD44" s="130"/>
      <c r="AE44" s="165"/>
      <c r="AF44" s="165"/>
      <c r="AG44" s="165"/>
      <c r="AH44" s="234"/>
    </row>
    <row r="45" spans="1:35" s="11" customFormat="1" ht="18" customHeight="1">
      <c r="A45" s="186"/>
      <c r="B45" s="5" t="s">
        <v>167</v>
      </c>
      <c r="C45" s="58"/>
      <c r="D45" s="58"/>
      <c r="E45" s="188"/>
      <c r="F45" s="190"/>
      <c r="G45" s="159"/>
      <c r="H45" s="159"/>
      <c r="I45" s="159"/>
      <c r="J45" s="159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65"/>
      <c r="AD45" s="130"/>
      <c r="AE45" s="165"/>
      <c r="AF45" s="165"/>
      <c r="AG45" s="165"/>
      <c r="AH45" s="234"/>
    </row>
    <row r="46" spans="1:35" ht="23.25" customHeight="1" thickBot="1">
      <c r="A46" s="187"/>
      <c r="B46" s="6" t="s">
        <v>189</v>
      </c>
      <c r="C46" s="59"/>
      <c r="D46" s="59"/>
      <c r="E46" s="189"/>
      <c r="F46" s="191"/>
      <c r="G46" s="160"/>
      <c r="H46" s="160"/>
      <c r="I46" s="160"/>
      <c r="J46" s="160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66"/>
      <c r="AD46" s="131"/>
      <c r="AE46" s="166"/>
      <c r="AF46" s="166"/>
      <c r="AG46" s="166"/>
      <c r="AH46" s="235"/>
    </row>
    <row r="47" spans="1:35" s="19" customFormat="1" ht="11.25" customHeight="1" thickBot="1">
      <c r="A47" s="170"/>
      <c r="B47" s="171"/>
      <c r="C47" s="171"/>
      <c r="D47" s="171"/>
      <c r="E47" s="171"/>
      <c r="F47" s="171"/>
      <c r="G47" s="47"/>
      <c r="H47" s="48"/>
      <c r="I47" s="49"/>
      <c r="J47" s="49"/>
      <c r="K47" s="50" t="s">
        <v>27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41"/>
      <c r="AD47" s="41"/>
      <c r="AE47" s="41"/>
      <c r="AF47" s="41"/>
      <c r="AG47" s="42"/>
      <c r="AH47" s="3"/>
    </row>
    <row r="48" spans="1:35" ht="39.75" customHeight="1">
      <c r="A48" s="70" t="s">
        <v>31</v>
      </c>
      <c r="B48" s="60" t="s">
        <v>3</v>
      </c>
      <c r="C48" s="61" t="s">
        <v>23</v>
      </c>
      <c r="D48" s="61" t="s">
        <v>24</v>
      </c>
      <c r="E48" s="65" t="s">
        <v>39</v>
      </c>
      <c r="F48" s="71"/>
      <c r="G48" s="66"/>
      <c r="H48" s="67"/>
      <c r="I48" s="73"/>
      <c r="J48" s="73"/>
      <c r="K48" s="66"/>
      <c r="L48" s="73"/>
      <c r="M48" s="66"/>
      <c r="N48" s="73"/>
      <c r="O48" s="66"/>
      <c r="P48" s="73"/>
      <c r="Q48" s="66"/>
      <c r="R48" s="73"/>
      <c r="S48" s="66"/>
      <c r="T48" s="73"/>
      <c r="U48" s="66"/>
      <c r="V48" s="73"/>
      <c r="W48" s="66"/>
      <c r="X48" s="73"/>
      <c r="Y48" s="66"/>
      <c r="Z48" s="73"/>
      <c r="AA48" s="66"/>
      <c r="AB48" s="73"/>
      <c r="AC48" s="14"/>
      <c r="AD48" s="14"/>
      <c r="AE48" s="15"/>
      <c r="AF48" s="15"/>
      <c r="AG48" s="15"/>
      <c r="AH48" s="21"/>
    </row>
    <row r="49" spans="1:35" s="3" customFormat="1" ht="20.100000000000001" customHeight="1">
      <c r="A49" s="149" t="s">
        <v>102</v>
      </c>
      <c r="B49" s="5" t="s">
        <v>161</v>
      </c>
      <c r="C49" s="20"/>
      <c r="D49" s="20"/>
      <c r="E49" s="172" t="s">
        <v>111</v>
      </c>
      <c r="F49" s="155" t="s">
        <v>112</v>
      </c>
      <c r="G49" s="175">
        <v>1</v>
      </c>
      <c r="H49" s="175">
        <v>0</v>
      </c>
      <c r="I49" s="175"/>
      <c r="J49" s="158"/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3">
        <v>0</v>
      </c>
      <c r="AB49" s="143">
        <v>0</v>
      </c>
      <c r="AC49" s="137" t="s">
        <v>235</v>
      </c>
      <c r="AD49" s="132"/>
      <c r="AE49" s="137" t="s">
        <v>222</v>
      </c>
      <c r="AF49" s="137" t="s">
        <v>225</v>
      </c>
      <c r="AG49" s="137" t="s">
        <v>215</v>
      </c>
      <c r="AH49" s="230"/>
      <c r="AI49" s="135"/>
    </row>
    <row r="50" spans="1:35" s="3" customFormat="1" ht="20.100000000000001" customHeight="1">
      <c r="A50" s="150"/>
      <c r="B50" s="36"/>
      <c r="C50" s="20"/>
      <c r="D50" s="20"/>
      <c r="E50" s="173"/>
      <c r="F50" s="156"/>
      <c r="G50" s="176"/>
      <c r="H50" s="176"/>
      <c r="I50" s="176"/>
      <c r="J50" s="159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38"/>
      <c r="AD50" s="133"/>
      <c r="AE50" s="138"/>
      <c r="AF50" s="138"/>
      <c r="AG50" s="138"/>
      <c r="AH50" s="231"/>
      <c r="AI50" s="135"/>
    </row>
    <row r="51" spans="1:35" s="3" customFormat="1" ht="20.100000000000001" customHeight="1">
      <c r="A51" s="150"/>
      <c r="B51" s="36"/>
      <c r="C51" s="20"/>
      <c r="D51" s="20"/>
      <c r="E51" s="173"/>
      <c r="F51" s="156"/>
      <c r="G51" s="176"/>
      <c r="H51" s="176"/>
      <c r="I51" s="176"/>
      <c r="J51" s="159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38"/>
      <c r="AD51" s="133"/>
      <c r="AE51" s="138"/>
      <c r="AF51" s="138"/>
      <c r="AG51" s="138"/>
      <c r="AH51" s="231"/>
      <c r="AI51" s="135"/>
    </row>
    <row r="52" spans="1:35" ht="17.25" customHeight="1" thickBot="1">
      <c r="A52" s="151"/>
      <c r="B52" s="37"/>
      <c r="C52" s="38"/>
      <c r="D52" s="38"/>
      <c r="E52" s="174"/>
      <c r="F52" s="157"/>
      <c r="G52" s="177"/>
      <c r="H52" s="177"/>
      <c r="I52" s="177"/>
      <c r="J52" s="160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39"/>
      <c r="AD52" s="134"/>
      <c r="AE52" s="139"/>
      <c r="AF52" s="139"/>
      <c r="AG52" s="139"/>
      <c r="AH52" s="232"/>
      <c r="AI52" s="136"/>
    </row>
    <row r="53" spans="1:35" s="19" customFormat="1" ht="11.25" customHeight="1" thickBot="1">
      <c r="A53" s="22"/>
      <c r="C53" s="18"/>
      <c r="D53" s="18"/>
      <c r="E53" s="31"/>
      <c r="F53" s="23"/>
      <c r="G53" s="51"/>
      <c r="H53" s="48"/>
      <c r="I53" s="52"/>
      <c r="J53" s="52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43"/>
      <c r="AD53" s="43"/>
      <c r="AE53" s="41"/>
      <c r="AF53" s="41"/>
      <c r="AG53" s="42"/>
      <c r="AH53" s="3"/>
    </row>
    <row r="54" spans="1:35" ht="38.25" customHeight="1">
      <c r="A54" s="70" t="s">
        <v>31</v>
      </c>
      <c r="B54" s="60" t="s">
        <v>3</v>
      </c>
      <c r="C54" s="61" t="s">
        <v>23</v>
      </c>
      <c r="D54" s="61" t="s">
        <v>24</v>
      </c>
      <c r="E54" s="65" t="s">
        <v>40</v>
      </c>
      <c r="F54" s="71"/>
      <c r="G54" s="66"/>
      <c r="H54" s="67"/>
      <c r="I54" s="73"/>
      <c r="J54" s="73"/>
      <c r="K54" s="66"/>
      <c r="L54" s="73"/>
      <c r="M54" s="66"/>
      <c r="N54" s="73"/>
      <c r="O54" s="66"/>
      <c r="P54" s="73"/>
      <c r="Q54" s="66"/>
      <c r="R54" s="73"/>
      <c r="S54" s="66"/>
      <c r="T54" s="73"/>
      <c r="U54" s="66"/>
      <c r="V54" s="73"/>
      <c r="W54" s="66"/>
      <c r="X54" s="73"/>
      <c r="Y54" s="66"/>
      <c r="Z54" s="73"/>
      <c r="AA54" s="66"/>
      <c r="AB54" s="73"/>
      <c r="AC54" s="14"/>
      <c r="AD54" s="14"/>
      <c r="AE54" s="15"/>
      <c r="AF54" s="15"/>
      <c r="AG54" s="15"/>
      <c r="AH54" s="21"/>
    </row>
    <row r="55" spans="1:35" s="3" customFormat="1" ht="20.100000000000001" customHeight="1">
      <c r="A55" s="149" t="s">
        <v>97</v>
      </c>
      <c r="B55" s="36" t="s">
        <v>168</v>
      </c>
      <c r="C55" s="62"/>
      <c r="D55" s="62"/>
      <c r="E55" s="152" t="s">
        <v>113</v>
      </c>
      <c r="F55" s="155" t="s">
        <v>114</v>
      </c>
      <c r="G55" s="158">
        <v>758</v>
      </c>
      <c r="H55" s="158">
        <v>758</v>
      </c>
      <c r="I55" s="161"/>
      <c r="J55" s="161"/>
      <c r="K55" s="143">
        <v>0</v>
      </c>
      <c r="L55" s="143">
        <v>0</v>
      </c>
      <c r="M55" s="143">
        <v>50000</v>
      </c>
      <c r="N55" s="143">
        <v>0</v>
      </c>
      <c r="O55" s="143">
        <v>0</v>
      </c>
      <c r="P55" s="143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  <c r="X55" s="143">
        <v>0</v>
      </c>
      <c r="Y55" s="143">
        <v>0</v>
      </c>
      <c r="Z55" s="143">
        <v>0</v>
      </c>
      <c r="AA55" s="143">
        <v>0</v>
      </c>
      <c r="AB55" s="143">
        <v>0</v>
      </c>
      <c r="AC55" s="137" t="s">
        <v>235</v>
      </c>
      <c r="AD55" s="132"/>
      <c r="AE55" s="137" t="s">
        <v>222</v>
      </c>
      <c r="AF55" s="137" t="s">
        <v>225</v>
      </c>
      <c r="AG55" s="137" t="s">
        <v>215</v>
      </c>
      <c r="AH55" s="230"/>
    </row>
    <row r="56" spans="1:35" s="3" customFormat="1" ht="22.5" customHeight="1">
      <c r="A56" s="150"/>
      <c r="B56" s="36" t="s">
        <v>190</v>
      </c>
      <c r="C56" s="62"/>
      <c r="D56" s="62"/>
      <c r="E56" s="153"/>
      <c r="F56" s="156"/>
      <c r="G56" s="159"/>
      <c r="H56" s="159"/>
      <c r="I56" s="162"/>
      <c r="J56" s="162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38"/>
      <c r="AD56" s="133"/>
      <c r="AE56" s="138"/>
      <c r="AF56" s="138"/>
      <c r="AG56" s="138"/>
      <c r="AH56" s="231"/>
    </row>
    <row r="57" spans="1:35" s="3" customFormat="1" ht="26.25" customHeight="1">
      <c r="A57" s="150"/>
      <c r="B57" s="36" t="s">
        <v>151</v>
      </c>
      <c r="C57" s="62"/>
      <c r="D57" s="62"/>
      <c r="E57" s="153"/>
      <c r="F57" s="156"/>
      <c r="G57" s="159"/>
      <c r="H57" s="159"/>
      <c r="I57" s="162"/>
      <c r="J57" s="162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38"/>
      <c r="AD57" s="133"/>
      <c r="AE57" s="138"/>
      <c r="AF57" s="138"/>
      <c r="AG57" s="138"/>
      <c r="AH57" s="231"/>
    </row>
    <row r="58" spans="1:35" ht="28.5" customHeight="1" thickBot="1">
      <c r="A58" s="151"/>
      <c r="B58" s="36" t="s">
        <v>191</v>
      </c>
      <c r="C58" s="63"/>
      <c r="D58" s="63"/>
      <c r="E58" s="154"/>
      <c r="F58" s="157"/>
      <c r="G58" s="160"/>
      <c r="H58" s="160"/>
      <c r="I58" s="163"/>
      <c r="J58" s="163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39"/>
      <c r="AD58" s="134"/>
      <c r="AE58" s="139"/>
      <c r="AF58" s="139"/>
      <c r="AG58" s="139"/>
      <c r="AH58" s="232"/>
    </row>
    <row r="59" spans="1:35" ht="11.25" customHeight="1" thickBot="1"/>
    <row r="60" spans="1:35" ht="38.25" customHeight="1">
      <c r="A60" s="70" t="s">
        <v>31</v>
      </c>
      <c r="B60" s="60" t="s">
        <v>3</v>
      </c>
      <c r="C60" s="61" t="s">
        <v>23</v>
      </c>
      <c r="D60" s="61" t="s">
        <v>24</v>
      </c>
      <c r="E60" s="65" t="s">
        <v>41</v>
      </c>
      <c r="F60" s="71"/>
      <c r="G60" s="66"/>
      <c r="H60" s="67"/>
      <c r="I60" s="73"/>
      <c r="J60" s="73"/>
      <c r="K60" s="66"/>
      <c r="L60" s="73"/>
      <c r="M60" s="66"/>
      <c r="N60" s="73"/>
      <c r="O60" s="66"/>
      <c r="P60" s="73"/>
      <c r="Q60" s="66"/>
      <c r="R60" s="73"/>
      <c r="S60" s="66"/>
      <c r="T60" s="73"/>
      <c r="U60" s="66"/>
      <c r="V60" s="73"/>
      <c r="W60" s="66"/>
      <c r="X60" s="73"/>
      <c r="Y60" s="66"/>
      <c r="Z60" s="73"/>
      <c r="AA60" s="66"/>
      <c r="AB60" s="73"/>
      <c r="AC60" s="14"/>
      <c r="AD60" s="14"/>
      <c r="AE60" s="15"/>
      <c r="AF60" s="15"/>
      <c r="AG60" s="15"/>
      <c r="AH60" s="21"/>
    </row>
    <row r="61" spans="1:35" s="3" customFormat="1" ht="20.100000000000001" customHeight="1">
      <c r="A61" s="149" t="s">
        <v>97</v>
      </c>
      <c r="B61" s="36" t="s">
        <v>197</v>
      </c>
      <c r="C61" s="62"/>
      <c r="D61" s="62"/>
      <c r="E61" s="152" t="s">
        <v>115</v>
      </c>
      <c r="F61" s="155" t="s">
        <v>116</v>
      </c>
      <c r="G61" s="158">
        <v>4</v>
      </c>
      <c r="H61" s="158">
        <v>1</v>
      </c>
      <c r="I61" s="161"/>
      <c r="J61" s="161"/>
      <c r="K61" s="143">
        <v>0</v>
      </c>
      <c r="L61" s="143">
        <v>0</v>
      </c>
      <c r="M61" s="143">
        <v>20000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0</v>
      </c>
      <c r="AA61" s="143">
        <v>0</v>
      </c>
      <c r="AB61" s="143">
        <v>0</v>
      </c>
      <c r="AC61" s="137" t="s">
        <v>235</v>
      </c>
      <c r="AD61" s="132"/>
      <c r="AE61" s="137" t="s">
        <v>222</v>
      </c>
      <c r="AF61" s="137" t="s">
        <v>237</v>
      </c>
      <c r="AG61" s="137" t="s">
        <v>215</v>
      </c>
      <c r="AH61" s="230"/>
    </row>
    <row r="62" spans="1:35" s="3" customFormat="1" ht="20.100000000000001" customHeight="1">
      <c r="A62" s="150"/>
      <c r="B62" s="36"/>
      <c r="C62" s="62"/>
      <c r="D62" s="62"/>
      <c r="E62" s="153"/>
      <c r="F62" s="156"/>
      <c r="G62" s="159"/>
      <c r="H62" s="159"/>
      <c r="I62" s="162"/>
      <c r="J62" s="162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38"/>
      <c r="AD62" s="133"/>
      <c r="AE62" s="138"/>
      <c r="AF62" s="138"/>
      <c r="AG62" s="138"/>
      <c r="AH62" s="231"/>
    </row>
    <row r="63" spans="1:35" s="3" customFormat="1" ht="20.100000000000001" customHeight="1">
      <c r="A63" s="150"/>
      <c r="B63" s="36"/>
      <c r="C63" s="62"/>
      <c r="D63" s="62"/>
      <c r="E63" s="153"/>
      <c r="F63" s="156"/>
      <c r="G63" s="159"/>
      <c r="H63" s="159"/>
      <c r="I63" s="162"/>
      <c r="J63" s="162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38"/>
      <c r="AD63" s="133"/>
      <c r="AE63" s="138"/>
      <c r="AF63" s="138"/>
      <c r="AG63" s="138"/>
      <c r="AH63" s="231"/>
    </row>
    <row r="64" spans="1:35" ht="20.100000000000001" customHeight="1" thickBot="1">
      <c r="A64" s="151"/>
      <c r="B64" s="37"/>
      <c r="C64" s="63"/>
      <c r="D64" s="63"/>
      <c r="E64" s="154"/>
      <c r="F64" s="157"/>
      <c r="G64" s="160"/>
      <c r="H64" s="160"/>
      <c r="I64" s="163"/>
      <c r="J64" s="163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39"/>
      <c r="AD64" s="134"/>
      <c r="AE64" s="139"/>
      <c r="AF64" s="139"/>
      <c r="AG64" s="139"/>
      <c r="AH64" s="232"/>
    </row>
    <row r="65" spans="1:33" ht="12.75">
      <c r="A65"/>
      <c r="B65"/>
      <c r="C65"/>
      <c r="D65"/>
      <c r="E65"/>
      <c r="G65"/>
      <c r="H65"/>
      <c r="I65"/>
      <c r="J65"/>
      <c r="AG65"/>
    </row>
  </sheetData>
  <mergeCells count="302">
    <mergeCell ref="A1:AG1"/>
    <mergeCell ref="A2:AG2"/>
    <mergeCell ref="A3:D3"/>
    <mergeCell ref="E3:J3"/>
    <mergeCell ref="K3:AB3"/>
    <mergeCell ref="AC3:AH3"/>
    <mergeCell ref="AG4:AG5"/>
    <mergeCell ref="AH4:AH5"/>
    <mergeCell ref="Y4:Z4"/>
    <mergeCell ref="AA4:AB4"/>
    <mergeCell ref="AC4:AD4"/>
    <mergeCell ref="AE4:AE5"/>
    <mergeCell ref="AF4:AF5"/>
    <mergeCell ref="A6:D6"/>
    <mergeCell ref="E6:F6"/>
    <mergeCell ref="A9:A14"/>
    <mergeCell ref="E9:E14"/>
    <mergeCell ref="F9:F14"/>
    <mergeCell ref="G9:G14"/>
    <mergeCell ref="H9:H14"/>
    <mergeCell ref="I9:I14"/>
    <mergeCell ref="W4:X4"/>
    <mergeCell ref="K4:L4"/>
    <mergeCell ref="M4:N4"/>
    <mergeCell ref="O4:P4"/>
    <mergeCell ref="Q4:R4"/>
    <mergeCell ref="S4:T4"/>
    <mergeCell ref="U4:V4"/>
    <mergeCell ref="A4:D5"/>
    <mergeCell ref="E4:F5"/>
    <mergeCell ref="G4:G5"/>
    <mergeCell ref="H4:H5"/>
    <mergeCell ref="I4:I5"/>
    <mergeCell ref="J4:J5"/>
    <mergeCell ref="AC9:AC14"/>
    <mergeCell ref="AE9:AE14"/>
    <mergeCell ref="AF9:AF14"/>
    <mergeCell ref="AG9:AG14"/>
    <mergeCell ref="AH9:AH14"/>
    <mergeCell ref="V9:V14"/>
    <mergeCell ref="W9:W14"/>
    <mergeCell ref="X9:X14"/>
    <mergeCell ref="Y9:Y14"/>
    <mergeCell ref="Z9:Z14"/>
    <mergeCell ref="AA9:AA14"/>
    <mergeCell ref="A15:J15"/>
    <mergeCell ref="A17:A20"/>
    <mergeCell ref="E17:E20"/>
    <mergeCell ref="F17:F20"/>
    <mergeCell ref="G17:G20"/>
    <mergeCell ref="H17:H20"/>
    <mergeCell ref="I17:I20"/>
    <mergeCell ref="J17:J20"/>
    <mergeCell ref="AB9:AB14"/>
    <mergeCell ref="P9:P14"/>
    <mergeCell ref="Q9:Q14"/>
    <mergeCell ref="R9:R14"/>
    <mergeCell ref="S9:S14"/>
    <mergeCell ref="T9:T14"/>
    <mergeCell ref="U9:U14"/>
    <mergeCell ref="J9:J14"/>
    <mergeCell ref="K9:K14"/>
    <mergeCell ref="L9:L14"/>
    <mergeCell ref="M9:M14"/>
    <mergeCell ref="N9:N14"/>
    <mergeCell ref="O9:O14"/>
    <mergeCell ref="AG17:AG20"/>
    <mergeCell ref="AH17:AH20"/>
    <mergeCell ref="A21:F21"/>
    <mergeCell ref="W17:W20"/>
    <mergeCell ref="X17:X20"/>
    <mergeCell ref="Y17:Y20"/>
    <mergeCell ref="Z17:Z20"/>
    <mergeCell ref="AA17:AA20"/>
    <mergeCell ref="AB17:AB20"/>
    <mergeCell ref="Q17:Q20"/>
    <mergeCell ref="R17:R20"/>
    <mergeCell ref="S17:S20"/>
    <mergeCell ref="T17:T20"/>
    <mergeCell ref="U17:U20"/>
    <mergeCell ref="V17:V20"/>
    <mergeCell ref="K17:K20"/>
    <mergeCell ref="L17:L20"/>
    <mergeCell ref="M17:M20"/>
    <mergeCell ref="N17:N20"/>
    <mergeCell ref="O17:O20"/>
    <mergeCell ref="P17:P20"/>
    <mergeCell ref="A23:A27"/>
    <mergeCell ref="E23:E27"/>
    <mergeCell ref="F23:F27"/>
    <mergeCell ref="G23:G27"/>
    <mergeCell ref="H23:H27"/>
    <mergeCell ref="I23:I27"/>
    <mergeCell ref="AC17:AC20"/>
    <mergeCell ref="AE17:AE20"/>
    <mergeCell ref="AF17:AF20"/>
    <mergeCell ref="P23:P27"/>
    <mergeCell ref="Q23:Q27"/>
    <mergeCell ref="R23:R27"/>
    <mergeCell ref="S23:S27"/>
    <mergeCell ref="T23:T27"/>
    <mergeCell ref="U23:U27"/>
    <mergeCell ref="J23:J27"/>
    <mergeCell ref="K23:K27"/>
    <mergeCell ref="L23:L27"/>
    <mergeCell ref="M23:M27"/>
    <mergeCell ref="N23:N27"/>
    <mergeCell ref="O23:O27"/>
    <mergeCell ref="AB23:AB27"/>
    <mergeCell ref="AC23:AC27"/>
    <mergeCell ref="AE23:AE27"/>
    <mergeCell ref="AF23:AF27"/>
    <mergeCell ref="AG23:AG27"/>
    <mergeCell ref="AH23:AH27"/>
    <mergeCell ref="V23:V27"/>
    <mergeCell ref="W23:W27"/>
    <mergeCell ref="X23:X27"/>
    <mergeCell ref="Y23:Y27"/>
    <mergeCell ref="Z23:Z27"/>
    <mergeCell ref="AA23:AA27"/>
    <mergeCell ref="M30:M33"/>
    <mergeCell ref="N30:N33"/>
    <mergeCell ref="O30:O33"/>
    <mergeCell ref="A30:A33"/>
    <mergeCell ref="E30:E33"/>
    <mergeCell ref="F30:F33"/>
    <mergeCell ref="G30:G33"/>
    <mergeCell ref="H30:H33"/>
    <mergeCell ref="I30:I33"/>
    <mergeCell ref="G36:G40"/>
    <mergeCell ref="H36:H40"/>
    <mergeCell ref="I36:I40"/>
    <mergeCell ref="AB30:AB33"/>
    <mergeCell ref="AC30:AC33"/>
    <mergeCell ref="AE30:AE33"/>
    <mergeCell ref="AF30:AF33"/>
    <mergeCell ref="AG30:AG33"/>
    <mergeCell ref="AH30:AH33"/>
    <mergeCell ref="V30:V33"/>
    <mergeCell ref="W30:W33"/>
    <mergeCell ref="X30:X33"/>
    <mergeCell ref="Y30:Y33"/>
    <mergeCell ref="Z30:Z33"/>
    <mergeCell ref="AA30:AA33"/>
    <mergeCell ref="P30:P33"/>
    <mergeCell ref="Q30:Q33"/>
    <mergeCell ref="R30:R33"/>
    <mergeCell ref="S30:S33"/>
    <mergeCell ref="T30:T33"/>
    <mergeCell ref="U30:U33"/>
    <mergeCell ref="J30:J33"/>
    <mergeCell ref="K30:K33"/>
    <mergeCell ref="L30:L33"/>
    <mergeCell ref="AC36:AC40"/>
    <mergeCell ref="AE36:AE40"/>
    <mergeCell ref="AF36:AF40"/>
    <mergeCell ref="AG36:AG40"/>
    <mergeCell ref="AH36:AH40"/>
    <mergeCell ref="V36:V40"/>
    <mergeCell ref="W36:W40"/>
    <mergeCell ref="X36:X40"/>
    <mergeCell ref="Y36:Y40"/>
    <mergeCell ref="Z36:Z40"/>
    <mergeCell ref="AA36:AA40"/>
    <mergeCell ref="A41:J41"/>
    <mergeCell ref="A43:A46"/>
    <mergeCell ref="E43:E46"/>
    <mergeCell ref="F43:F46"/>
    <mergeCell ref="G43:G46"/>
    <mergeCell ref="H43:H46"/>
    <mergeCell ref="I43:I46"/>
    <mergeCell ref="J43:J46"/>
    <mergeCell ref="AB36:AB40"/>
    <mergeCell ref="P36:P40"/>
    <mergeCell ref="Q36:Q40"/>
    <mergeCell ref="R36:R40"/>
    <mergeCell ref="S36:S40"/>
    <mergeCell ref="T36:T40"/>
    <mergeCell ref="U36:U40"/>
    <mergeCell ref="J36:J40"/>
    <mergeCell ref="K36:K40"/>
    <mergeCell ref="L36:L40"/>
    <mergeCell ref="M36:M40"/>
    <mergeCell ref="N36:N40"/>
    <mergeCell ref="O36:O40"/>
    <mergeCell ref="A36:A40"/>
    <mergeCell ref="E36:E40"/>
    <mergeCell ref="F36:F40"/>
    <mergeCell ref="AC43:AC46"/>
    <mergeCell ref="AE43:AE46"/>
    <mergeCell ref="AF43:AF46"/>
    <mergeCell ref="AG43:AG46"/>
    <mergeCell ref="AH43:AH46"/>
    <mergeCell ref="A47:F47"/>
    <mergeCell ref="W43:W46"/>
    <mergeCell ref="X43:X46"/>
    <mergeCell ref="Y43:Y46"/>
    <mergeCell ref="Z43:Z46"/>
    <mergeCell ref="AA43:AA46"/>
    <mergeCell ref="AB43:AB46"/>
    <mergeCell ref="Q43:Q46"/>
    <mergeCell ref="R43:R46"/>
    <mergeCell ref="S43:S46"/>
    <mergeCell ref="T43:T46"/>
    <mergeCell ref="U43:U46"/>
    <mergeCell ref="V43:V46"/>
    <mergeCell ref="K43:K46"/>
    <mergeCell ref="L43:L46"/>
    <mergeCell ref="M43:M46"/>
    <mergeCell ref="N43:N46"/>
    <mergeCell ref="O43:O46"/>
    <mergeCell ref="P43:P46"/>
    <mergeCell ref="M49:M52"/>
    <mergeCell ref="N49:N52"/>
    <mergeCell ref="O49:O52"/>
    <mergeCell ref="A49:A52"/>
    <mergeCell ref="E49:E52"/>
    <mergeCell ref="F49:F52"/>
    <mergeCell ref="G49:G52"/>
    <mergeCell ref="H49:H52"/>
    <mergeCell ref="I49:I52"/>
    <mergeCell ref="G55:G58"/>
    <mergeCell ref="H55:H58"/>
    <mergeCell ref="I55:I58"/>
    <mergeCell ref="AB49:AB52"/>
    <mergeCell ref="AC49:AC52"/>
    <mergeCell ref="AE49:AE52"/>
    <mergeCell ref="AF49:AF52"/>
    <mergeCell ref="AG49:AG52"/>
    <mergeCell ref="AH49:AH52"/>
    <mergeCell ref="V49:V52"/>
    <mergeCell ref="W49:W52"/>
    <mergeCell ref="X49:X52"/>
    <mergeCell ref="Y49:Y52"/>
    <mergeCell ref="Z49:Z52"/>
    <mergeCell ref="AA49:AA52"/>
    <mergeCell ref="P49:P52"/>
    <mergeCell ref="Q49:Q52"/>
    <mergeCell ref="R49:R52"/>
    <mergeCell ref="S49:S52"/>
    <mergeCell ref="T49:T52"/>
    <mergeCell ref="U49:U52"/>
    <mergeCell ref="J49:J52"/>
    <mergeCell ref="K49:K52"/>
    <mergeCell ref="L49:L52"/>
    <mergeCell ref="AF55:AF58"/>
    <mergeCell ref="AG55:AG58"/>
    <mergeCell ref="AH55:AH58"/>
    <mergeCell ref="V55:V58"/>
    <mergeCell ref="W55:W58"/>
    <mergeCell ref="X55:X58"/>
    <mergeCell ref="Y55:Y58"/>
    <mergeCell ref="Z55:Z58"/>
    <mergeCell ref="AA55:AA58"/>
    <mergeCell ref="A61:A64"/>
    <mergeCell ref="E61:E64"/>
    <mergeCell ref="F61:F64"/>
    <mergeCell ref="G61:G64"/>
    <mergeCell ref="H61:H64"/>
    <mergeCell ref="I61:I64"/>
    <mergeCell ref="AB55:AB58"/>
    <mergeCell ref="AC55:AC58"/>
    <mergeCell ref="AE55:AE58"/>
    <mergeCell ref="P55:P58"/>
    <mergeCell ref="Q55:Q58"/>
    <mergeCell ref="R55:R58"/>
    <mergeCell ref="S55:S58"/>
    <mergeCell ref="T55:T58"/>
    <mergeCell ref="U55:U58"/>
    <mergeCell ref="J55:J58"/>
    <mergeCell ref="K55:K58"/>
    <mergeCell ref="L55:L58"/>
    <mergeCell ref="M55:M58"/>
    <mergeCell ref="N55:N58"/>
    <mergeCell ref="O55:O58"/>
    <mergeCell ref="A55:A58"/>
    <mergeCell ref="E55:E58"/>
    <mergeCell ref="F55:F58"/>
    <mergeCell ref="P61:P64"/>
    <mergeCell ref="Q61:Q64"/>
    <mergeCell ref="R61:R64"/>
    <mergeCell ref="S61:S64"/>
    <mergeCell ref="T61:T64"/>
    <mergeCell ref="U61:U64"/>
    <mergeCell ref="J61:J64"/>
    <mergeCell ref="K61:K64"/>
    <mergeCell ref="L61:L64"/>
    <mergeCell ref="M61:M64"/>
    <mergeCell ref="N61:N64"/>
    <mergeCell ref="O61:O64"/>
    <mergeCell ref="AB61:AB64"/>
    <mergeCell ref="AC61:AC64"/>
    <mergeCell ref="AE61:AE64"/>
    <mergeCell ref="AF61:AF64"/>
    <mergeCell ref="AG61:AG64"/>
    <mergeCell ref="AH61:AH64"/>
    <mergeCell ref="V61:V64"/>
    <mergeCell ref="W61:W64"/>
    <mergeCell ref="X61:X64"/>
    <mergeCell ref="Y61:Y64"/>
    <mergeCell ref="Z61:Z64"/>
    <mergeCell ref="AA61:AA64"/>
  </mergeCells>
  <pageMargins left="1.3779527559055118" right="0.70866141732283472" top="0.74803149606299213" bottom="0.74803149606299213" header="0.31496062992125984" footer="0.78740157480314965"/>
  <pageSetup paperSize="5" scale="70" orientation="landscape" r:id="rId1"/>
  <headerFooter>
    <oddFooter>&amp;L*JCS&amp;CPáginas &amp;P de &amp;N&amp;RVo.Bo. Secretario de Educación  Lic. Juan Carlos Buitrago Salinas</oddFooter>
  </headerFooter>
  <rowBreaks count="2" manualBreakCount="2">
    <brk id="28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I63"/>
  <sheetViews>
    <sheetView showGridLines="0" zoomScale="85" zoomScaleNormal="85" workbookViewId="0">
      <pane xSplit="4" ySplit="6" topLeftCell="F7" activePane="bottomRight" state="frozen"/>
      <selection pane="topRight" activeCell="E1" sqref="E1"/>
      <selection pane="bottomLeft" activeCell="A7" sqref="A7"/>
      <selection pane="bottomRight" activeCell="L6" sqref="L6:AB6"/>
    </sheetView>
  </sheetViews>
  <sheetFormatPr baseColWidth="10" defaultRowHeight="23.25"/>
  <cols>
    <col min="1" max="1" width="15" style="1" customWidth="1"/>
    <col min="2" max="2" width="37.42578125" style="1" customWidth="1"/>
    <col min="3" max="3" width="6.28515625" style="10" customWidth="1"/>
    <col min="4" max="4" width="6.7109375" style="10" customWidth="1"/>
    <col min="5" max="5" width="23.42578125" style="29" customWidth="1"/>
    <col min="6" max="6" width="16.42578125" customWidth="1"/>
    <col min="7" max="7" width="5.7109375" style="27" customWidth="1"/>
    <col min="8" max="8" width="5" style="24" customWidth="1"/>
    <col min="9" max="9" width="6.140625" style="26" customWidth="1"/>
    <col min="10" max="10" width="5.28515625" style="26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3.7109375" customWidth="1"/>
    <col min="33" max="33" width="3.7109375" style="2" customWidth="1"/>
    <col min="34" max="34" width="4.140625" customWidth="1"/>
  </cols>
  <sheetData>
    <row r="1" spans="1:35" ht="12.75">
      <c r="A1" s="218" t="s">
        <v>145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5" ht="20.25" customHeight="1" thickBot="1">
      <c r="A2" s="219" t="s">
        <v>144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</row>
    <row r="3" spans="1:35" ht="29.25" customHeight="1">
      <c r="A3" s="220" t="s">
        <v>42</v>
      </c>
      <c r="B3" s="221"/>
      <c r="C3" s="221"/>
      <c r="D3" s="221"/>
      <c r="E3" s="222" t="s">
        <v>43</v>
      </c>
      <c r="F3" s="222"/>
      <c r="G3" s="222"/>
      <c r="H3" s="222"/>
      <c r="I3" s="222"/>
      <c r="J3" s="222"/>
      <c r="K3" s="223" t="s">
        <v>2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05" t="s">
        <v>6</v>
      </c>
      <c r="AD3" s="206"/>
      <c r="AE3" s="206"/>
      <c r="AF3" s="206"/>
      <c r="AG3" s="206"/>
      <c r="AH3" s="207"/>
    </row>
    <row r="4" spans="1:35" ht="15" customHeight="1">
      <c r="A4" s="208" t="s">
        <v>49</v>
      </c>
      <c r="B4" s="209"/>
      <c r="C4" s="209"/>
      <c r="D4" s="209"/>
      <c r="E4" s="210" t="s">
        <v>56</v>
      </c>
      <c r="F4" s="211"/>
      <c r="G4" s="227" t="s">
        <v>14</v>
      </c>
      <c r="H4" s="227" t="s">
        <v>28</v>
      </c>
      <c r="I4" s="215" t="s">
        <v>16</v>
      </c>
      <c r="J4" s="215" t="s">
        <v>17</v>
      </c>
      <c r="K4" s="229" t="s">
        <v>7</v>
      </c>
      <c r="L4" s="214"/>
      <c r="M4" s="214" t="s">
        <v>8</v>
      </c>
      <c r="N4" s="214"/>
      <c r="O4" s="214" t="s">
        <v>9</v>
      </c>
      <c r="P4" s="214"/>
      <c r="Q4" s="214" t="s">
        <v>10</v>
      </c>
      <c r="R4" s="214"/>
      <c r="S4" s="214" t="s">
        <v>11</v>
      </c>
      <c r="T4" s="214"/>
      <c r="U4" s="214" t="s">
        <v>12</v>
      </c>
      <c r="V4" s="214"/>
      <c r="W4" s="214" t="s">
        <v>13</v>
      </c>
      <c r="X4" s="214"/>
      <c r="Y4" s="214" t="s">
        <v>25</v>
      </c>
      <c r="Z4" s="214"/>
      <c r="AA4" s="214" t="s">
        <v>26</v>
      </c>
      <c r="AB4" s="214"/>
      <c r="AC4" s="217" t="s">
        <v>19</v>
      </c>
      <c r="AD4" s="217"/>
      <c r="AE4" s="225" t="s">
        <v>32</v>
      </c>
      <c r="AF4" s="228" t="s">
        <v>5</v>
      </c>
      <c r="AG4" s="226" t="s">
        <v>6</v>
      </c>
      <c r="AH4" s="204" t="s">
        <v>33</v>
      </c>
    </row>
    <row r="5" spans="1:35" ht="71.25" customHeight="1">
      <c r="A5" s="208"/>
      <c r="B5" s="209"/>
      <c r="C5" s="209"/>
      <c r="D5" s="209"/>
      <c r="E5" s="212"/>
      <c r="F5" s="213"/>
      <c r="G5" s="227"/>
      <c r="H5" s="227"/>
      <c r="I5" s="216"/>
      <c r="J5" s="216"/>
      <c r="K5" s="33" t="s">
        <v>0</v>
      </c>
      <c r="L5" s="72" t="s">
        <v>1</v>
      </c>
      <c r="M5" s="33" t="s">
        <v>0</v>
      </c>
      <c r="N5" s="72" t="s">
        <v>1</v>
      </c>
      <c r="O5" s="33" t="s">
        <v>0</v>
      </c>
      <c r="P5" s="72" t="s">
        <v>1</v>
      </c>
      <c r="Q5" s="33" t="s">
        <v>0</v>
      </c>
      <c r="R5" s="72" t="s">
        <v>1</v>
      </c>
      <c r="S5" s="33" t="s">
        <v>0</v>
      </c>
      <c r="T5" s="72" t="s">
        <v>1</v>
      </c>
      <c r="U5" s="33" t="s">
        <v>0</v>
      </c>
      <c r="V5" s="72" t="s">
        <v>1</v>
      </c>
      <c r="W5" s="33" t="s">
        <v>0</v>
      </c>
      <c r="X5" s="72" t="s">
        <v>15</v>
      </c>
      <c r="Y5" s="33" t="s">
        <v>0</v>
      </c>
      <c r="Z5" s="72" t="s">
        <v>1</v>
      </c>
      <c r="AA5" s="33" t="s">
        <v>0</v>
      </c>
      <c r="AB5" s="72" t="s">
        <v>15</v>
      </c>
      <c r="AC5" s="64" t="s">
        <v>29</v>
      </c>
      <c r="AD5" s="64" t="s">
        <v>30</v>
      </c>
      <c r="AE5" s="225"/>
      <c r="AF5" s="228"/>
      <c r="AG5" s="226"/>
      <c r="AH5" s="204"/>
    </row>
    <row r="6" spans="1:35" s="3" customFormat="1" ht="45.75" customHeight="1" thickBot="1">
      <c r="A6" s="184" t="s">
        <v>55</v>
      </c>
      <c r="B6" s="185"/>
      <c r="C6" s="185"/>
      <c r="D6" s="185"/>
      <c r="E6" s="185" t="s">
        <v>48</v>
      </c>
      <c r="F6" s="185"/>
      <c r="G6" s="68">
        <v>7000</v>
      </c>
      <c r="H6" s="69">
        <v>5200</v>
      </c>
      <c r="I6" s="57"/>
      <c r="J6" s="57"/>
      <c r="K6" s="34">
        <f>+K9+K36+K44+K53+K59</f>
        <v>0</v>
      </c>
      <c r="L6" s="34">
        <f t="shared" ref="L6:AB6" si="0">+L9+L36+L44+L53+L59</f>
        <v>0</v>
      </c>
      <c r="M6" s="34">
        <f t="shared" si="0"/>
        <v>102000</v>
      </c>
      <c r="N6" s="34">
        <f t="shared" si="0"/>
        <v>0</v>
      </c>
      <c r="O6" s="34">
        <f t="shared" si="0"/>
        <v>0</v>
      </c>
      <c r="P6" s="34">
        <f t="shared" si="0"/>
        <v>0</v>
      </c>
      <c r="Q6" s="34">
        <f t="shared" si="0"/>
        <v>2000000</v>
      </c>
      <c r="R6" s="34">
        <f t="shared" si="0"/>
        <v>0</v>
      </c>
      <c r="S6" s="34">
        <f t="shared" si="0"/>
        <v>0</v>
      </c>
      <c r="T6" s="34">
        <f t="shared" si="0"/>
        <v>0</v>
      </c>
      <c r="U6" s="34">
        <f t="shared" si="0"/>
        <v>0</v>
      </c>
      <c r="V6" s="34">
        <f t="shared" si="0"/>
        <v>0</v>
      </c>
      <c r="W6" s="34">
        <f t="shared" si="0"/>
        <v>0</v>
      </c>
      <c r="X6" s="34">
        <f t="shared" si="0"/>
        <v>0</v>
      </c>
      <c r="Y6" s="34">
        <f t="shared" si="0"/>
        <v>0</v>
      </c>
      <c r="Z6" s="34">
        <f t="shared" si="0"/>
        <v>0</v>
      </c>
      <c r="AA6" s="34">
        <f t="shared" si="0"/>
        <v>0</v>
      </c>
      <c r="AB6" s="34">
        <f t="shared" si="0"/>
        <v>0</v>
      </c>
      <c r="AC6" s="35"/>
      <c r="AD6" s="35"/>
      <c r="AE6" s="35"/>
      <c r="AF6" s="35"/>
      <c r="AG6" s="35"/>
      <c r="AH6" s="74"/>
    </row>
    <row r="7" spans="1:35" s="3" customFormat="1" ht="10.5" customHeight="1" thickBot="1">
      <c r="C7" s="8"/>
      <c r="D7" s="8"/>
      <c r="E7" s="30"/>
      <c r="G7" s="28"/>
      <c r="H7" s="25"/>
      <c r="I7" s="25"/>
      <c r="J7" s="25"/>
      <c r="AE7" s="16"/>
      <c r="AF7" s="16"/>
      <c r="AG7" s="17"/>
      <c r="AH7"/>
    </row>
    <row r="8" spans="1:35" ht="39.75" customHeight="1">
      <c r="A8" s="70" t="s">
        <v>31</v>
      </c>
      <c r="B8" s="60" t="s">
        <v>3</v>
      </c>
      <c r="C8" s="61" t="s">
        <v>23</v>
      </c>
      <c r="D8" s="61" t="s">
        <v>24</v>
      </c>
      <c r="E8" s="65" t="s">
        <v>18</v>
      </c>
      <c r="F8" s="71"/>
      <c r="G8" s="66"/>
      <c r="H8" s="67"/>
      <c r="I8" s="73"/>
      <c r="J8" s="73"/>
      <c r="K8" s="66"/>
      <c r="L8" s="73"/>
      <c r="M8" s="66"/>
      <c r="N8" s="73"/>
      <c r="O8" s="66"/>
      <c r="P8" s="73"/>
      <c r="Q8" s="66"/>
      <c r="R8" s="73"/>
      <c r="S8" s="66"/>
      <c r="T8" s="73"/>
      <c r="U8" s="66"/>
      <c r="V8" s="73"/>
      <c r="W8" s="66"/>
      <c r="X8" s="73"/>
      <c r="Y8" s="66"/>
      <c r="Z8" s="73"/>
      <c r="AA8" s="66"/>
      <c r="AB8" s="73"/>
      <c r="AC8" s="14"/>
      <c r="AD8" s="14"/>
      <c r="AE8" s="15"/>
      <c r="AF8" s="15"/>
      <c r="AG8" s="15"/>
      <c r="AH8" s="21"/>
    </row>
    <row r="9" spans="1:35" s="3" customFormat="1" ht="20.100000000000001" customHeight="1">
      <c r="A9" s="149" t="s">
        <v>117</v>
      </c>
      <c r="B9" s="36" t="s">
        <v>182</v>
      </c>
      <c r="C9" s="20"/>
      <c r="D9" s="20"/>
      <c r="E9" s="172" t="s">
        <v>118</v>
      </c>
      <c r="F9" s="155" t="s">
        <v>119</v>
      </c>
      <c r="G9" s="175"/>
      <c r="H9" s="175"/>
      <c r="I9" s="175"/>
      <c r="J9" s="158"/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  <c r="AB9" s="199">
        <v>0</v>
      </c>
      <c r="AC9" s="137" t="s">
        <v>239</v>
      </c>
      <c r="AD9" s="132"/>
      <c r="AE9" s="137" t="s">
        <v>222</v>
      </c>
      <c r="AF9" s="137" t="s">
        <v>225</v>
      </c>
      <c r="AG9" s="137" t="s">
        <v>215</v>
      </c>
      <c r="AH9" s="230"/>
      <c r="AI9" s="135"/>
    </row>
    <row r="10" spans="1:35" s="3" customFormat="1" ht="20.100000000000001" customHeight="1">
      <c r="A10" s="150"/>
      <c r="B10" s="36" t="s">
        <v>183</v>
      </c>
      <c r="C10" s="20"/>
      <c r="D10" s="20"/>
      <c r="E10" s="173"/>
      <c r="F10" s="156"/>
      <c r="G10" s="176"/>
      <c r="H10" s="176"/>
      <c r="I10" s="176"/>
      <c r="J10" s="159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138"/>
      <c r="AD10" s="133"/>
      <c r="AE10" s="138"/>
      <c r="AF10" s="138"/>
      <c r="AG10" s="138"/>
      <c r="AH10" s="231"/>
      <c r="AI10" s="135"/>
    </row>
    <row r="11" spans="1:35" s="3" customFormat="1" ht="20.100000000000001" customHeight="1">
      <c r="A11" s="150"/>
      <c r="B11" s="36" t="s">
        <v>184</v>
      </c>
      <c r="C11" s="20"/>
      <c r="D11" s="20"/>
      <c r="E11" s="173"/>
      <c r="F11" s="156"/>
      <c r="G11" s="176"/>
      <c r="H11" s="176"/>
      <c r="I11" s="176"/>
      <c r="J11" s="159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138"/>
      <c r="AD11" s="133"/>
      <c r="AE11" s="138"/>
      <c r="AF11" s="138"/>
      <c r="AG11" s="138"/>
      <c r="AH11" s="231"/>
      <c r="AI11" s="135"/>
    </row>
    <row r="12" spans="1:35" s="3" customFormat="1" ht="20.100000000000001" customHeight="1">
      <c r="A12" s="150"/>
      <c r="B12" s="36" t="s">
        <v>148</v>
      </c>
      <c r="C12" s="20"/>
      <c r="D12" s="20"/>
      <c r="E12" s="173"/>
      <c r="F12" s="156"/>
      <c r="G12" s="176"/>
      <c r="H12" s="176"/>
      <c r="I12" s="176"/>
      <c r="J12" s="159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138"/>
      <c r="AD12" s="133"/>
      <c r="AE12" s="138"/>
      <c r="AF12" s="138"/>
      <c r="AG12" s="138"/>
      <c r="AH12" s="231"/>
      <c r="AI12" s="135"/>
    </row>
    <row r="13" spans="1:35" s="3" customFormat="1" ht="20.100000000000001" customHeight="1">
      <c r="A13" s="150"/>
      <c r="B13" s="36" t="s">
        <v>149</v>
      </c>
      <c r="C13" s="20"/>
      <c r="D13" s="20"/>
      <c r="E13" s="173"/>
      <c r="F13" s="156"/>
      <c r="G13" s="176"/>
      <c r="H13" s="176"/>
      <c r="I13" s="176"/>
      <c r="J13" s="159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138"/>
      <c r="AD13" s="133"/>
      <c r="AE13" s="138"/>
      <c r="AF13" s="138"/>
      <c r="AG13" s="138"/>
      <c r="AH13" s="231"/>
      <c r="AI13" s="135"/>
    </row>
    <row r="14" spans="1:35" ht="17.25" customHeight="1" thickBot="1">
      <c r="A14" s="151"/>
      <c r="B14" s="37" t="s">
        <v>150</v>
      </c>
      <c r="C14" s="38"/>
      <c r="D14" s="38"/>
      <c r="E14" s="174"/>
      <c r="F14" s="157"/>
      <c r="G14" s="177"/>
      <c r="H14" s="177"/>
      <c r="I14" s="177"/>
      <c r="J14" s="160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139"/>
      <c r="AD14" s="134"/>
      <c r="AE14" s="139"/>
      <c r="AF14" s="139"/>
      <c r="AG14" s="139"/>
      <c r="AH14" s="232"/>
      <c r="AI14" s="136"/>
    </row>
    <row r="15" spans="1:35" s="19" customFormat="1" ht="11.25" customHeight="1" thickBot="1">
      <c r="A15" s="22"/>
      <c r="C15" s="18"/>
      <c r="D15" s="18"/>
      <c r="E15" s="31"/>
      <c r="F15" s="23"/>
      <c r="G15" s="51"/>
      <c r="H15" s="48"/>
      <c r="I15" s="52"/>
      <c r="J15" s="52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43"/>
      <c r="AD15" s="43"/>
      <c r="AE15" s="41"/>
      <c r="AF15" s="41"/>
      <c r="AG15" s="42"/>
      <c r="AH15" s="3"/>
    </row>
    <row r="16" spans="1:35" s="3" customFormat="1" ht="19.5" hidden="1" customHeight="1" thickBot="1">
      <c r="A16" s="149"/>
      <c r="B16" s="36"/>
      <c r="C16" s="62"/>
      <c r="D16" s="62"/>
      <c r="E16" s="239"/>
      <c r="F16" s="240"/>
      <c r="G16" s="158"/>
      <c r="H16" s="158"/>
      <c r="I16" s="161"/>
      <c r="J16" s="161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46"/>
      <c r="AD16" s="84"/>
      <c r="AE16" s="146"/>
      <c r="AF16" s="146"/>
      <c r="AG16" s="146"/>
      <c r="AH16" s="241"/>
    </row>
    <row r="17" spans="1:34" s="3" customFormat="1" ht="20.100000000000001" hidden="1" customHeight="1" thickBot="1">
      <c r="A17" s="150"/>
      <c r="B17" s="36"/>
      <c r="C17" s="62"/>
      <c r="D17" s="62"/>
      <c r="E17" s="153"/>
      <c r="F17" s="156"/>
      <c r="G17" s="159"/>
      <c r="H17" s="159"/>
      <c r="I17" s="162"/>
      <c r="J17" s="162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147"/>
      <c r="AD17" s="85"/>
      <c r="AE17" s="147"/>
      <c r="AF17" s="147"/>
      <c r="AG17" s="147"/>
      <c r="AH17" s="242"/>
    </row>
    <row r="18" spans="1:34" s="3" customFormat="1" ht="20.100000000000001" hidden="1" customHeight="1" thickBot="1">
      <c r="A18" s="150"/>
      <c r="B18" s="36"/>
      <c r="C18" s="62"/>
      <c r="D18" s="62"/>
      <c r="E18" s="153"/>
      <c r="F18" s="156"/>
      <c r="G18" s="159"/>
      <c r="H18" s="159"/>
      <c r="I18" s="162"/>
      <c r="J18" s="162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147"/>
      <c r="AD18" s="85"/>
      <c r="AE18" s="147"/>
      <c r="AF18" s="147"/>
      <c r="AG18" s="147"/>
      <c r="AH18" s="242"/>
    </row>
    <row r="19" spans="1:34" ht="20.100000000000001" hidden="1" customHeight="1" thickBot="1">
      <c r="A19" s="151"/>
      <c r="B19" s="37"/>
      <c r="C19" s="63"/>
      <c r="D19" s="63"/>
      <c r="E19" s="154"/>
      <c r="F19" s="157"/>
      <c r="G19" s="160"/>
      <c r="H19" s="160"/>
      <c r="I19" s="163"/>
      <c r="J19" s="163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148"/>
      <c r="AD19" s="86"/>
      <c r="AE19" s="148"/>
      <c r="AF19" s="148"/>
      <c r="AG19" s="148"/>
      <c r="AH19" s="243"/>
    </row>
    <row r="20" spans="1:34" ht="13.5" hidden="1" customHeight="1" thickBot="1">
      <c r="A20" s="7"/>
      <c r="B20" s="7"/>
      <c r="C20" s="9"/>
      <c r="D20" s="9"/>
      <c r="E20" s="32"/>
      <c r="F20" s="4"/>
      <c r="G20" s="54"/>
      <c r="H20" s="55"/>
      <c r="I20" s="56"/>
      <c r="J20" s="5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</row>
    <row r="21" spans="1:34" s="12" customFormat="1" ht="30.75" hidden="1" customHeight="1" thickBot="1">
      <c r="A21" s="70" t="s">
        <v>31</v>
      </c>
      <c r="B21" s="60" t="s">
        <v>3</v>
      </c>
      <c r="C21" s="61" t="s">
        <v>23</v>
      </c>
      <c r="D21" s="61" t="s">
        <v>24</v>
      </c>
      <c r="E21" s="65" t="s">
        <v>37</v>
      </c>
      <c r="F21" s="71" t="s">
        <v>4</v>
      </c>
      <c r="G21" s="66"/>
      <c r="H21" s="67"/>
      <c r="I21" s="73"/>
      <c r="J21" s="73"/>
      <c r="K21" s="66"/>
      <c r="L21" s="73"/>
      <c r="M21" s="66"/>
      <c r="N21" s="73"/>
      <c r="O21" s="66"/>
      <c r="P21" s="73"/>
      <c r="Q21" s="66"/>
      <c r="R21" s="73"/>
      <c r="S21" s="66"/>
      <c r="T21" s="73"/>
      <c r="U21" s="66"/>
      <c r="V21" s="73"/>
      <c r="W21" s="66"/>
      <c r="X21" s="73"/>
      <c r="Y21" s="66"/>
      <c r="Z21" s="73"/>
      <c r="AA21" s="66"/>
      <c r="AB21" s="73"/>
      <c r="AC21" s="14"/>
      <c r="AD21" s="14"/>
      <c r="AE21" s="15"/>
      <c r="AF21" s="15"/>
      <c r="AG21" s="15"/>
      <c r="AH21" s="21"/>
    </row>
    <row r="22" spans="1:34" ht="20.100000000000001" hidden="1" customHeight="1" thickBot="1">
      <c r="A22" s="95"/>
      <c r="B22" s="36"/>
      <c r="C22" s="58"/>
      <c r="D22" s="58"/>
      <c r="E22" s="108"/>
      <c r="F22" s="93"/>
      <c r="G22" s="98"/>
      <c r="H22" s="98"/>
      <c r="I22" s="98"/>
      <c r="J22" s="98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81"/>
      <c r="AD22" s="81"/>
      <c r="AE22" s="81"/>
      <c r="AF22" s="81"/>
      <c r="AG22" s="81"/>
      <c r="AH22" s="75"/>
    </row>
    <row r="23" spans="1:34" ht="13.5" hidden="1" thickBot="1">
      <c r="A23" s="95"/>
      <c r="B23" s="36"/>
      <c r="C23" s="58"/>
      <c r="D23" s="58"/>
      <c r="E23" s="108"/>
      <c r="F23" s="93"/>
      <c r="G23" s="99"/>
      <c r="H23" s="99"/>
      <c r="I23" s="99"/>
      <c r="J23" s="99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82"/>
      <c r="AD23" s="82"/>
      <c r="AE23" s="82"/>
      <c r="AF23" s="82"/>
      <c r="AG23" s="82"/>
      <c r="AH23" s="76"/>
    </row>
    <row r="24" spans="1:34" ht="13.5" hidden="1" thickBot="1">
      <c r="A24" s="95"/>
      <c r="B24" s="36"/>
      <c r="C24" s="58"/>
      <c r="D24" s="58"/>
      <c r="E24" s="108"/>
      <c r="F24" s="93"/>
      <c r="G24" s="99"/>
      <c r="H24" s="99"/>
      <c r="I24" s="99"/>
      <c r="J24" s="99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82"/>
      <c r="AD24" s="82"/>
      <c r="AE24" s="82"/>
      <c r="AF24" s="82"/>
      <c r="AG24" s="82"/>
      <c r="AH24" s="76"/>
    </row>
    <row r="25" spans="1:34" ht="13.5" hidden="1" thickBot="1">
      <c r="A25" s="95"/>
      <c r="B25" s="36"/>
      <c r="C25" s="58"/>
      <c r="D25" s="58"/>
      <c r="E25" s="108"/>
      <c r="F25" s="93"/>
      <c r="G25" s="99"/>
      <c r="H25" s="99"/>
      <c r="I25" s="99"/>
      <c r="J25" s="99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82"/>
      <c r="AD25" s="82"/>
      <c r="AE25" s="82"/>
      <c r="AF25" s="82"/>
      <c r="AG25" s="82"/>
      <c r="AH25" s="76"/>
    </row>
    <row r="26" spans="1:34" ht="16.5" hidden="1" customHeight="1" thickBot="1">
      <c r="A26" s="95"/>
      <c r="B26" s="36"/>
      <c r="C26" s="58"/>
      <c r="D26" s="58"/>
      <c r="E26" s="108"/>
      <c r="F26" s="93"/>
      <c r="G26" s="99"/>
      <c r="H26" s="99"/>
      <c r="I26" s="99"/>
      <c r="J26" s="99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82"/>
      <c r="AD26" s="82"/>
      <c r="AE26" s="82"/>
      <c r="AF26" s="82"/>
      <c r="AG26" s="82"/>
      <c r="AH26" s="76"/>
    </row>
    <row r="27" spans="1:34" ht="19.5" hidden="1" customHeight="1" thickBot="1">
      <c r="A27" s="96"/>
      <c r="B27" s="37"/>
      <c r="C27" s="59"/>
      <c r="D27" s="59"/>
      <c r="E27" s="109"/>
      <c r="F27" s="94"/>
      <c r="G27" s="100"/>
      <c r="H27" s="100"/>
      <c r="I27" s="100"/>
      <c r="J27" s="100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3"/>
      <c r="AD27" s="83"/>
      <c r="AE27" s="83"/>
      <c r="AF27" s="83"/>
      <c r="AG27" s="83"/>
      <c r="AH27" s="77"/>
    </row>
    <row r="28" spans="1:34" s="3" customFormat="1" ht="11.25" hidden="1" customHeight="1" thickBo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39"/>
      <c r="AD28" s="39"/>
      <c r="AE28" s="39"/>
      <c r="AF28" s="39"/>
      <c r="AG28" s="40"/>
      <c r="AH28" s="11"/>
    </row>
    <row r="29" spans="1:34" s="13" customFormat="1" ht="41.25" hidden="1" customHeight="1" thickBot="1">
      <c r="A29" s="70" t="s">
        <v>31</v>
      </c>
      <c r="B29" s="60" t="s">
        <v>3</v>
      </c>
      <c r="C29" s="61" t="s">
        <v>23</v>
      </c>
      <c r="D29" s="61" t="s">
        <v>24</v>
      </c>
      <c r="E29" s="65" t="s">
        <v>38</v>
      </c>
      <c r="F29" s="71"/>
      <c r="G29" s="66"/>
      <c r="H29" s="67"/>
      <c r="I29" s="73"/>
      <c r="J29" s="73"/>
      <c r="K29" s="66"/>
      <c r="L29" s="73"/>
      <c r="M29" s="66"/>
      <c r="N29" s="73"/>
      <c r="O29" s="66"/>
      <c r="P29" s="73"/>
      <c r="Q29" s="66"/>
      <c r="R29" s="73"/>
      <c r="S29" s="66"/>
      <c r="T29" s="73"/>
      <c r="U29" s="66"/>
      <c r="V29" s="73"/>
      <c r="W29" s="66"/>
      <c r="X29" s="73"/>
      <c r="Y29" s="66"/>
      <c r="Z29" s="73"/>
      <c r="AA29" s="66"/>
      <c r="AB29" s="73"/>
      <c r="AC29" s="14"/>
      <c r="AD29" s="14"/>
      <c r="AE29" s="15"/>
      <c r="AF29" s="15"/>
      <c r="AG29" s="15"/>
      <c r="AH29" s="21"/>
    </row>
    <row r="30" spans="1:34" s="11" customFormat="1" ht="23.25" hidden="1" customHeight="1" thickBot="1">
      <c r="A30" s="95"/>
      <c r="B30" s="5"/>
      <c r="C30" s="58"/>
      <c r="D30" s="58"/>
      <c r="E30" s="103"/>
      <c r="F30" s="93"/>
      <c r="G30" s="98"/>
      <c r="H30" s="98"/>
      <c r="I30" s="98"/>
      <c r="J30" s="98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105"/>
      <c r="AD30" s="105"/>
      <c r="AE30" s="105"/>
      <c r="AF30" s="105"/>
      <c r="AG30" s="105"/>
      <c r="AH30" s="78"/>
    </row>
    <row r="31" spans="1:34" s="11" customFormat="1" ht="19.5" hidden="1" customHeight="1" thickBot="1">
      <c r="A31" s="95"/>
      <c r="B31" s="5"/>
      <c r="C31" s="58"/>
      <c r="D31" s="58"/>
      <c r="E31" s="103"/>
      <c r="F31" s="93"/>
      <c r="G31" s="99"/>
      <c r="H31" s="99"/>
      <c r="I31" s="99"/>
      <c r="J31" s="99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106"/>
      <c r="AD31" s="106"/>
      <c r="AE31" s="106"/>
      <c r="AF31" s="106"/>
      <c r="AG31" s="106"/>
      <c r="AH31" s="79"/>
    </row>
    <row r="32" spans="1:34" s="11" customFormat="1" ht="18" hidden="1" customHeight="1" thickBot="1">
      <c r="A32" s="95"/>
      <c r="B32" s="5"/>
      <c r="C32" s="58"/>
      <c r="D32" s="58"/>
      <c r="E32" s="103"/>
      <c r="F32" s="93"/>
      <c r="G32" s="99"/>
      <c r="H32" s="99"/>
      <c r="I32" s="99"/>
      <c r="J32" s="99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106"/>
      <c r="AD32" s="106"/>
      <c r="AE32" s="106"/>
      <c r="AF32" s="106"/>
      <c r="AG32" s="106"/>
      <c r="AH32" s="79"/>
    </row>
    <row r="33" spans="1:35" ht="17.25" hidden="1" customHeight="1" thickBot="1">
      <c r="A33" s="96"/>
      <c r="B33" s="6"/>
      <c r="C33" s="59"/>
      <c r="D33" s="59"/>
      <c r="E33" s="104"/>
      <c r="F33" s="94"/>
      <c r="G33" s="100"/>
      <c r="H33" s="100"/>
      <c r="I33" s="100"/>
      <c r="J33" s="100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107"/>
      <c r="AD33" s="107"/>
      <c r="AE33" s="107"/>
      <c r="AF33" s="107"/>
      <c r="AG33" s="107"/>
      <c r="AH33" s="80"/>
    </row>
    <row r="34" spans="1:35" s="19" customFormat="1" ht="11.25" hidden="1" customHeight="1" thickBot="1">
      <c r="A34" s="101"/>
      <c r="B34" s="102"/>
      <c r="C34" s="102"/>
      <c r="D34" s="102"/>
      <c r="E34" s="102"/>
      <c r="F34" s="102"/>
      <c r="G34" s="47"/>
      <c r="H34" s="48"/>
      <c r="I34" s="49"/>
      <c r="J34" s="49"/>
      <c r="K34" s="50" t="s">
        <v>27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41"/>
      <c r="AD34" s="41"/>
      <c r="AE34" s="41"/>
      <c r="AF34" s="41"/>
      <c r="AG34" s="42"/>
      <c r="AH34" s="3"/>
    </row>
    <row r="35" spans="1:35" ht="39.75" customHeight="1">
      <c r="A35" s="70" t="s">
        <v>31</v>
      </c>
      <c r="B35" s="60" t="s">
        <v>3</v>
      </c>
      <c r="C35" s="61" t="s">
        <v>23</v>
      </c>
      <c r="D35" s="61" t="s">
        <v>24</v>
      </c>
      <c r="E35" s="65" t="s">
        <v>20</v>
      </c>
      <c r="F35" s="71"/>
      <c r="G35" s="66"/>
      <c r="H35" s="67"/>
      <c r="I35" s="73"/>
      <c r="J35" s="73"/>
      <c r="K35" s="66"/>
      <c r="L35" s="73"/>
      <c r="M35" s="66"/>
      <c r="N35" s="73"/>
      <c r="O35" s="66"/>
      <c r="P35" s="73"/>
      <c r="Q35" s="66"/>
      <c r="R35" s="73"/>
      <c r="S35" s="66"/>
      <c r="T35" s="73"/>
      <c r="U35" s="66"/>
      <c r="V35" s="73"/>
      <c r="W35" s="66"/>
      <c r="X35" s="73"/>
      <c r="Y35" s="66"/>
      <c r="Z35" s="73"/>
      <c r="AA35" s="66"/>
      <c r="AB35" s="73"/>
      <c r="AC35" s="14"/>
      <c r="AD35" s="14"/>
      <c r="AE35" s="15"/>
      <c r="AF35" s="15"/>
      <c r="AG35" s="15"/>
      <c r="AH35" s="21"/>
    </row>
    <row r="36" spans="1:35" s="3" customFormat="1" ht="20.100000000000001" customHeight="1">
      <c r="A36" s="149" t="s">
        <v>117</v>
      </c>
      <c r="B36" s="36" t="s">
        <v>201</v>
      </c>
      <c r="C36" s="20"/>
      <c r="D36" s="20"/>
      <c r="E36" s="172" t="s">
        <v>120</v>
      </c>
      <c r="F36" s="155" t="s">
        <v>121</v>
      </c>
      <c r="G36" s="175">
        <v>1</v>
      </c>
      <c r="H36" s="175">
        <v>0</v>
      </c>
      <c r="I36" s="175"/>
      <c r="J36" s="158"/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2000000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37" t="s">
        <v>239</v>
      </c>
      <c r="AD36" s="132"/>
      <c r="AE36" s="137" t="s">
        <v>222</v>
      </c>
      <c r="AF36" s="137" t="s">
        <v>214</v>
      </c>
      <c r="AG36" s="137" t="s">
        <v>215</v>
      </c>
      <c r="AH36" s="230"/>
      <c r="AI36" s="135"/>
    </row>
    <row r="37" spans="1:35" s="3" customFormat="1" ht="20.100000000000001" customHeight="1">
      <c r="A37" s="150"/>
      <c r="B37" s="5" t="s">
        <v>202</v>
      </c>
      <c r="C37" s="20"/>
      <c r="D37" s="20"/>
      <c r="E37" s="238"/>
      <c r="F37" s="237"/>
      <c r="G37" s="176"/>
      <c r="H37" s="176"/>
      <c r="I37" s="176"/>
      <c r="J37" s="159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138"/>
      <c r="AD37" s="133"/>
      <c r="AE37" s="138"/>
      <c r="AF37" s="138"/>
      <c r="AG37" s="138"/>
      <c r="AH37" s="231"/>
      <c r="AI37" s="135"/>
    </row>
    <row r="38" spans="1:35" s="3" customFormat="1" ht="20.100000000000001" customHeight="1">
      <c r="A38" s="150"/>
      <c r="B38" s="36" t="s">
        <v>203</v>
      </c>
      <c r="C38" s="20"/>
      <c r="D38" s="20"/>
      <c r="E38" s="238"/>
      <c r="F38" s="237"/>
      <c r="G38" s="176"/>
      <c r="H38" s="176"/>
      <c r="I38" s="176"/>
      <c r="J38" s="159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138"/>
      <c r="AD38" s="133"/>
      <c r="AE38" s="138"/>
      <c r="AF38" s="138"/>
      <c r="AG38" s="138"/>
      <c r="AH38" s="231"/>
      <c r="AI38" s="135"/>
    </row>
    <row r="39" spans="1:35" s="3" customFormat="1" ht="20.100000000000001" customHeight="1">
      <c r="A39" s="150"/>
      <c r="B39" s="36" t="s">
        <v>204</v>
      </c>
      <c r="C39" s="20"/>
      <c r="D39" s="20"/>
      <c r="E39" s="173"/>
      <c r="F39" s="156"/>
      <c r="G39" s="176"/>
      <c r="H39" s="176"/>
      <c r="I39" s="176"/>
      <c r="J39" s="159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138"/>
      <c r="AD39" s="133"/>
      <c r="AE39" s="138"/>
      <c r="AF39" s="138"/>
      <c r="AG39" s="138"/>
      <c r="AH39" s="231"/>
      <c r="AI39" s="135"/>
    </row>
    <row r="40" spans="1:35" s="3" customFormat="1" ht="20.100000000000001" customHeight="1">
      <c r="A40" s="150"/>
      <c r="B40" s="36"/>
      <c r="C40" s="20"/>
      <c r="D40" s="20"/>
      <c r="E40" s="173"/>
      <c r="F40" s="156"/>
      <c r="G40" s="176"/>
      <c r="H40" s="176"/>
      <c r="I40" s="176"/>
      <c r="J40" s="159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138"/>
      <c r="AD40" s="133"/>
      <c r="AE40" s="138"/>
      <c r="AF40" s="138"/>
      <c r="AG40" s="138"/>
      <c r="AH40" s="231"/>
      <c r="AI40" s="135"/>
    </row>
    <row r="41" spans="1:35" ht="17.25" customHeight="1" thickBot="1">
      <c r="A41" s="151"/>
      <c r="B41" s="37"/>
      <c r="C41" s="38"/>
      <c r="D41" s="38"/>
      <c r="E41" s="174"/>
      <c r="F41" s="157"/>
      <c r="G41" s="177"/>
      <c r="H41" s="177"/>
      <c r="I41" s="177"/>
      <c r="J41" s="160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139"/>
      <c r="AD41" s="134"/>
      <c r="AE41" s="139"/>
      <c r="AF41" s="139"/>
      <c r="AG41" s="139"/>
      <c r="AH41" s="232"/>
      <c r="AI41" s="136"/>
    </row>
    <row r="42" spans="1:35" s="19" customFormat="1" ht="11.25" customHeight="1" thickBot="1">
      <c r="A42" s="22"/>
      <c r="C42" s="18"/>
      <c r="D42" s="18"/>
      <c r="E42" s="31"/>
      <c r="F42" s="23"/>
      <c r="G42" s="51"/>
      <c r="H42" s="48"/>
      <c r="I42" s="52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43"/>
      <c r="AD42" s="43"/>
      <c r="AE42" s="41"/>
      <c r="AF42" s="41"/>
      <c r="AG42" s="42"/>
      <c r="AH42" s="3"/>
    </row>
    <row r="43" spans="1:35" ht="38.25" customHeight="1">
      <c r="A43" s="70" t="s">
        <v>31</v>
      </c>
      <c r="B43" s="60" t="s">
        <v>3</v>
      </c>
      <c r="C43" s="61" t="s">
        <v>23</v>
      </c>
      <c r="D43" s="61" t="s">
        <v>24</v>
      </c>
      <c r="E43" s="65" t="s">
        <v>21</v>
      </c>
      <c r="F43" s="71"/>
      <c r="G43" s="66"/>
      <c r="H43" s="67"/>
      <c r="I43" s="73"/>
      <c r="J43" s="73"/>
      <c r="K43" s="66"/>
      <c r="L43" s="73"/>
      <c r="M43" s="66"/>
      <c r="N43" s="73"/>
      <c r="O43" s="66"/>
      <c r="P43" s="73"/>
      <c r="Q43" s="66"/>
      <c r="R43" s="73"/>
      <c r="S43" s="66"/>
      <c r="T43" s="73"/>
      <c r="U43" s="66"/>
      <c r="V43" s="73"/>
      <c r="W43" s="66"/>
      <c r="X43" s="73"/>
      <c r="Y43" s="66"/>
      <c r="Z43" s="73"/>
      <c r="AA43" s="66"/>
      <c r="AB43" s="73"/>
      <c r="AC43" s="14"/>
      <c r="AD43" s="14"/>
      <c r="AE43" s="15"/>
      <c r="AF43" s="15"/>
      <c r="AG43" s="15"/>
      <c r="AH43" s="21"/>
    </row>
    <row r="44" spans="1:35" s="3" customFormat="1" ht="20.100000000000001" customHeight="1">
      <c r="A44" s="149" t="s">
        <v>117</v>
      </c>
      <c r="B44" s="36" t="s">
        <v>182</v>
      </c>
      <c r="C44" s="62"/>
      <c r="D44" s="62"/>
      <c r="E44" s="152" t="s">
        <v>122</v>
      </c>
      <c r="F44" s="155" t="s">
        <v>123</v>
      </c>
      <c r="G44" s="158">
        <v>7000</v>
      </c>
      <c r="H44" s="158">
        <v>5200</v>
      </c>
      <c r="I44" s="161"/>
      <c r="J44" s="161"/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37" t="s">
        <v>239</v>
      </c>
      <c r="AD44" s="132"/>
      <c r="AE44" s="137" t="s">
        <v>237</v>
      </c>
      <c r="AF44" s="137" t="s">
        <v>225</v>
      </c>
      <c r="AG44" s="137" t="s">
        <v>215</v>
      </c>
      <c r="AH44" s="230"/>
    </row>
    <row r="45" spans="1:35" s="3" customFormat="1" ht="20.100000000000001" customHeight="1">
      <c r="A45" s="150"/>
      <c r="B45" s="36" t="s">
        <v>169</v>
      </c>
      <c r="C45" s="62"/>
      <c r="D45" s="62"/>
      <c r="E45" s="236"/>
      <c r="F45" s="237"/>
      <c r="G45" s="159"/>
      <c r="H45" s="159"/>
      <c r="I45" s="162"/>
      <c r="J45" s="162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138"/>
      <c r="AD45" s="133"/>
      <c r="AE45" s="138"/>
      <c r="AF45" s="138"/>
      <c r="AG45" s="138"/>
      <c r="AH45" s="231"/>
    </row>
    <row r="46" spans="1:35" s="3" customFormat="1" ht="20.100000000000001" customHeight="1">
      <c r="A46" s="150"/>
      <c r="B46" s="36" t="s">
        <v>184</v>
      </c>
      <c r="C46" s="62"/>
      <c r="D46" s="62"/>
      <c r="E46" s="236"/>
      <c r="F46" s="237"/>
      <c r="G46" s="159"/>
      <c r="H46" s="159"/>
      <c r="I46" s="162"/>
      <c r="J46" s="16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138"/>
      <c r="AD46" s="133"/>
      <c r="AE46" s="138"/>
      <c r="AF46" s="138"/>
      <c r="AG46" s="138"/>
      <c r="AH46" s="231"/>
    </row>
    <row r="47" spans="1:35" s="3" customFormat="1" ht="20.100000000000001" customHeight="1">
      <c r="A47" s="150"/>
      <c r="B47" s="36" t="s">
        <v>148</v>
      </c>
      <c r="C47" s="62"/>
      <c r="D47" s="62"/>
      <c r="E47" s="236"/>
      <c r="F47" s="237"/>
      <c r="G47" s="159"/>
      <c r="H47" s="159"/>
      <c r="I47" s="162"/>
      <c r="J47" s="162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138"/>
      <c r="AD47" s="133"/>
      <c r="AE47" s="138"/>
      <c r="AF47" s="138"/>
      <c r="AG47" s="138"/>
      <c r="AH47" s="231"/>
    </row>
    <row r="48" spans="1:35" s="3" customFormat="1" ht="20.100000000000001" customHeight="1">
      <c r="A48" s="150"/>
      <c r="B48" s="36" t="s">
        <v>149</v>
      </c>
      <c r="C48" s="62"/>
      <c r="D48" s="62"/>
      <c r="E48" s="153"/>
      <c r="F48" s="156"/>
      <c r="G48" s="159"/>
      <c r="H48" s="159"/>
      <c r="I48" s="162"/>
      <c r="J48" s="16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138"/>
      <c r="AD48" s="133"/>
      <c r="AE48" s="138"/>
      <c r="AF48" s="138"/>
      <c r="AG48" s="138"/>
      <c r="AH48" s="231"/>
    </row>
    <row r="49" spans="1:35" s="3" customFormat="1" ht="20.100000000000001" customHeight="1">
      <c r="A49" s="150"/>
      <c r="B49" s="36" t="s">
        <v>150</v>
      </c>
      <c r="C49" s="62"/>
      <c r="D49" s="62"/>
      <c r="E49" s="153"/>
      <c r="F49" s="156"/>
      <c r="G49" s="159"/>
      <c r="H49" s="159"/>
      <c r="I49" s="162"/>
      <c r="J49" s="162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138"/>
      <c r="AD49" s="133"/>
      <c r="AE49" s="138"/>
      <c r="AF49" s="138"/>
      <c r="AG49" s="138"/>
      <c r="AH49" s="231"/>
    </row>
    <row r="50" spans="1:35" ht="26.25" customHeight="1" thickBot="1">
      <c r="A50" s="151"/>
      <c r="B50" s="37" t="s">
        <v>152</v>
      </c>
      <c r="C50" s="63"/>
      <c r="D50" s="63"/>
      <c r="E50" s="154"/>
      <c r="F50" s="157"/>
      <c r="G50" s="160"/>
      <c r="H50" s="160"/>
      <c r="I50" s="163"/>
      <c r="J50" s="163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139"/>
      <c r="AD50" s="134"/>
      <c r="AE50" s="139"/>
      <c r="AF50" s="139"/>
      <c r="AG50" s="139"/>
      <c r="AH50" s="232"/>
    </row>
    <row r="51" spans="1:35" ht="11.25" customHeight="1" thickBot="1"/>
    <row r="52" spans="1:35" ht="38.25" customHeight="1">
      <c r="A52" s="70" t="s">
        <v>31</v>
      </c>
      <c r="B52" s="60" t="s">
        <v>3</v>
      </c>
      <c r="C52" s="61" t="s">
        <v>23</v>
      </c>
      <c r="D52" s="61" t="s">
        <v>24</v>
      </c>
      <c r="E52" s="65" t="s">
        <v>22</v>
      </c>
      <c r="F52" s="71"/>
      <c r="G52" s="66"/>
      <c r="H52" s="67"/>
      <c r="I52" s="73"/>
      <c r="J52" s="73"/>
      <c r="K52" s="66"/>
      <c r="L52" s="73"/>
      <c r="M52" s="66"/>
      <c r="N52" s="73"/>
      <c r="O52" s="66"/>
      <c r="P52" s="73"/>
      <c r="Q52" s="66"/>
      <c r="R52" s="73"/>
      <c r="S52" s="66"/>
      <c r="T52" s="73"/>
      <c r="U52" s="66"/>
      <c r="V52" s="73"/>
      <c r="W52" s="66"/>
      <c r="X52" s="73"/>
      <c r="Y52" s="66"/>
      <c r="Z52" s="73"/>
      <c r="AA52" s="66"/>
      <c r="AB52" s="73"/>
      <c r="AC52" s="14"/>
      <c r="AD52" s="14"/>
      <c r="AE52" s="15"/>
      <c r="AF52" s="15"/>
      <c r="AG52" s="15"/>
      <c r="AH52" s="21"/>
    </row>
    <row r="53" spans="1:35" s="3" customFormat="1" ht="20.100000000000001" customHeight="1">
      <c r="A53" s="149" t="s">
        <v>117</v>
      </c>
      <c r="B53" s="36" t="s">
        <v>185</v>
      </c>
      <c r="C53" s="62"/>
      <c r="D53" s="62"/>
      <c r="E53" s="152" t="s">
        <v>124</v>
      </c>
      <c r="F53" s="155" t="s">
        <v>125</v>
      </c>
      <c r="G53" s="158">
        <v>800</v>
      </c>
      <c r="H53" s="158">
        <v>0</v>
      </c>
      <c r="I53" s="161"/>
      <c r="J53" s="161"/>
      <c r="K53" s="199">
        <v>0</v>
      </c>
      <c r="L53" s="199">
        <v>0</v>
      </c>
      <c r="M53" s="199">
        <v>100000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37" t="s">
        <v>239</v>
      </c>
      <c r="AD53" s="132"/>
      <c r="AE53" s="137" t="s">
        <v>237</v>
      </c>
      <c r="AF53" s="137" t="s">
        <v>225</v>
      </c>
      <c r="AG53" s="137" t="s">
        <v>215</v>
      </c>
      <c r="AH53" s="230"/>
      <c r="AI53" s="135"/>
    </row>
    <row r="54" spans="1:35" s="3" customFormat="1" ht="29.25" customHeight="1">
      <c r="A54" s="150"/>
      <c r="B54" s="36" t="s">
        <v>170</v>
      </c>
      <c r="C54" s="62"/>
      <c r="D54" s="62"/>
      <c r="E54" s="153"/>
      <c r="F54" s="156"/>
      <c r="G54" s="159"/>
      <c r="H54" s="159"/>
      <c r="I54" s="162"/>
      <c r="J54" s="162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138"/>
      <c r="AD54" s="133"/>
      <c r="AE54" s="138"/>
      <c r="AF54" s="138"/>
      <c r="AG54" s="138"/>
      <c r="AH54" s="231"/>
      <c r="AI54" s="135"/>
    </row>
    <row r="55" spans="1:35" s="3" customFormat="1" ht="20.100000000000001" customHeight="1">
      <c r="A55" s="150"/>
      <c r="B55" s="36"/>
      <c r="C55" s="62"/>
      <c r="D55" s="62"/>
      <c r="E55" s="153"/>
      <c r="F55" s="156"/>
      <c r="G55" s="159"/>
      <c r="H55" s="159"/>
      <c r="I55" s="162"/>
      <c r="J55" s="162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138"/>
      <c r="AD55" s="133"/>
      <c r="AE55" s="138"/>
      <c r="AF55" s="138"/>
      <c r="AG55" s="138"/>
      <c r="AH55" s="231"/>
      <c r="AI55" s="135"/>
    </row>
    <row r="56" spans="1:35" ht="20.100000000000001" customHeight="1" thickBot="1">
      <c r="A56" s="151"/>
      <c r="B56" s="37"/>
      <c r="C56" s="63"/>
      <c r="D56" s="63"/>
      <c r="E56" s="154"/>
      <c r="F56" s="157"/>
      <c r="G56" s="160"/>
      <c r="H56" s="160"/>
      <c r="I56" s="163"/>
      <c r="J56" s="163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139"/>
      <c r="AD56" s="134"/>
      <c r="AE56" s="139"/>
      <c r="AF56" s="139"/>
      <c r="AG56" s="139"/>
      <c r="AH56" s="232"/>
      <c r="AI56" s="136"/>
    </row>
    <row r="57" spans="1:35" ht="13.5" thickBot="1">
      <c r="A57"/>
      <c r="B57"/>
      <c r="C57"/>
      <c r="D57"/>
      <c r="E57"/>
      <c r="G57"/>
      <c r="H57"/>
      <c r="I57"/>
      <c r="J57"/>
      <c r="AG57"/>
    </row>
    <row r="58" spans="1:35" ht="27">
      <c r="A58" s="70" t="s">
        <v>31</v>
      </c>
      <c r="B58" s="60" t="s">
        <v>3</v>
      </c>
      <c r="C58" s="61" t="s">
        <v>23</v>
      </c>
      <c r="D58" s="61" t="s">
        <v>24</v>
      </c>
      <c r="E58" s="65" t="s">
        <v>37</v>
      </c>
      <c r="F58" s="71"/>
      <c r="G58" s="66"/>
      <c r="H58" s="67"/>
      <c r="I58" s="73"/>
      <c r="J58" s="73"/>
      <c r="K58" s="66"/>
      <c r="L58" s="73"/>
      <c r="M58" s="66"/>
      <c r="N58" s="73"/>
      <c r="O58" s="66"/>
      <c r="P58" s="73"/>
      <c r="Q58" s="66"/>
      <c r="R58" s="73"/>
      <c r="S58" s="66"/>
      <c r="T58" s="73"/>
      <c r="U58" s="66"/>
      <c r="V58" s="73"/>
      <c r="W58" s="66"/>
      <c r="X58" s="73"/>
      <c r="Y58" s="66"/>
      <c r="Z58" s="73"/>
      <c r="AA58" s="66"/>
      <c r="AB58" s="73"/>
      <c r="AC58" s="14"/>
      <c r="AD58" s="14"/>
      <c r="AE58" s="15"/>
      <c r="AF58" s="15"/>
      <c r="AG58" s="15"/>
      <c r="AH58" s="21"/>
    </row>
    <row r="59" spans="1:35" ht="17.25" customHeight="1">
      <c r="A59" s="149" t="s">
        <v>117</v>
      </c>
      <c r="B59" s="36" t="s">
        <v>196</v>
      </c>
      <c r="C59" s="62"/>
      <c r="D59" s="62"/>
      <c r="E59" s="152" t="s">
        <v>126</v>
      </c>
      <c r="F59" s="155" t="s">
        <v>127</v>
      </c>
      <c r="G59" s="158">
        <v>3</v>
      </c>
      <c r="H59" s="158">
        <v>0</v>
      </c>
      <c r="I59" s="161"/>
      <c r="J59" s="161"/>
      <c r="K59" s="199">
        <v>0</v>
      </c>
      <c r="L59" s="199">
        <v>0</v>
      </c>
      <c r="M59" s="199">
        <v>2000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199">
        <v>0</v>
      </c>
      <c r="AC59" s="137" t="s">
        <v>239</v>
      </c>
      <c r="AD59" s="132"/>
      <c r="AE59" s="137" t="s">
        <v>237</v>
      </c>
      <c r="AF59" s="137" t="s">
        <v>225</v>
      </c>
      <c r="AG59" s="137" t="s">
        <v>215</v>
      </c>
      <c r="AH59" s="230"/>
      <c r="AI59" s="136"/>
    </row>
    <row r="60" spans="1:35" ht="15.75" customHeight="1">
      <c r="A60" s="150"/>
      <c r="B60" s="36"/>
      <c r="C60" s="62"/>
      <c r="D60" s="62"/>
      <c r="E60" s="153"/>
      <c r="F60" s="156"/>
      <c r="G60" s="159"/>
      <c r="H60" s="159"/>
      <c r="I60" s="162"/>
      <c r="J60" s="162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138"/>
      <c r="AD60" s="133"/>
      <c r="AE60" s="138"/>
      <c r="AF60" s="138"/>
      <c r="AG60" s="138"/>
      <c r="AH60" s="231"/>
      <c r="AI60" s="136"/>
    </row>
    <row r="61" spans="1:35" ht="13.5" customHeight="1">
      <c r="A61" s="150"/>
      <c r="B61" s="36"/>
      <c r="C61" s="62"/>
      <c r="D61" s="62"/>
      <c r="E61" s="153"/>
      <c r="F61" s="156"/>
      <c r="G61" s="159"/>
      <c r="H61" s="159"/>
      <c r="I61" s="162"/>
      <c r="J61" s="162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138"/>
      <c r="AD61" s="133"/>
      <c r="AE61" s="138"/>
      <c r="AF61" s="138"/>
      <c r="AG61" s="138"/>
      <c r="AH61" s="231"/>
      <c r="AI61" s="136"/>
    </row>
    <row r="62" spans="1:35" ht="16.5" customHeight="1" thickBot="1">
      <c r="A62" s="151"/>
      <c r="B62" s="37"/>
      <c r="C62" s="63"/>
      <c r="D62" s="63"/>
      <c r="E62" s="154"/>
      <c r="F62" s="157"/>
      <c r="G62" s="160"/>
      <c r="H62" s="160"/>
      <c r="I62" s="163"/>
      <c r="J62" s="163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139"/>
      <c r="AD62" s="134"/>
      <c r="AE62" s="139"/>
      <c r="AF62" s="139"/>
      <c r="AG62" s="139"/>
      <c r="AH62" s="232"/>
      <c r="AI62" s="136"/>
    </row>
    <row r="63" spans="1:35" ht="12.75">
      <c r="A63"/>
      <c r="B63"/>
      <c r="C63"/>
      <c r="D63"/>
      <c r="E63"/>
      <c r="G63"/>
      <c r="H63"/>
      <c r="I63"/>
      <c r="J63"/>
      <c r="AG63"/>
    </row>
  </sheetData>
  <mergeCells count="208">
    <mergeCell ref="A1:AG1"/>
    <mergeCell ref="A2:AG2"/>
    <mergeCell ref="A3:D3"/>
    <mergeCell ref="E3:J3"/>
    <mergeCell ref="K3:AB3"/>
    <mergeCell ref="AC3:AH3"/>
    <mergeCell ref="AG4:AG5"/>
    <mergeCell ref="AH4:AH5"/>
    <mergeCell ref="A6:D6"/>
    <mergeCell ref="E6:F6"/>
    <mergeCell ref="W4:X4"/>
    <mergeCell ref="Y4:Z4"/>
    <mergeCell ref="AA4:AB4"/>
    <mergeCell ref="AC4:AD4"/>
    <mergeCell ref="AE4:AE5"/>
    <mergeCell ref="AF4:AF5"/>
    <mergeCell ref="K4:L4"/>
    <mergeCell ref="M4:N4"/>
    <mergeCell ref="O4:P4"/>
    <mergeCell ref="Q4:R4"/>
    <mergeCell ref="S4:T4"/>
    <mergeCell ref="U4:V4"/>
    <mergeCell ref="A4:D5"/>
    <mergeCell ref="E4:F5"/>
    <mergeCell ref="G4:G5"/>
    <mergeCell ref="H4:H5"/>
    <mergeCell ref="I4:I5"/>
    <mergeCell ref="J4:J5"/>
    <mergeCell ref="M9:M14"/>
    <mergeCell ref="N9:N14"/>
    <mergeCell ref="O9:O14"/>
    <mergeCell ref="A9:A14"/>
    <mergeCell ref="E9:E14"/>
    <mergeCell ref="F9:F14"/>
    <mergeCell ref="G9:G14"/>
    <mergeCell ref="H9:H14"/>
    <mergeCell ref="I9:I14"/>
    <mergeCell ref="G16:G19"/>
    <mergeCell ref="H16:H19"/>
    <mergeCell ref="I16:I19"/>
    <mergeCell ref="AB9:AB14"/>
    <mergeCell ref="AC9:AC14"/>
    <mergeCell ref="AE9:AE14"/>
    <mergeCell ref="AF9:AF14"/>
    <mergeCell ref="AG9:AG14"/>
    <mergeCell ref="AH9:AH14"/>
    <mergeCell ref="V9:V14"/>
    <mergeCell ref="W9:W14"/>
    <mergeCell ref="X9:X14"/>
    <mergeCell ref="Y9:Y14"/>
    <mergeCell ref="Z9:Z14"/>
    <mergeCell ref="AA9:AA14"/>
    <mergeCell ref="P9:P14"/>
    <mergeCell ref="Q9:Q14"/>
    <mergeCell ref="R9:R14"/>
    <mergeCell ref="S9:S14"/>
    <mergeCell ref="T9:T14"/>
    <mergeCell ref="U9:U14"/>
    <mergeCell ref="J9:J14"/>
    <mergeCell ref="K9:K14"/>
    <mergeCell ref="L9:L14"/>
    <mergeCell ref="AF16:AF19"/>
    <mergeCell ref="AG16:AG19"/>
    <mergeCell ref="AH16:AH19"/>
    <mergeCell ref="V16:V19"/>
    <mergeCell ref="W16:W19"/>
    <mergeCell ref="X16:X19"/>
    <mergeCell ref="Y16:Y19"/>
    <mergeCell ref="Z16:Z19"/>
    <mergeCell ref="AA16:AA19"/>
    <mergeCell ref="A36:A41"/>
    <mergeCell ref="E36:E41"/>
    <mergeCell ref="F36:F41"/>
    <mergeCell ref="G36:G41"/>
    <mergeCell ref="H36:H41"/>
    <mergeCell ref="I36:I41"/>
    <mergeCell ref="AB16:AB19"/>
    <mergeCell ref="AC16:AC19"/>
    <mergeCell ref="AE16:AE19"/>
    <mergeCell ref="P16:P19"/>
    <mergeCell ref="Q16:Q19"/>
    <mergeCell ref="R16:R19"/>
    <mergeCell ref="S16:S19"/>
    <mergeCell ref="T16:T19"/>
    <mergeCell ref="U16:U19"/>
    <mergeCell ref="J16:J19"/>
    <mergeCell ref="K16:K19"/>
    <mergeCell ref="L16:L19"/>
    <mergeCell ref="M16:M19"/>
    <mergeCell ref="N16:N19"/>
    <mergeCell ref="O16:O19"/>
    <mergeCell ref="A16:A19"/>
    <mergeCell ref="E16:E19"/>
    <mergeCell ref="F16:F19"/>
    <mergeCell ref="P36:P41"/>
    <mergeCell ref="Q36:Q41"/>
    <mergeCell ref="R36:R41"/>
    <mergeCell ref="S36:S41"/>
    <mergeCell ref="T36:T41"/>
    <mergeCell ref="U36:U41"/>
    <mergeCell ref="J36:J41"/>
    <mergeCell ref="K36:K41"/>
    <mergeCell ref="L36:L41"/>
    <mergeCell ref="M36:M41"/>
    <mergeCell ref="N36:N41"/>
    <mergeCell ref="O36:O41"/>
    <mergeCell ref="AB36:AB41"/>
    <mergeCell ref="AC36:AC41"/>
    <mergeCell ref="AE36:AE41"/>
    <mergeCell ref="AF36:AF41"/>
    <mergeCell ref="AG36:AG41"/>
    <mergeCell ref="AH36:AH41"/>
    <mergeCell ref="V36:V41"/>
    <mergeCell ref="W36:W41"/>
    <mergeCell ref="X36:X41"/>
    <mergeCell ref="Y36:Y41"/>
    <mergeCell ref="Z36:Z41"/>
    <mergeCell ref="AA36:AA41"/>
    <mergeCell ref="M44:M50"/>
    <mergeCell ref="N44:N50"/>
    <mergeCell ref="O44:O50"/>
    <mergeCell ref="A44:A50"/>
    <mergeCell ref="E44:E50"/>
    <mergeCell ref="F44:F50"/>
    <mergeCell ref="G44:G50"/>
    <mergeCell ref="H44:H50"/>
    <mergeCell ref="I44:I50"/>
    <mergeCell ref="G53:G56"/>
    <mergeCell ref="H53:H56"/>
    <mergeCell ref="I53:I56"/>
    <mergeCell ref="AB44:AB50"/>
    <mergeCell ref="AC44:AC50"/>
    <mergeCell ref="AE44:AE50"/>
    <mergeCell ref="AF44:AF50"/>
    <mergeCell ref="AG44:AG50"/>
    <mergeCell ref="AH44:AH50"/>
    <mergeCell ref="V44:V50"/>
    <mergeCell ref="W44:W50"/>
    <mergeCell ref="X44:X50"/>
    <mergeCell ref="Y44:Y50"/>
    <mergeCell ref="Z44:Z50"/>
    <mergeCell ref="AA44:AA50"/>
    <mergeCell ref="P44:P50"/>
    <mergeCell ref="Q44:Q50"/>
    <mergeCell ref="R44:R50"/>
    <mergeCell ref="S44:S50"/>
    <mergeCell ref="T44:T50"/>
    <mergeCell ref="U44:U50"/>
    <mergeCell ref="J44:J50"/>
    <mergeCell ref="K44:K50"/>
    <mergeCell ref="L44:L50"/>
    <mergeCell ref="AF53:AF56"/>
    <mergeCell ref="AG53:AG56"/>
    <mergeCell ref="AH53:AH56"/>
    <mergeCell ref="V53:V56"/>
    <mergeCell ref="W53:W56"/>
    <mergeCell ref="X53:X56"/>
    <mergeCell ref="Y53:Y56"/>
    <mergeCell ref="Z53:Z56"/>
    <mergeCell ref="AA53:AA56"/>
    <mergeCell ref="A59:A62"/>
    <mergeCell ref="E59:E62"/>
    <mergeCell ref="F59:F62"/>
    <mergeCell ref="G59:G62"/>
    <mergeCell ref="H59:H62"/>
    <mergeCell ref="I59:I62"/>
    <mergeCell ref="AB53:AB56"/>
    <mergeCell ref="AC53:AC56"/>
    <mergeCell ref="AE53:AE56"/>
    <mergeCell ref="P53:P56"/>
    <mergeCell ref="Q53:Q56"/>
    <mergeCell ref="R53:R56"/>
    <mergeCell ref="S53:S56"/>
    <mergeCell ref="T53:T56"/>
    <mergeCell ref="U53:U56"/>
    <mergeCell ref="J53:J56"/>
    <mergeCell ref="K53:K56"/>
    <mergeCell ref="L53:L56"/>
    <mergeCell ref="M53:M56"/>
    <mergeCell ref="N53:N56"/>
    <mergeCell ref="O53:O56"/>
    <mergeCell ref="A53:A56"/>
    <mergeCell ref="E53:E56"/>
    <mergeCell ref="F53:F56"/>
    <mergeCell ref="P59:P62"/>
    <mergeCell ref="Q59:Q62"/>
    <mergeCell ref="R59:R62"/>
    <mergeCell ref="S59:S62"/>
    <mergeCell ref="T59:T62"/>
    <mergeCell ref="U59:U62"/>
    <mergeCell ref="J59:J62"/>
    <mergeCell ref="K59:K62"/>
    <mergeCell ref="L59:L62"/>
    <mergeCell ref="M59:M62"/>
    <mergeCell ref="N59:N62"/>
    <mergeCell ref="O59:O62"/>
    <mergeCell ref="AB59:AB62"/>
    <mergeCell ref="AC59:AC62"/>
    <mergeCell ref="AE59:AE62"/>
    <mergeCell ref="AF59:AF62"/>
    <mergeCell ref="AG59:AG62"/>
    <mergeCell ref="AH59:AH62"/>
    <mergeCell ref="V59:V62"/>
    <mergeCell ref="W59:W62"/>
    <mergeCell ref="X59:X62"/>
    <mergeCell ref="Y59:Y62"/>
    <mergeCell ref="Z59:Z62"/>
    <mergeCell ref="AA59:AA62"/>
  </mergeCells>
  <pageMargins left="1.3779527559055118" right="0.70866141732283472" top="0.74803149606299213" bottom="0.74803149606299213" header="0.31496062992125984" footer="0.78740157480314965"/>
  <pageSetup paperSize="5" scale="70" orientation="landscape" r:id="rId1"/>
  <headerFooter>
    <oddFooter>&amp;L*JCS&amp;CPágina &amp;P de &amp;N&amp;RVo.Bo. Secretario de Educación Lic. Juan Carlos Buitrago Salinas</oddFoot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J31"/>
  <sheetViews>
    <sheetView showGridLines="0" zoomScale="91" zoomScaleNormal="91" zoomScaleSheetLayoutView="86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L6" sqref="L6:AB6"/>
    </sheetView>
  </sheetViews>
  <sheetFormatPr baseColWidth="10" defaultRowHeight="23.25"/>
  <cols>
    <col min="1" max="1" width="15" style="1" customWidth="1"/>
    <col min="2" max="2" width="30.5703125" style="1" customWidth="1"/>
    <col min="3" max="3" width="6.28515625" style="10" customWidth="1"/>
    <col min="4" max="4" width="6.7109375" style="10" customWidth="1"/>
    <col min="5" max="5" width="23.42578125" style="29" customWidth="1"/>
    <col min="6" max="6" width="16.42578125" customWidth="1"/>
    <col min="7" max="7" width="5.7109375" style="27" customWidth="1"/>
    <col min="8" max="8" width="5" style="24" customWidth="1"/>
    <col min="9" max="9" width="6.140625" style="26" customWidth="1"/>
    <col min="10" max="10" width="5.28515625" style="26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3.7109375" customWidth="1"/>
    <col min="33" max="33" width="3.7109375" style="2" customWidth="1"/>
    <col min="34" max="34" width="4.140625" customWidth="1"/>
  </cols>
  <sheetData>
    <row r="1" spans="1:35" ht="12.75">
      <c r="A1" s="218" t="s">
        <v>145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5" ht="20.25" customHeight="1" thickBot="1">
      <c r="A2" s="219" t="s">
        <v>146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</row>
    <row r="3" spans="1:35" ht="29.25" customHeight="1">
      <c r="A3" s="220" t="s">
        <v>42</v>
      </c>
      <c r="B3" s="221"/>
      <c r="C3" s="221"/>
      <c r="D3" s="221"/>
      <c r="E3" s="222" t="s">
        <v>43</v>
      </c>
      <c r="F3" s="222"/>
      <c r="G3" s="222"/>
      <c r="H3" s="222"/>
      <c r="I3" s="222"/>
      <c r="J3" s="222"/>
      <c r="K3" s="223" t="s">
        <v>2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05" t="s">
        <v>6</v>
      </c>
      <c r="AD3" s="206"/>
      <c r="AE3" s="206"/>
      <c r="AF3" s="206"/>
      <c r="AG3" s="206"/>
      <c r="AH3" s="207"/>
    </row>
    <row r="4" spans="1:35" ht="15" customHeight="1">
      <c r="A4" s="208" t="s">
        <v>53</v>
      </c>
      <c r="B4" s="209"/>
      <c r="C4" s="209"/>
      <c r="D4" s="209"/>
      <c r="E4" s="210" t="s">
        <v>46</v>
      </c>
      <c r="F4" s="211"/>
      <c r="G4" s="227" t="s">
        <v>14</v>
      </c>
      <c r="H4" s="227" t="s">
        <v>28</v>
      </c>
      <c r="I4" s="215" t="s">
        <v>16</v>
      </c>
      <c r="J4" s="215" t="s">
        <v>17</v>
      </c>
      <c r="K4" s="229" t="s">
        <v>7</v>
      </c>
      <c r="L4" s="214"/>
      <c r="M4" s="214" t="s">
        <v>8</v>
      </c>
      <c r="N4" s="214"/>
      <c r="O4" s="214" t="s">
        <v>9</v>
      </c>
      <c r="P4" s="214"/>
      <c r="Q4" s="214" t="s">
        <v>10</v>
      </c>
      <c r="R4" s="214"/>
      <c r="S4" s="214" t="s">
        <v>11</v>
      </c>
      <c r="T4" s="214"/>
      <c r="U4" s="214" t="s">
        <v>12</v>
      </c>
      <c r="V4" s="214"/>
      <c r="W4" s="214" t="s">
        <v>13</v>
      </c>
      <c r="X4" s="214"/>
      <c r="Y4" s="214" t="s">
        <v>25</v>
      </c>
      <c r="Z4" s="214"/>
      <c r="AA4" s="214" t="s">
        <v>26</v>
      </c>
      <c r="AB4" s="214"/>
      <c r="AC4" s="217" t="s">
        <v>19</v>
      </c>
      <c r="AD4" s="217"/>
      <c r="AE4" s="225" t="s">
        <v>32</v>
      </c>
      <c r="AF4" s="228" t="s">
        <v>5</v>
      </c>
      <c r="AG4" s="226" t="s">
        <v>6</v>
      </c>
      <c r="AH4" s="204" t="s">
        <v>33</v>
      </c>
    </row>
    <row r="5" spans="1:35" ht="71.25" customHeight="1">
      <c r="A5" s="208"/>
      <c r="B5" s="209"/>
      <c r="C5" s="209"/>
      <c r="D5" s="209"/>
      <c r="E5" s="212"/>
      <c r="F5" s="213"/>
      <c r="G5" s="227"/>
      <c r="H5" s="227"/>
      <c r="I5" s="216"/>
      <c r="J5" s="216"/>
      <c r="K5" s="33" t="s">
        <v>0</v>
      </c>
      <c r="L5" s="72" t="s">
        <v>1</v>
      </c>
      <c r="M5" s="33" t="s">
        <v>0</v>
      </c>
      <c r="N5" s="72" t="s">
        <v>1</v>
      </c>
      <c r="O5" s="33" t="s">
        <v>0</v>
      </c>
      <c r="P5" s="72" t="s">
        <v>1</v>
      </c>
      <c r="Q5" s="33" t="s">
        <v>0</v>
      </c>
      <c r="R5" s="72" t="s">
        <v>1</v>
      </c>
      <c r="S5" s="33" t="s">
        <v>0</v>
      </c>
      <c r="T5" s="72" t="s">
        <v>1</v>
      </c>
      <c r="U5" s="33" t="s">
        <v>0</v>
      </c>
      <c r="V5" s="72" t="s">
        <v>1</v>
      </c>
      <c r="W5" s="33" t="s">
        <v>0</v>
      </c>
      <c r="X5" s="72" t="s">
        <v>15</v>
      </c>
      <c r="Y5" s="33" t="s">
        <v>0</v>
      </c>
      <c r="Z5" s="72" t="s">
        <v>1</v>
      </c>
      <c r="AA5" s="33" t="s">
        <v>0</v>
      </c>
      <c r="AB5" s="72" t="s">
        <v>15</v>
      </c>
      <c r="AC5" s="64" t="s">
        <v>29</v>
      </c>
      <c r="AD5" s="64" t="s">
        <v>30</v>
      </c>
      <c r="AE5" s="225"/>
      <c r="AF5" s="228"/>
      <c r="AG5" s="226"/>
      <c r="AH5" s="204"/>
    </row>
    <row r="6" spans="1:35" s="3" customFormat="1" ht="45.75" customHeight="1" thickBot="1">
      <c r="A6" s="184" t="s">
        <v>47</v>
      </c>
      <c r="B6" s="185"/>
      <c r="C6" s="185"/>
      <c r="D6" s="185"/>
      <c r="E6" s="185" t="s">
        <v>54</v>
      </c>
      <c r="F6" s="185"/>
      <c r="G6" s="68">
        <v>1</v>
      </c>
      <c r="H6" s="110">
        <v>0.2</v>
      </c>
      <c r="I6" s="57"/>
      <c r="J6" s="57"/>
      <c r="K6" s="34">
        <f>+K9+K15+K21+K27</f>
        <v>28000</v>
      </c>
      <c r="L6" s="34">
        <f t="shared" ref="L6:AB6" si="0">+L9+L15+L21+L27</f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  <c r="Q6" s="34">
        <f t="shared" si="0"/>
        <v>0</v>
      </c>
      <c r="R6" s="34">
        <f t="shared" si="0"/>
        <v>0</v>
      </c>
      <c r="S6" s="34">
        <f t="shared" si="0"/>
        <v>0</v>
      </c>
      <c r="T6" s="34">
        <f t="shared" si="0"/>
        <v>0</v>
      </c>
      <c r="U6" s="34">
        <f t="shared" si="0"/>
        <v>0</v>
      </c>
      <c r="V6" s="34">
        <f t="shared" si="0"/>
        <v>0</v>
      </c>
      <c r="W6" s="34">
        <f t="shared" si="0"/>
        <v>0</v>
      </c>
      <c r="X6" s="34">
        <f t="shared" si="0"/>
        <v>0</v>
      </c>
      <c r="Y6" s="34">
        <f t="shared" si="0"/>
        <v>0</v>
      </c>
      <c r="Z6" s="34">
        <f t="shared" si="0"/>
        <v>0</v>
      </c>
      <c r="AA6" s="34">
        <f t="shared" si="0"/>
        <v>0</v>
      </c>
      <c r="AB6" s="34">
        <f t="shared" si="0"/>
        <v>0</v>
      </c>
      <c r="AC6" s="35"/>
      <c r="AD6" s="35"/>
      <c r="AE6" s="35"/>
      <c r="AF6" s="35"/>
      <c r="AG6" s="35"/>
      <c r="AH6" s="74"/>
    </row>
    <row r="7" spans="1:35" s="3" customFormat="1" ht="10.5" customHeight="1" thickBot="1">
      <c r="C7" s="8"/>
      <c r="D7" s="8"/>
      <c r="E7" s="30"/>
      <c r="G7" s="28"/>
      <c r="H7" s="25"/>
      <c r="I7" s="25"/>
      <c r="J7" s="25"/>
      <c r="AE7" s="16"/>
      <c r="AF7" s="16"/>
      <c r="AG7" s="17"/>
      <c r="AH7"/>
    </row>
    <row r="8" spans="1:35" ht="39.75" customHeight="1">
      <c r="A8" s="70" t="s">
        <v>31</v>
      </c>
      <c r="B8" s="60" t="s">
        <v>3</v>
      </c>
      <c r="C8" s="61" t="s">
        <v>23</v>
      </c>
      <c r="D8" s="61" t="s">
        <v>24</v>
      </c>
      <c r="E8" s="65" t="s">
        <v>18</v>
      </c>
      <c r="F8" s="71"/>
      <c r="G8" s="66"/>
      <c r="H8" s="67"/>
      <c r="I8" s="73"/>
      <c r="J8" s="73"/>
      <c r="K8" s="66"/>
      <c r="L8" s="73"/>
      <c r="M8" s="66"/>
      <c r="N8" s="73"/>
      <c r="O8" s="66"/>
      <c r="P8" s="73"/>
      <c r="Q8" s="66"/>
      <c r="R8" s="73"/>
      <c r="S8" s="66"/>
      <c r="T8" s="73"/>
      <c r="U8" s="66"/>
      <c r="V8" s="73"/>
      <c r="W8" s="66"/>
      <c r="X8" s="73"/>
      <c r="Y8" s="66"/>
      <c r="Z8" s="73"/>
      <c r="AA8" s="66"/>
      <c r="AB8" s="73"/>
      <c r="AC8" s="14"/>
      <c r="AD8" s="14"/>
      <c r="AE8" s="15"/>
      <c r="AF8" s="15"/>
      <c r="AG8" s="15"/>
      <c r="AH8" s="21"/>
    </row>
    <row r="9" spans="1:35" s="3" customFormat="1" ht="20.100000000000001" customHeight="1">
      <c r="A9" s="149" t="s">
        <v>128</v>
      </c>
      <c r="B9" s="36" t="s">
        <v>179</v>
      </c>
      <c r="C9" s="20"/>
      <c r="D9" s="20"/>
      <c r="E9" s="172" t="s">
        <v>129</v>
      </c>
      <c r="F9" s="155" t="s">
        <v>130</v>
      </c>
      <c r="G9" s="175">
        <v>3</v>
      </c>
      <c r="H9" s="175"/>
      <c r="I9" s="175"/>
      <c r="J9" s="158"/>
      <c r="K9" s="244">
        <v>8000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  <c r="AB9" s="199">
        <v>0</v>
      </c>
      <c r="AC9" s="137" t="s">
        <v>239</v>
      </c>
      <c r="AD9" s="132"/>
      <c r="AE9" s="137" t="s">
        <v>240</v>
      </c>
      <c r="AF9" s="137" t="s">
        <v>230</v>
      </c>
      <c r="AG9" s="137" t="s">
        <v>215</v>
      </c>
      <c r="AH9" s="230"/>
      <c r="AI9" s="135"/>
    </row>
    <row r="10" spans="1:35" s="3" customFormat="1" ht="20.100000000000001" customHeight="1">
      <c r="A10" s="150"/>
      <c r="B10" s="36" t="s">
        <v>180</v>
      </c>
      <c r="C10" s="20"/>
      <c r="D10" s="20"/>
      <c r="E10" s="173"/>
      <c r="F10" s="156"/>
      <c r="G10" s="176"/>
      <c r="H10" s="176"/>
      <c r="I10" s="176"/>
      <c r="J10" s="159"/>
      <c r="K10" s="245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138"/>
      <c r="AD10" s="133"/>
      <c r="AE10" s="138"/>
      <c r="AF10" s="138"/>
      <c r="AG10" s="138"/>
      <c r="AH10" s="231"/>
      <c r="AI10" s="135"/>
    </row>
    <row r="11" spans="1:35" s="3" customFormat="1" ht="20.100000000000001" customHeight="1">
      <c r="A11" s="150"/>
      <c r="B11" s="36"/>
      <c r="C11" s="20"/>
      <c r="D11" s="20"/>
      <c r="E11" s="173"/>
      <c r="F11" s="156"/>
      <c r="G11" s="176"/>
      <c r="H11" s="176"/>
      <c r="I11" s="176"/>
      <c r="J11" s="159"/>
      <c r="K11" s="245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138"/>
      <c r="AD11" s="133"/>
      <c r="AE11" s="138"/>
      <c r="AF11" s="138"/>
      <c r="AG11" s="138"/>
      <c r="AH11" s="231"/>
      <c r="AI11" s="135"/>
    </row>
    <row r="12" spans="1:35" ht="17.25" customHeight="1" thickBot="1">
      <c r="A12" s="151"/>
      <c r="B12" s="37"/>
      <c r="C12" s="38"/>
      <c r="D12" s="38"/>
      <c r="E12" s="174"/>
      <c r="F12" s="157"/>
      <c r="G12" s="177"/>
      <c r="H12" s="177"/>
      <c r="I12" s="177"/>
      <c r="J12" s="160"/>
      <c r="K12" s="246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139"/>
      <c r="AD12" s="134"/>
      <c r="AE12" s="139"/>
      <c r="AF12" s="139"/>
      <c r="AG12" s="139"/>
      <c r="AH12" s="232"/>
      <c r="AI12" s="136"/>
    </row>
    <row r="13" spans="1:35" s="19" customFormat="1" ht="11.25" customHeight="1" thickBot="1">
      <c r="A13" s="22"/>
      <c r="C13" s="18"/>
      <c r="D13" s="18"/>
      <c r="E13" s="31"/>
      <c r="F13" s="23"/>
      <c r="G13" s="51"/>
      <c r="H13" s="48"/>
      <c r="I13" s="52"/>
      <c r="J13" s="52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43"/>
      <c r="AD13" s="43"/>
      <c r="AE13" s="41"/>
      <c r="AF13" s="41"/>
      <c r="AG13" s="42"/>
      <c r="AH13" s="3"/>
    </row>
    <row r="14" spans="1:35" ht="38.25" customHeight="1">
      <c r="A14" s="70" t="s">
        <v>31</v>
      </c>
      <c r="B14" s="60" t="s">
        <v>3</v>
      </c>
      <c r="C14" s="61" t="s">
        <v>23</v>
      </c>
      <c r="D14" s="61" t="s">
        <v>24</v>
      </c>
      <c r="E14" s="65" t="s">
        <v>20</v>
      </c>
      <c r="F14" s="71"/>
      <c r="G14" s="66"/>
      <c r="H14" s="67"/>
      <c r="I14" s="73"/>
      <c r="J14" s="73"/>
      <c r="K14" s="66"/>
      <c r="L14" s="73"/>
      <c r="M14" s="66"/>
      <c r="N14" s="73"/>
      <c r="O14" s="66"/>
      <c r="P14" s="73"/>
      <c r="Q14" s="66"/>
      <c r="R14" s="73"/>
      <c r="S14" s="66"/>
      <c r="T14" s="73"/>
      <c r="U14" s="66"/>
      <c r="V14" s="73"/>
      <c r="W14" s="66"/>
      <c r="X14" s="73"/>
      <c r="Y14" s="66"/>
      <c r="Z14" s="73"/>
      <c r="AA14" s="66"/>
      <c r="AB14" s="73"/>
      <c r="AC14" s="14"/>
      <c r="AD14" s="14"/>
      <c r="AE14" s="15"/>
      <c r="AF14" s="15"/>
      <c r="AG14" s="15"/>
      <c r="AH14" s="21"/>
    </row>
    <row r="15" spans="1:35" s="3" customFormat="1" ht="20.100000000000001" customHeight="1">
      <c r="A15" s="149" t="s">
        <v>128</v>
      </c>
      <c r="B15" s="36" t="s">
        <v>179</v>
      </c>
      <c r="C15" s="62"/>
      <c r="D15" s="62"/>
      <c r="E15" s="152" t="s">
        <v>131</v>
      </c>
      <c r="F15" s="155" t="s">
        <v>132</v>
      </c>
      <c r="G15" s="158">
        <v>1</v>
      </c>
      <c r="H15" s="158">
        <v>0</v>
      </c>
      <c r="I15" s="161"/>
      <c r="J15" s="161"/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37" t="s">
        <v>239</v>
      </c>
      <c r="AD15" s="132"/>
      <c r="AE15" s="137" t="s">
        <v>240</v>
      </c>
      <c r="AF15" s="137" t="s">
        <v>230</v>
      </c>
      <c r="AG15" s="137" t="s">
        <v>215</v>
      </c>
      <c r="AH15" s="230"/>
      <c r="AI15" s="135"/>
    </row>
    <row r="16" spans="1:35" s="3" customFormat="1" ht="20.100000000000001" customHeight="1">
      <c r="A16" s="150"/>
      <c r="B16" s="36" t="s">
        <v>180</v>
      </c>
      <c r="C16" s="62"/>
      <c r="D16" s="62"/>
      <c r="E16" s="153"/>
      <c r="F16" s="156"/>
      <c r="G16" s="159"/>
      <c r="H16" s="159"/>
      <c r="I16" s="162"/>
      <c r="J16" s="162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138"/>
      <c r="AD16" s="133"/>
      <c r="AE16" s="138"/>
      <c r="AF16" s="138"/>
      <c r="AG16" s="138"/>
      <c r="AH16" s="231"/>
      <c r="AI16" s="135"/>
    </row>
    <row r="17" spans="1:36" s="3" customFormat="1" ht="20.100000000000001" customHeight="1">
      <c r="A17" s="150"/>
      <c r="B17" s="36"/>
      <c r="C17" s="62"/>
      <c r="D17" s="62"/>
      <c r="E17" s="153"/>
      <c r="F17" s="156"/>
      <c r="G17" s="159"/>
      <c r="H17" s="159"/>
      <c r="I17" s="162"/>
      <c r="J17" s="162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138"/>
      <c r="AD17" s="133"/>
      <c r="AE17" s="138"/>
      <c r="AF17" s="138"/>
      <c r="AG17" s="138"/>
      <c r="AH17" s="231"/>
      <c r="AI17" s="135"/>
    </row>
    <row r="18" spans="1:36" ht="20.100000000000001" customHeight="1" thickBot="1">
      <c r="A18" s="151"/>
      <c r="B18" s="37"/>
      <c r="C18" s="63"/>
      <c r="D18" s="63"/>
      <c r="E18" s="154"/>
      <c r="F18" s="157"/>
      <c r="G18" s="160"/>
      <c r="H18" s="160"/>
      <c r="I18" s="163"/>
      <c r="J18" s="163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139"/>
      <c r="AD18" s="134"/>
      <c r="AE18" s="139"/>
      <c r="AF18" s="139"/>
      <c r="AG18" s="139"/>
      <c r="AH18" s="232"/>
      <c r="AI18" s="136"/>
    </row>
    <row r="19" spans="1:36" ht="13.5" customHeight="1" thickBot="1">
      <c r="A19" s="7"/>
      <c r="B19" s="7"/>
      <c r="C19" s="9"/>
      <c r="D19" s="9"/>
      <c r="E19" s="32"/>
      <c r="F19" s="4"/>
      <c r="G19" s="54"/>
      <c r="H19" s="55"/>
      <c r="I19" s="56"/>
      <c r="J19" s="5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5"/>
    </row>
    <row r="20" spans="1:36" ht="39.75" customHeight="1">
      <c r="A20" s="70" t="s">
        <v>31</v>
      </c>
      <c r="B20" s="60" t="s">
        <v>3</v>
      </c>
      <c r="C20" s="61" t="s">
        <v>23</v>
      </c>
      <c r="D20" s="61" t="s">
        <v>24</v>
      </c>
      <c r="E20" s="65" t="s">
        <v>21</v>
      </c>
      <c r="F20" s="71"/>
      <c r="G20" s="66"/>
      <c r="H20" s="67"/>
      <c r="I20" s="73"/>
      <c r="J20" s="73"/>
      <c r="K20" s="66"/>
      <c r="L20" s="73"/>
      <c r="M20" s="66"/>
      <c r="N20" s="73"/>
      <c r="O20" s="66"/>
      <c r="P20" s="73"/>
      <c r="Q20" s="66"/>
      <c r="R20" s="73"/>
      <c r="S20" s="66"/>
      <c r="T20" s="73"/>
      <c r="U20" s="66"/>
      <c r="V20" s="73"/>
      <c r="W20" s="66"/>
      <c r="X20" s="73"/>
      <c r="Y20" s="66"/>
      <c r="Z20" s="73"/>
      <c r="AA20" s="66"/>
      <c r="AB20" s="73"/>
      <c r="AC20" s="14"/>
      <c r="AD20" s="14"/>
      <c r="AE20" s="15"/>
      <c r="AF20" s="15"/>
      <c r="AG20" s="15"/>
      <c r="AH20" s="21"/>
    </row>
    <row r="21" spans="1:36" s="3" customFormat="1" ht="20.100000000000001" customHeight="1">
      <c r="A21" s="149" t="s">
        <v>128</v>
      </c>
      <c r="B21" s="114" t="s">
        <v>147</v>
      </c>
      <c r="C21" s="20"/>
      <c r="D21" s="20"/>
      <c r="E21" s="172" t="s">
        <v>133</v>
      </c>
      <c r="F21" s="155" t="s">
        <v>134</v>
      </c>
      <c r="G21" s="175">
        <v>2</v>
      </c>
      <c r="H21" s="175">
        <v>0</v>
      </c>
      <c r="I21" s="175"/>
      <c r="J21" s="158"/>
      <c r="K21" s="199">
        <v>5000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37" t="s">
        <v>239</v>
      </c>
      <c r="AD21" s="132"/>
      <c r="AE21" s="137" t="s">
        <v>225</v>
      </c>
      <c r="AF21" s="137" t="s">
        <v>230</v>
      </c>
      <c r="AG21" s="137" t="s">
        <v>215</v>
      </c>
      <c r="AH21" s="230"/>
      <c r="AI21" s="135"/>
      <c r="AJ21" s="135"/>
    </row>
    <row r="22" spans="1:36" s="3" customFormat="1" ht="20.100000000000001" customHeight="1">
      <c r="A22" s="150"/>
      <c r="B22" s="36" t="s">
        <v>181</v>
      </c>
      <c r="C22" s="20"/>
      <c r="D22" s="20"/>
      <c r="E22" s="173"/>
      <c r="F22" s="156"/>
      <c r="G22" s="176"/>
      <c r="H22" s="176"/>
      <c r="I22" s="176"/>
      <c r="J22" s="159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138"/>
      <c r="AD22" s="133"/>
      <c r="AE22" s="138"/>
      <c r="AF22" s="138"/>
      <c r="AG22" s="138"/>
      <c r="AH22" s="231"/>
      <c r="AI22" s="135"/>
      <c r="AJ22" s="135"/>
    </row>
    <row r="23" spans="1:36" s="3" customFormat="1" ht="20.100000000000001" customHeight="1">
      <c r="A23" s="150"/>
      <c r="B23" s="36" t="s">
        <v>207</v>
      </c>
      <c r="C23" s="20"/>
      <c r="D23" s="20"/>
      <c r="E23" s="173"/>
      <c r="F23" s="156"/>
      <c r="G23" s="176"/>
      <c r="H23" s="176"/>
      <c r="I23" s="176"/>
      <c r="J23" s="159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138"/>
      <c r="AD23" s="133"/>
      <c r="AE23" s="138"/>
      <c r="AF23" s="138"/>
      <c r="AG23" s="138"/>
      <c r="AH23" s="231"/>
      <c r="AI23" s="135"/>
      <c r="AJ23" s="135"/>
    </row>
    <row r="24" spans="1:36" ht="17.25" customHeight="1" thickBot="1">
      <c r="A24" s="151"/>
      <c r="B24" s="37"/>
      <c r="C24" s="38"/>
      <c r="D24" s="38"/>
      <c r="E24" s="174"/>
      <c r="F24" s="157"/>
      <c r="G24" s="177"/>
      <c r="H24" s="177"/>
      <c r="I24" s="177"/>
      <c r="J24" s="160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139"/>
      <c r="AD24" s="134"/>
      <c r="AE24" s="139"/>
      <c r="AF24" s="139"/>
      <c r="AG24" s="139"/>
      <c r="AH24" s="232"/>
      <c r="AI24" s="136"/>
      <c r="AJ24" s="136"/>
    </row>
    <row r="25" spans="1:36" s="19" customFormat="1" ht="11.25" customHeight="1" thickBot="1">
      <c r="A25" s="22"/>
      <c r="C25" s="18"/>
      <c r="D25" s="18"/>
      <c r="E25" s="31"/>
      <c r="F25" s="23"/>
      <c r="G25" s="51"/>
      <c r="H25" s="48"/>
      <c r="I25" s="52"/>
      <c r="J25" s="52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43"/>
      <c r="AD25" s="43"/>
      <c r="AE25" s="41"/>
      <c r="AF25" s="41"/>
      <c r="AG25" s="42"/>
      <c r="AH25" s="3"/>
    </row>
    <row r="26" spans="1:36" ht="38.25" customHeight="1">
      <c r="A26" s="70" t="s">
        <v>31</v>
      </c>
      <c r="B26" s="60" t="s">
        <v>3</v>
      </c>
      <c r="C26" s="61" t="s">
        <v>23</v>
      </c>
      <c r="D26" s="61" t="s">
        <v>24</v>
      </c>
      <c r="E26" s="65" t="s">
        <v>22</v>
      </c>
      <c r="F26" s="71"/>
      <c r="G26" s="66"/>
      <c r="H26" s="67"/>
      <c r="I26" s="73"/>
      <c r="J26" s="73"/>
      <c r="K26" s="66"/>
      <c r="L26" s="73"/>
      <c r="M26" s="66"/>
      <c r="N26" s="73"/>
      <c r="O26" s="66"/>
      <c r="P26" s="73"/>
      <c r="Q26" s="66"/>
      <c r="R26" s="73"/>
      <c r="S26" s="66"/>
      <c r="T26" s="73"/>
      <c r="U26" s="66"/>
      <c r="V26" s="73"/>
      <c r="W26" s="66"/>
      <c r="X26" s="73"/>
      <c r="Y26" s="66"/>
      <c r="Z26" s="73"/>
      <c r="AA26" s="66"/>
      <c r="AB26" s="73"/>
      <c r="AC26" s="14"/>
      <c r="AD26" s="14"/>
      <c r="AE26" s="15"/>
      <c r="AF26" s="15"/>
      <c r="AG26" s="15"/>
      <c r="AH26" s="21"/>
    </row>
    <row r="27" spans="1:36" s="3" customFormat="1" ht="28.5" customHeight="1">
      <c r="A27" s="149" t="s">
        <v>136</v>
      </c>
      <c r="B27" s="114" t="s">
        <v>195</v>
      </c>
      <c r="C27" s="62"/>
      <c r="D27" s="62"/>
      <c r="E27" s="152" t="s">
        <v>135</v>
      </c>
      <c r="F27" s="155" t="s">
        <v>137</v>
      </c>
      <c r="G27" s="158">
        <v>3</v>
      </c>
      <c r="H27" s="158">
        <v>0</v>
      </c>
      <c r="I27" s="161"/>
      <c r="J27" s="161"/>
      <c r="K27" s="199">
        <v>15000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37" t="s">
        <v>239</v>
      </c>
      <c r="AD27" s="132"/>
      <c r="AE27" s="137" t="s">
        <v>237</v>
      </c>
      <c r="AF27" s="137" t="s">
        <v>237</v>
      </c>
      <c r="AG27" s="137" t="s">
        <v>215</v>
      </c>
      <c r="AH27" s="230"/>
      <c r="AI27" s="135"/>
      <c r="AJ27" s="135"/>
    </row>
    <row r="28" spans="1:36" s="3" customFormat="1" ht="20.100000000000001" customHeight="1">
      <c r="A28" s="150"/>
      <c r="B28" s="36"/>
      <c r="C28" s="62"/>
      <c r="D28" s="62"/>
      <c r="E28" s="153"/>
      <c r="F28" s="156"/>
      <c r="G28" s="159"/>
      <c r="H28" s="159"/>
      <c r="I28" s="162"/>
      <c r="J28" s="162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138"/>
      <c r="AD28" s="133"/>
      <c r="AE28" s="138"/>
      <c r="AF28" s="138"/>
      <c r="AG28" s="138"/>
      <c r="AH28" s="231"/>
      <c r="AI28" s="135"/>
      <c r="AJ28" s="135"/>
    </row>
    <row r="29" spans="1:36" s="3" customFormat="1" ht="20.100000000000001" customHeight="1">
      <c r="A29" s="150"/>
      <c r="B29" s="36"/>
      <c r="C29" s="62"/>
      <c r="D29" s="62"/>
      <c r="E29" s="153"/>
      <c r="F29" s="156"/>
      <c r="G29" s="159"/>
      <c r="H29" s="159"/>
      <c r="I29" s="162"/>
      <c r="J29" s="162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138"/>
      <c r="AD29" s="133"/>
      <c r="AE29" s="138"/>
      <c r="AF29" s="138"/>
      <c r="AG29" s="138"/>
      <c r="AH29" s="231"/>
      <c r="AI29" s="135"/>
      <c r="AJ29" s="135"/>
    </row>
    <row r="30" spans="1:36" ht="20.100000000000001" customHeight="1" thickBot="1">
      <c r="A30" s="151"/>
      <c r="B30" s="37"/>
      <c r="C30" s="63"/>
      <c r="D30" s="63"/>
      <c r="E30" s="154"/>
      <c r="F30" s="157"/>
      <c r="G30" s="160"/>
      <c r="H30" s="160"/>
      <c r="I30" s="163"/>
      <c r="J30" s="163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139"/>
      <c r="AD30" s="134"/>
      <c r="AE30" s="139"/>
      <c r="AF30" s="139"/>
      <c r="AG30" s="139"/>
      <c r="AH30" s="232"/>
      <c r="AI30" s="136"/>
      <c r="AJ30" s="136"/>
    </row>
    <row r="31" spans="1:36" ht="12.75">
      <c r="A31"/>
      <c r="B31"/>
      <c r="C31"/>
      <c r="D31"/>
      <c r="E31"/>
      <c r="G31"/>
      <c r="H31"/>
      <c r="I31"/>
      <c r="J31"/>
      <c r="AG31"/>
    </row>
  </sheetData>
  <mergeCells count="148">
    <mergeCell ref="G4:G5"/>
    <mergeCell ref="H4:H5"/>
    <mergeCell ref="I4:I5"/>
    <mergeCell ref="J4:J5"/>
    <mergeCell ref="A1:AG1"/>
    <mergeCell ref="A2:AG2"/>
    <mergeCell ref="A3:D3"/>
    <mergeCell ref="E3:J3"/>
    <mergeCell ref="K3:AB3"/>
    <mergeCell ref="AC3:AH3"/>
    <mergeCell ref="A9:A12"/>
    <mergeCell ref="E9:E12"/>
    <mergeCell ref="F9:F12"/>
    <mergeCell ref="G9:G12"/>
    <mergeCell ref="H9:H12"/>
    <mergeCell ref="I9:I12"/>
    <mergeCell ref="AG4:AG5"/>
    <mergeCell ref="AH4:AH5"/>
    <mergeCell ref="A6:D6"/>
    <mergeCell ref="E6:F6"/>
    <mergeCell ref="W4:X4"/>
    <mergeCell ref="Y4:Z4"/>
    <mergeCell ref="AA4:AB4"/>
    <mergeCell ref="AC4:AD4"/>
    <mergeCell ref="AE4:AE5"/>
    <mergeCell ref="AF4:AF5"/>
    <mergeCell ref="K4:L4"/>
    <mergeCell ref="M4:N4"/>
    <mergeCell ref="O4:P4"/>
    <mergeCell ref="Q4:R4"/>
    <mergeCell ref="S4:T4"/>
    <mergeCell ref="U4:V4"/>
    <mergeCell ref="A4:D5"/>
    <mergeCell ref="E4:F5"/>
    <mergeCell ref="P9:P12"/>
    <mergeCell ref="Q9:Q12"/>
    <mergeCell ref="R9:R12"/>
    <mergeCell ref="S9:S12"/>
    <mergeCell ref="T9:T12"/>
    <mergeCell ref="U9:U12"/>
    <mergeCell ref="J9:J12"/>
    <mergeCell ref="K9:K12"/>
    <mergeCell ref="L9:L12"/>
    <mergeCell ref="M9:M12"/>
    <mergeCell ref="N9:N12"/>
    <mergeCell ref="O9:O12"/>
    <mergeCell ref="AB9:AB12"/>
    <mergeCell ref="AC9:AC12"/>
    <mergeCell ref="AE9:AE12"/>
    <mergeCell ref="AF9:AF12"/>
    <mergeCell ref="AG9:AG12"/>
    <mergeCell ref="AH9:AH12"/>
    <mergeCell ref="V9:V12"/>
    <mergeCell ref="W9:W12"/>
    <mergeCell ref="X9:X12"/>
    <mergeCell ref="Y9:Y12"/>
    <mergeCell ref="Z9:Z12"/>
    <mergeCell ref="AA9:AA12"/>
    <mergeCell ref="M15:M18"/>
    <mergeCell ref="N15:N18"/>
    <mergeCell ref="O15:O18"/>
    <mergeCell ref="A15:A18"/>
    <mergeCell ref="E15:E18"/>
    <mergeCell ref="F15:F18"/>
    <mergeCell ref="G15:G18"/>
    <mergeCell ref="H15:H18"/>
    <mergeCell ref="I15:I18"/>
    <mergeCell ref="G21:G24"/>
    <mergeCell ref="H21:H24"/>
    <mergeCell ref="I21:I24"/>
    <mergeCell ref="AB15:AB18"/>
    <mergeCell ref="AC15:AC18"/>
    <mergeCell ref="AE15:AE18"/>
    <mergeCell ref="AF15:AF18"/>
    <mergeCell ref="AG15:AG18"/>
    <mergeCell ref="AH15:AH18"/>
    <mergeCell ref="V15:V18"/>
    <mergeCell ref="W15:W18"/>
    <mergeCell ref="X15:X18"/>
    <mergeCell ref="Y15:Y18"/>
    <mergeCell ref="Z15:Z18"/>
    <mergeCell ref="AA15:AA18"/>
    <mergeCell ref="P15:P18"/>
    <mergeCell ref="Q15:Q18"/>
    <mergeCell ref="R15:R18"/>
    <mergeCell ref="S15:S18"/>
    <mergeCell ref="T15:T18"/>
    <mergeCell ref="U15:U18"/>
    <mergeCell ref="J15:J18"/>
    <mergeCell ref="K15:K18"/>
    <mergeCell ref="L15:L18"/>
    <mergeCell ref="AF21:AF24"/>
    <mergeCell ref="AG21:AG24"/>
    <mergeCell ref="AH21:AH24"/>
    <mergeCell ref="V21:V24"/>
    <mergeCell ref="W21:W24"/>
    <mergeCell ref="X21:X24"/>
    <mergeCell ref="Y21:Y24"/>
    <mergeCell ref="Z21:Z24"/>
    <mergeCell ref="AA21:AA24"/>
    <mergeCell ref="A27:A30"/>
    <mergeCell ref="E27:E30"/>
    <mergeCell ref="F27:F30"/>
    <mergeCell ref="G27:G30"/>
    <mergeCell ref="H27:H30"/>
    <mergeCell ref="I27:I30"/>
    <mergeCell ref="AB21:AB24"/>
    <mergeCell ref="AC21:AC24"/>
    <mergeCell ref="AE21:AE24"/>
    <mergeCell ref="P21:P24"/>
    <mergeCell ref="Q21:Q24"/>
    <mergeCell ref="R21:R24"/>
    <mergeCell ref="S21:S24"/>
    <mergeCell ref="T21:T24"/>
    <mergeCell ref="U21:U24"/>
    <mergeCell ref="J21:J24"/>
    <mergeCell ref="K21:K24"/>
    <mergeCell ref="L21:L24"/>
    <mergeCell ref="M21:M24"/>
    <mergeCell ref="N21:N24"/>
    <mergeCell ref="O21:O24"/>
    <mergeCell ref="A21:A24"/>
    <mergeCell ref="E21:E24"/>
    <mergeCell ref="F21:F24"/>
    <mergeCell ref="P27:P30"/>
    <mergeCell ref="Q27:Q30"/>
    <mergeCell ref="R27:R30"/>
    <mergeCell ref="S27:S30"/>
    <mergeCell ref="T27:T30"/>
    <mergeCell ref="U27:U30"/>
    <mergeCell ref="J27:J30"/>
    <mergeCell ref="K27:K30"/>
    <mergeCell ref="L27:L30"/>
    <mergeCell ref="M27:M30"/>
    <mergeCell ref="N27:N30"/>
    <mergeCell ref="O27:O30"/>
    <mergeCell ref="AB27:AB30"/>
    <mergeCell ref="AC27:AC30"/>
    <mergeCell ref="AE27:AE30"/>
    <mergeCell ref="AF27:AF30"/>
    <mergeCell ref="AG27:AG30"/>
    <mergeCell ref="AH27:AH30"/>
    <mergeCell ref="V27:V30"/>
    <mergeCell ref="W27:W30"/>
    <mergeCell ref="X27:X30"/>
    <mergeCell ref="Y27:Y30"/>
    <mergeCell ref="Z27:Z30"/>
    <mergeCell ref="AA27:AA30"/>
  </mergeCells>
  <pageMargins left="1.3779527559055118" right="0.70866141732283472" top="0.74803149606299213" bottom="0.74803149606299213" header="0.31496062992125984" footer="0.78740157480314965"/>
  <pageSetup paperSize="5" scale="68" orientation="landscape" r:id="rId1"/>
  <headerFooter>
    <oddFooter>&amp;L*JCS&amp;CPágina &amp;P de &amp;N&amp;RVo.Bo. Secretario de Educación Lic. Juan Carlos Buitrago Salinas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TODOS Y TODAS ESTUDIANDO</vt:lpstr>
      <vt:lpstr>EDUCACION CON CALIDAD</vt:lpstr>
      <vt:lpstr>EDUCACION PARA LA VIDA</vt:lpstr>
      <vt:lpstr>EDUCACION CON EFICIENCIA Y T.</vt:lpstr>
      <vt:lpstr>'EDUCACION CON CALIDAD'!Área_de_impresión</vt:lpstr>
      <vt:lpstr>'TODOS Y TODAS ESTUDIANDO'!Área_de_impresión</vt:lpstr>
      <vt:lpstr>'EDUCACION CON CALIDAD'!Títulos_a_imprimir</vt:lpstr>
      <vt:lpstr>'EDUCACION CON EFICIENCIA Y T.'!Títulos_a_imprimir</vt:lpstr>
      <vt:lpstr>'EDUCACION PARA LA VIDA'!Títulos_a_imprimir</vt:lpstr>
      <vt:lpstr>'TODOS Y TODAS ESTUDIANDO'!Títulos_a_imprimir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constanza</dc:creator>
  <cp:lastModifiedBy>nohosala</cp:lastModifiedBy>
  <cp:lastPrinted>2013-01-25T20:54:25Z</cp:lastPrinted>
  <dcterms:created xsi:type="dcterms:W3CDTF">2005-03-03T15:22:18Z</dcterms:created>
  <dcterms:modified xsi:type="dcterms:W3CDTF">2013-04-06T21:25:21Z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122299127</vt:i4>
  </property>
  <property fmtid="{D5CDD505-2E9C-101B-9397-08002B2CF9AE}" pid="3" name="_EmailSubject">
    <vt:lpwstr>Matriz PDD 2004 FL27 - CON AJUSTE.xls</vt:lpwstr>
  </property>
  <property fmtid="{D5CDD505-2E9C-101B-9397-08002B2CF9AE}" pid="4" name="_AuthorEmail">
    <vt:lpwstr>AGONZALEZV@cundinamarca.gov.co</vt:lpwstr>
  </property>
  <property fmtid="{D5CDD505-2E9C-101B-9397-08002B2CF9AE}" pid="5" name="_AuthorEmailDisplayName">
    <vt:lpwstr>ANDREA GONZALEZ VARELA</vt:lpwstr>
  </property>
  <property fmtid="{D5CDD505-2E9C-101B-9397-08002B2CF9AE}" pid="6" name="_PreviousAdHocReviewCycleID">
    <vt:i4>-1926278443</vt:i4>
  </property>
  <property fmtid="{D5CDD505-2E9C-101B-9397-08002B2CF9AE}" pid="7" name="_ReviewingToolsShownOnce">
    <vt:lpwstr/>
  </property>
</Properties>
</file>