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40" windowHeight="7995"/>
  </bookViews>
  <sheets>
    <sheet name="Plan acci. con inv. des" sheetId="1" r:id="rId1"/>
    <sheet name="Plan acc. mas empleo" sheetId="2" r:id="rId2"/>
    <sheet name="Plan acc. turiso" sheetId="3" r:id="rId3"/>
  </sheets>
  <calcPr calcId="145621"/>
</workbook>
</file>

<file path=xl/calcChain.xml><?xml version="1.0" encoding="utf-8"?>
<calcChain xmlns="http://schemas.openxmlformats.org/spreadsheetml/2006/main">
  <c r="AA21" i="3"/>
  <c r="AA20"/>
  <c r="W20"/>
  <c r="N20"/>
  <c r="M20"/>
  <c r="J20"/>
  <c r="I20"/>
  <c r="H20"/>
  <c r="G20"/>
  <c r="AA18"/>
  <c r="AA17" s="1"/>
  <c r="W17"/>
  <c r="M17"/>
  <c r="J17"/>
  <c r="I17"/>
  <c r="H17"/>
  <c r="G17"/>
  <c r="AA15"/>
  <c r="AA14"/>
  <c r="X14"/>
  <c r="W14"/>
  <c r="N14"/>
  <c r="M14"/>
  <c r="J14"/>
  <c r="I14"/>
  <c r="H14"/>
  <c r="G14"/>
  <c r="AA11"/>
  <c r="W11"/>
  <c r="M11"/>
  <c r="J11"/>
  <c r="I11"/>
  <c r="H11"/>
  <c r="G11"/>
  <c r="AB9"/>
  <c r="AB8" s="1"/>
  <c r="AA9"/>
  <c r="AA8" s="1"/>
  <c r="X8"/>
  <c r="W8"/>
  <c r="M8"/>
  <c r="J8"/>
  <c r="I8"/>
  <c r="H8"/>
  <c r="G8"/>
  <c r="M18" i="2"/>
  <c r="H18"/>
  <c r="G18"/>
  <c r="W14"/>
  <c r="M14"/>
  <c r="AA14" s="1"/>
  <c r="H14"/>
  <c r="G14"/>
  <c r="AA9"/>
  <c r="AA8"/>
  <c r="W8"/>
  <c r="M8"/>
  <c r="J8"/>
  <c r="I8"/>
  <c r="H8"/>
  <c r="G8"/>
  <c r="AA54" i="1"/>
  <c r="AB53"/>
  <c r="W53"/>
  <c r="M53"/>
  <c r="H53"/>
  <c r="G53"/>
  <c r="AA51"/>
  <c r="AB50"/>
  <c r="M50"/>
  <c r="H50"/>
  <c r="G50"/>
  <c r="AA48"/>
  <c r="X47"/>
  <c r="W47"/>
  <c r="N47"/>
  <c r="AB47" s="1"/>
  <c r="M47"/>
  <c r="H47"/>
  <c r="G47"/>
  <c r="AA46"/>
  <c r="AA45" s="1"/>
  <c r="AD45"/>
  <c r="AB45"/>
  <c r="X45"/>
  <c r="W45"/>
  <c r="N45"/>
  <c r="M45"/>
  <c r="H45"/>
  <c r="G45"/>
  <c r="AB41"/>
  <c r="AA41"/>
  <c r="AB40"/>
  <c r="N40"/>
  <c r="M40"/>
  <c r="H40"/>
  <c r="G40"/>
  <c r="AB36"/>
  <c r="AA36"/>
  <c r="AB35"/>
  <c r="N35"/>
  <c r="M35"/>
  <c r="H35"/>
  <c r="G35"/>
  <c r="AB33"/>
  <c r="AB32" s="1"/>
  <c r="AA32"/>
  <c r="W32"/>
  <c r="M32"/>
  <c r="H32"/>
  <c r="G32"/>
  <c r="AD6"/>
  <c r="AA31"/>
  <c r="AA30"/>
  <c r="W30"/>
  <c r="N30"/>
  <c r="M30"/>
  <c r="H30"/>
  <c r="G30"/>
  <c r="AA22"/>
  <c r="AA21"/>
  <c r="Z21"/>
  <c r="Y21"/>
  <c r="W21"/>
  <c r="V21"/>
  <c r="U21"/>
  <c r="T21"/>
  <c r="S21"/>
  <c r="R21"/>
  <c r="Q21"/>
  <c r="P21"/>
  <c r="O21"/>
  <c r="M21"/>
  <c r="H21"/>
  <c r="G21"/>
  <c r="AA9"/>
  <c r="AA8"/>
  <c r="Z8"/>
  <c r="Y8"/>
  <c r="AB8"/>
  <c r="W8"/>
  <c r="V8"/>
  <c r="U8"/>
  <c r="T8"/>
  <c r="S8"/>
  <c r="R8"/>
  <c r="Q8"/>
  <c r="P8"/>
  <c r="O8"/>
  <c r="M8"/>
  <c r="L8"/>
  <c r="K8"/>
  <c r="J8"/>
  <c r="I8"/>
  <c r="H8"/>
  <c r="G8"/>
  <c r="AA6"/>
  <c r="Z6"/>
  <c r="Y6"/>
  <c r="W6"/>
  <c r="V6"/>
  <c r="U6"/>
  <c r="T6"/>
  <c r="S6"/>
  <c r="R6"/>
  <c r="Q6"/>
  <c r="P6"/>
  <c r="O6"/>
  <c r="M6"/>
  <c r="L6"/>
  <c r="K6"/>
  <c r="J6"/>
  <c r="I6"/>
  <c r="AB14" i="3" l="1"/>
</calcChain>
</file>

<file path=xl/comments1.xml><?xml version="1.0" encoding="utf-8"?>
<comments xmlns="http://schemas.openxmlformats.org/spreadsheetml/2006/main">
  <authors>
    <author>Luffi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 xml:space="preserve">NO SABEMOS SI SE TIENE EN CUENTA LA LÍNEA BASE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<sst xmlns="http://schemas.openxmlformats.org/spreadsheetml/2006/main" count="346" uniqueCount="128">
  <si>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2012-2013 </t>
    </r>
  </si>
  <si>
    <t xml:space="preserve">EJE: </t>
  </si>
  <si>
    <t>SECTOR : COMUNIDAD</t>
  </si>
  <si>
    <t>RECURSOS FINANCIEROS (MILES DE PESOS )</t>
  </si>
  <si>
    <t>RESPONSABLE</t>
  </si>
  <si>
    <t xml:space="preserve">PROGRAMA: FACATATIVÁ CON INVERSIÓN PARA EL DESARROLLO ECONÓMICO </t>
  </si>
  <si>
    <t xml:space="preserve">OBJETIVO: </t>
  </si>
  <si>
    <t>META  CUATRIENIO</t>
  </si>
  <si>
    <t>META  PERIODO (2012)</t>
  </si>
  <si>
    <t>META  ALCANZADA 1ª INFORME</t>
  </si>
  <si>
    <t>META  ALCANZADA 2ª INFORME</t>
  </si>
  <si>
    <t>SGP</t>
  </si>
  <si>
    <t>PROPIOS</t>
  </si>
  <si>
    <t>NALS</t>
  </si>
  <si>
    <t>DPTO</t>
  </si>
  <si>
    <t>REGALIAS</t>
  </si>
  <si>
    <t>CREDITO</t>
  </si>
  <si>
    <t xml:space="preserve">OTROS </t>
  </si>
  <si>
    <t>ESPECIE</t>
  </si>
  <si>
    <t>TOTAL</t>
  </si>
  <si>
    <t>POBLACION BENEFICIADA</t>
  </si>
  <si>
    <t xml:space="preserve">REGISTRO Y/O EVIDENCIA </t>
  </si>
  <si>
    <t xml:space="preserve">COOPERANTE </t>
  </si>
  <si>
    <t xml:space="preserve">OBSERVACIONES </t>
  </si>
  <si>
    <t>programado</t>
  </si>
  <si>
    <t xml:space="preserve">ejecutado </t>
  </si>
  <si>
    <t>ejecutado</t>
  </si>
  <si>
    <t>Tipo</t>
  </si>
  <si>
    <t>No</t>
  </si>
  <si>
    <t>META DE RESULTADO: Lograr que 13200 personas hagan parte del desarrollo y emprendimiento económico del municipio.</t>
  </si>
  <si>
    <t>INDICADOR: No. De personas que se involucran y/o al emprendimiento y desarrollo económico del municipio</t>
  </si>
  <si>
    <t>NONBRE  Y NUMERO DEL PROYECTO</t>
  </si>
  <si>
    <t xml:space="preserve">ACTIVIDADES </t>
  </si>
  <si>
    <t>Ejecutado 1º Inf.</t>
  </si>
  <si>
    <t>Ejecutado 2º Inf.</t>
  </si>
  <si>
    <t>META DE PRODUCTO 1</t>
  </si>
  <si>
    <t xml:space="preserve">INDICADOR </t>
  </si>
  <si>
    <t>Capacitaciones por sectores económicos, con temas que arrojen las encuestas realizadas por cada uno de los barrios del municipio.</t>
  </si>
  <si>
    <t>Gestionar con estamentos educativos y otras entidades la generación de 48 capacitaciones basados en las necesidades reales del desarrollo económico del municipio</t>
  </si>
  <si>
    <t>N° de capacitaciones realizadas</t>
  </si>
  <si>
    <t xml:space="preserve">Ing. Jaime Espinosa </t>
  </si>
  <si>
    <t>Hacer capacitaciones para artesanos como insumo para informadores turisticos</t>
  </si>
  <si>
    <t>Apoyar una capacitación en turismo sostenible.</t>
  </si>
  <si>
    <t>Coordinar y apoyar el primer seminario taller internacional de Arte Rupestre.</t>
  </si>
  <si>
    <t xml:space="preserve">Hacer en convenio con el SENA un taller para informadores turisticos </t>
  </si>
  <si>
    <t>Hacer capacitaciones enfocadas a que las personas desempleadas logren mejor su curriculum</t>
  </si>
  <si>
    <t>Capacitaciones a las mujeres facatativeñas para tener una idea de negocio que incremente sus ingresos.</t>
  </si>
  <si>
    <t xml:space="preserve">Hacer capacitación a la población en general sobre MECI </t>
  </si>
  <si>
    <t>Capacitaciones a microempresarios para que se conviertan en satelite de marcas reconocidas en el mercado</t>
  </si>
  <si>
    <t xml:space="preserve">Tips para la tienda ideal </t>
  </si>
  <si>
    <t>Capacitaciones a la comunidad educativa frente a la actividad económica de los recuperadores</t>
  </si>
  <si>
    <t>Capacitaciones orientadas a sensibilizar a los recuperadores para crear en ellos el espiritú cooperativo</t>
  </si>
  <si>
    <t>Realizar una actividad como apoyo a los microempresarios de Renacer</t>
  </si>
  <si>
    <t xml:space="preserve">Incentivar a los microempresarios con 40 actividades (ferias, ruedas, encuentros) para promover la innovación, la productividad, la gestión de alianzas comerciales y la consecución de recursos </t>
  </si>
  <si>
    <t>N° de actividades realizadas</t>
  </si>
  <si>
    <t>Apoyo al concurso "Reciclaton"</t>
  </si>
  <si>
    <t>Realizar la actividad "Facatativá despierta y trasnochadora" para impulsar el aumento de las ventas del comercio</t>
  </si>
  <si>
    <t>Realizara la feria del empleo y emprendimiento</t>
  </si>
  <si>
    <t>Realizar el lanzamiento de microempresas "Apoyo al microempresario"</t>
  </si>
  <si>
    <t>Particiar con los microempresario en la Feria de las Colonias</t>
  </si>
  <si>
    <t>Particiar con los microempresario en Exposabana</t>
  </si>
  <si>
    <t>Realizar el día del tendero, brindando un espacio a microempresarios</t>
  </si>
  <si>
    <t>Inscribir a los microempresarios por medio los pasos de la estrategia "Facatativá Crea" como son: hoja de vida personal y empresarial, desarrollar el plan  de negocios, lograr que se inscriban en la Cámara de Comercio, realizar el lanzamiento de sus productos y/o servicios y finalmente generar un acercamiento al mercado</t>
  </si>
  <si>
    <t xml:space="preserve">Impulsar y promover la creación de 60 microempresas </t>
  </si>
  <si>
    <t xml:space="preserve">N° de microempresas creadas </t>
  </si>
  <si>
    <t xml:space="preserve">Adelantar con el SENA la creación para el fondo </t>
  </si>
  <si>
    <t xml:space="preserve">Diseñar e implementar un fondo de apoyo a las MYPIMES ( micro, pequeñas y medianas) que contribuya a la creación y fortalecimiento de las microempresas aportando el crecimiento económico del municipio </t>
  </si>
  <si>
    <t>N° de fondos implementados</t>
  </si>
  <si>
    <t>Adelantar  una alianza  con el Banco de Occidente para favorecer a los microempresarios que requieran prestamos con intereses accequibles.</t>
  </si>
  <si>
    <t>Gestionar 4 convenios con el sistema financiero para fortalecimiento de las microempresas</t>
  </si>
  <si>
    <t>N° convenios gestionados</t>
  </si>
  <si>
    <t>Banco Popular</t>
  </si>
  <si>
    <t>Banco Caja Social</t>
  </si>
  <si>
    <t>Banco Agrario</t>
  </si>
  <si>
    <t>Realizar censo Económico Sabana de Occidente</t>
  </si>
  <si>
    <t>Integrar a Facatativá mediante 4 convenios en los proyectos regionales y/o nacionales que permitan acceder a los beneficios económicos para ser mas competitivos.</t>
  </si>
  <si>
    <t xml:space="preserve">N° de convenios interinstitucionales implementados </t>
  </si>
  <si>
    <t xml:space="preserve">Realizar la Segunda Rueda de negocios, en el parque Industrial San Jorge, dirigido a todas las empresas de Sabana de Occidente. </t>
  </si>
  <si>
    <t xml:space="preserve">Consolidar con los Municipios de Sabana de Occidente la organización de 4 Ruedas de Negocios para la comercialización de producto y servicios </t>
  </si>
  <si>
    <t xml:space="preserve">N° ruedas de negocios realizadas </t>
  </si>
  <si>
    <t>Realizar la III Feria microempresarial y IV rueda de negocios, para impulsar a los microempresarios a nivel municipal y regional</t>
  </si>
  <si>
    <t>Realizar 8 eventos que generen espacios comerciales y financieros, integrando a Facatativá en proyectos regionales y nacionales</t>
  </si>
  <si>
    <t>N° eventos</t>
  </si>
  <si>
    <t xml:space="preserve">Realizar la feria de  artesanos de Sabana de Occidente, para apoyar a los microempresarios </t>
  </si>
  <si>
    <t>Gestionar recursos de cooperación internacional para el fortalecimiento de 1 proyecto de los sectores económicos del municipio</t>
  </si>
  <si>
    <t xml:space="preserve"> N° de proyectos gestionados con recursos internacionales </t>
  </si>
  <si>
    <t>Creación de un portafolio que presente a Facatativá como vitrina de inversión.</t>
  </si>
  <si>
    <t>N° de portafolios creados</t>
  </si>
  <si>
    <t>EVALUACIÒN A LA GESTIÒN MUNICIPAL - COMPONENTE DE EFICACIA - PLAN DE ACCIÒN- 2012 - 2</t>
  </si>
  <si>
    <t xml:space="preserve">EJE: FACATATIVÁ DESTINO DE INVERSIÓN </t>
  </si>
  <si>
    <t xml:space="preserve">SECTOR : DESARROLLO ECONOMICO </t>
  </si>
  <si>
    <t xml:space="preserve">PROGRAMA: MAS EMPLEO PARA FACATATIVÁ </t>
  </si>
  <si>
    <t xml:space="preserve">META DE RESULTADO: Lograr que el 20 % de la población económicamente activa pueda acceder a las diferentes ofertas de empleo en el municipio </t>
  </si>
  <si>
    <t xml:space="preserve">INDICADOR:  % de población económicamente activa que acceden al conocimiento de las diferentes ofertas de empleo en el municipio </t>
  </si>
  <si>
    <t>Censo Económico Sabana Occidente</t>
  </si>
  <si>
    <t>Crear una herramienta que permita establecer el índice real de desempleo, estudiando el enfoque económico del municipio.</t>
  </si>
  <si>
    <t xml:space="preserve">N° de herramientas creadas </t>
  </si>
  <si>
    <t>JAIME ALBERTO ESPINOSA</t>
  </si>
  <si>
    <t>Plan Departamental de Empleo  Ministerio del Trabajo</t>
  </si>
  <si>
    <t>META DE PRODUCTO 2</t>
  </si>
  <si>
    <t>Acercamientos con la academia para que por medio de un pasante se realice el Software para el CIPE</t>
  </si>
  <si>
    <t>Modernizar el Centro de Información para el Empleo CIPE</t>
  </si>
  <si>
    <t xml:space="preserve">N° de centro de información para el empleo modernizado. </t>
  </si>
  <si>
    <t xml:space="preserve"> </t>
  </si>
  <si>
    <t>META DE PRODUCTO 3</t>
  </si>
  <si>
    <t>Gestionar para ubicar en el SENA el Centro de emprendimiento</t>
  </si>
  <si>
    <t xml:space="preserve"> Crear un Centro de Emprendimiento para Facatativá</t>
  </si>
  <si>
    <t xml:space="preserve">N° de centros de emprendimiento creados </t>
  </si>
  <si>
    <t>Se paso la documentación pertinente a la SDE del Departamento y se esta gestionando con la empresa Canadiense Saje para la gestión de transferencia tecnológica</t>
  </si>
  <si>
    <t>PROGRAMA: FACATATIVÁ CON PROYECCIÓN TURISTICA</t>
  </si>
  <si>
    <t xml:space="preserve">META DE RESULTADO: Lograr que 4500 personas del municipio se involucren al proceso de posicionamiento de Facatativá como destino turístico </t>
  </si>
  <si>
    <t xml:space="preserve">INDICADOR: N° de personas involucradas en el proceso de posicionamiento de Facatativá como destino turístico </t>
  </si>
  <si>
    <t>Se ha adelantado la gestión para la consecusión de recursos ante la secretaría región Capital e integración regional de la Gobernación de Cundinamarca, FENALCO y los municipios de sabana de accidente. A la espera de la firma del convenio</t>
  </si>
  <si>
    <t xml:space="preserve">Diseñar 4 productos turísticos culturales, Eco turísticos y Agro turísticos, en el marco del Plan de Desarrollo turístico </t>
  </si>
  <si>
    <t>N° de productos turísticos diseñados e implementados</t>
  </si>
  <si>
    <t xml:space="preserve">Se ha proporcionado acceso a los principales atractivos turistícos del municipio para personas en condición de discapacidad, mediante recorridos guíados principalmente enfocado a adultos mayores y niños en condición de vulnerabilidad </t>
  </si>
  <si>
    <t>Incentivar un producto que responda a los requimientos en turismo de personas en condición de discapacidad</t>
  </si>
  <si>
    <t>No. De productos turisticos aptos para personas en condición de discapacidad</t>
  </si>
  <si>
    <t>Se hizo el ciclo de conferencias en el marco del día internacional del turismo, mes del patrimonio y del turismo cultural de Facatativá relacionado con la lucha contra la explotación sexual comercial de niños /as adolescentes</t>
  </si>
  <si>
    <t>Gestionar y direccionar el entorno regulatorio de prestadores de servicios turisticos para el municipio con cuatro estrategias apoyadas y/o implementadas</t>
  </si>
  <si>
    <t>No. De estrategias creadas y/o implementadas</t>
  </si>
  <si>
    <t>Recuperación y uso de dos caminos reales articulado al proyecto de recuperación liderado por la provincia del Tequendama.  Gestión adelantada para que Facatativá sea incluida dentro de los planes y proyectos de recuperación de caminos reales que lidera la provincia del Tequendama</t>
  </si>
  <si>
    <t xml:space="preserve">Artícular 3 proyectos y recomendaciones entre el plan de desarrollo Turistíco y el plan de Ordenamiento territorial </t>
  </si>
  <si>
    <t>No. De proyectos artículados</t>
  </si>
  <si>
    <t>Elaboración de plan de medios para el diseño de producto turistíco</t>
  </si>
  <si>
    <t>Desarrollar e implementar tres estrategias para posicionar turisticamente al destino</t>
  </si>
  <si>
    <t>No. De estrategias apoyadas y/o implementadas</t>
  </si>
  <si>
    <t>EVALUACIÒN A LA GESTIÒN MUNICIPAL - COMPONENTE DE EFICACIA - PLAN DE ACCIÒN- 2013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</si>
</sst>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_ * #,##0_ ;_ * \-#,##0_ ;_ * &quot;-&quot;_ ;_ @_ "/>
    <numFmt numFmtId="166" formatCode="&quot;$&quot;\ #,##0"/>
    <numFmt numFmtId="167" formatCode="#,##0.00\ _€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44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indexed="8"/>
      <name val="Arial"/>
    </font>
    <font>
      <b/>
      <sz val="4"/>
      <name val="Arial"/>
      <family val="2"/>
    </font>
    <font>
      <b/>
      <sz val="8"/>
      <color indexed="44"/>
      <name val="Arial"/>
      <family val="2"/>
    </font>
    <font>
      <b/>
      <sz val="12"/>
      <color indexed="10"/>
      <name val="Arial"/>
      <family val="2"/>
    </font>
    <font>
      <b/>
      <sz val="10"/>
      <color indexed="44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</cellStyleXfs>
  <cellXfs count="305">
    <xf numFmtId="0" fontId="0" fillId="0" borderId="0" xfId="0"/>
    <xf numFmtId="3" fontId="8" fillId="5" borderId="8" xfId="0" applyNumberFormat="1" applyFont="1" applyFill="1" applyBorder="1" applyAlignment="1" applyProtection="1">
      <alignment horizontal="center" vertical="center" textRotation="90" wrapText="1"/>
    </xf>
    <xf numFmtId="3" fontId="8" fillId="8" borderId="8" xfId="0" applyNumberFormat="1" applyFont="1" applyFill="1" applyBorder="1" applyAlignment="1" applyProtection="1">
      <alignment horizontal="center" vertical="center" textRotation="90" wrapText="1"/>
    </xf>
    <xf numFmtId="3" fontId="8" fillId="6" borderId="8" xfId="0" applyNumberFormat="1" applyFont="1" applyFill="1" applyBorder="1" applyAlignment="1" applyProtection="1">
      <alignment horizontal="center" vertical="center" textRotation="90" wrapText="1"/>
    </xf>
    <xf numFmtId="3" fontId="9" fillId="10" borderId="19" xfId="0" applyNumberFormat="1" applyFont="1" applyFill="1" applyBorder="1" applyAlignment="1">
      <alignment horizontal="center" vertical="center" textRotation="90" wrapText="1"/>
    </xf>
    <xf numFmtId="164" fontId="10" fillId="0" borderId="19" xfId="0" applyNumberFormat="1" applyFont="1" applyFill="1" applyBorder="1" applyAlignment="1">
      <alignment horizontal="center" vertical="center" textRotation="90" wrapText="1"/>
    </xf>
    <xf numFmtId="3" fontId="10" fillId="0" borderId="19" xfId="0" applyNumberFormat="1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1" fontId="9" fillId="0" borderId="19" xfId="0" applyNumberFormat="1" applyFont="1" applyFill="1" applyBorder="1" applyAlignment="1" applyProtection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textRotation="90" wrapText="1"/>
    </xf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10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65" fontId="7" fillId="3" borderId="22" xfId="0" applyNumberFormat="1" applyFont="1" applyFill="1" applyBorder="1" applyAlignment="1">
      <alignment horizontal="center" vertical="center" wrapText="1"/>
    </xf>
    <xf numFmtId="1" fontId="9" fillId="3" borderId="22" xfId="0" applyNumberFormat="1" applyFont="1" applyFill="1" applyBorder="1" applyAlignment="1">
      <alignment horizontal="center" vertical="center" textRotation="90" wrapText="1"/>
    </xf>
    <xf numFmtId="1" fontId="12" fillId="3" borderId="22" xfId="0" applyNumberFormat="1" applyFont="1" applyFill="1" applyBorder="1" applyAlignment="1">
      <alignment horizontal="center" vertical="center" textRotation="90" wrapText="1"/>
    </xf>
    <xf numFmtId="9" fontId="13" fillId="8" borderId="22" xfId="0" applyNumberFormat="1" applyFont="1" applyFill="1" applyBorder="1" applyAlignment="1">
      <alignment horizontal="center" vertical="center" textRotation="90" wrapText="1"/>
    </xf>
    <xf numFmtId="9" fontId="7" fillId="8" borderId="22" xfId="0" applyNumberFormat="1" applyFont="1" applyFill="1" applyBorder="1" applyAlignment="1">
      <alignment horizontal="center" vertical="center" textRotation="90" wrapText="1"/>
    </xf>
    <xf numFmtId="4" fontId="9" fillId="3" borderId="22" xfId="0" applyNumberFormat="1" applyFont="1" applyFill="1" applyBorder="1" applyAlignment="1">
      <alignment vertical="center" textRotation="90" wrapText="1"/>
    </xf>
    <xf numFmtId="3" fontId="9" fillId="3" borderId="22" xfId="0" applyNumberFormat="1" applyFont="1" applyFill="1" applyBorder="1" applyAlignment="1">
      <alignment horizontal="center" vertical="center" textRotation="90" wrapText="1"/>
    </xf>
    <xf numFmtId="1" fontId="7" fillId="8" borderId="22" xfId="0" applyNumberFormat="1" applyFont="1" applyFill="1" applyBorder="1" applyAlignment="1">
      <alignment horizontal="center" vertical="center" textRotation="90" wrapText="1"/>
    </xf>
    <xf numFmtId="166" fontId="7" fillId="8" borderId="22" xfId="0" applyNumberFormat="1" applyFont="1" applyFill="1" applyBorder="1" applyAlignment="1">
      <alignment horizontal="center" vertical="center" textRotation="90" wrapText="1"/>
    </xf>
    <xf numFmtId="4" fontId="9" fillId="3" borderId="22" xfId="0" applyNumberFormat="1" applyFont="1" applyFill="1" applyBorder="1" applyAlignment="1">
      <alignment horizontal="center" vertical="center" textRotation="90" wrapText="1"/>
    </xf>
    <xf numFmtId="0" fontId="12" fillId="11" borderId="22" xfId="0" applyFont="1" applyFill="1" applyBorder="1" applyAlignment="1" applyProtection="1">
      <alignment horizontal="center" vertical="center" textRotation="90" wrapText="1"/>
      <protection locked="0"/>
    </xf>
    <xf numFmtId="1" fontId="12" fillId="11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11" borderId="22" xfId="0" applyFont="1" applyFill="1" applyBorder="1" applyAlignment="1" applyProtection="1">
      <alignment horizontal="center" vertical="center" wrapText="1"/>
      <protection locked="0"/>
    </xf>
    <xf numFmtId="0" fontId="14" fillId="11" borderId="23" xfId="0" applyFont="1" applyFill="1" applyBorder="1" applyAlignment="1">
      <alignment wrapText="1"/>
    </xf>
    <xf numFmtId="0" fontId="0" fillId="12" borderId="0" xfId="0" applyFill="1"/>
    <xf numFmtId="0" fontId="15" fillId="7" borderId="2" xfId="0" applyFont="1" applyFill="1" applyBorder="1" applyAlignment="1">
      <alignment vertical="center" wrapText="1"/>
    </xf>
    <xf numFmtId="9" fontId="9" fillId="13" borderId="2" xfId="0" applyNumberFormat="1" applyFont="1" applyFill="1" applyBorder="1" applyAlignment="1">
      <alignment horizontal="center" vertical="center"/>
    </xf>
    <xf numFmtId="1" fontId="9" fillId="13" borderId="2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vertical="center" wrapText="1"/>
    </xf>
    <xf numFmtId="9" fontId="9" fillId="13" borderId="8" xfId="0" applyNumberFormat="1" applyFont="1" applyFill="1" applyBorder="1" applyAlignment="1">
      <alignment horizontal="center" vertical="center"/>
    </xf>
    <xf numFmtId="1" fontId="9" fillId="13" borderId="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vertical="center" wrapText="1"/>
    </xf>
    <xf numFmtId="9" fontId="9" fillId="13" borderId="11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vertical="center" wrapText="1"/>
    </xf>
    <xf numFmtId="9" fontId="9" fillId="13" borderId="19" xfId="0" applyNumberFormat="1" applyFont="1" applyFill="1" applyBorder="1" applyAlignment="1">
      <alignment horizontal="center" vertical="center"/>
    </xf>
    <xf numFmtId="3" fontId="9" fillId="13" borderId="19" xfId="0" applyNumberFormat="1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textRotation="90" wrapText="1"/>
    </xf>
    <xf numFmtId="0" fontId="7" fillId="8" borderId="22" xfId="0" applyFont="1" applyFill="1" applyBorder="1" applyAlignment="1">
      <alignment horizontal="center" vertical="center" textRotation="90" wrapText="1"/>
    </xf>
    <xf numFmtId="1" fontId="9" fillId="13" borderId="19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165" fontId="7" fillId="3" borderId="30" xfId="0" applyNumberFormat="1" applyFont="1" applyFill="1" applyBorder="1" applyAlignment="1">
      <alignment horizontal="center" vertical="center" wrapText="1"/>
    </xf>
    <xf numFmtId="1" fontId="9" fillId="3" borderId="30" xfId="0" applyNumberFormat="1" applyFont="1" applyFill="1" applyBorder="1" applyAlignment="1">
      <alignment horizontal="center" vertical="center" textRotation="90" wrapText="1"/>
    </xf>
    <xf numFmtId="1" fontId="12" fillId="3" borderId="30" xfId="0" applyNumberFormat="1" applyFont="1" applyFill="1" applyBorder="1" applyAlignment="1">
      <alignment horizontal="center" vertical="center" textRotation="90" wrapText="1"/>
    </xf>
    <xf numFmtId="0" fontId="13" fillId="8" borderId="30" xfId="0" applyFont="1" applyFill="1" applyBorder="1" applyAlignment="1">
      <alignment horizontal="center" vertical="center" textRotation="90" wrapText="1"/>
    </xf>
    <xf numFmtId="0" fontId="7" fillId="8" borderId="30" xfId="0" applyFont="1" applyFill="1" applyBorder="1" applyAlignment="1">
      <alignment horizontal="center" vertical="center" textRotation="90" wrapText="1"/>
    </xf>
    <xf numFmtId="4" fontId="9" fillId="3" borderId="30" xfId="0" applyNumberFormat="1" applyFont="1" applyFill="1" applyBorder="1" applyAlignment="1">
      <alignment vertical="center" textRotation="90" wrapText="1"/>
    </xf>
    <xf numFmtId="3" fontId="9" fillId="3" borderId="30" xfId="0" applyNumberFormat="1" applyFont="1" applyFill="1" applyBorder="1" applyAlignment="1">
      <alignment horizontal="center" vertical="center" textRotation="90" wrapText="1"/>
    </xf>
    <xf numFmtId="1" fontId="7" fillId="8" borderId="30" xfId="0" applyNumberFormat="1" applyFont="1" applyFill="1" applyBorder="1" applyAlignment="1">
      <alignment horizontal="center" vertical="center" textRotation="90" wrapText="1"/>
    </xf>
    <xf numFmtId="166" fontId="7" fillId="8" borderId="30" xfId="0" applyNumberFormat="1" applyFont="1" applyFill="1" applyBorder="1" applyAlignment="1">
      <alignment horizontal="center" vertical="center" textRotation="90" wrapText="1"/>
    </xf>
    <xf numFmtId="0" fontId="12" fillId="11" borderId="30" xfId="0" applyFont="1" applyFill="1" applyBorder="1" applyAlignment="1" applyProtection="1">
      <alignment horizontal="center" vertical="center" textRotation="90" wrapText="1"/>
      <protection locked="0"/>
    </xf>
    <xf numFmtId="1" fontId="12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11" borderId="30" xfId="0" applyFont="1" applyFill="1" applyBorder="1" applyAlignment="1" applyProtection="1">
      <alignment horizontal="center" vertical="center" wrapText="1"/>
      <protection locked="0"/>
    </xf>
    <xf numFmtId="0" fontId="14" fillId="11" borderId="31" xfId="0" applyFont="1" applyFill="1" applyBorder="1" applyAlignment="1">
      <alignment wrapText="1"/>
    </xf>
    <xf numFmtId="0" fontId="12" fillId="0" borderId="32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vertical="center" wrapText="1"/>
    </xf>
    <xf numFmtId="9" fontId="9" fillId="13" borderId="17" xfId="0" applyNumberFormat="1" applyFont="1" applyFill="1" applyBorder="1" applyAlignment="1">
      <alignment horizontal="center" vertical="center"/>
    </xf>
    <xf numFmtId="1" fontId="9" fillId="13" borderId="17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center" vertical="center" wrapText="1"/>
    </xf>
    <xf numFmtId="1" fontId="9" fillId="0" borderId="17" xfId="1" applyNumberFormat="1" applyFont="1" applyFill="1" applyBorder="1" applyAlignment="1">
      <alignment horizontal="center" vertical="center"/>
    </xf>
    <xf numFmtId="9" fontId="9" fillId="0" borderId="17" xfId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 textRotation="90" wrapText="1"/>
    </xf>
    <xf numFmtId="166" fontId="9" fillId="0" borderId="17" xfId="1" applyNumberFormat="1" applyFont="1" applyFill="1" applyBorder="1" applyAlignment="1">
      <alignment horizontal="center" vertical="center" textRotation="90" wrapText="1"/>
    </xf>
    <xf numFmtId="9" fontId="9" fillId="0" borderId="17" xfId="1" applyFont="1" applyFill="1" applyBorder="1" applyAlignment="1">
      <alignment horizontal="left" vertical="center" textRotation="90" wrapText="1"/>
    </xf>
    <xf numFmtId="9" fontId="9" fillId="0" borderId="17" xfId="1" applyFont="1" applyFill="1" applyBorder="1" applyAlignment="1">
      <alignment horizontal="center" vertical="center" textRotation="90" wrapText="1"/>
    </xf>
    <xf numFmtId="9" fontId="9" fillId="0" borderId="33" xfId="1" applyFont="1" applyFill="1" applyBorder="1" applyAlignment="1">
      <alignment horizontal="center" vertical="center"/>
    </xf>
    <xf numFmtId="0" fontId="12" fillId="11" borderId="31" xfId="0" applyFont="1" applyFill="1" applyBorder="1" applyAlignment="1" applyProtection="1">
      <alignment horizontal="center" vertical="center" wrapText="1"/>
      <protection locked="0"/>
    </xf>
    <xf numFmtId="0" fontId="14" fillId="11" borderId="6" xfId="0" applyFont="1" applyFill="1" applyBorder="1" applyAlignment="1">
      <alignment wrapText="1"/>
    </xf>
    <xf numFmtId="3" fontId="7" fillId="8" borderId="30" xfId="0" applyNumberFormat="1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vertical="center" wrapText="1"/>
    </xf>
    <xf numFmtId="9" fontId="9" fillId="13" borderId="30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" fontId="9" fillId="0" borderId="30" xfId="1" applyNumberFormat="1" applyFont="1" applyFill="1" applyBorder="1" applyAlignment="1">
      <alignment horizontal="center" vertical="center"/>
    </xf>
    <xf numFmtId="9" fontId="9" fillId="0" borderId="30" xfId="1" applyFont="1" applyFill="1" applyBorder="1" applyAlignment="1">
      <alignment horizontal="center" vertical="center"/>
    </xf>
    <xf numFmtId="1" fontId="9" fillId="0" borderId="30" xfId="1" applyNumberFormat="1" applyFont="1" applyFill="1" applyBorder="1" applyAlignment="1">
      <alignment horizontal="center" vertical="center" textRotation="90" wrapText="1"/>
    </xf>
    <xf numFmtId="166" fontId="9" fillId="0" borderId="30" xfId="1" applyNumberFormat="1" applyFont="1" applyFill="1" applyBorder="1" applyAlignment="1">
      <alignment horizontal="center" vertical="center" textRotation="90" wrapText="1"/>
    </xf>
    <xf numFmtId="9" fontId="9" fillId="0" borderId="30" xfId="1" applyFont="1" applyFill="1" applyBorder="1" applyAlignment="1">
      <alignment horizontal="left" vertical="center" textRotation="90" wrapText="1"/>
    </xf>
    <xf numFmtId="9" fontId="9" fillId="0" borderId="30" xfId="1" applyFont="1" applyFill="1" applyBorder="1" applyAlignment="1">
      <alignment horizontal="center" vertical="center" textRotation="90" wrapText="1"/>
    </xf>
    <xf numFmtId="9" fontId="9" fillId="0" borderId="3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10" fillId="0" borderId="0" xfId="0" applyFont="1" applyAlignment="1">
      <alignment wrapText="1"/>
    </xf>
    <xf numFmtId="4" fontId="19" fillId="0" borderId="0" xfId="0" applyNumberFormat="1" applyFont="1" applyFill="1" applyAlignment="1">
      <alignment textRotation="90"/>
    </xf>
    <xf numFmtId="0" fontId="19" fillId="0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textRotation="90" wrapText="1"/>
    </xf>
    <xf numFmtId="3" fontId="8" fillId="3" borderId="2" xfId="0" applyNumberFormat="1" applyFont="1" applyFill="1" applyBorder="1" applyAlignment="1">
      <alignment horizontal="center" vertical="center" textRotation="90" wrapText="1"/>
    </xf>
    <xf numFmtId="3" fontId="7" fillId="8" borderId="2" xfId="0" applyNumberFormat="1" applyFont="1" applyFill="1" applyBorder="1" applyAlignment="1">
      <alignment horizontal="center" vertical="center" textRotation="90" wrapText="1"/>
    </xf>
    <xf numFmtId="4" fontId="5" fillId="3" borderId="2" xfId="0" applyNumberFormat="1" applyFont="1" applyFill="1" applyBorder="1" applyAlignment="1">
      <alignment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3" fontId="5" fillId="3" borderId="2" xfId="0" applyNumberFormat="1" applyFont="1" applyFill="1" applyBorder="1" applyAlignment="1">
      <alignment horizontal="center" textRotation="90" wrapText="1"/>
    </xf>
    <xf numFmtId="0" fontId="8" fillId="11" borderId="2" xfId="0" applyFont="1" applyFill="1" applyBorder="1" applyAlignment="1" applyProtection="1">
      <alignment horizontal="center" vertical="center" textRotation="90" wrapText="1"/>
      <protection locked="0"/>
    </xf>
    <xf numFmtId="0" fontId="8" fillId="11" borderId="2" xfId="0" applyFont="1" applyFill="1" applyBorder="1" applyAlignment="1" applyProtection="1">
      <alignment horizontal="center" vertical="center" wrapText="1"/>
      <protection locked="0"/>
    </xf>
    <xf numFmtId="0" fontId="21" fillId="11" borderId="24" xfId="0" applyFont="1" applyFill="1" applyBorder="1" applyAlignment="1">
      <alignment wrapText="1"/>
    </xf>
    <xf numFmtId="0" fontId="2" fillId="12" borderId="0" xfId="0" applyFont="1" applyFill="1"/>
    <xf numFmtId="0" fontId="12" fillId="0" borderId="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23" fillId="12" borderId="0" xfId="0" applyFont="1" applyFill="1"/>
    <xf numFmtId="0" fontId="12" fillId="13" borderId="8" xfId="0" applyFont="1" applyFill="1" applyBorder="1" applyAlignment="1">
      <alignment horizontal="left" vertical="center" wrapText="1"/>
    </xf>
    <xf numFmtId="0" fontId="12" fillId="13" borderId="19" xfId="0" applyFont="1" applyFill="1" applyBorder="1" applyAlignment="1">
      <alignment horizontal="left" vertical="center" wrapText="1"/>
    </xf>
    <xf numFmtId="4" fontId="9" fillId="13" borderId="0" xfId="0" applyNumberFormat="1" applyFont="1" applyFill="1" applyBorder="1" applyAlignment="1">
      <alignment horizontal="center" vertical="center" textRotation="90" wrapText="1"/>
    </xf>
    <xf numFmtId="0" fontId="9" fillId="13" borderId="0" xfId="0" applyFont="1" applyFill="1" applyBorder="1" applyAlignment="1">
      <alignment horizontal="center" vertical="center" textRotation="90" wrapText="1"/>
    </xf>
    <xf numFmtId="0" fontId="5" fillId="13" borderId="0" xfId="0" applyFont="1" applyFill="1" applyBorder="1" applyAlignment="1" applyProtection="1">
      <alignment horizontal="center" vertical="center" textRotation="90" wrapText="1"/>
      <protection locked="0"/>
    </xf>
    <xf numFmtId="3" fontId="9" fillId="13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13" borderId="0" xfId="0" applyFont="1" applyFill="1" applyBorder="1" applyAlignment="1" applyProtection="1">
      <alignment horizontal="center" vertical="center" wrapText="1"/>
      <protection locked="0"/>
    </xf>
    <xf numFmtId="0" fontId="10" fillId="13" borderId="0" xfId="0" applyFont="1" applyFill="1" applyBorder="1" applyAlignment="1">
      <alignment wrapText="1"/>
    </xf>
    <xf numFmtId="0" fontId="0" fillId="0" borderId="0" xfId="0" applyBorder="1"/>
    <xf numFmtId="0" fontId="2" fillId="0" borderId="0" xfId="0" applyFont="1"/>
    <xf numFmtId="0" fontId="9" fillId="13" borderId="8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/>
    </xf>
    <xf numFmtId="3" fontId="9" fillId="13" borderId="0" xfId="0" applyNumberFormat="1" applyFont="1" applyFill="1" applyBorder="1" applyAlignment="1">
      <alignment vertical="center" wrapText="1"/>
    </xf>
    <xf numFmtId="3" fontId="9" fillId="13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13" borderId="0" xfId="0" applyNumberFormat="1" applyFont="1" applyFill="1" applyBorder="1" applyAlignment="1">
      <alignment horizontal="center" vertical="center" textRotation="90"/>
    </xf>
    <xf numFmtId="0" fontId="5" fillId="13" borderId="0" xfId="0" applyFont="1" applyFill="1" applyBorder="1" applyAlignment="1">
      <alignment horizontal="center" vertical="center" textRotation="90" wrapText="1"/>
    </xf>
    <xf numFmtId="3" fontId="5" fillId="13" borderId="0" xfId="0" applyNumberFormat="1" applyFont="1" applyFill="1" applyBorder="1" applyAlignment="1">
      <alignment horizontal="center" vertical="center" textRotation="90" wrapText="1"/>
    </xf>
    <xf numFmtId="0" fontId="9" fillId="13" borderId="0" xfId="0" applyFont="1" applyFill="1" applyBorder="1" applyAlignment="1" applyProtection="1">
      <alignment horizontal="center" vertical="center" textRotation="90" wrapText="1"/>
      <protection locked="0"/>
    </xf>
    <xf numFmtId="4" fontId="19" fillId="0" borderId="0" xfId="0" applyNumberFormat="1" applyFont="1" applyAlignment="1">
      <alignment textRotation="90"/>
    </xf>
    <xf numFmtId="0" fontId="19" fillId="0" borderId="0" xfId="0" applyFont="1" applyAlignment="1">
      <alignment wrapText="1"/>
    </xf>
    <xf numFmtId="3" fontId="5" fillId="3" borderId="2" xfId="0" applyNumberFormat="1" applyFont="1" applyFill="1" applyBorder="1" applyAlignment="1">
      <alignment horizontal="center" vertical="center" textRotation="90" wrapText="1"/>
    </xf>
    <xf numFmtId="164" fontId="7" fillId="8" borderId="2" xfId="0" applyNumberFormat="1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vertical="center" wrapText="1"/>
    </xf>
    <xf numFmtId="0" fontId="27" fillId="7" borderId="28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28" xfId="1" applyNumberFormat="1" applyFont="1" applyFill="1" applyBorder="1" applyAlignment="1">
      <alignment horizontal="center" vertical="center" textRotation="90" wrapText="1"/>
    </xf>
    <xf numFmtId="9" fontId="9" fillId="0" borderId="28" xfId="1" applyFont="1" applyFill="1" applyBorder="1" applyAlignment="1">
      <alignment horizontal="center" vertical="center"/>
    </xf>
    <xf numFmtId="9" fontId="9" fillId="0" borderId="28" xfId="1" applyFont="1" applyFill="1" applyBorder="1" applyAlignment="1">
      <alignment horizontal="left" vertical="center" textRotation="90" wrapText="1"/>
    </xf>
    <xf numFmtId="9" fontId="9" fillId="0" borderId="28" xfId="1" applyFont="1" applyFill="1" applyBorder="1" applyAlignment="1">
      <alignment horizontal="center" vertical="center" textRotation="90" wrapText="1"/>
    </xf>
    <xf numFmtId="9" fontId="9" fillId="0" borderId="35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vertical="center" wrapText="1"/>
    </xf>
    <xf numFmtId="0" fontId="27" fillId="7" borderId="25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3" borderId="22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textRotation="90" wrapText="1"/>
    </xf>
    <xf numFmtId="3" fontId="8" fillId="3" borderId="22" xfId="0" applyNumberFormat="1" applyFont="1" applyFill="1" applyBorder="1" applyAlignment="1">
      <alignment horizontal="center" vertical="center" textRotation="90" wrapText="1"/>
    </xf>
    <xf numFmtId="3" fontId="7" fillId="8" borderId="22" xfId="0" applyNumberFormat="1" applyFont="1" applyFill="1" applyBorder="1" applyAlignment="1">
      <alignment horizontal="center" vertical="center" textRotation="90" wrapText="1"/>
    </xf>
    <xf numFmtId="4" fontId="5" fillId="3" borderId="22" xfId="0" applyNumberFormat="1" applyFont="1" applyFill="1" applyBorder="1" applyAlignment="1">
      <alignment vertical="center" textRotation="90" wrapText="1"/>
    </xf>
    <xf numFmtId="3" fontId="5" fillId="3" borderId="22" xfId="0" applyNumberFormat="1" applyFont="1" applyFill="1" applyBorder="1" applyAlignment="1">
      <alignment horizontal="center" textRotation="90" wrapText="1"/>
    </xf>
    <xf numFmtId="164" fontId="7" fillId="8" borderId="22" xfId="0" applyNumberFormat="1" applyFont="1" applyFill="1" applyBorder="1" applyAlignment="1">
      <alignment horizontal="center" vertical="center" textRotation="90" wrapText="1"/>
    </xf>
    <xf numFmtId="0" fontId="8" fillId="11" borderId="22" xfId="0" applyFont="1" applyFill="1" applyBorder="1" applyAlignment="1" applyProtection="1">
      <alignment horizontal="center" vertical="center" textRotation="90" wrapText="1"/>
      <protection locked="0"/>
    </xf>
    <xf numFmtId="0" fontId="8" fillId="11" borderId="22" xfId="0" applyFont="1" applyFill="1" applyBorder="1" applyAlignment="1" applyProtection="1">
      <alignment horizontal="center" vertical="center" wrapText="1"/>
      <protection locked="0"/>
    </xf>
    <xf numFmtId="0" fontId="21" fillId="11" borderId="23" xfId="0" applyFont="1" applyFill="1" applyBorder="1" applyAlignment="1">
      <alignment wrapText="1"/>
    </xf>
    <xf numFmtId="0" fontId="27" fillId="7" borderId="30" xfId="0" applyFont="1" applyFill="1" applyBorder="1" applyAlignment="1">
      <alignment vertical="center" wrapText="1"/>
    </xf>
    <xf numFmtId="1" fontId="9" fillId="13" borderId="30" xfId="0" applyNumberFormat="1" applyFont="1" applyFill="1" applyBorder="1" applyAlignment="1">
      <alignment horizontal="center" vertical="center"/>
    </xf>
    <xf numFmtId="0" fontId="27" fillId="7" borderId="30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8" xfId="0" applyFont="1" applyFill="1" applyBorder="1" applyAlignment="1">
      <alignment horizontal="center" vertical="center" textRotation="90" wrapText="1"/>
    </xf>
    <xf numFmtId="3" fontId="8" fillId="8" borderId="11" xfId="0" applyNumberFormat="1" applyFont="1" applyFill="1" applyBorder="1" applyAlignment="1" applyProtection="1">
      <alignment horizontal="center" vertical="center" textRotation="90" wrapText="1"/>
    </xf>
    <xf numFmtId="3" fontId="8" fillId="8" borderId="17" xfId="0" applyNumberFormat="1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3" fontId="5" fillId="5" borderId="3" xfId="0" applyNumberFormat="1" applyFont="1" applyFill="1" applyBorder="1" applyAlignment="1" applyProtection="1">
      <alignment horizontal="center" vertical="center" wrapText="1"/>
    </xf>
    <xf numFmtId="3" fontId="5" fillId="5" borderId="2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3" fontId="8" fillId="6" borderId="13" xfId="0" applyNumberFormat="1" applyFont="1" applyFill="1" applyBorder="1" applyAlignment="1" applyProtection="1">
      <alignment horizontal="center" vertical="center" textRotation="90" wrapText="1"/>
    </xf>
    <xf numFmtId="3" fontId="8" fillId="6" borderId="14" xfId="0" applyNumberFormat="1" applyFont="1" applyFill="1" applyBorder="1" applyAlignment="1" applyProtection="1">
      <alignment horizontal="center" vertical="center" textRotation="90" wrapText="1"/>
    </xf>
    <xf numFmtId="0" fontId="5" fillId="9" borderId="18" xfId="0" applyFont="1" applyFill="1" applyBorder="1" applyAlignment="1">
      <alignment horizontal="left" vertical="top" wrapText="1"/>
    </xf>
    <xf numFmtId="0" fontId="5" fillId="9" borderId="19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19" xfId="1" applyNumberFormat="1" applyFont="1" applyFill="1" applyBorder="1" applyAlignment="1">
      <alignment horizontal="center" vertical="center"/>
    </xf>
    <xf numFmtId="9" fontId="9" fillId="0" borderId="2" xfId="1" applyFont="1" applyFill="1" applyBorder="1" applyAlignment="1">
      <alignment horizontal="center" vertical="center"/>
    </xf>
    <xf numFmtId="9" fontId="9" fillId="0" borderId="8" xfId="1" applyFont="1" applyFill="1" applyBorder="1" applyAlignment="1">
      <alignment horizontal="center" vertical="center"/>
    </xf>
    <xf numFmtId="9" fontId="9" fillId="0" borderId="11" xfId="1" applyFont="1" applyFill="1" applyBorder="1" applyAlignment="1">
      <alignment horizontal="center" vertical="center"/>
    </xf>
    <xf numFmtId="9" fontId="9" fillId="0" borderId="19" xfId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 applyProtection="1">
      <alignment horizontal="center" vertical="center" wrapText="1"/>
    </xf>
    <xf numFmtId="3" fontId="7" fillId="6" borderId="8" xfId="0" applyNumberFormat="1" applyFont="1" applyFill="1" applyBorder="1" applyAlignment="1" applyProtection="1">
      <alignment horizontal="center" vertical="center" wrapText="1"/>
    </xf>
    <xf numFmtId="0" fontId="8" fillId="6" borderId="8" xfId="0" applyFont="1" applyFill="1" applyBorder="1" applyAlignment="1" applyProtection="1">
      <alignment horizontal="center" vertical="center" textRotation="90" wrapText="1"/>
    </xf>
    <xf numFmtId="10" fontId="8" fillId="6" borderId="8" xfId="0" applyNumberFormat="1" applyFont="1" applyFill="1" applyBorder="1" applyAlignment="1" applyProtection="1">
      <alignment horizontal="center" vertical="center" textRotation="90" wrapText="1"/>
    </xf>
    <xf numFmtId="3" fontId="7" fillId="5" borderId="12" xfId="0" applyNumberFormat="1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166" fontId="9" fillId="0" borderId="2" xfId="1" applyNumberFormat="1" applyFont="1" applyFill="1" applyBorder="1" applyAlignment="1">
      <alignment horizontal="center" vertical="center" textRotation="90" wrapText="1"/>
    </xf>
    <xf numFmtId="166" fontId="9" fillId="0" borderId="8" xfId="1" applyNumberFormat="1" applyFont="1" applyFill="1" applyBorder="1" applyAlignment="1">
      <alignment horizontal="center" vertical="center" textRotation="90" wrapText="1"/>
    </xf>
    <xf numFmtId="166" fontId="9" fillId="0" borderId="11" xfId="1" applyNumberFormat="1" applyFont="1" applyFill="1" applyBorder="1" applyAlignment="1">
      <alignment horizontal="center" vertical="center" textRotation="90" wrapText="1"/>
    </xf>
    <xf numFmtId="166" fontId="9" fillId="0" borderId="19" xfId="1" applyNumberFormat="1" applyFont="1" applyFill="1" applyBorder="1" applyAlignment="1">
      <alignment horizontal="center" vertical="center" textRotation="90" wrapText="1"/>
    </xf>
    <xf numFmtId="1" fontId="9" fillId="0" borderId="2" xfId="1" applyNumberFormat="1" applyFont="1" applyFill="1" applyBorder="1" applyAlignment="1">
      <alignment horizontal="center" vertical="center" textRotation="90" wrapText="1"/>
    </xf>
    <xf numFmtId="1" fontId="9" fillId="0" borderId="8" xfId="1" applyNumberFormat="1" applyFont="1" applyFill="1" applyBorder="1" applyAlignment="1">
      <alignment horizontal="center" vertical="center" textRotation="90" wrapText="1"/>
    </xf>
    <xf numFmtId="1" fontId="9" fillId="0" borderId="11" xfId="1" applyNumberFormat="1" applyFont="1" applyFill="1" applyBorder="1" applyAlignment="1">
      <alignment horizontal="center" vertical="center" textRotation="90" wrapText="1"/>
    </xf>
    <xf numFmtId="1" fontId="9" fillId="0" borderId="19" xfId="1" applyNumberFormat="1" applyFont="1" applyFill="1" applyBorder="1" applyAlignment="1">
      <alignment horizontal="center" vertical="center" textRotation="90" wrapText="1"/>
    </xf>
    <xf numFmtId="9" fontId="9" fillId="0" borderId="24" xfId="1" applyFont="1" applyFill="1" applyBorder="1" applyAlignment="1">
      <alignment horizontal="center" vertical="center"/>
    </xf>
    <xf numFmtId="9" fontId="9" fillId="0" borderId="14" xfId="1" applyFont="1" applyFill="1" applyBorder="1" applyAlignment="1">
      <alignment horizontal="center" vertical="center"/>
    </xf>
    <xf numFmtId="9" fontId="9" fillId="0" borderId="27" xfId="1" applyFont="1" applyFill="1" applyBorder="1" applyAlignment="1">
      <alignment horizontal="center" vertical="center"/>
    </xf>
    <xf numFmtId="9" fontId="9" fillId="0" borderId="20" xfId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9" fontId="9" fillId="0" borderId="2" xfId="1" applyFont="1" applyFill="1" applyBorder="1" applyAlignment="1">
      <alignment horizontal="left" vertical="center" textRotation="90" wrapText="1"/>
    </xf>
    <xf numFmtId="9" fontId="9" fillId="0" borderId="8" xfId="1" applyFont="1" applyFill="1" applyBorder="1" applyAlignment="1">
      <alignment horizontal="left" vertical="center" textRotation="90" wrapText="1"/>
    </xf>
    <xf numFmtId="9" fontId="9" fillId="0" borderId="11" xfId="1" applyFont="1" applyFill="1" applyBorder="1" applyAlignment="1">
      <alignment horizontal="left" vertical="center" textRotation="90" wrapText="1"/>
    </xf>
    <xf numFmtId="9" fontId="9" fillId="0" borderId="19" xfId="1" applyFont="1" applyFill="1" applyBorder="1" applyAlignment="1">
      <alignment horizontal="left" vertical="center" textRotation="90" wrapText="1"/>
    </xf>
    <xf numFmtId="9" fontId="9" fillId="0" borderId="2" xfId="1" applyFont="1" applyFill="1" applyBorder="1" applyAlignment="1">
      <alignment horizontal="center" vertical="center" textRotation="90" wrapText="1"/>
    </xf>
    <xf numFmtId="9" fontId="9" fillId="0" borderId="8" xfId="1" applyFont="1" applyFill="1" applyBorder="1" applyAlignment="1">
      <alignment horizontal="center" vertical="center" textRotation="90" wrapText="1"/>
    </xf>
    <xf numFmtId="9" fontId="9" fillId="0" borderId="11" xfId="1" applyFont="1" applyFill="1" applyBorder="1" applyAlignment="1">
      <alignment horizontal="center" vertical="center" textRotation="90" wrapText="1"/>
    </xf>
    <xf numFmtId="9" fontId="9" fillId="0" borderId="19" xfId="1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center" vertical="center" wrapText="1"/>
    </xf>
    <xf numFmtId="1" fontId="9" fillId="0" borderId="17" xfId="1" applyNumberFormat="1" applyFont="1" applyFill="1" applyBorder="1" applyAlignment="1">
      <alignment horizontal="center" vertical="center"/>
    </xf>
    <xf numFmtId="9" fontId="9" fillId="0" borderId="17" xfId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 textRotation="90" wrapText="1"/>
    </xf>
    <xf numFmtId="1" fontId="9" fillId="0" borderId="17" xfId="1" applyNumberFormat="1" applyFont="1" applyFill="1" applyBorder="1" applyAlignment="1">
      <alignment horizontal="center" vertical="center" textRotation="90" wrapText="1"/>
    </xf>
    <xf numFmtId="9" fontId="9" fillId="0" borderId="22" xfId="1" applyFont="1" applyFill="1" applyBorder="1" applyAlignment="1">
      <alignment horizontal="center" vertical="center" textRotation="90" wrapText="1"/>
    </xf>
    <xf numFmtId="9" fontId="9" fillId="0" borderId="28" xfId="1" applyFont="1" applyFill="1" applyBorder="1" applyAlignment="1">
      <alignment horizontal="center" vertical="center" textRotation="90" wrapText="1"/>
    </xf>
    <xf numFmtId="9" fontId="9" fillId="0" borderId="17" xfId="1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left" vertical="center" wrapText="1"/>
    </xf>
    <xf numFmtId="9" fontId="9" fillId="0" borderId="25" xfId="1" applyFont="1" applyFill="1" applyBorder="1" applyAlignment="1">
      <alignment horizontal="center" vertical="center" textRotation="90" wrapText="1"/>
    </xf>
    <xf numFmtId="3" fontId="9" fillId="0" borderId="8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3" fontId="9" fillId="13" borderId="11" xfId="0" applyNumberFormat="1" applyFont="1" applyFill="1" applyBorder="1" applyAlignment="1">
      <alignment horizontal="center" vertical="center" textRotation="90" wrapText="1"/>
    </xf>
    <xf numFmtId="3" fontId="9" fillId="13" borderId="28" xfId="0" applyNumberFormat="1" applyFont="1" applyFill="1" applyBorder="1" applyAlignment="1">
      <alignment horizontal="center" vertical="center" textRotation="90" wrapText="1"/>
    </xf>
    <xf numFmtId="3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13" borderId="11" xfId="0" applyFont="1" applyFill="1" applyBorder="1" applyAlignment="1" applyProtection="1">
      <alignment horizontal="center" vertical="center" textRotation="90" wrapText="1"/>
      <protection locked="0"/>
    </xf>
    <xf numFmtId="0" fontId="9" fillId="13" borderId="28" xfId="0" applyFont="1" applyFill="1" applyBorder="1" applyAlignment="1" applyProtection="1">
      <alignment horizontal="center" vertical="center" textRotation="90" wrapText="1"/>
      <protection locked="0"/>
    </xf>
    <xf numFmtId="0" fontId="10" fillId="13" borderId="27" xfId="0" applyFont="1" applyFill="1" applyBorder="1" applyAlignment="1">
      <alignment horizontal="center" vertical="center" textRotation="90" wrapText="1"/>
    </xf>
    <xf numFmtId="0" fontId="10" fillId="13" borderId="35" xfId="0" applyFont="1" applyFill="1" applyBorder="1" applyAlignment="1">
      <alignment horizontal="center" vertical="center" textRotation="90" wrapText="1"/>
    </xf>
    <xf numFmtId="0" fontId="24" fillId="13" borderId="5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>
      <alignment horizontal="center" vertical="center" textRotation="90" wrapText="1"/>
    </xf>
    <xf numFmtId="3" fontId="9" fillId="0" borderId="25" xfId="0" applyNumberFormat="1" applyFont="1" applyFill="1" applyBorder="1" applyAlignment="1">
      <alignment horizontal="center" vertical="center" textRotation="90" wrapText="1"/>
    </xf>
    <xf numFmtId="3" fontId="9" fillId="0" borderId="28" xfId="0" applyNumberFormat="1" applyFont="1" applyFill="1" applyBorder="1" applyAlignment="1">
      <alignment horizontal="center" vertical="center" textRotation="90" wrapText="1"/>
    </xf>
    <xf numFmtId="3" fontId="9" fillId="13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1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1" xfId="0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Fill="1" applyBorder="1" applyAlignment="1" applyProtection="1">
      <alignment horizontal="center" vertical="center" textRotation="90" wrapText="1"/>
      <protection locked="0"/>
    </xf>
    <xf numFmtId="0" fontId="9" fillId="0" borderId="28" xfId="0" applyFont="1" applyFill="1" applyBorder="1" applyAlignment="1" applyProtection="1">
      <alignment horizontal="center" vertical="center" textRotation="90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textRotation="90" wrapText="1"/>
    </xf>
    <xf numFmtId="3" fontId="9" fillId="0" borderId="25" xfId="0" applyNumberFormat="1" applyFont="1" applyFill="1" applyBorder="1" applyAlignment="1" applyProtection="1">
      <alignment horizontal="center" vertical="center" textRotation="90" wrapText="1"/>
    </xf>
    <xf numFmtId="3" fontId="9" fillId="0" borderId="28" xfId="0" applyNumberFormat="1" applyFont="1" applyFill="1" applyBorder="1" applyAlignment="1" applyProtection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</cellXfs>
  <cellStyles count="5">
    <cellStyle name="Millares 2" xfId="2"/>
    <cellStyle name="Millares 2 2" xfId="3"/>
    <cellStyle name="Normal" xfId="0" builtinId="0"/>
    <cellStyle name="Normal 2" xfId="4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H54"/>
  <sheetViews>
    <sheetView tabSelected="1" workbookViewId="0">
      <selection activeCell="A4" sqref="A4:D5"/>
    </sheetView>
  </sheetViews>
  <sheetFormatPr baseColWidth="10" defaultRowHeight="23.25"/>
  <cols>
    <col min="1" max="1" width="15" style="92" customWidth="1"/>
    <col min="2" max="2" width="58.28515625" style="92" customWidth="1"/>
    <col min="3" max="3" width="6.28515625" style="93" customWidth="1"/>
    <col min="4" max="4" width="6.7109375" style="93" customWidth="1"/>
    <col min="5" max="5" width="23.42578125" style="94" customWidth="1"/>
    <col min="6" max="6" width="16.42578125" customWidth="1"/>
    <col min="7" max="7" width="5.7109375" style="95" customWidth="1"/>
    <col min="8" max="8" width="5" style="96" customWidth="1"/>
    <col min="9" max="9" width="6.140625" style="97" customWidth="1"/>
    <col min="10" max="10" width="5.28515625" style="97" customWidth="1"/>
    <col min="11" max="28" width="4.28515625" customWidth="1"/>
    <col min="29" max="29" width="7.5703125" customWidth="1"/>
    <col min="30" max="30" width="6" customWidth="1"/>
    <col min="31" max="31" width="5.42578125" customWidth="1"/>
    <col min="32" max="32" width="18" customWidth="1"/>
    <col min="33" max="33" width="3.7109375" style="98" customWidth="1"/>
    <col min="34" max="34" width="4.140625" customWidth="1"/>
  </cols>
  <sheetData>
    <row r="1" spans="1:34" ht="15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4" ht="20.25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4" ht="29.25" customHeight="1">
      <c r="A3" s="180" t="s">
        <v>1</v>
      </c>
      <c r="B3" s="181"/>
      <c r="C3" s="181"/>
      <c r="D3" s="181"/>
      <c r="E3" s="182" t="s">
        <v>2</v>
      </c>
      <c r="F3" s="182"/>
      <c r="G3" s="182"/>
      <c r="H3" s="182"/>
      <c r="I3" s="182"/>
      <c r="J3" s="182"/>
      <c r="K3" s="183" t="s">
        <v>3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 t="s">
        <v>4</v>
      </c>
      <c r="AD3" s="186"/>
      <c r="AE3" s="186"/>
      <c r="AF3" s="186"/>
      <c r="AG3" s="186"/>
      <c r="AH3" s="187"/>
    </row>
    <row r="4" spans="1:34" ht="15" customHeight="1">
      <c r="A4" s="216" t="s">
        <v>5</v>
      </c>
      <c r="B4" s="217"/>
      <c r="C4" s="217"/>
      <c r="D4" s="217"/>
      <c r="E4" s="218" t="s">
        <v>6</v>
      </c>
      <c r="F4" s="219"/>
      <c r="G4" s="175" t="s">
        <v>7</v>
      </c>
      <c r="H4" s="175" t="s">
        <v>8</v>
      </c>
      <c r="I4" s="176" t="s">
        <v>9</v>
      </c>
      <c r="J4" s="176" t="s">
        <v>10</v>
      </c>
      <c r="K4" s="215" t="s">
        <v>11</v>
      </c>
      <c r="L4" s="211"/>
      <c r="M4" s="211" t="s">
        <v>12</v>
      </c>
      <c r="N4" s="211"/>
      <c r="O4" s="211" t="s">
        <v>13</v>
      </c>
      <c r="P4" s="211"/>
      <c r="Q4" s="211" t="s">
        <v>14</v>
      </c>
      <c r="R4" s="211"/>
      <c r="S4" s="211" t="s">
        <v>15</v>
      </c>
      <c r="T4" s="211"/>
      <c r="U4" s="211" t="s">
        <v>16</v>
      </c>
      <c r="V4" s="211"/>
      <c r="W4" s="211" t="s">
        <v>17</v>
      </c>
      <c r="X4" s="211"/>
      <c r="Y4" s="211" t="s">
        <v>18</v>
      </c>
      <c r="Z4" s="211"/>
      <c r="AA4" s="211" t="s">
        <v>19</v>
      </c>
      <c r="AB4" s="211"/>
      <c r="AC4" s="212" t="s">
        <v>20</v>
      </c>
      <c r="AD4" s="212"/>
      <c r="AE4" s="213" t="s">
        <v>21</v>
      </c>
      <c r="AF4" s="214" t="s">
        <v>22</v>
      </c>
      <c r="AG4" s="188" t="s">
        <v>4</v>
      </c>
      <c r="AH4" s="189" t="s">
        <v>23</v>
      </c>
    </row>
    <row r="5" spans="1:34" ht="64.5" customHeight="1">
      <c r="A5" s="216"/>
      <c r="B5" s="217"/>
      <c r="C5" s="217"/>
      <c r="D5" s="217"/>
      <c r="E5" s="220"/>
      <c r="F5" s="221"/>
      <c r="G5" s="175"/>
      <c r="H5" s="175"/>
      <c r="I5" s="177"/>
      <c r="J5" s="177"/>
      <c r="K5" s="1" t="s">
        <v>24</v>
      </c>
      <c r="L5" s="2" t="s">
        <v>25</v>
      </c>
      <c r="M5" s="1" t="s">
        <v>24</v>
      </c>
      <c r="N5" s="2" t="s">
        <v>25</v>
      </c>
      <c r="O5" s="1" t="s">
        <v>24</v>
      </c>
      <c r="P5" s="2" t="s">
        <v>25</v>
      </c>
      <c r="Q5" s="1" t="s">
        <v>24</v>
      </c>
      <c r="R5" s="2" t="s">
        <v>25</v>
      </c>
      <c r="S5" s="1" t="s">
        <v>24</v>
      </c>
      <c r="T5" s="2" t="s">
        <v>25</v>
      </c>
      <c r="U5" s="1" t="s">
        <v>24</v>
      </c>
      <c r="V5" s="2" t="s">
        <v>25</v>
      </c>
      <c r="W5" s="1" t="s">
        <v>24</v>
      </c>
      <c r="X5" s="2" t="s">
        <v>26</v>
      </c>
      <c r="Y5" s="1" t="s">
        <v>24</v>
      </c>
      <c r="Z5" s="2" t="s">
        <v>25</v>
      </c>
      <c r="AA5" s="1" t="s">
        <v>24</v>
      </c>
      <c r="AB5" s="2" t="s">
        <v>26</v>
      </c>
      <c r="AC5" s="3" t="s">
        <v>27</v>
      </c>
      <c r="AD5" s="3" t="s">
        <v>28</v>
      </c>
      <c r="AE5" s="213"/>
      <c r="AF5" s="214"/>
      <c r="AG5" s="188"/>
      <c r="AH5" s="189"/>
    </row>
    <row r="6" spans="1:34" s="10" customFormat="1" ht="42.75" customHeight="1" thickBot="1">
      <c r="A6" s="190" t="s">
        <v>29</v>
      </c>
      <c r="B6" s="191"/>
      <c r="C6" s="191"/>
      <c r="D6" s="191"/>
      <c r="E6" s="191" t="s">
        <v>30</v>
      </c>
      <c r="F6" s="191"/>
      <c r="G6" s="4"/>
      <c r="H6" s="4"/>
      <c r="I6" s="5">
        <f t="shared" ref="I6:AA6" si="0">+I9+I22+I31+I33+I36+I41+I46+I48+I51+I54</f>
        <v>0</v>
      </c>
      <c r="J6" s="5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227000</v>
      </c>
      <c r="N6" s="6"/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113000</v>
      </c>
      <c r="X6" s="6"/>
      <c r="Y6" s="6">
        <f t="shared" si="0"/>
        <v>0</v>
      </c>
      <c r="Z6" s="6">
        <f t="shared" si="0"/>
        <v>0</v>
      </c>
      <c r="AA6" s="6">
        <f t="shared" si="0"/>
        <v>340000</v>
      </c>
      <c r="AB6" s="6"/>
      <c r="AC6" s="7"/>
      <c r="AD6" s="8">
        <f>+AD9+AD22+AD31+AD33+AD36+AD41+AD46+AD48+AD51+AD54</f>
        <v>0</v>
      </c>
      <c r="AE6" s="7"/>
      <c r="AF6" s="7"/>
      <c r="AG6" s="7"/>
      <c r="AH6" s="9"/>
    </row>
    <row r="7" spans="1:34" s="10" customFormat="1" ht="10.5" customHeight="1" thickBot="1">
      <c r="C7" s="11"/>
      <c r="D7" s="11"/>
      <c r="E7" s="12"/>
      <c r="G7" s="13"/>
      <c r="H7" s="14"/>
      <c r="I7" s="14"/>
      <c r="J7" s="14"/>
      <c r="AE7" s="15"/>
      <c r="AF7" s="15"/>
      <c r="AG7" s="16"/>
      <c r="AH7"/>
    </row>
    <row r="8" spans="1:34" s="33" customFormat="1" ht="40.5" customHeight="1" thickBot="1">
      <c r="A8" s="17" t="s">
        <v>31</v>
      </c>
      <c r="B8" s="18" t="s">
        <v>32</v>
      </c>
      <c r="C8" s="18" t="s">
        <v>33</v>
      </c>
      <c r="D8" s="18" t="s">
        <v>34</v>
      </c>
      <c r="E8" s="19" t="s">
        <v>35</v>
      </c>
      <c r="F8" s="18" t="s">
        <v>36</v>
      </c>
      <c r="G8" s="20">
        <f t="shared" ref="G8:Z8" si="1">+G9</f>
        <v>48</v>
      </c>
      <c r="H8" s="21">
        <f>+H9</f>
        <v>39</v>
      </c>
      <c r="I8" s="22">
        <f t="shared" si="1"/>
        <v>0</v>
      </c>
      <c r="J8" s="23">
        <f t="shared" si="1"/>
        <v>0</v>
      </c>
      <c r="K8" s="24">
        <f t="shared" si="1"/>
        <v>0</v>
      </c>
      <c r="L8" s="23">
        <f t="shared" si="1"/>
        <v>0</v>
      </c>
      <c r="M8" s="25">
        <f t="shared" si="1"/>
        <v>12000</v>
      </c>
      <c r="N8" s="26"/>
      <c r="O8" s="25">
        <f t="shared" si="1"/>
        <v>0</v>
      </c>
      <c r="P8" s="27">
        <f t="shared" si="1"/>
        <v>0</v>
      </c>
      <c r="Q8" s="25">
        <f t="shared" si="1"/>
        <v>0</v>
      </c>
      <c r="R8" s="23">
        <f t="shared" si="1"/>
        <v>0</v>
      </c>
      <c r="S8" s="24">
        <f t="shared" si="1"/>
        <v>0</v>
      </c>
      <c r="T8" s="23">
        <f t="shared" si="1"/>
        <v>0</v>
      </c>
      <c r="U8" s="24">
        <f t="shared" si="1"/>
        <v>0</v>
      </c>
      <c r="V8" s="23">
        <f t="shared" si="1"/>
        <v>0</v>
      </c>
      <c r="W8" s="25">
        <f t="shared" si="1"/>
        <v>8000</v>
      </c>
      <c r="X8" s="27"/>
      <c r="Y8" s="28">
        <f t="shared" si="1"/>
        <v>0</v>
      </c>
      <c r="Z8" s="27">
        <f t="shared" si="1"/>
        <v>0</v>
      </c>
      <c r="AA8" s="28">
        <f>+AA9</f>
        <v>20000</v>
      </c>
      <c r="AB8" s="27">
        <f>+N8+X8</f>
        <v>0</v>
      </c>
      <c r="AC8" s="29"/>
      <c r="AD8" s="30"/>
      <c r="AE8" s="31"/>
      <c r="AF8" s="31"/>
      <c r="AG8" s="31"/>
      <c r="AH8" s="32"/>
    </row>
    <row r="9" spans="1:34" ht="27.75" customHeight="1">
      <c r="A9" s="192"/>
      <c r="B9" s="34" t="s">
        <v>37</v>
      </c>
      <c r="C9" s="35"/>
      <c r="D9" s="36">
        <v>5</v>
      </c>
      <c r="E9" s="196" t="s">
        <v>38</v>
      </c>
      <c r="F9" s="199" t="s">
        <v>39</v>
      </c>
      <c r="G9" s="203">
        <v>48</v>
      </c>
      <c r="H9" s="203">
        <v>39</v>
      </c>
      <c r="I9" s="207"/>
      <c r="J9" s="207"/>
      <c r="K9" s="226"/>
      <c r="L9" s="207"/>
      <c r="M9" s="222">
        <v>12000</v>
      </c>
      <c r="N9" s="222"/>
      <c r="O9" s="222"/>
      <c r="P9" s="207"/>
      <c r="Q9" s="222"/>
      <c r="R9" s="207"/>
      <c r="S9" s="207"/>
      <c r="T9" s="207"/>
      <c r="U9" s="207"/>
      <c r="V9" s="207"/>
      <c r="W9" s="222">
        <v>8000</v>
      </c>
      <c r="X9" s="222"/>
      <c r="Y9" s="222"/>
      <c r="Z9" s="222"/>
      <c r="AA9" s="222">
        <f>+M9+W9</f>
        <v>20000</v>
      </c>
      <c r="AB9" s="222"/>
      <c r="AC9" s="237"/>
      <c r="AD9" s="203"/>
      <c r="AE9" s="241"/>
      <c r="AF9" s="241"/>
      <c r="AG9" s="241" t="s">
        <v>40</v>
      </c>
      <c r="AH9" s="230"/>
    </row>
    <row r="10" spans="1:34" ht="25.5">
      <c r="A10" s="193"/>
      <c r="B10" s="37" t="s">
        <v>41</v>
      </c>
      <c r="C10" s="38"/>
      <c r="D10" s="39">
        <v>4</v>
      </c>
      <c r="E10" s="197"/>
      <c r="F10" s="200"/>
      <c r="G10" s="204"/>
      <c r="H10" s="204"/>
      <c r="I10" s="208"/>
      <c r="J10" s="208"/>
      <c r="K10" s="227"/>
      <c r="L10" s="208"/>
      <c r="M10" s="223"/>
      <c r="N10" s="223"/>
      <c r="O10" s="223"/>
      <c r="P10" s="208"/>
      <c r="Q10" s="223"/>
      <c r="R10" s="208"/>
      <c r="S10" s="208"/>
      <c r="T10" s="208"/>
      <c r="U10" s="208"/>
      <c r="V10" s="208"/>
      <c r="W10" s="223"/>
      <c r="X10" s="223"/>
      <c r="Y10" s="223"/>
      <c r="Z10" s="223"/>
      <c r="AA10" s="223"/>
      <c r="AB10" s="223"/>
      <c r="AC10" s="238"/>
      <c r="AD10" s="204"/>
      <c r="AE10" s="242"/>
      <c r="AF10" s="242"/>
      <c r="AG10" s="242"/>
      <c r="AH10" s="231"/>
    </row>
    <row r="11" spans="1:34" ht="15">
      <c r="A11" s="193"/>
      <c r="B11" s="37" t="s">
        <v>42</v>
      </c>
      <c r="C11" s="38"/>
      <c r="D11" s="39">
        <v>1</v>
      </c>
      <c r="E11" s="197"/>
      <c r="F11" s="200"/>
      <c r="G11" s="204"/>
      <c r="H11" s="204"/>
      <c r="I11" s="208"/>
      <c r="J11" s="208"/>
      <c r="K11" s="227"/>
      <c r="L11" s="208"/>
      <c r="M11" s="223"/>
      <c r="N11" s="223"/>
      <c r="O11" s="223"/>
      <c r="P11" s="208"/>
      <c r="Q11" s="223"/>
      <c r="R11" s="208"/>
      <c r="S11" s="208"/>
      <c r="T11" s="208"/>
      <c r="U11" s="208"/>
      <c r="V11" s="208"/>
      <c r="W11" s="223"/>
      <c r="X11" s="223"/>
      <c r="Y11" s="223"/>
      <c r="Z11" s="223"/>
      <c r="AA11" s="223"/>
      <c r="AB11" s="223"/>
      <c r="AC11" s="238"/>
      <c r="AD11" s="204"/>
      <c r="AE11" s="242"/>
      <c r="AF11" s="242"/>
      <c r="AG11" s="242"/>
      <c r="AH11" s="231"/>
    </row>
    <row r="12" spans="1:34" ht="24" customHeight="1">
      <c r="A12" s="193"/>
      <c r="B12" s="37" t="s">
        <v>43</v>
      </c>
      <c r="C12" s="38"/>
      <c r="D12" s="39">
        <v>1</v>
      </c>
      <c r="E12" s="197"/>
      <c r="F12" s="200"/>
      <c r="G12" s="204"/>
      <c r="H12" s="204"/>
      <c r="I12" s="208"/>
      <c r="J12" s="208"/>
      <c r="K12" s="227"/>
      <c r="L12" s="208"/>
      <c r="M12" s="223"/>
      <c r="N12" s="223"/>
      <c r="O12" s="223"/>
      <c r="P12" s="208"/>
      <c r="Q12" s="223"/>
      <c r="R12" s="208"/>
      <c r="S12" s="208"/>
      <c r="T12" s="208"/>
      <c r="U12" s="208"/>
      <c r="V12" s="208"/>
      <c r="W12" s="223"/>
      <c r="X12" s="223"/>
      <c r="Y12" s="223"/>
      <c r="Z12" s="223"/>
      <c r="AA12" s="223"/>
      <c r="AB12" s="223"/>
      <c r="AC12" s="238"/>
      <c r="AD12" s="204"/>
      <c r="AE12" s="242"/>
      <c r="AF12" s="242"/>
      <c r="AG12" s="242"/>
      <c r="AH12" s="231"/>
    </row>
    <row r="13" spans="1:34" ht="15">
      <c r="A13" s="193"/>
      <c r="B13" s="37" t="s">
        <v>44</v>
      </c>
      <c r="C13" s="38"/>
      <c r="D13" s="39">
        <v>1</v>
      </c>
      <c r="E13" s="197"/>
      <c r="F13" s="200"/>
      <c r="G13" s="204"/>
      <c r="H13" s="204"/>
      <c r="I13" s="208"/>
      <c r="J13" s="208"/>
      <c r="K13" s="227"/>
      <c r="L13" s="208"/>
      <c r="M13" s="223"/>
      <c r="N13" s="223"/>
      <c r="O13" s="223"/>
      <c r="P13" s="208"/>
      <c r="Q13" s="223"/>
      <c r="R13" s="208"/>
      <c r="S13" s="208"/>
      <c r="T13" s="208"/>
      <c r="U13" s="208"/>
      <c r="V13" s="208"/>
      <c r="W13" s="223"/>
      <c r="X13" s="223"/>
      <c r="Y13" s="223"/>
      <c r="Z13" s="223"/>
      <c r="AA13" s="223"/>
      <c r="AB13" s="223"/>
      <c r="AC13" s="238"/>
      <c r="AD13" s="204"/>
      <c r="AE13" s="242"/>
      <c r="AF13" s="242"/>
      <c r="AG13" s="242"/>
      <c r="AH13" s="231"/>
    </row>
    <row r="14" spans="1:34" ht="25.5">
      <c r="A14" s="193"/>
      <c r="B14" s="37" t="s">
        <v>45</v>
      </c>
      <c r="C14" s="38"/>
      <c r="D14" s="39">
        <v>1</v>
      </c>
      <c r="E14" s="197"/>
      <c r="F14" s="200"/>
      <c r="G14" s="204"/>
      <c r="H14" s="204"/>
      <c r="I14" s="208"/>
      <c r="J14" s="208"/>
      <c r="K14" s="227"/>
      <c r="L14" s="208"/>
      <c r="M14" s="223"/>
      <c r="N14" s="223"/>
      <c r="O14" s="223"/>
      <c r="P14" s="208"/>
      <c r="Q14" s="223"/>
      <c r="R14" s="208"/>
      <c r="S14" s="208"/>
      <c r="T14" s="208"/>
      <c r="U14" s="208"/>
      <c r="V14" s="208"/>
      <c r="W14" s="223"/>
      <c r="X14" s="223"/>
      <c r="Y14" s="223"/>
      <c r="Z14" s="223"/>
      <c r="AA14" s="223"/>
      <c r="AB14" s="223"/>
      <c r="AC14" s="238"/>
      <c r="AD14" s="204"/>
      <c r="AE14" s="242"/>
      <c r="AF14" s="242"/>
      <c r="AG14" s="242"/>
      <c r="AH14" s="231"/>
    </row>
    <row r="15" spans="1:34" ht="27.75" customHeight="1">
      <c r="A15" s="193"/>
      <c r="B15" s="37" t="s">
        <v>46</v>
      </c>
      <c r="C15" s="38"/>
      <c r="D15" s="39">
        <v>1</v>
      </c>
      <c r="E15" s="197"/>
      <c r="F15" s="200"/>
      <c r="G15" s="204"/>
      <c r="H15" s="204"/>
      <c r="I15" s="208"/>
      <c r="J15" s="208"/>
      <c r="K15" s="227"/>
      <c r="L15" s="208"/>
      <c r="M15" s="223"/>
      <c r="N15" s="223"/>
      <c r="O15" s="223"/>
      <c r="P15" s="208"/>
      <c r="Q15" s="223"/>
      <c r="R15" s="208"/>
      <c r="S15" s="208"/>
      <c r="T15" s="208"/>
      <c r="U15" s="208"/>
      <c r="V15" s="208"/>
      <c r="W15" s="223"/>
      <c r="X15" s="223"/>
      <c r="Y15" s="223"/>
      <c r="Z15" s="223"/>
      <c r="AA15" s="223"/>
      <c r="AB15" s="223"/>
      <c r="AC15" s="238"/>
      <c r="AD15" s="204"/>
      <c r="AE15" s="242"/>
      <c r="AF15" s="242"/>
      <c r="AG15" s="242"/>
      <c r="AH15" s="231"/>
    </row>
    <row r="16" spans="1:34" ht="15">
      <c r="A16" s="193"/>
      <c r="B16" s="37" t="s">
        <v>47</v>
      </c>
      <c r="C16" s="38"/>
      <c r="D16" s="39">
        <v>1</v>
      </c>
      <c r="E16" s="197"/>
      <c r="F16" s="200"/>
      <c r="G16" s="204"/>
      <c r="H16" s="204"/>
      <c r="I16" s="208"/>
      <c r="J16" s="208"/>
      <c r="K16" s="227"/>
      <c r="L16" s="208"/>
      <c r="M16" s="223"/>
      <c r="N16" s="223"/>
      <c r="O16" s="223"/>
      <c r="P16" s="208"/>
      <c r="Q16" s="223"/>
      <c r="R16" s="208"/>
      <c r="S16" s="208"/>
      <c r="T16" s="208"/>
      <c r="U16" s="208"/>
      <c r="V16" s="208"/>
      <c r="W16" s="223"/>
      <c r="X16" s="223"/>
      <c r="Y16" s="223"/>
      <c r="Z16" s="223"/>
      <c r="AA16" s="223"/>
      <c r="AB16" s="223"/>
      <c r="AC16" s="238"/>
      <c r="AD16" s="204"/>
      <c r="AE16" s="242"/>
      <c r="AF16" s="242"/>
      <c r="AG16" s="242"/>
      <c r="AH16" s="231"/>
    </row>
    <row r="17" spans="1:34" ht="25.5">
      <c r="A17" s="193"/>
      <c r="B17" s="37" t="s">
        <v>48</v>
      </c>
      <c r="C17" s="38"/>
      <c r="D17" s="39">
        <v>1</v>
      </c>
      <c r="E17" s="197"/>
      <c r="F17" s="200"/>
      <c r="G17" s="204"/>
      <c r="H17" s="204"/>
      <c r="I17" s="208"/>
      <c r="J17" s="208"/>
      <c r="K17" s="227"/>
      <c r="L17" s="208"/>
      <c r="M17" s="223"/>
      <c r="N17" s="223"/>
      <c r="O17" s="223"/>
      <c r="P17" s="208"/>
      <c r="Q17" s="223"/>
      <c r="R17" s="208"/>
      <c r="S17" s="208"/>
      <c r="T17" s="208"/>
      <c r="U17" s="208"/>
      <c r="V17" s="208"/>
      <c r="W17" s="223"/>
      <c r="X17" s="223"/>
      <c r="Y17" s="223"/>
      <c r="Z17" s="223"/>
      <c r="AA17" s="223"/>
      <c r="AB17" s="223"/>
      <c r="AC17" s="238"/>
      <c r="AD17" s="204"/>
      <c r="AE17" s="242"/>
      <c r="AF17" s="242"/>
      <c r="AG17" s="242"/>
      <c r="AH17" s="231"/>
    </row>
    <row r="18" spans="1:34" ht="15">
      <c r="A18" s="194"/>
      <c r="B18" s="40" t="s">
        <v>49</v>
      </c>
      <c r="C18" s="41"/>
      <c r="D18" s="42">
        <v>1</v>
      </c>
      <c r="E18" s="197"/>
      <c r="F18" s="201"/>
      <c r="G18" s="205"/>
      <c r="H18" s="205"/>
      <c r="I18" s="209"/>
      <c r="J18" s="209"/>
      <c r="K18" s="228"/>
      <c r="L18" s="209"/>
      <c r="M18" s="224"/>
      <c r="N18" s="224"/>
      <c r="O18" s="224"/>
      <c r="P18" s="209"/>
      <c r="Q18" s="224"/>
      <c r="R18" s="209"/>
      <c r="S18" s="209"/>
      <c r="T18" s="209"/>
      <c r="U18" s="209"/>
      <c r="V18" s="209"/>
      <c r="W18" s="224"/>
      <c r="X18" s="224"/>
      <c r="Y18" s="224"/>
      <c r="Z18" s="224"/>
      <c r="AA18" s="224"/>
      <c r="AB18" s="224"/>
      <c r="AC18" s="239"/>
      <c r="AD18" s="205"/>
      <c r="AE18" s="243"/>
      <c r="AF18" s="243"/>
      <c r="AG18" s="243"/>
      <c r="AH18" s="232"/>
    </row>
    <row r="19" spans="1:34" ht="25.5">
      <c r="A19" s="194"/>
      <c r="B19" s="40" t="s">
        <v>50</v>
      </c>
      <c r="C19" s="41"/>
      <c r="D19" s="42">
        <v>14</v>
      </c>
      <c r="E19" s="197"/>
      <c r="F19" s="201"/>
      <c r="G19" s="205"/>
      <c r="H19" s="205"/>
      <c r="I19" s="209"/>
      <c r="J19" s="209"/>
      <c r="K19" s="228"/>
      <c r="L19" s="209"/>
      <c r="M19" s="224"/>
      <c r="N19" s="224"/>
      <c r="O19" s="224"/>
      <c r="P19" s="209"/>
      <c r="Q19" s="224"/>
      <c r="R19" s="209"/>
      <c r="S19" s="209"/>
      <c r="T19" s="209"/>
      <c r="U19" s="209"/>
      <c r="V19" s="209"/>
      <c r="W19" s="224"/>
      <c r="X19" s="224"/>
      <c r="Y19" s="224"/>
      <c r="Z19" s="224"/>
      <c r="AA19" s="224"/>
      <c r="AB19" s="224"/>
      <c r="AC19" s="239"/>
      <c r="AD19" s="205"/>
      <c r="AE19" s="243"/>
      <c r="AF19" s="243"/>
      <c r="AG19" s="243"/>
      <c r="AH19" s="232"/>
    </row>
    <row r="20" spans="1:34" ht="26.25" thickBot="1">
      <c r="A20" s="195"/>
      <c r="B20" s="43" t="s">
        <v>51</v>
      </c>
      <c r="C20" s="44"/>
      <c r="D20" s="45">
        <v>8</v>
      </c>
      <c r="E20" s="198"/>
      <c r="F20" s="202"/>
      <c r="G20" s="206"/>
      <c r="H20" s="206"/>
      <c r="I20" s="210"/>
      <c r="J20" s="210"/>
      <c r="K20" s="229"/>
      <c r="L20" s="210"/>
      <c r="M20" s="225"/>
      <c r="N20" s="225"/>
      <c r="O20" s="225"/>
      <c r="P20" s="210"/>
      <c r="Q20" s="225"/>
      <c r="R20" s="210"/>
      <c r="S20" s="210"/>
      <c r="T20" s="210"/>
      <c r="U20" s="210"/>
      <c r="V20" s="210"/>
      <c r="W20" s="225"/>
      <c r="X20" s="225"/>
      <c r="Y20" s="225"/>
      <c r="Z20" s="225"/>
      <c r="AA20" s="225"/>
      <c r="AB20" s="225"/>
      <c r="AC20" s="240"/>
      <c r="AD20" s="206"/>
      <c r="AE20" s="244"/>
      <c r="AF20" s="244"/>
      <c r="AG20" s="244"/>
      <c r="AH20" s="233"/>
    </row>
    <row r="21" spans="1:34" ht="48" customHeight="1" thickBot="1">
      <c r="A21" s="17" t="s">
        <v>31</v>
      </c>
      <c r="B21" s="18" t="s">
        <v>32</v>
      </c>
      <c r="C21" s="18" t="s">
        <v>33</v>
      </c>
      <c r="D21" s="18" t="s">
        <v>34</v>
      </c>
      <c r="E21" s="19" t="s">
        <v>35</v>
      </c>
      <c r="F21" s="18" t="s">
        <v>36</v>
      </c>
      <c r="G21" s="20">
        <f>+G22</f>
        <v>40</v>
      </c>
      <c r="H21" s="21">
        <f>+H22</f>
        <v>8</v>
      </c>
      <c r="I21" s="46"/>
      <c r="J21" s="47"/>
      <c r="K21" s="24"/>
      <c r="L21" s="47"/>
      <c r="M21" s="25">
        <f>+M22</f>
        <v>24000</v>
      </c>
      <c r="N21" s="27"/>
      <c r="O21" s="25">
        <f t="shared" ref="O21:Z21" si="2">+O22</f>
        <v>0</v>
      </c>
      <c r="P21" s="23">
        <f t="shared" si="2"/>
        <v>0</v>
      </c>
      <c r="Q21" s="25">
        <f t="shared" si="2"/>
        <v>0</v>
      </c>
      <c r="R21" s="23">
        <f t="shared" si="2"/>
        <v>0</v>
      </c>
      <c r="S21" s="28">
        <f t="shared" si="2"/>
        <v>0</v>
      </c>
      <c r="T21" s="23">
        <f t="shared" si="2"/>
        <v>0</v>
      </c>
      <c r="U21" s="28">
        <f t="shared" si="2"/>
        <v>0</v>
      </c>
      <c r="V21" s="23">
        <f t="shared" si="2"/>
        <v>0</v>
      </c>
      <c r="W21" s="25">
        <f t="shared" si="2"/>
        <v>6000</v>
      </c>
      <c r="X21" s="27"/>
      <c r="Y21" s="28">
        <f t="shared" si="2"/>
        <v>0</v>
      </c>
      <c r="Z21" s="27">
        <f t="shared" si="2"/>
        <v>0</v>
      </c>
      <c r="AA21" s="28">
        <f>AA22</f>
        <v>30000</v>
      </c>
      <c r="AB21" s="27"/>
      <c r="AC21" s="29"/>
      <c r="AD21" s="30"/>
      <c r="AE21" s="31"/>
      <c r="AF21" s="31"/>
      <c r="AG21" s="31"/>
      <c r="AH21" s="32"/>
    </row>
    <row r="22" spans="1:34" ht="26.25" customHeight="1">
      <c r="A22" s="192"/>
      <c r="B22" s="37" t="s">
        <v>52</v>
      </c>
      <c r="C22" s="38"/>
      <c r="D22" s="39">
        <v>1</v>
      </c>
      <c r="E22" s="234" t="s">
        <v>53</v>
      </c>
      <c r="F22" s="199" t="s">
        <v>54</v>
      </c>
      <c r="G22" s="203">
        <v>40</v>
      </c>
      <c r="H22" s="203">
        <v>8</v>
      </c>
      <c r="I22" s="207"/>
      <c r="J22" s="207"/>
      <c r="K22" s="226"/>
      <c r="L22" s="207"/>
      <c r="M22" s="222">
        <v>24000</v>
      </c>
      <c r="N22" s="222"/>
      <c r="O22" s="222"/>
      <c r="P22" s="207"/>
      <c r="Q22" s="222"/>
      <c r="R22" s="207"/>
      <c r="S22" s="207"/>
      <c r="T22" s="207"/>
      <c r="U22" s="207"/>
      <c r="V22" s="207"/>
      <c r="W22" s="222">
        <v>6000</v>
      </c>
      <c r="X22" s="222"/>
      <c r="Y22" s="222"/>
      <c r="Z22" s="222"/>
      <c r="AA22" s="222">
        <f>+M22+W22</f>
        <v>30000</v>
      </c>
      <c r="AB22" s="222"/>
      <c r="AC22" s="237"/>
      <c r="AD22" s="203"/>
      <c r="AE22" s="241"/>
      <c r="AF22" s="241"/>
      <c r="AG22" s="241" t="s">
        <v>40</v>
      </c>
      <c r="AH22" s="230"/>
    </row>
    <row r="23" spans="1:34" ht="15">
      <c r="A23" s="193"/>
      <c r="B23" s="37" t="s">
        <v>55</v>
      </c>
      <c r="C23" s="38"/>
      <c r="D23" s="39">
        <v>1</v>
      </c>
      <c r="E23" s="235"/>
      <c r="F23" s="200"/>
      <c r="G23" s="204"/>
      <c r="H23" s="204"/>
      <c r="I23" s="208"/>
      <c r="J23" s="208"/>
      <c r="K23" s="227"/>
      <c r="L23" s="208"/>
      <c r="M23" s="223"/>
      <c r="N23" s="223"/>
      <c r="O23" s="223"/>
      <c r="P23" s="208"/>
      <c r="Q23" s="223"/>
      <c r="R23" s="208"/>
      <c r="S23" s="208"/>
      <c r="T23" s="208"/>
      <c r="U23" s="208"/>
      <c r="V23" s="208"/>
      <c r="W23" s="223"/>
      <c r="X23" s="223"/>
      <c r="Y23" s="223"/>
      <c r="Z23" s="223"/>
      <c r="AA23" s="223"/>
      <c r="AB23" s="223"/>
      <c r="AC23" s="238"/>
      <c r="AD23" s="204"/>
      <c r="AE23" s="242"/>
      <c r="AF23" s="242"/>
      <c r="AG23" s="242"/>
      <c r="AH23" s="231"/>
    </row>
    <row r="24" spans="1:34" ht="25.5">
      <c r="A24" s="193"/>
      <c r="B24" s="37" t="s">
        <v>56</v>
      </c>
      <c r="C24" s="38"/>
      <c r="D24" s="39">
        <v>1</v>
      </c>
      <c r="E24" s="235"/>
      <c r="F24" s="200"/>
      <c r="G24" s="204"/>
      <c r="H24" s="204"/>
      <c r="I24" s="208"/>
      <c r="J24" s="208"/>
      <c r="K24" s="227"/>
      <c r="L24" s="208"/>
      <c r="M24" s="223"/>
      <c r="N24" s="223"/>
      <c r="O24" s="223"/>
      <c r="P24" s="208"/>
      <c r="Q24" s="223"/>
      <c r="R24" s="208"/>
      <c r="S24" s="208"/>
      <c r="T24" s="208"/>
      <c r="U24" s="208"/>
      <c r="V24" s="208"/>
      <c r="W24" s="223"/>
      <c r="X24" s="223"/>
      <c r="Y24" s="223"/>
      <c r="Z24" s="223"/>
      <c r="AA24" s="223"/>
      <c r="AB24" s="223"/>
      <c r="AC24" s="238"/>
      <c r="AD24" s="204"/>
      <c r="AE24" s="242"/>
      <c r="AF24" s="242"/>
      <c r="AG24" s="242"/>
      <c r="AH24" s="231"/>
    </row>
    <row r="25" spans="1:34" ht="15">
      <c r="A25" s="193"/>
      <c r="B25" s="40" t="s">
        <v>57</v>
      </c>
      <c r="C25" s="41"/>
      <c r="D25" s="42">
        <v>1</v>
      </c>
      <c r="E25" s="235"/>
      <c r="F25" s="200"/>
      <c r="G25" s="204"/>
      <c r="H25" s="204"/>
      <c r="I25" s="208"/>
      <c r="J25" s="208"/>
      <c r="K25" s="227"/>
      <c r="L25" s="208"/>
      <c r="M25" s="223"/>
      <c r="N25" s="223"/>
      <c r="O25" s="223"/>
      <c r="P25" s="208"/>
      <c r="Q25" s="223"/>
      <c r="R25" s="208"/>
      <c r="S25" s="208"/>
      <c r="T25" s="208"/>
      <c r="U25" s="208"/>
      <c r="V25" s="208"/>
      <c r="W25" s="223"/>
      <c r="X25" s="223"/>
      <c r="Y25" s="223"/>
      <c r="Z25" s="223"/>
      <c r="AA25" s="223"/>
      <c r="AB25" s="223"/>
      <c r="AC25" s="238"/>
      <c r="AD25" s="204"/>
      <c r="AE25" s="242"/>
      <c r="AF25" s="242"/>
      <c r="AG25" s="242"/>
      <c r="AH25" s="231"/>
    </row>
    <row r="26" spans="1:34" ht="15">
      <c r="A26" s="193"/>
      <c r="B26" s="40" t="s">
        <v>58</v>
      </c>
      <c r="C26" s="41"/>
      <c r="D26" s="42">
        <v>1</v>
      </c>
      <c r="E26" s="235"/>
      <c r="F26" s="200"/>
      <c r="G26" s="204"/>
      <c r="H26" s="204"/>
      <c r="I26" s="208"/>
      <c r="J26" s="208"/>
      <c r="K26" s="227"/>
      <c r="L26" s="208"/>
      <c r="M26" s="223"/>
      <c r="N26" s="223"/>
      <c r="O26" s="223"/>
      <c r="P26" s="208"/>
      <c r="Q26" s="223"/>
      <c r="R26" s="208"/>
      <c r="S26" s="208"/>
      <c r="T26" s="208"/>
      <c r="U26" s="208"/>
      <c r="V26" s="208"/>
      <c r="W26" s="223"/>
      <c r="X26" s="223"/>
      <c r="Y26" s="223"/>
      <c r="Z26" s="223"/>
      <c r="AA26" s="223"/>
      <c r="AB26" s="223"/>
      <c r="AC26" s="238"/>
      <c r="AD26" s="204"/>
      <c r="AE26" s="242"/>
      <c r="AF26" s="242"/>
      <c r="AG26" s="242"/>
      <c r="AH26" s="231"/>
    </row>
    <row r="27" spans="1:34" ht="15">
      <c r="A27" s="194"/>
      <c r="B27" s="40" t="s">
        <v>59</v>
      </c>
      <c r="C27" s="41"/>
      <c r="D27" s="42">
        <v>1</v>
      </c>
      <c r="E27" s="236"/>
      <c r="F27" s="201"/>
      <c r="G27" s="205"/>
      <c r="H27" s="205"/>
      <c r="I27" s="209"/>
      <c r="J27" s="209"/>
      <c r="K27" s="228"/>
      <c r="L27" s="209"/>
      <c r="M27" s="224"/>
      <c r="N27" s="224"/>
      <c r="O27" s="224"/>
      <c r="P27" s="209"/>
      <c r="Q27" s="224"/>
      <c r="R27" s="209"/>
      <c r="S27" s="209"/>
      <c r="T27" s="209"/>
      <c r="U27" s="209"/>
      <c r="V27" s="209"/>
      <c r="W27" s="224"/>
      <c r="X27" s="224"/>
      <c r="Y27" s="224"/>
      <c r="Z27" s="224"/>
      <c r="AA27" s="224"/>
      <c r="AB27" s="224"/>
      <c r="AC27" s="239"/>
      <c r="AD27" s="205"/>
      <c r="AE27" s="243"/>
      <c r="AF27" s="243"/>
      <c r="AG27" s="243"/>
      <c r="AH27" s="232"/>
    </row>
    <row r="28" spans="1:34" ht="15">
      <c r="A28" s="194"/>
      <c r="B28" s="40" t="s">
        <v>60</v>
      </c>
      <c r="C28" s="41"/>
      <c r="D28" s="42">
        <v>1</v>
      </c>
      <c r="E28" s="236"/>
      <c r="F28" s="201"/>
      <c r="G28" s="205"/>
      <c r="H28" s="205"/>
      <c r="I28" s="209"/>
      <c r="J28" s="209"/>
      <c r="K28" s="228"/>
      <c r="L28" s="209"/>
      <c r="M28" s="224"/>
      <c r="N28" s="224"/>
      <c r="O28" s="224"/>
      <c r="P28" s="209"/>
      <c r="Q28" s="224"/>
      <c r="R28" s="209"/>
      <c r="S28" s="209"/>
      <c r="T28" s="209"/>
      <c r="U28" s="209"/>
      <c r="V28" s="209"/>
      <c r="W28" s="224"/>
      <c r="X28" s="224"/>
      <c r="Y28" s="224"/>
      <c r="Z28" s="224"/>
      <c r="AA28" s="224"/>
      <c r="AB28" s="224"/>
      <c r="AC28" s="239"/>
      <c r="AD28" s="205"/>
      <c r="AE28" s="243"/>
      <c r="AF28" s="243"/>
      <c r="AG28" s="243"/>
      <c r="AH28" s="232"/>
    </row>
    <row r="29" spans="1:34" ht="15.75" thickBot="1">
      <c r="A29" s="194"/>
      <c r="B29" s="43" t="s">
        <v>61</v>
      </c>
      <c r="C29" s="44"/>
      <c r="D29" s="48">
        <v>1</v>
      </c>
      <c r="E29" s="236"/>
      <c r="F29" s="201"/>
      <c r="G29" s="205"/>
      <c r="H29" s="205"/>
      <c r="I29" s="209"/>
      <c r="J29" s="209"/>
      <c r="K29" s="228"/>
      <c r="L29" s="209"/>
      <c r="M29" s="224"/>
      <c r="N29" s="224"/>
      <c r="O29" s="224"/>
      <c r="P29" s="209"/>
      <c r="Q29" s="224"/>
      <c r="R29" s="209"/>
      <c r="S29" s="209"/>
      <c r="T29" s="209"/>
      <c r="U29" s="209"/>
      <c r="V29" s="209"/>
      <c r="W29" s="224"/>
      <c r="X29" s="224"/>
      <c r="Y29" s="224"/>
      <c r="Z29" s="224"/>
      <c r="AA29" s="224"/>
      <c r="AB29" s="224"/>
      <c r="AC29" s="239"/>
      <c r="AD29" s="205"/>
      <c r="AE29" s="243"/>
      <c r="AF29" s="243"/>
      <c r="AG29" s="243"/>
      <c r="AH29" s="232"/>
    </row>
    <row r="30" spans="1:34" ht="41.25" customHeight="1" thickBot="1">
      <c r="A30" s="49" t="s">
        <v>31</v>
      </c>
      <c r="B30" s="50" t="s">
        <v>32</v>
      </c>
      <c r="C30" s="50" t="s">
        <v>33</v>
      </c>
      <c r="D30" s="50" t="s">
        <v>34</v>
      </c>
      <c r="E30" s="51" t="s">
        <v>35</v>
      </c>
      <c r="F30" s="50" t="s">
        <v>36</v>
      </c>
      <c r="G30" s="52">
        <f>+G31</f>
        <v>60</v>
      </c>
      <c r="H30" s="53">
        <f>+H31</f>
        <v>15</v>
      </c>
      <c r="I30" s="54"/>
      <c r="J30" s="55"/>
      <c r="K30" s="56"/>
      <c r="L30" s="55"/>
      <c r="M30" s="57">
        <f>+M31</f>
        <v>34000</v>
      </c>
      <c r="N30" s="58">
        <f>N31</f>
        <v>0</v>
      </c>
      <c r="O30" s="57"/>
      <c r="P30" s="55"/>
      <c r="Q30" s="57"/>
      <c r="R30" s="55"/>
      <c r="S30" s="56"/>
      <c r="T30" s="55"/>
      <c r="U30" s="56"/>
      <c r="V30" s="55"/>
      <c r="W30" s="57">
        <f>+W31</f>
        <v>6000</v>
      </c>
      <c r="X30" s="59"/>
      <c r="Y30" s="56"/>
      <c r="Z30" s="55"/>
      <c r="AA30" s="56">
        <f>+AA31</f>
        <v>40000</v>
      </c>
      <c r="AB30" s="59"/>
      <c r="AC30" s="60"/>
      <c r="AD30" s="61"/>
      <c r="AE30" s="62"/>
      <c r="AF30" s="62"/>
      <c r="AG30" s="62"/>
      <c r="AH30" s="63"/>
    </row>
    <row r="31" spans="1:34" ht="66" customHeight="1" thickBot="1">
      <c r="A31" s="64"/>
      <c r="B31" s="65" t="s">
        <v>62</v>
      </c>
      <c r="C31" s="66"/>
      <c r="D31" s="67">
        <v>33</v>
      </c>
      <c r="E31" s="68" t="s">
        <v>63</v>
      </c>
      <c r="F31" s="69" t="s">
        <v>64</v>
      </c>
      <c r="G31" s="70">
        <v>60</v>
      </c>
      <c r="H31" s="70">
        <v>15</v>
      </c>
      <c r="I31" s="71"/>
      <c r="J31" s="71"/>
      <c r="K31" s="72"/>
      <c r="L31" s="71"/>
      <c r="M31" s="73">
        <v>34000</v>
      </c>
      <c r="N31" s="70">
        <v>0</v>
      </c>
      <c r="O31" s="73"/>
      <c r="P31" s="71"/>
      <c r="Q31" s="73"/>
      <c r="R31" s="71"/>
      <c r="S31" s="71"/>
      <c r="T31" s="71"/>
      <c r="U31" s="71"/>
      <c r="V31" s="71"/>
      <c r="W31" s="73">
        <v>6000</v>
      </c>
      <c r="X31" s="73"/>
      <c r="Y31" s="73"/>
      <c r="Z31" s="73"/>
      <c r="AA31" s="73">
        <f>+M31+W31</f>
        <v>40000</v>
      </c>
      <c r="AB31" s="73"/>
      <c r="AC31" s="74"/>
      <c r="AD31" s="70"/>
      <c r="AE31" s="75"/>
      <c r="AF31" s="75"/>
      <c r="AG31" s="75" t="s">
        <v>40</v>
      </c>
      <c r="AH31" s="76"/>
    </row>
    <row r="32" spans="1:34" ht="42" customHeight="1" thickBot="1">
      <c r="A32" s="49" t="s">
        <v>31</v>
      </c>
      <c r="B32" s="50" t="s">
        <v>32</v>
      </c>
      <c r="C32" s="50" t="s">
        <v>33</v>
      </c>
      <c r="D32" s="50" t="s">
        <v>34</v>
      </c>
      <c r="E32" s="51" t="s">
        <v>35</v>
      </c>
      <c r="F32" s="50" t="s">
        <v>36</v>
      </c>
      <c r="G32" s="52">
        <f>+G33</f>
        <v>1</v>
      </c>
      <c r="H32" s="53">
        <f>+H33</f>
        <v>1</v>
      </c>
      <c r="I32" s="54"/>
      <c r="J32" s="55"/>
      <c r="K32" s="56"/>
      <c r="L32" s="55"/>
      <c r="M32" s="57">
        <f>+M33</f>
        <v>25000</v>
      </c>
      <c r="N32" s="55"/>
      <c r="O32" s="57"/>
      <c r="P32" s="55"/>
      <c r="Q32" s="57"/>
      <c r="R32" s="55"/>
      <c r="S32" s="56"/>
      <c r="T32" s="55"/>
      <c r="U32" s="56"/>
      <c r="V32" s="55"/>
      <c r="W32" s="57">
        <f>W33</f>
        <v>25000</v>
      </c>
      <c r="X32" s="55"/>
      <c r="Y32" s="56"/>
      <c r="Z32" s="55"/>
      <c r="AA32" s="57">
        <f>AA33</f>
        <v>50000</v>
      </c>
      <c r="AB32" s="59">
        <f>AB33</f>
        <v>0</v>
      </c>
      <c r="AC32" s="60"/>
      <c r="AD32" s="61"/>
      <c r="AE32" s="62"/>
      <c r="AF32" s="62"/>
      <c r="AG32" s="77"/>
      <c r="AH32" s="78"/>
    </row>
    <row r="33" spans="1:34" ht="28.5" customHeight="1">
      <c r="A33" s="245"/>
      <c r="B33" s="65" t="s">
        <v>65</v>
      </c>
      <c r="C33" s="66"/>
      <c r="D33" s="67">
        <v>1</v>
      </c>
      <c r="E33" s="246" t="s">
        <v>66</v>
      </c>
      <c r="F33" s="248" t="s">
        <v>67</v>
      </c>
      <c r="G33" s="249">
        <v>1</v>
      </c>
      <c r="H33" s="249">
        <v>1</v>
      </c>
      <c r="I33" s="250"/>
      <c r="J33" s="250"/>
      <c r="K33" s="252"/>
      <c r="L33" s="250"/>
      <c r="M33" s="251">
        <v>25000</v>
      </c>
      <c r="N33" s="249">
        <v>0</v>
      </c>
      <c r="O33" s="251"/>
      <c r="P33" s="250"/>
      <c r="Q33" s="251"/>
      <c r="R33" s="250"/>
      <c r="S33" s="250"/>
      <c r="T33" s="250"/>
      <c r="U33" s="250"/>
      <c r="V33" s="250"/>
      <c r="W33" s="251">
        <v>25000</v>
      </c>
      <c r="X33" s="251">
        <v>0</v>
      </c>
      <c r="Y33" s="251"/>
      <c r="Z33" s="251"/>
      <c r="AA33" s="251">
        <v>50000</v>
      </c>
      <c r="AB33" s="251">
        <f>+N33+X33</f>
        <v>0</v>
      </c>
      <c r="AC33" s="253"/>
      <c r="AD33" s="249"/>
      <c r="AE33" s="255"/>
      <c r="AF33" s="255"/>
      <c r="AG33" s="255" t="s">
        <v>40</v>
      </c>
      <c r="AH33" s="230"/>
    </row>
    <row r="34" spans="1:34" ht="24.75" customHeight="1" thickBot="1">
      <c r="A34" s="195"/>
      <c r="B34" s="43"/>
      <c r="C34" s="44"/>
      <c r="D34" s="48">
        <v>0.01</v>
      </c>
      <c r="E34" s="247"/>
      <c r="F34" s="202"/>
      <c r="G34" s="206"/>
      <c r="H34" s="206"/>
      <c r="I34" s="210"/>
      <c r="J34" s="210"/>
      <c r="K34" s="229"/>
      <c r="L34" s="210"/>
      <c r="M34" s="225"/>
      <c r="N34" s="206"/>
      <c r="O34" s="225"/>
      <c r="P34" s="210"/>
      <c r="Q34" s="225"/>
      <c r="R34" s="210"/>
      <c r="S34" s="210"/>
      <c r="T34" s="210"/>
      <c r="U34" s="210"/>
      <c r="V34" s="210"/>
      <c r="W34" s="225"/>
      <c r="X34" s="225"/>
      <c r="Y34" s="225"/>
      <c r="Z34" s="225"/>
      <c r="AA34" s="225"/>
      <c r="AB34" s="225"/>
      <c r="AC34" s="254"/>
      <c r="AD34" s="206"/>
      <c r="AE34" s="244"/>
      <c r="AF34" s="244"/>
      <c r="AG34" s="244"/>
      <c r="AH34" s="233"/>
    </row>
    <row r="35" spans="1:34" ht="30.75" thickBot="1">
      <c r="A35" s="17" t="s">
        <v>31</v>
      </c>
      <c r="B35" s="18" t="s">
        <v>32</v>
      </c>
      <c r="C35" s="18" t="s">
        <v>33</v>
      </c>
      <c r="D35" s="18" t="s">
        <v>34</v>
      </c>
      <c r="E35" s="19" t="s">
        <v>35</v>
      </c>
      <c r="F35" s="18" t="s">
        <v>36</v>
      </c>
      <c r="G35" s="20">
        <f>+G36</f>
        <v>4</v>
      </c>
      <c r="H35" s="21">
        <f>+H36</f>
        <v>1</v>
      </c>
      <c r="I35" s="46"/>
      <c r="J35" s="47"/>
      <c r="K35" s="24"/>
      <c r="L35" s="47"/>
      <c r="M35" s="25">
        <f>+M36</f>
        <v>20000</v>
      </c>
      <c r="N35" s="26">
        <f>N36</f>
        <v>0</v>
      </c>
      <c r="O35" s="25"/>
      <c r="P35" s="47"/>
      <c r="Q35" s="25"/>
      <c r="R35" s="47"/>
      <c r="S35" s="24"/>
      <c r="T35" s="47"/>
      <c r="U35" s="24"/>
      <c r="V35" s="47"/>
      <c r="W35" s="25"/>
      <c r="X35" s="47"/>
      <c r="Y35" s="24"/>
      <c r="Z35" s="47"/>
      <c r="AA35" s="24"/>
      <c r="AB35" s="27">
        <f>AB36</f>
        <v>0</v>
      </c>
      <c r="AC35" s="29"/>
      <c r="AD35" s="30"/>
      <c r="AE35" s="31"/>
      <c r="AF35" s="31"/>
      <c r="AG35" s="31"/>
      <c r="AH35" s="32"/>
    </row>
    <row r="36" spans="1:34" ht="27" customHeight="1">
      <c r="A36" s="192"/>
      <c r="B36" s="34" t="s">
        <v>68</v>
      </c>
      <c r="C36" s="35"/>
      <c r="D36" s="35"/>
      <c r="E36" s="236" t="s">
        <v>69</v>
      </c>
      <c r="F36" s="199" t="s">
        <v>70</v>
      </c>
      <c r="G36" s="203">
        <v>4</v>
      </c>
      <c r="H36" s="203">
        <v>1</v>
      </c>
      <c r="I36" s="207"/>
      <c r="J36" s="207"/>
      <c r="K36" s="226"/>
      <c r="L36" s="207"/>
      <c r="M36" s="222">
        <v>20000</v>
      </c>
      <c r="N36" s="203">
        <v>0</v>
      </c>
      <c r="O36" s="222"/>
      <c r="P36" s="207"/>
      <c r="Q36" s="222"/>
      <c r="R36" s="207"/>
      <c r="S36" s="207"/>
      <c r="T36" s="207"/>
      <c r="U36" s="207"/>
      <c r="V36" s="207"/>
      <c r="W36" s="222">
        <v>20000</v>
      </c>
      <c r="X36" s="222">
        <v>0</v>
      </c>
      <c r="Y36" s="222"/>
      <c r="Z36" s="222"/>
      <c r="AA36" s="222">
        <f>+M36+W36</f>
        <v>40000</v>
      </c>
      <c r="AB36" s="222">
        <f>X36</f>
        <v>0</v>
      </c>
      <c r="AC36" s="253"/>
      <c r="AD36" s="203"/>
      <c r="AE36" s="241"/>
      <c r="AF36" s="241"/>
      <c r="AG36" s="241" t="s">
        <v>40</v>
      </c>
      <c r="AH36" s="230"/>
    </row>
    <row r="37" spans="1:34" ht="18" customHeight="1">
      <c r="A37" s="193"/>
      <c r="B37" s="37" t="s">
        <v>71</v>
      </c>
      <c r="C37" s="38"/>
      <c r="D37" s="38"/>
      <c r="E37" s="246"/>
      <c r="F37" s="200"/>
      <c r="G37" s="204"/>
      <c r="H37" s="204"/>
      <c r="I37" s="208"/>
      <c r="J37" s="208"/>
      <c r="K37" s="227"/>
      <c r="L37" s="208"/>
      <c r="M37" s="223"/>
      <c r="N37" s="204"/>
      <c r="O37" s="223"/>
      <c r="P37" s="208"/>
      <c r="Q37" s="223"/>
      <c r="R37" s="208"/>
      <c r="S37" s="208"/>
      <c r="T37" s="208"/>
      <c r="U37" s="208"/>
      <c r="V37" s="208"/>
      <c r="W37" s="223"/>
      <c r="X37" s="223"/>
      <c r="Y37" s="223"/>
      <c r="Z37" s="223"/>
      <c r="AA37" s="223"/>
      <c r="AB37" s="223"/>
      <c r="AC37" s="257"/>
      <c r="AD37" s="204"/>
      <c r="AE37" s="242"/>
      <c r="AF37" s="242"/>
      <c r="AG37" s="242"/>
      <c r="AH37" s="231"/>
    </row>
    <row r="38" spans="1:34" ht="18" customHeight="1">
      <c r="A38" s="193"/>
      <c r="B38" s="37" t="s">
        <v>72</v>
      </c>
      <c r="C38" s="38"/>
      <c r="D38" s="38"/>
      <c r="E38" s="246"/>
      <c r="F38" s="200"/>
      <c r="G38" s="204"/>
      <c r="H38" s="204"/>
      <c r="I38" s="208"/>
      <c r="J38" s="208"/>
      <c r="K38" s="227"/>
      <c r="L38" s="208"/>
      <c r="M38" s="223"/>
      <c r="N38" s="204"/>
      <c r="O38" s="223"/>
      <c r="P38" s="208"/>
      <c r="Q38" s="223"/>
      <c r="R38" s="208"/>
      <c r="S38" s="208"/>
      <c r="T38" s="208"/>
      <c r="U38" s="208"/>
      <c r="V38" s="208"/>
      <c r="W38" s="223"/>
      <c r="X38" s="223"/>
      <c r="Y38" s="223"/>
      <c r="Z38" s="223"/>
      <c r="AA38" s="223"/>
      <c r="AB38" s="223"/>
      <c r="AC38" s="257"/>
      <c r="AD38" s="204"/>
      <c r="AE38" s="242"/>
      <c r="AF38" s="242"/>
      <c r="AG38" s="242"/>
      <c r="AH38" s="231"/>
    </row>
    <row r="39" spans="1:34" ht="18" customHeight="1" thickBot="1">
      <c r="A39" s="193"/>
      <c r="B39" s="37" t="s">
        <v>73</v>
      </c>
      <c r="C39" s="38"/>
      <c r="D39" s="38"/>
      <c r="E39" s="246"/>
      <c r="F39" s="200"/>
      <c r="G39" s="204"/>
      <c r="H39" s="204"/>
      <c r="I39" s="208"/>
      <c r="J39" s="208"/>
      <c r="K39" s="227"/>
      <c r="L39" s="208"/>
      <c r="M39" s="223"/>
      <c r="N39" s="204"/>
      <c r="O39" s="223"/>
      <c r="P39" s="208"/>
      <c r="Q39" s="223"/>
      <c r="R39" s="208"/>
      <c r="S39" s="208"/>
      <c r="T39" s="208"/>
      <c r="U39" s="208"/>
      <c r="V39" s="208"/>
      <c r="W39" s="223"/>
      <c r="X39" s="223"/>
      <c r="Y39" s="223"/>
      <c r="Z39" s="223"/>
      <c r="AA39" s="223"/>
      <c r="AB39" s="223"/>
      <c r="AC39" s="257"/>
      <c r="AD39" s="204"/>
      <c r="AE39" s="242"/>
      <c r="AF39" s="242"/>
      <c r="AG39" s="242"/>
      <c r="AH39" s="231"/>
    </row>
    <row r="40" spans="1:34" ht="30.75" thickBot="1">
      <c r="A40" s="17" t="s">
        <v>31</v>
      </c>
      <c r="B40" s="18" t="s">
        <v>32</v>
      </c>
      <c r="C40" s="18" t="s">
        <v>33</v>
      </c>
      <c r="D40" s="18" t="s">
        <v>34</v>
      </c>
      <c r="E40" s="19" t="s">
        <v>35</v>
      </c>
      <c r="F40" s="18" t="s">
        <v>36</v>
      </c>
      <c r="G40" s="20">
        <f>+G41</f>
        <v>4</v>
      </c>
      <c r="H40" s="21">
        <f>+H41</f>
        <v>1</v>
      </c>
      <c r="I40" s="46"/>
      <c r="J40" s="47"/>
      <c r="K40" s="24"/>
      <c r="L40" s="47"/>
      <c r="M40" s="25">
        <f>+M41</f>
        <v>18000</v>
      </c>
      <c r="N40" s="26">
        <f>N41</f>
        <v>0</v>
      </c>
      <c r="O40" s="25"/>
      <c r="P40" s="47"/>
      <c r="Q40" s="25"/>
      <c r="R40" s="47"/>
      <c r="S40" s="24"/>
      <c r="T40" s="47"/>
      <c r="U40" s="24"/>
      <c r="V40" s="47"/>
      <c r="W40" s="25"/>
      <c r="X40" s="47"/>
      <c r="Y40" s="24"/>
      <c r="Z40" s="47"/>
      <c r="AA40" s="24"/>
      <c r="AB40" s="26">
        <f>AB41</f>
        <v>0</v>
      </c>
      <c r="AC40" s="29"/>
      <c r="AD40" s="30"/>
      <c r="AE40" s="31"/>
      <c r="AF40" s="31"/>
      <c r="AG40" s="31"/>
      <c r="AH40" s="32"/>
    </row>
    <row r="41" spans="1:34" ht="18" customHeight="1">
      <c r="A41" s="192"/>
      <c r="B41" s="34" t="s">
        <v>74</v>
      </c>
      <c r="C41" s="35"/>
      <c r="D41" s="36">
        <v>1</v>
      </c>
      <c r="E41" s="256" t="s">
        <v>75</v>
      </c>
      <c r="F41" s="199" t="s">
        <v>76</v>
      </c>
      <c r="G41" s="203">
        <v>4</v>
      </c>
      <c r="H41" s="203">
        <v>1</v>
      </c>
      <c r="I41" s="207"/>
      <c r="J41" s="207"/>
      <c r="K41" s="226"/>
      <c r="L41" s="207"/>
      <c r="M41" s="222">
        <v>18000</v>
      </c>
      <c r="N41" s="222"/>
      <c r="O41" s="222"/>
      <c r="P41" s="207"/>
      <c r="Q41" s="222"/>
      <c r="R41" s="207"/>
      <c r="S41" s="207"/>
      <c r="T41" s="207"/>
      <c r="U41" s="207"/>
      <c r="V41" s="207"/>
      <c r="W41" s="222">
        <v>12000</v>
      </c>
      <c r="X41" s="222"/>
      <c r="Y41" s="222"/>
      <c r="Z41" s="222"/>
      <c r="AA41" s="222">
        <f>+M41+W41</f>
        <v>30000</v>
      </c>
      <c r="AB41" s="222">
        <f>N41</f>
        <v>0</v>
      </c>
      <c r="AC41" s="237"/>
      <c r="AD41" s="203"/>
      <c r="AE41" s="241"/>
      <c r="AF41" s="241"/>
      <c r="AG41" s="241" t="s">
        <v>40</v>
      </c>
      <c r="AH41" s="230"/>
    </row>
    <row r="42" spans="1:34" ht="18" customHeight="1">
      <c r="A42" s="193"/>
      <c r="B42" s="37"/>
      <c r="C42" s="38"/>
      <c r="D42" s="39"/>
      <c r="E42" s="246"/>
      <c r="F42" s="200"/>
      <c r="G42" s="204"/>
      <c r="H42" s="204"/>
      <c r="I42" s="208"/>
      <c r="J42" s="208"/>
      <c r="K42" s="227"/>
      <c r="L42" s="208"/>
      <c r="M42" s="223"/>
      <c r="N42" s="223"/>
      <c r="O42" s="223"/>
      <c r="P42" s="208"/>
      <c r="Q42" s="223"/>
      <c r="R42" s="208"/>
      <c r="S42" s="208"/>
      <c r="T42" s="208"/>
      <c r="U42" s="208"/>
      <c r="V42" s="208"/>
      <c r="W42" s="223"/>
      <c r="X42" s="223"/>
      <c r="Y42" s="223"/>
      <c r="Z42" s="223"/>
      <c r="AA42" s="223"/>
      <c r="AB42" s="223"/>
      <c r="AC42" s="238"/>
      <c r="AD42" s="204"/>
      <c r="AE42" s="242"/>
      <c r="AF42" s="242"/>
      <c r="AG42" s="242"/>
      <c r="AH42" s="231"/>
    </row>
    <row r="43" spans="1:34" ht="18" customHeight="1">
      <c r="A43" s="193"/>
      <c r="B43" s="37"/>
      <c r="C43" s="38"/>
      <c r="D43" s="38"/>
      <c r="E43" s="246"/>
      <c r="F43" s="200"/>
      <c r="G43" s="204"/>
      <c r="H43" s="204"/>
      <c r="I43" s="208"/>
      <c r="J43" s="208"/>
      <c r="K43" s="227"/>
      <c r="L43" s="208"/>
      <c r="M43" s="223"/>
      <c r="N43" s="223"/>
      <c r="O43" s="223"/>
      <c r="P43" s="208"/>
      <c r="Q43" s="223"/>
      <c r="R43" s="208"/>
      <c r="S43" s="208"/>
      <c r="T43" s="208"/>
      <c r="U43" s="208"/>
      <c r="V43" s="208"/>
      <c r="W43" s="223"/>
      <c r="X43" s="223"/>
      <c r="Y43" s="223"/>
      <c r="Z43" s="223"/>
      <c r="AA43" s="223"/>
      <c r="AB43" s="223"/>
      <c r="AC43" s="238"/>
      <c r="AD43" s="204"/>
      <c r="AE43" s="242"/>
      <c r="AF43" s="242"/>
      <c r="AG43" s="242"/>
      <c r="AH43" s="231"/>
    </row>
    <row r="44" spans="1:34" ht="18" customHeight="1" thickBot="1">
      <c r="A44" s="195"/>
      <c r="B44" s="43"/>
      <c r="C44" s="44"/>
      <c r="D44" s="44"/>
      <c r="E44" s="247"/>
      <c r="F44" s="202"/>
      <c r="G44" s="206"/>
      <c r="H44" s="206"/>
      <c r="I44" s="210"/>
      <c r="J44" s="210"/>
      <c r="K44" s="229"/>
      <c r="L44" s="210"/>
      <c r="M44" s="225"/>
      <c r="N44" s="225"/>
      <c r="O44" s="225"/>
      <c r="P44" s="210"/>
      <c r="Q44" s="225"/>
      <c r="R44" s="210"/>
      <c r="S44" s="210"/>
      <c r="T44" s="210"/>
      <c r="U44" s="210"/>
      <c r="V44" s="210"/>
      <c r="W44" s="225"/>
      <c r="X44" s="225"/>
      <c r="Y44" s="225"/>
      <c r="Z44" s="225"/>
      <c r="AA44" s="225"/>
      <c r="AB44" s="225"/>
      <c r="AC44" s="240"/>
      <c r="AD44" s="206"/>
      <c r="AE44" s="244"/>
      <c r="AF44" s="244"/>
      <c r="AG44" s="244"/>
      <c r="AH44" s="233"/>
    </row>
    <row r="45" spans="1:34" ht="30.75" thickBot="1">
      <c r="A45" s="49" t="s">
        <v>31</v>
      </c>
      <c r="B45" s="50" t="s">
        <v>32</v>
      </c>
      <c r="C45" s="50" t="s">
        <v>33</v>
      </c>
      <c r="D45" s="50" t="s">
        <v>34</v>
      </c>
      <c r="E45" s="51" t="s">
        <v>35</v>
      </c>
      <c r="F45" s="50" t="s">
        <v>36</v>
      </c>
      <c r="G45" s="52">
        <f>+G46</f>
        <v>4</v>
      </c>
      <c r="H45" s="53">
        <f>+H46</f>
        <v>1</v>
      </c>
      <c r="I45" s="54"/>
      <c r="J45" s="55"/>
      <c r="K45" s="56"/>
      <c r="L45" s="55"/>
      <c r="M45" s="57">
        <f>+M46</f>
        <v>12000</v>
      </c>
      <c r="N45" s="79">
        <f>N46</f>
        <v>0</v>
      </c>
      <c r="O45" s="57"/>
      <c r="P45" s="55"/>
      <c r="Q45" s="57"/>
      <c r="R45" s="55"/>
      <c r="S45" s="56"/>
      <c r="T45" s="55"/>
      <c r="U45" s="56"/>
      <c r="V45" s="55"/>
      <c r="W45" s="57">
        <f>W46</f>
        <v>8000</v>
      </c>
      <c r="X45" s="59">
        <f>X46</f>
        <v>0</v>
      </c>
      <c r="Y45" s="56"/>
      <c r="Z45" s="55"/>
      <c r="AA45" s="57">
        <f>AA46</f>
        <v>20000</v>
      </c>
      <c r="AB45" s="59">
        <f>AB46</f>
        <v>0</v>
      </c>
      <c r="AC45" s="60"/>
      <c r="AD45" s="61">
        <f>AD46</f>
        <v>0</v>
      </c>
      <c r="AE45" s="62"/>
      <c r="AF45" s="62"/>
      <c r="AG45" s="62"/>
      <c r="AH45" s="63"/>
    </row>
    <row r="46" spans="1:34" ht="73.5" customHeight="1" thickBot="1">
      <c r="A46" s="64"/>
      <c r="B46" s="65" t="s">
        <v>77</v>
      </c>
      <c r="C46" s="66"/>
      <c r="D46" s="67">
        <v>1</v>
      </c>
      <c r="E46" s="68" t="s">
        <v>78</v>
      </c>
      <c r="F46" s="69" t="s">
        <v>79</v>
      </c>
      <c r="G46" s="70">
        <v>4</v>
      </c>
      <c r="H46" s="70">
        <v>1</v>
      </c>
      <c r="I46" s="71"/>
      <c r="J46" s="71"/>
      <c r="K46" s="72"/>
      <c r="L46" s="71"/>
      <c r="M46" s="73">
        <v>12000</v>
      </c>
      <c r="N46" s="6"/>
      <c r="O46" s="73"/>
      <c r="P46" s="71"/>
      <c r="Q46" s="73"/>
      <c r="R46" s="71"/>
      <c r="S46" s="71"/>
      <c r="T46" s="71"/>
      <c r="U46" s="71"/>
      <c r="V46" s="71"/>
      <c r="W46" s="73">
        <v>8000</v>
      </c>
      <c r="X46" s="73"/>
      <c r="Y46" s="73"/>
      <c r="Z46" s="73"/>
      <c r="AA46" s="73">
        <f>+M46+W46</f>
        <v>20000</v>
      </c>
      <c r="AB46" s="73"/>
      <c r="AC46" s="74"/>
      <c r="AD46" s="70"/>
      <c r="AE46" s="75"/>
      <c r="AF46" s="75"/>
      <c r="AG46" s="75" t="s">
        <v>40</v>
      </c>
      <c r="AH46" s="76"/>
    </row>
    <row r="47" spans="1:34" ht="35.25" customHeight="1" thickBot="1">
      <c r="A47" s="17" t="s">
        <v>31</v>
      </c>
      <c r="B47" s="18" t="s">
        <v>32</v>
      </c>
      <c r="C47" s="18" t="s">
        <v>33</v>
      </c>
      <c r="D47" s="18" t="s">
        <v>34</v>
      </c>
      <c r="E47" s="19" t="s">
        <v>35</v>
      </c>
      <c r="F47" s="18" t="s">
        <v>36</v>
      </c>
      <c r="G47" s="20">
        <f>+G48</f>
        <v>8</v>
      </c>
      <c r="H47" s="21">
        <f>+H48</f>
        <v>2</v>
      </c>
      <c r="I47" s="46"/>
      <c r="J47" s="47"/>
      <c r="K47" s="24"/>
      <c r="L47" s="47"/>
      <c r="M47" s="25">
        <f>+M48</f>
        <v>42000</v>
      </c>
      <c r="N47" s="27">
        <f>+N48</f>
        <v>0</v>
      </c>
      <c r="O47" s="25"/>
      <c r="P47" s="47"/>
      <c r="Q47" s="25"/>
      <c r="R47" s="47"/>
      <c r="S47" s="24"/>
      <c r="T47" s="47"/>
      <c r="U47" s="24"/>
      <c r="V47" s="47"/>
      <c r="W47" s="25">
        <f>W48</f>
        <v>28000</v>
      </c>
      <c r="X47" s="27">
        <f>X48</f>
        <v>0</v>
      </c>
      <c r="Y47" s="24"/>
      <c r="Z47" s="47"/>
      <c r="AA47" s="24"/>
      <c r="AB47" s="27">
        <f>N47+X47</f>
        <v>0</v>
      </c>
      <c r="AC47" s="29"/>
      <c r="AD47" s="29"/>
      <c r="AE47" s="31"/>
      <c r="AF47" s="31"/>
      <c r="AG47" s="31"/>
      <c r="AH47" s="32"/>
    </row>
    <row r="48" spans="1:34" ht="25.5">
      <c r="A48" s="192"/>
      <c r="B48" s="34" t="s">
        <v>80</v>
      </c>
      <c r="C48" s="35"/>
      <c r="D48" s="36">
        <v>1</v>
      </c>
      <c r="E48" s="256" t="s">
        <v>81</v>
      </c>
      <c r="F48" s="199" t="s">
        <v>82</v>
      </c>
      <c r="G48" s="203">
        <v>8</v>
      </c>
      <c r="H48" s="203">
        <v>2</v>
      </c>
      <c r="I48" s="207"/>
      <c r="J48" s="207"/>
      <c r="K48" s="226"/>
      <c r="L48" s="207"/>
      <c r="M48" s="222">
        <v>42000</v>
      </c>
      <c r="N48" s="222"/>
      <c r="O48" s="222"/>
      <c r="P48" s="207"/>
      <c r="Q48" s="222"/>
      <c r="R48" s="207"/>
      <c r="S48" s="207"/>
      <c r="T48" s="207"/>
      <c r="U48" s="207"/>
      <c r="V48" s="207"/>
      <c r="W48" s="222">
        <v>28000</v>
      </c>
      <c r="X48" s="222"/>
      <c r="Y48" s="222"/>
      <c r="Z48" s="222"/>
      <c r="AA48" s="222">
        <f>+M48+W48</f>
        <v>70000</v>
      </c>
      <c r="AB48" s="222"/>
      <c r="AC48" s="253"/>
      <c r="AD48" s="203"/>
      <c r="AE48" s="241"/>
      <c r="AF48" s="241"/>
      <c r="AG48" s="241" t="s">
        <v>40</v>
      </c>
      <c r="AH48" s="230"/>
    </row>
    <row r="49" spans="1:34" ht="34.5" customHeight="1" thickBot="1">
      <c r="A49" s="195"/>
      <c r="B49" s="43" t="s">
        <v>83</v>
      </c>
      <c r="C49" s="44"/>
      <c r="D49" s="48">
        <v>1</v>
      </c>
      <c r="E49" s="247"/>
      <c r="F49" s="202"/>
      <c r="G49" s="206"/>
      <c r="H49" s="206"/>
      <c r="I49" s="210"/>
      <c r="J49" s="210"/>
      <c r="K49" s="229"/>
      <c r="L49" s="210"/>
      <c r="M49" s="225"/>
      <c r="N49" s="225"/>
      <c r="O49" s="225"/>
      <c r="P49" s="210"/>
      <c r="Q49" s="225"/>
      <c r="R49" s="210"/>
      <c r="S49" s="210"/>
      <c r="T49" s="210"/>
      <c r="U49" s="210"/>
      <c r="V49" s="210"/>
      <c r="W49" s="225"/>
      <c r="X49" s="225"/>
      <c r="Y49" s="225"/>
      <c r="Z49" s="225"/>
      <c r="AA49" s="225"/>
      <c r="AB49" s="225"/>
      <c r="AC49" s="254"/>
      <c r="AD49" s="206"/>
      <c r="AE49" s="244"/>
      <c r="AF49" s="244"/>
      <c r="AG49" s="244"/>
      <c r="AH49" s="233"/>
    </row>
    <row r="50" spans="1:34" ht="30.75" thickBot="1">
      <c r="A50" s="17" t="s">
        <v>31</v>
      </c>
      <c r="B50" s="18" t="s">
        <v>32</v>
      </c>
      <c r="C50" s="18" t="s">
        <v>33</v>
      </c>
      <c r="D50" s="18" t="s">
        <v>34</v>
      </c>
      <c r="E50" s="19" t="s">
        <v>35</v>
      </c>
      <c r="F50" s="18" t="s">
        <v>36</v>
      </c>
      <c r="G50" s="20">
        <f>+G51</f>
        <v>1</v>
      </c>
      <c r="H50" s="21">
        <f>+H51</f>
        <v>0</v>
      </c>
      <c r="I50" s="46"/>
      <c r="J50" s="47"/>
      <c r="K50" s="24"/>
      <c r="L50" s="47"/>
      <c r="M50" s="25">
        <f>+M51</f>
        <v>25000</v>
      </c>
      <c r="N50" s="47"/>
      <c r="O50" s="25"/>
      <c r="P50" s="47"/>
      <c r="Q50" s="25"/>
      <c r="R50" s="47"/>
      <c r="S50" s="24"/>
      <c r="T50" s="47"/>
      <c r="U50" s="24"/>
      <c r="V50" s="47"/>
      <c r="W50" s="25"/>
      <c r="X50" s="47"/>
      <c r="Y50" s="24"/>
      <c r="Z50" s="47"/>
      <c r="AA50" s="24"/>
      <c r="AB50" s="27">
        <f>AB51</f>
        <v>0</v>
      </c>
      <c r="AC50" s="29"/>
      <c r="AD50" s="29"/>
      <c r="AE50" s="31"/>
      <c r="AF50" s="31"/>
      <c r="AG50" s="31"/>
      <c r="AH50" s="32"/>
    </row>
    <row r="51" spans="1:34" ht="27.75" customHeight="1">
      <c r="A51" s="192"/>
      <c r="B51" s="34"/>
      <c r="C51" s="35"/>
      <c r="D51" s="35"/>
      <c r="E51" s="256" t="s">
        <v>84</v>
      </c>
      <c r="F51" s="199" t="s">
        <v>85</v>
      </c>
      <c r="G51" s="203">
        <v>1</v>
      </c>
      <c r="H51" s="203"/>
      <c r="I51" s="207"/>
      <c r="J51" s="207"/>
      <c r="K51" s="226"/>
      <c r="L51" s="207"/>
      <c r="M51" s="222">
        <v>25000</v>
      </c>
      <c r="N51" s="207"/>
      <c r="O51" s="222"/>
      <c r="P51" s="207"/>
      <c r="Q51" s="222"/>
      <c r="R51" s="207"/>
      <c r="S51" s="207"/>
      <c r="T51" s="207"/>
      <c r="U51" s="207"/>
      <c r="V51" s="207"/>
      <c r="W51" s="222"/>
      <c r="X51" s="222"/>
      <c r="Y51" s="222"/>
      <c r="Z51" s="222"/>
      <c r="AA51" s="222">
        <f>+M51+W51</f>
        <v>25000</v>
      </c>
      <c r="AB51" s="222"/>
      <c r="AC51" s="237"/>
      <c r="AD51" s="203"/>
      <c r="AE51" s="241"/>
      <c r="AF51" s="241"/>
      <c r="AG51" s="241" t="s">
        <v>40</v>
      </c>
      <c r="AH51" s="230"/>
    </row>
    <row r="52" spans="1:34" ht="27.75" customHeight="1" thickBot="1">
      <c r="A52" s="195"/>
      <c r="B52" s="43"/>
      <c r="C52" s="44"/>
      <c r="D52" s="44"/>
      <c r="E52" s="247"/>
      <c r="F52" s="202"/>
      <c r="G52" s="206"/>
      <c r="H52" s="206"/>
      <c r="I52" s="210"/>
      <c r="J52" s="210"/>
      <c r="K52" s="229"/>
      <c r="L52" s="210"/>
      <c r="M52" s="225"/>
      <c r="N52" s="210"/>
      <c r="O52" s="225"/>
      <c r="P52" s="210"/>
      <c r="Q52" s="225"/>
      <c r="R52" s="210"/>
      <c r="S52" s="210"/>
      <c r="T52" s="210"/>
      <c r="U52" s="210"/>
      <c r="V52" s="210"/>
      <c r="W52" s="225"/>
      <c r="X52" s="225"/>
      <c r="Y52" s="225"/>
      <c r="Z52" s="225"/>
      <c r="AA52" s="225"/>
      <c r="AB52" s="225"/>
      <c r="AC52" s="240"/>
      <c r="AD52" s="206"/>
      <c r="AE52" s="244"/>
      <c r="AF52" s="244"/>
      <c r="AG52" s="244"/>
      <c r="AH52" s="233"/>
    </row>
    <row r="53" spans="1:34" ht="30.75" thickBot="1">
      <c r="A53" s="17" t="s">
        <v>31</v>
      </c>
      <c r="B53" s="18" t="s">
        <v>32</v>
      </c>
      <c r="C53" s="18" t="s">
        <v>33</v>
      </c>
      <c r="D53" s="18" t="s">
        <v>34</v>
      </c>
      <c r="E53" s="19" t="s">
        <v>35</v>
      </c>
      <c r="F53" s="18" t="s">
        <v>36</v>
      </c>
      <c r="G53" s="20">
        <f>+G54</f>
        <v>1</v>
      </c>
      <c r="H53" s="21">
        <f>+H54</f>
        <v>0</v>
      </c>
      <c r="I53" s="46"/>
      <c r="J53" s="47"/>
      <c r="K53" s="24"/>
      <c r="L53" s="47"/>
      <c r="M53" s="25">
        <f>+M54</f>
        <v>15000</v>
      </c>
      <c r="N53" s="47"/>
      <c r="O53" s="25"/>
      <c r="P53" s="47"/>
      <c r="Q53" s="25"/>
      <c r="R53" s="47"/>
      <c r="S53" s="24"/>
      <c r="T53" s="47"/>
      <c r="U53" s="24"/>
      <c r="V53" s="47"/>
      <c r="W53" s="25">
        <f>W54</f>
        <v>0</v>
      </c>
      <c r="X53" s="47"/>
      <c r="Y53" s="24"/>
      <c r="Z53" s="47"/>
      <c r="AA53" s="24"/>
      <c r="AB53" s="27">
        <f>AB54</f>
        <v>0</v>
      </c>
      <c r="AC53" s="29"/>
      <c r="AD53" s="29"/>
      <c r="AE53" s="31"/>
      <c r="AF53" s="31"/>
      <c r="AG53" s="31"/>
      <c r="AH53" s="32"/>
    </row>
    <row r="54" spans="1:34" ht="38.25" customHeight="1" thickBot="1">
      <c r="A54" s="80"/>
      <c r="B54" s="81"/>
      <c r="C54" s="82"/>
      <c r="D54" s="82"/>
      <c r="E54" s="83" t="s">
        <v>86</v>
      </c>
      <c r="F54" s="84" t="s">
        <v>87</v>
      </c>
      <c r="G54" s="85">
        <v>1</v>
      </c>
      <c r="H54" s="85"/>
      <c r="I54" s="86"/>
      <c r="J54" s="86"/>
      <c r="K54" s="87"/>
      <c r="L54" s="86"/>
      <c r="M54" s="88">
        <v>15000</v>
      </c>
      <c r="N54" s="86"/>
      <c r="O54" s="88"/>
      <c r="P54" s="86"/>
      <c r="Q54" s="88"/>
      <c r="R54" s="86"/>
      <c r="S54" s="86"/>
      <c r="T54" s="86"/>
      <c r="U54" s="86"/>
      <c r="V54" s="86"/>
      <c r="W54" s="88">
        <v>0</v>
      </c>
      <c r="X54" s="88"/>
      <c r="Y54" s="88"/>
      <c r="Z54" s="88"/>
      <c r="AA54" s="88">
        <f>+M54+W54</f>
        <v>15000</v>
      </c>
      <c r="AB54" s="88"/>
      <c r="AC54" s="89"/>
      <c r="AD54" s="85"/>
      <c r="AE54" s="90"/>
      <c r="AF54" s="90"/>
      <c r="AG54" s="90" t="s">
        <v>40</v>
      </c>
      <c r="AH54" s="91"/>
    </row>
  </sheetData>
  <mergeCells count="245">
    <mergeCell ref="AH51:AH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E48:AE49"/>
    <mergeCell ref="AF48:AF49"/>
    <mergeCell ref="AG48:AG49"/>
    <mergeCell ref="AH48:AH49"/>
    <mergeCell ref="A51:A52"/>
    <mergeCell ref="E51:E52"/>
    <mergeCell ref="F51:F52"/>
    <mergeCell ref="G51:G52"/>
    <mergeCell ref="H51:H52"/>
    <mergeCell ref="I51:I52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AH41:AH44"/>
    <mergeCell ref="A48:A49"/>
    <mergeCell ref="E48:E49"/>
    <mergeCell ref="F48:F49"/>
    <mergeCell ref="G48:G49"/>
    <mergeCell ref="H48:H49"/>
    <mergeCell ref="I48:I49"/>
    <mergeCell ref="J48:J49"/>
    <mergeCell ref="K48:K49"/>
    <mergeCell ref="L48:L49"/>
    <mergeCell ref="AB41:AB44"/>
    <mergeCell ref="AC41:AC44"/>
    <mergeCell ref="AD41:AD44"/>
    <mergeCell ref="AE41:AE44"/>
    <mergeCell ref="AF41:AF44"/>
    <mergeCell ref="AG41:AG44"/>
    <mergeCell ref="V41:V44"/>
    <mergeCell ref="W41:W44"/>
    <mergeCell ref="X41:X44"/>
    <mergeCell ref="Y41:Y44"/>
    <mergeCell ref="Z41:Z44"/>
    <mergeCell ref="AA41:AA44"/>
    <mergeCell ref="P41:P44"/>
    <mergeCell ref="Q41:Q44"/>
    <mergeCell ref="R41:R44"/>
    <mergeCell ref="S41:S44"/>
    <mergeCell ref="T41:T44"/>
    <mergeCell ref="U41:U44"/>
    <mergeCell ref="J41:J44"/>
    <mergeCell ref="K41:K44"/>
    <mergeCell ref="L41:L44"/>
    <mergeCell ref="M41:M44"/>
    <mergeCell ref="N41:N44"/>
    <mergeCell ref="O41:O44"/>
    <mergeCell ref="AE36:AE39"/>
    <mergeCell ref="AF36:AF39"/>
    <mergeCell ref="AG36:AG39"/>
    <mergeCell ref="AH36:AH39"/>
    <mergeCell ref="A41:A44"/>
    <mergeCell ref="E41:E44"/>
    <mergeCell ref="F41:F44"/>
    <mergeCell ref="G41:G44"/>
    <mergeCell ref="H41:H44"/>
    <mergeCell ref="I41:I44"/>
    <mergeCell ref="Y36:Y39"/>
    <mergeCell ref="Z36:Z39"/>
    <mergeCell ref="AA36:AA39"/>
    <mergeCell ref="AB36:AB39"/>
    <mergeCell ref="AC36:AC39"/>
    <mergeCell ref="AD36:AD39"/>
    <mergeCell ref="S36:S39"/>
    <mergeCell ref="T36:T39"/>
    <mergeCell ref="U36:U39"/>
    <mergeCell ref="V36:V39"/>
    <mergeCell ref="W36:W39"/>
    <mergeCell ref="X36:X39"/>
    <mergeCell ref="M36:M39"/>
    <mergeCell ref="N36:N39"/>
    <mergeCell ref="O36:O39"/>
    <mergeCell ref="P36:P39"/>
    <mergeCell ref="Q36:Q39"/>
    <mergeCell ref="R36:R39"/>
    <mergeCell ref="AH33:AH34"/>
    <mergeCell ref="A36:A39"/>
    <mergeCell ref="E36:E39"/>
    <mergeCell ref="F36:F39"/>
    <mergeCell ref="G36:G39"/>
    <mergeCell ref="H36:H39"/>
    <mergeCell ref="I36:I39"/>
    <mergeCell ref="J36:J39"/>
    <mergeCell ref="K36:K39"/>
    <mergeCell ref="L36:L39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AE22:AE29"/>
    <mergeCell ref="AF22:AF29"/>
    <mergeCell ref="AG22:AG29"/>
    <mergeCell ref="AH22:AH29"/>
    <mergeCell ref="A33:A34"/>
    <mergeCell ref="E33:E34"/>
    <mergeCell ref="F33:F34"/>
    <mergeCell ref="G33:G34"/>
    <mergeCell ref="H33:H34"/>
    <mergeCell ref="I33:I34"/>
    <mergeCell ref="Y22:Y29"/>
    <mergeCell ref="Z22:Z29"/>
    <mergeCell ref="AA22:AA29"/>
    <mergeCell ref="AB22:AB29"/>
    <mergeCell ref="AC22:AC29"/>
    <mergeCell ref="AD22:AD29"/>
    <mergeCell ref="S22:S29"/>
    <mergeCell ref="T22:T29"/>
    <mergeCell ref="U22:U29"/>
    <mergeCell ref="V22:V29"/>
    <mergeCell ref="W22:W29"/>
    <mergeCell ref="X22:X29"/>
    <mergeCell ref="M22:M29"/>
    <mergeCell ref="N22:N29"/>
    <mergeCell ref="O22:O29"/>
    <mergeCell ref="P22:P29"/>
    <mergeCell ref="Q22:Q29"/>
    <mergeCell ref="R22:R29"/>
    <mergeCell ref="AH9:AH20"/>
    <mergeCell ref="A22:A29"/>
    <mergeCell ref="E22:E29"/>
    <mergeCell ref="F22:F29"/>
    <mergeCell ref="G22:G29"/>
    <mergeCell ref="H22:H29"/>
    <mergeCell ref="I22:I29"/>
    <mergeCell ref="J22:J29"/>
    <mergeCell ref="K22:K29"/>
    <mergeCell ref="L22:L29"/>
    <mergeCell ref="AB9:AB20"/>
    <mergeCell ref="AC9:AC20"/>
    <mergeCell ref="AD9:AD20"/>
    <mergeCell ref="AE9:AE20"/>
    <mergeCell ref="AF9:AF20"/>
    <mergeCell ref="AG9:AG20"/>
    <mergeCell ref="V9:V20"/>
    <mergeCell ref="W9:W20"/>
    <mergeCell ref="X9:X20"/>
    <mergeCell ref="Y9:Y20"/>
    <mergeCell ref="Z9:Z20"/>
    <mergeCell ref="AA9:AA20"/>
    <mergeCell ref="P9:P20"/>
    <mergeCell ref="Q9:Q20"/>
    <mergeCell ref="R9:R20"/>
    <mergeCell ref="S9:S20"/>
    <mergeCell ref="T9:T20"/>
    <mergeCell ref="U9:U20"/>
    <mergeCell ref="J9:J20"/>
    <mergeCell ref="K9:K20"/>
    <mergeCell ref="L9:L20"/>
    <mergeCell ref="M9:M20"/>
    <mergeCell ref="N9:N20"/>
    <mergeCell ref="O9:O20"/>
    <mergeCell ref="A6:D6"/>
    <mergeCell ref="E6:F6"/>
    <mergeCell ref="A9:A20"/>
    <mergeCell ref="E9:E20"/>
    <mergeCell ref="F9:F20"/>
    <mergeCell ref="G9:G20"/>
    <mergeCell ref="H9:H20"/>
    <mergeCell ref="I9:I20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pane ySplit="1" topLeftCell="A5" activePane="bottomLeft" state="frozen"/>
      <selection activeCell="B1" sqref="B1"/>
      <selection pane="bottomLeft" activeCell="A19" sqref="A19:A21"/>
    </sheetView>
  </sheetViews>
  <sheetFormatPr baseColWidth="10" defaultRowHeight="23.25"/>
  <cols>
    <col min="1" max="1" width="15" style="92" customWidth="1"/>
    <col min="2" max="2" width="23" style="92" customWidth="1"/>
    <col min="3" max="3" width="6.28515625" style="93" customWidth="1"/>
    <col min="4" max="4" width="6.7109375" style="93" customWidth="1"/>
    <col min="5" max="5" width="23.42578125" style="94" customWidth="1"/>
    <col min="6" max="6" width="16.42578125" customWidth="1"/>
    <col min="7" max="7" width="5.7109375" style="141" customWidth="1"/>
    <col min="8" max="8" width="5" style="96" customWidth="1"/>
    <col min="9" max="9" width="6.140625" style="97" customWidth="1"/>
    <col min="10" max="10" width="5.28515625" style="97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15.85546875" customWidth="1"/>
    <col min="33" max="33" width="3.7109375" style="142" customWidth="1"/>
    <col min="34" max="34" width="4.140625" customWidth="1"/>
  </cols>
  <sheetData>
    <row r="1" spans="1:34" ht="15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4" ht="20.25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4" ht="29.25" customHeight="1">
      <c r="A3" s="180" t="s">
        <v>89</v>
      </c>
      <c r="B3" s="181"/>
      <c r="C3" s="181"/>
      <c r="D3" s="181"/>
      <c r="E3" s="182" t="s">
        <v>90</v>
      </c>
      <c r="F3" s="182"/>
      <c r="G3" s="182"/>
      <c r="H3" s="182"/>
      <c r="I3" s="182"/>
      <c r="J3" s="182"/>
      <c r="K3" s="183" t="s">
        <v>3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 t="s">
        <v>4</v>
      </c>
      <c r="AD3" s="186"/>
      <c r="AE3" s="186"/>
      <c r="AF3" s="186"/>
      <c r="AG3" s="186"/>
      <c r="AH3" s="187"/>
    </row>
    <row r="4" spans="1:34" ht="15" customHeight="1">
      <c r="A4" s="216" t="s">
        <v>91</v>
      </c>
      <c r="B4" s="217"/>
      <c r="C4" s="217"/>
      <c r="D4" s="217"/>
      <c r="E4" s="218" t="s">
        <v>6</v>
      </c>
      <c r="F4" s="219"/>
      <c r="G4" s="175" t="s">
        <v>7</v>
      </c>
      <c r="H4" s="175" t="s">
        <v>8</v>
      </c>
      <c r="I4" s="176" t="s">
        <v>9</v>
      </c>
      <c r="J4" s="176" t="s">
        <v>10</v>
      </c>
      <c r="K4" s="215" t="s">
        <v>11</v>
      </c>
      <c r="L4" s="211"/>
      <c r="M4" s="211" t="s">
        <v>12</v>
      </c>
      <c r="N4" s="211"/>
      <c r="O4" s="211" t="s">
        <v>13</v>
      </c>
      <c r="P4" s="211"/>
      <c r="Q4" s="211" t="s">
        <v>14</v>
      </c>
      <c r="R4" s="211"/>
      <c r="S4" s="211" t="s">
        <v>15</v>
      </c>
      <c r="T4" s="211"/>
      <c r="U4" s="211" t="s">
        <v>16</v>
      </c>
      <c r="V4" s="211"/>
      <c r="W4" s="211" t="s">
        <v>17</v>
      </c>
      <c r="X4" s="211"/>
      <c r="Y4" s="211" t="s">
        <v>18</v>
      </c>
      <c r="Z4" s="211"/>
      <c r="AA4" s="211" t="s">
        <v>19</v>
      </c>
      <c r="AB4" s="211"/>
      <c r="AC4" s="212" t="s">
        <v>20</v>
      </c>
      <c r="AD4" s="212"/>
      <c r="AE4" s="213" t="s">
        <v>21</v>
      </c>
      <c r="AF4" s="214" t="s">
        <v>22</v>
      </c>
      <c r="AG4" s="188" t="s">
        <v>4</v>
      </c>
      <c r="AH4" s="189" t="s">
        <v>23</v>
      </c>
    </row>
    <row r="5" spans="1:34" ht="64.5" customHeight="1">
      <c r="A5" s="216"/>
      <c r="B5" s="217"/>
      <c r="C5" s="217"/>
      <c r="D5" s="217"/>
      <c r="E5" s="220"/>
      <c r="F5" s="221"/>
      <c r="G5" s="175"/>
      <c r="H5" s="175"/>
      <c r="I5" s="177"/>
      <c r="J5" s="177"/>
      <c r="K5" s="1" t="s">
        <v>24</v>
      </c>
      <c r="L5" s="2" t="s">
        <v>25</v>
      </c>
      <c r="M5" s="1" t="s">
        <v>24</v>
      </c>
      <c r="N5" s="2" t="s">
        <v>25</v>
      </c>
      <c r="O5" s="1" t="s">
        <v>24</v>
      </c>
      <c r="P5" s="2" t="s">
        <v>25</v>
      </c>
      <c r="Q5" s="1" t="s">
        <v>24</v>
      </c>
      <c r="R5" s="2" t="s">
        <v>25</v>
      </c>
      <c r="S5" s="1" t="s">
        <v>24</v>
      </c>
      <c r="T5" s="2" t="s">
        <v>25</v>
      </c>
      <c r="U5" s="1" t="s">
        <v>24</v>
      </c>
      <c r="V5" s="2" t="s">
        <v>25</v>
      </c>
      <c r="W5" s="1" t="s">
        <v>24</v>
      </c>
      <c r="X5" s="2" t="s">
        <v>26</v>
      </c>
      <c r="Y5" s="1" t="s">
        <v>24</v>
      </c>
      <c r="Z5" s="2" t="s">
        <v>25</v>
      </c>
      <c r="AA5" s="1" t="s">
        <v>24</v>
      </c>
      <c r="AB5" s="2" t="s">
        <v>26</v>
      </c>
      <c r="AC5" s="3" t="s">
        <v>27</v>
      </c>
      <c r="AD5" s="3" t="s">
        <v>28</v>
      </c>
      <c r="AE5" s="213"/>
      <c r="AF5" s="214"/>
      <c r="AG5" s="188"/>
      <c r="AH5" s="189"/>
    </row>
    <row r="6" spans="1:34" s="10" customFormat="1" ht="42.75" customHeight="1" thickBot="1">
      <c r="A6" s="190" t="s">
        <v>92</v>
      </c>
      <c r="B6" s="191"/>
      <c r="C6" s="191"/>
      <c r="D6" s="191"/>
      <c r="E6" s="191" t="s">
        <v>93</v>
      </c>
      <c r="F6" s="191"/>
      <c r="G6" s="4"/>
      <c r="H6" s="4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9"/>
    </row>
    <row r="7" spans="1:34" s="10" customFormat="1" ht="10.5" customHeight="1" thickBot="1">
      <c r="C7" s="11"/>
      <c r="D7" s="11"/>
      <c r="E7" s="12"/>
      <c r="G7" s="99"/>
      <c r="H7" s="14"/>
      <c r="I7" s="14"/>
      <c r="J7" s="14"/>
      <c r="AE7" s="15"/>
      <c r="AF7" s="15"/>
      <c r="AG7" s="100"/>
      <c r="AH7"/>
    </row>
    <row r="8" spans="1:34" s="114" customFormat="1" ht="30.75" customHeight="1">
      <c r="A8" s="101" t="s">
        <v>31</v>
      </c>
      <c r="B8" s="102" t="s">
        <v>32</v>
      </c>
      <c r="C8" s="103" t="s">
        <v>33</v>
      </c>
      <c r="D8" s="103" t="s">
        <v>34</v>
      </c>
      <c r="E8" s="104" t="s">
        <v>35</v>
      </c>
      <c r="F8" s="102" t="s">
        <v>36</v>
      </c>
      <c r="G8" s="105">
        <f>G9</f>
        <v>1</v>
      </c>
      <c r="H8" s="106">
        <f>H9</f>
        <v>1</v>
      </c>
      <c r="I8" s="107">
        <f>I9</f>
        <v>0</v>
      </c>
      <c r="J8" s="107">
        <f>J9</f>
        <v>0</v>
      </c>
      <c r="K8" s="108"/>
      <c r="L8" s="109"/>
      <c r="M8" s="110">
        <f>M9</f>
        <v>18000</v>
      </c>
      <c r="N8" s="109"/>
      <c r="O8" s="108"/>
      <c r="P8" s="109"/>
      <c r="Q8" s="108"/>
      <c r="R8" s="109"/>
      <c r="S8" s="108"/>
      <c r="T8" s="109"/>
      <c r="U8" s="108"/>
      <c r="V8" s="109"/>
      <c r="W8" s="110">
        <f>W9</f>
        <v>12000</v>
      </c>
      <c r="X8" s="109"/>
      <c r="Y8" s="108"/>
      <c r="Z8" s="109"/>
      <c r="AA8" s="110">
        <f>AA9</f>
        <v>30000</v>
      </c>
      <c r="AB8" s="109"/>
      <c r="AC8" s="111"/>
      <c r="AD8" s="111"/>
      <c r="AE8" s="112"/>
      <c r="AF8" s="112"/>
      <c r="AG8" s="112"/>
      <c r="AH8" s="113"/>
    </row>
    <row r="9" spans="1:34" ht="18">
      <c r="A9" s="193"/>
      <c r="B9" s="115" t="s">
        <v>94</v>
      </c>
      <c r="C9" s="38"/>
      <c r="D9" s="38"/>
      <c r="E9" s="258" t="s">
        <v>95</v>
      </c>
      <c r="F9" s="260" t="s">
        <v>96</v>
      </c>
      <c r="G9" s="262">
        <v>1</v>
      </c>
      <c r="H9" s="262">
        <v>1</v>
      </c>
      <c r="I9" s="262">
        <v>0</v>
      </c>
      <c r="J9" s="262">
        <v>0</v>
      </c>
      <c r="K9" s="265"/>
      <c r="L9" s="265"/>
      <c r="M9" s="265">
        <v>18000</v>
      </c>
      <c r="N9" s="265"/>
      <c r="O9" s="265"/>
      <c r="P9" s="265"/>
      <c r="Q9" s="265"/>
      <c r="R9" s="265"/>
      <c r="S9" s="265"/>
      <c r="T9" s="265"/>
      <c r="U9" s="265"/>
      <c r="V9" s="265"/>
      <c r="W9" s="265">
        <v>12000</v>
      </c>
      <c r="X9" s="265"/>
      <c r="Y9" s="265"/>
      <c r="Z9" s="265"/>
      <c r="AA9" s="265">
        <f>M9+W9</f>
        <v>30000</v>
      </c>
      <c r="AB9" s="265"/>
      <c r="AC9" s="276"/>
      <c r="AD9" s="276"/>
      <c r="AE9" s="276"/>
      <c r="AF9" s="276"/>
      <c r="AG9" s="276" t="s">
        <v>97</v>
      </c>
      <c r="AH9" s="268"/>
    </row>
    <row r="10" spans="1:34" ht="18">
      <c r="A10" s="193"/>
      <c r="B10" s="115" t="s">
        <v>98</v>
      </c>
      <c r="C10" s="38"/>
      <c r="D10" s="38"/>
      <c r="E10" s="258"/>
      <c r="F10" s="260"/>
      <c r="G10" s="263"/>
      <c r="H10" s="263"/>
      <c r="I10" s="263"/>
      <c r="J10" s="263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77"/>
      <c r="AD10" s="277"/>
      <c r="AE10" s="277"/>
      <c r="AF10" s="277"/>
      <c r="AG10" s="277"/>
      <c r="AH10" s="269"/>
    </row>
    <row r="11" spans="1:34" ht="15">
      <c r="A11" s="193"/>
      <c r="B11" s="115"/>
      <c r="C11" s="38"/>
      <c r="D11" s="38"/>
      <c r="E11" s="258"/>
      <c r="F11" s="260"/>
      <c r="G11" s="263"/>
      <c r="H11" s="263"/>
      <c r="I11" s="263"/>
      <c r="J11" s="263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77"/>
      <c r="AD11" s="277"/>
      <c r="AE11" s="277"/>
      <c r="AF11" s="277"/>
      <c r="AG11" s="277"/>
      <c r="AH11" s="269"/>
    </row>
    <row r="12" spans="1:34" ht="19.5" customHeight="1" thickBot="1">
      <c r="A12" s="195"/>
      <c r="B12" s="116"/>
      <c r="C12" s="44"/>
      <c r="D12" s="44"/>
      <c r="E12" s="259"/>
      <c r="F12" s="261"/>
      <c r="G12" s="264"/>
      <c r="H12" s="264"/>
      <c r="I12" s="264"/>
      <c r="J12" s="264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78"/>
      <c r="AD12" s="278"/>
      <c r="AE12" s="278"/>
      <c r="AF12" s="278"/>
      <c r="AG12" s="278"/>
      <c r="AH12" s="270"/>
    </row>
    <row r="13" spans="1:34" s="10" customFormat="1" ht="11.25" customHeight="1" thickBo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8"/>
      <c r="AE13" s="118"/>
      <c r="AF13" s="118"/>
      <c r="AG13" s="16"/>
      <c r="AH13" s="119"/>
    </row>
    <row r="14" spans="1:34" s="120" customFormat="1" ht="41.25" customHeight="1">
      <c r="A14" s="101" t="s">
        <v>31</v>
      </c>
      <c r="B14" s="102" t="s">
        <v>32</v>
      </c>
      <c r="C14" s="103" t="s">
        <v>33</v>
      </c>
      <c r="D14" s="103" t="s">
        <v>34</v>
      </c>
      <c r="E14" s="104" t="s">
        <v>99</v>
      </c>
      <c r="F14" s="102" t="s">
        <v>36</v>
      </c>
      <c r="G14" s="105">
        <f>G15</f>
        <v>1</v>
      </c>
      <c r="H14" s="106">
        <f>H15</f>
        <v>1</v>
      </c>
      <c r="I14" s="109"/>
      <c r="J14" s="109"/>
      <c r="K14" s="108"/>
      <c r="L14" s="109"/>
      <c r="M14" s="105">
        <f>M15</f>
        <v>15000</v>
      </c>
      <c r="N14" s="109"/>
      <c r="O14" s="108"/>
      <c r="P14" s="109"/>
      <c r="Q14" s="108"/>
      <c r="R14" s="109"/>
      <c r="S14" s="108"/>
      <c r="T14" s="109"/>
      <c r="U14" s="108"/>
      <c r="V14" s="109"/>
      <c r="W14" s="105">
        <f>W15</f>
        <v>0</v>
      </c>
      <c r="X14" s="109"/>
      <c r="Y14" s="105"/>
      <c r="Z14" s="109"/>
      <c r="AA14" s="105">
        <f>M14+W14</f>
        <v>15000</v>
      </c>
      <c r="AB14" s="109"/>
      <c r="AC14" s="111"/>
      <c r="AD14" s="111"/>
      <c r="AE14" s="112"/>
      <c r="AF14" s="112"/>
      <c r="AG14" s="112"/>
      <c r="AH14" s="113"/>
    </row>
    <row r="15" spans="1:34" s="119" customFormat="1" ht="34.5" customHeight="1">
      <c r="A15" s="193"/>
      <c r="B15" s="121" t="s">
        <v>100</v>
      </c>
      <c r="C15" s="38"/>
      <c r="D15" s="38"/>
      <c r="E15" s="272" t="s">
        <v>101</v>
      </c>
      <c r="F15" s="260" t="s">
        <v>102</v>
      </c>
      <c r="G15" s="262">
        <v>1</v>
      </c>
      <c r="H15" s="262">
        <v>1</v>
      </c>
      <c r="I15" s="262">
        <v>0</v>
      </c>
      <c r="J15" s="262">
        <v>0</v>
      </c>
      <c r="K15" s="274"/>
      <c r="L15" s="274"/>
      <c r="M15" s="274">
        <v>15000</v>
      </c>
      <c r="N15" s="274"/>
      <c r="O15" s="274"/>
      <c r="P15" s="274"/>
      <c r="Q15" s="274"/>
      <c r="R15" s="274"/>
      <c r="S15" s="274"/>
      <c r="T15" s="274"/>
      <c r="U15" s="274"/>
      <c r="V15" s="274"/>
      <c r="W15" s="274">
        <v>0</v>
      </c>
      <c r="X15" s="274"/>
      <c r="Y15" s="274"/>
      <c r="Z15" s="274"/>
      <c r="AA15" s="274"/>
      <c r="AB15" s="274"/>
      <c r="AC15" s="279"/>
      <c r="AD15" s="296"/>
      <c r="AE15" s="279"/>
      <c r="AF15" s="279"/>
      <c r="AG15" s="279" t="s">
        <v>97</v>
      </c>
      <c r="AH15" s="281"/>
    </row>
    <row r="16" spans="1:34" ht="17.25" customHeight="1" thickBot="1">
      <c r="A16" s="195"/>
      <c r="B16" s="122"/>
      <c r="C16" s="44"/>
      <c r="D16" s="44"/>
      <c r="E16" s="273"/>
      <c r="F16" s="261"/>
      <c r="G16" s="264"/>
      <c r="H16" s="264"/>
      <c r="I16" s="264"/>
      <c r="J16" s="26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80"/>
      <c r="AD16" s="297"/>
      <c r="AE16" s="280"/>
      <c r="AF16" s="280"/>
      <c r="AG16" s="280"/>
      <c r="AH16" s="282"/>
    </row>
    <row r="17" spans="1:34" s="129" customFormat="1" ht="11.25" customHeight="1" thickBot="1">
      <c r="A17" s="283"/>
      <c r="B17" s="284"/>
      <c r="C17" s="284"/>
      <c r="D17" s="284"/>
      <c r="E17" s="284"/>
      <c r="F17" s="284"/>
      <c r="G17" s="123"/>
      <c r="H17" s="124"/>
      <c r="I17" s="125"/>
      <c r="J17" s="125"/>
      <c r="K17" s="126" t="s">
        <v>103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27"/>
      <c r="AE17" s="127"/>
      <c r="AF17" s="127"/>
      <c r="AG17" s="128"/>
      <c r="AH17" s="10"/>
    </row>
    <row r="18" spans="1:34" s="130" customFormat="1" ht="39.75" customHeight="1">
      <c r="A18" s="101" t="s">
        <v>31</v>
      </c>
      <c r="B18" s="102" t="s">
        <v>32</v>
      </c>
      <c r="C18" s="103" t="s">
        <v>33</v>
      </c>
      <c r="D18" s="103" t="s">
        <v>34</v>
      </c>
      <c r="E18" s="104" t="s">
        <v>104</v>
      </c>
      <c r="F18" s="102" t="s">
        <v>36</v>
      </c>
      <c r="G18" s="105">
        <f>G19</f>
        <v>1</v>
      </c>
      <c r="H18" s="106">
        <f>H19</f>
        <v>0</v>
      </c>
      <c r="I18" s="109"/>
      <c r="J18" s="109"/>
      <c r="K18" s="108"/>
      <c r="L18" s="109"/>
      <c r="M18" s="105">
        <f>M19</f>
        <v>50000</v>
      </c>
      <c r="N18" s="109"/>
      <c r="O18" s="108"/>
      <c r="P18" s="109"/>
      <c r="Q18" s="108"/>
      <c r="R18" s="109"/>
      <c r="S18" s="108"/>
      <c r="T18" s="109"/>
      <c r="U18" s="108"/>
      <c r="V18" s="109"/>
      <c r="W18" s="108"/>
      <c r="X18" s="109"/>
      <c r="Y18" s="108"/>
      <c r="Z18" s="109"/>
      <c r="AA18" s="108"/>
      <c r="AB18" s="109"/>
      <c r="AC18" s="111"/>
      <c r="AD18" s="111"/>
      <c r="AE18" s="112"/>
      <c r="AF18" s="112"/>
      <c r="AG18" s="112"/>
      <c r="AH18" s="113"/>
    </row>
    <row r="19" spans="1:34" s="10" customFormat="1" ht="20.100000000000001" customHeight="1">
      <c r="A19" s="194"/>
      <c r="B19" s="115" t="s">
        <v>105</v>
      </c>
      <c r="C19" s="131"/>
      <c r="D19" s="131"/>
      <c r="E19" s="287" t="s">
        <v>106</v>
      </c>
      <c r="F19" s="290" t="s">
        <v>107</v>
      </c>
      <c r="G19" s="293">
        <v>1</v>
      </c>
      <c r="H19" s="293">
        <v>0</v>
      </c>
      <c r="I19" s="293">
        <v>0</v>
      </c>
      <c r="J19" s="262">
        <v>0</v>
      </c>
      <c r="K19" s="276"/>
      <c r="L19" s="276"/>
      <c r="M19" s="276">
        <v>50000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>
        <v>0</v>
      </c>
      <c r="X19" s="276"/>
      <c r="Y19" s="276"/>
      <c r="Z19" s="276"/>
      <c r="AA19" s="301"/>
      <c r="AB19" s="276"/>
      <c r="AC19" s="298"/>
      <c r="AD19" s="298"/>
      <c r="AE19" s="298"/>
      <c r="AF19" s="298"/>
      <c r="AG19" s="298"/>
      <c r="AH19" s="268"/>
    </row>
    <row r="20" spans="1:34" s="10" customFormat="1" ht="54">
      <c r="A20" s="285"/>
      <c r="B20" s="115" t="s">
        <v>108</v>
      </c>
      <c r="C20" s="131"/>
      <c r="D20" s="131"/>
      <c r="E20" s="288"/>
      <c r="F20" s="291"/>
      <c r="G20" s="294"/>
      <c r="H20" s="294"/>
      <c r="I20" s="294"/>
      <c r="J20" s="263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302"/>
      <c r="AB20" s="277"/>
      <c r="AC20" s="299"/>
      <c r="AD20" s="299"/>
      <c r="AE20" s="299"/>
      <c r="AF20" s="299"/>
      <c r="AG20" s="299"/>
      <c r="AH20" s="269"/>
    </row>
    <row r="21" spans="1:34" ht="17.25" customHeight="1" thickBot="1">
      <c r="A21" s="286"/>
      <c r="B21" s="116"/>
      <c r="C21" s="132"/>
      <c r="D21" s="132"/>
      <c r="E21" s="289"/>
      <c r="F21" s="292"/>
      <c r="G21" s="295"/>
      <c r="H21" s="295"/>
      <c r="I21" s="295"/>
      <c r="J21" s="264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303"/>
      <c r="AB21" s="278"/>
      <c r="AC21" s="300"/>
      <c r="AD21" s="300"/>
      <c r="AE21" s="300"/>
      <c r="AF21" s="300"/>
      <c r="AG21" s="300"/>
      <c r="AH21" s="270"/>
    </row>
    <row r="22" spans="1:34" s="129" customFormat="1" ht="11.25" customHeight="1">
      <c r="A22" s="133"/>
      <c r="C22" s="134"/>
      <c r="D22" s="134"/>
      <c r="E22" s="135"/>
      <c r="F22" s="136"/>
      <c r="G22" s="137"/>
      <c r="H22" s="124"/>
      <c r="I22" s="13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40"/>
      <c r="AD22" s="140"/>
      <c r="AE22" s="127"/>
      <c r="AF22" s="127"/>
      <c r="AG22" s="128"/>
      <c r="AH22" s="10"/>
    </row>
  </sheetData>
  <mergeCells count="123">
    <mergeCell ref="AH19:AH21"/>
    <mergeCell ref="AB19:AB21"/>
    <mergeCell ref="AC19:AC21"/>
    <mergeCell ref="AD19:AD21"/>
    <mergeCell ref="AE19:AE21"/>
    <mergeCell ref="AF19:AF21"/>
    <mergeCell ref="AG19:AG21"/>
    <mergeCell ref="V19:V21"/>
    <mergeCell ref="W19:W21"/>
    <mergeCell ref="X19:X21"/>
    <mergeCell ref="Y19:Y21"/>
    <mergeCell ref="Z19:Z21"/>
    <mergeCell ref="AA19:AA21"/>
    <mergeCell ref="A19:A21"/>
    <mergeCell ref="E19:E21"/>
    <mergeCell ref="F19:F21"/>
    <mergeCell ref="G19:G21"/>
    <mergeCell ref="H19:H21"/>
    <mergeCell ref="I19:I21"/>
    <mergeCell ref="AD15:AD16"/>
    <mergeCell ref="AE15:AE16"/>
    <mergeCell ref="AF15:AF16"/>
    <mergeCell ref="P19:P21"/>
    <mergeCell ref="Q19:Q21"/>
    <mergeCell ref="R19:R21"/>
    <mergeCell ref="S19:S21"/>
    <mergeCell ref="T19:T21"/>
    <mergeCell ref="U19:U21"/>
    <mergeCell ref="J19:J21"/>
    <mergeCell ref="K19:K21"/>
    <mergeCell ref="L19:L21"/>
    <mergeCell ref="M19:M21"/>
    <mergeCell ref="N19:N21"/>
    <mergeCell ref="O19:O21"/>
    <mergeCell ref="AA9:AA12"/>
    <mergeCell ref="P9:P12"/>
    <mergeCell ref="Q9:Q12"/>
    <mergeCell ref="AG15:AG16"/>
    <mergeCell ref="AH15:AH16"/>
    <mergeCell ref="A17:F17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M9:M12"/>
    <mergeCell ref="N9:N12"/>
    <mergeCell ref="O9:O12"/>
    <mergeCell ref="AH9:AH12"/>
    <mergeCell ref="A13:J13"/>
    <mergeCell ref="A15:A16"/>
    <mergeCell ref="E15:E16"/>
    <mergeCell ref="F15:F16"/>
    <mergeCell ref="G15:G16"/>
    <mergeCell ref="H15:H16"/>
    <mergeCell ref="I15:I16"/>
    <mergeCell ref="J15:J16"/>
    <mergeCell ref="K15:K16"/>
    <mergeCell ref="AB9:AB12"/>
    <mergeCell ref="AC9:AC12"/>
    <mergeCell ref="AD9:AD12"/>
    <mergeCell ref="AE9:AE12"/>
    <mergeCell ref="AF9:AF12"/>
    <mergeCell ref="AG9:AG12"/>
    <mergeCell ref="V9:V12"/>
    <mergeCell ref="W9:W12"/>
    <mergeCell ref="X9:X12"/>
    <mergeCell ref="Y9:Y12"/>
    <mergeCell ref="Z9:Z12"/>
    <mergeCell ref="A6:D6"/>
    <mergeCell ref="E6:F6"/>
    <mergeCell ref="A9:A12"/>
    <mergeCell ref="E9:E12"/>
    <mergeCell ref="F9:F12"/>
    <mergeCell ref="G9:G12"/>
    <mergeCell ref="H9:H12"/>
    <mergeCell ref="I9:I12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R9:R12"/>
    <mergeCell ref="S9:S12"/>
    <mergeCell ref="T9:T12"/>
    <mergeCell ref="U9:U12"/>
    <mergeCell ref="J9:J12"/>
    <mergeCell ref="K9:K12"/>
    <mergeCell ref="L9:L12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topLeftCell="A10" workbookViewId="0">
      <selection activeCell="Z9" sqref="Z9"/>
    </sheetView>
  </sheetViews>
  <sheetFormatPr baseColWidth="10" defaultRowHeight="23.25"/>
  <cols>
    <col min="1" max="1" width="15" style="92" customWidth="1"/>
    <col min="2" max="2" width="23" style="92" customWidth="1"/>
    <col min="3" max="3" width="6.28515625" style="93" customWidth="1"/>
    <col min="4" max="4" width="6.7109375" style="93" customWidth="1"/>
    <col min="5" max="5" width="23.42578125" style="94" customWidth="1"/>
    <col min="6" max="6" width="16.42578125" customWidth="1"/>
    <col min="7" max="7" width="5.7109375" style="141" customWidth="1"/>
    <col min="8" max="8" width="5" style="96" customWidth="1"/>
    <col min="9" max="9" width="6.140625" style="97" customWidth="1"/>
    <col min="10" max="10" width="5.28515625" style="97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15.85546875" customWidth="1"/>
    <col min="33" max="33" width="3.7109375" style="142" customWidth="1"/>
    <col min="34" max="34" width="4.140625" customWidth="1"/>
  </cols>
  <sheetData>
    <row r="1" spans="1:34" ht="15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4" ht="20.25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4" ht="29.25" customHeight="1">
      <c r="A3" s="180" t="s">
        <v>89</v>
      </c>
      <c r="B3" s="181"/>
      <c r="C3" s="181"/>
      <c r="D3" s="181"/>
      <c r="E3" s="182" t="s">
        <v>90</v>
      </c>
      <c r="F3" s="182"/>
      <c r="G3" s="182"/>
      <c r="H3" s="182"/>
      <c r="I3" s="182"/>
      <c r="J3" s="182"/>
      <c r="K3" s="183" t="s">
        <v>3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 t="s">
        <v>4</v>
      </c>
      <c r="AD3" s="186"/>
      <c r="AE3" s="186"/>
      <c r="AF3" s="186"/>
      <c r="AG3" s="186"/>
      <c r="AH3" s="187"/>
    </row>
    <row r="4" spans="1:34" ht="15" customHeight="1">
      <c r="A4" s="216" t="s">
        <v>109</v>
      </c>
      <c r="B4" s="217"/>
      <c r="C4" s="217"/>
      <c r="D4" s="217"/>
      <c r="E4" s="218" t="s">
        <v>6</v>
      </c>
      <c r="F4" s="219"/>
      <c r="G4" s="175" t="s">
        <v>7</v>
      </c>
      <c r="H4" s="175" t="s">
        <v>8</v>
      </c>
      <c r="I4" s="176" t="s">
        <v>9</v>
      </c>
      <c r="J4" s="176" t="s">
        <v>10</v>
      </c>
      <c r="K4" s="215" t="s">
        <v>11</v>
      </c>
      <c r="L4" s="211"/>
      <c r="M4" s="211" t="s">
        <v>12</v>
      </c>
      <c r="N4" s="211"/>
      <c r="O4" s="211" t="s">
        <v>13</v>
      </c>
      <c r="P4" s="211"/>
      <c r="Q4" s="211" t="s">
        <v>14</v>
      </c>
      <c r="R4" s="211"/>
      <c r="S4" s="211" t="s">
        <v>15</v>
      </c>
      <c r="T4" s="211"/>
      <c r="U4" s="211" t="s">
        <v>16</v>
      </c>
      <c r="V4" s="211"/>
      <c r="W4" s="211" t="s">
        <v>17</v>
      </c>
      <c r="X4" s="211"/>
      <c r="Y4" s="211" t="s">
        <v>18</v>
      </c>
      <c r="Z4" s="211"/>
      <c r="AA4" s="211" t="s">
        <v>19</v>
      </c>
      <c r="AB4" s="211"/>
      <c r="AC4" s="212" t="s">
        <v>20</v>
      </c>
      <c r="AD4" s="212"/>
      <c r="AE4" s="213" t="s">
        <v>21</v>
      </c>
      <c r="AF4" s="214" t="s">
        <v>22</v>
      </c>
      <c r="AG4" s="188" t="s">
        <v>4</v>
      </c>
      <c r="AH4" s="189" t="s">
        <v>23</v>
      </c>
    </row>
    <row r="5" spans="1:34" ht="64.5" customHeight="1">
      <c r="A5" s="216"/>
      <c r="B5" s="217"/>
      <c r="C5" s="217"/>
      <c r="D5" s="217"/>
      <c r="E5" s="220"/>
      <c r="F5" s="221"/>
      <c r="G5" s="175"/>
      <c r="H5" s="175"/>
      <c r="I5" s="177"/>
      <c r="J5" s="177"/>
      <c r="K5" s="1" t="s">
        <v>24</v>
      </c>
      <c r="L5" s="2" t="s">
        <v>25</v>
      </c>
      <c r="M5" s="1" t="s">
        <v>24</v>
      </c>
      <c r="N5" s="2" t="s">
        <v>25</v>
      </c>
      <c r="O5" s="1" t="s">
        <v>24</v>
      </c>
      <c r="P5" s="2" t="s">
        <v>25</v>
      </c>
      <c r="Q5" s="1" t="s">
        <v>24</v>
      </c>
      <c r="R5" s="2" t="s">
        <v>25</v>
      </c>
      <c r="S5" s="1" t="s">
        <v>24</v>
      </c>
      <c r="T5" s="2" t="s">
        <v>25</v>
      </c>
      <c r="U5" s="1" t="s">
        <v>24</v>
      </c>
      <c r="V5" s="2" t="s">
        <v>25</v>
      </c>
      <c r="W5" s="1" t="s">
        <v>24</v>
      </c>
      <c r="X5" s="2" t="s">
        <v>26</v>
      </c>
      <c r="Y5" s="1" t="s">
        <v>24</v>
      </c>
      <c r="Z5" s="2" t="s">
        <v>25</v>
      </c>
      <c r="AA5" s="1" t="s">
        <v>24</v>
      </c>
      <c r="AB5" s="2" t="s">
        <v>26</v>
      </c>
      <c r="AC5" s="3" t="s">
        <v>27</v>
      </c>
      <c r="AD5" s="3" t="s">
        <v>28</v>
      </c>
      <c r="AE5" s="213"/>
      <c r="AF5" s="214"/>
      <c r="AG5" s="188"/>
      <c r="AH5" s="189"/>
    </row>
    <row r="6" spans="1:34" s="10" customFormat="1" ht="42.75" customHeight="1" thickBot="1">
      <c r="A6" s="190" t="s">
        <v>110</v>
      </c>
      <c r="B6" s="191"/>
      <c r="C6" s="191"/>
      <c r="D6" s="191"/>
      <c r="E6" s="191" t="s">
        <v>111</v>
      </c>
      <c r="F6" s="191"/>
      <c r="G6" s="4"/>
      <c r="H6" s="4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9"/>
    </row>
    <row r="7" spans="1:34" s="10" customFormat="1" ht="10.5" customHeight="1" thickBot="1">
      <c r="C7" s="11"/>
      <c r="D7" s="11"/>
      <c r="E7" s="12"/>
      <c r="G7" s="99"/>
      <c r="H7" s="14"/>
      <c r="I7" s="14"/>
      <c r="J7" s="14"/>
      <c r="AE7" s="15"/>
      <c r="AF7" s="15"/>
      <c r="AG7" s="100"/>
      <c r="AH7"/>
    </row>
    <row r="8" spans="1:34" s="114" customFormat="1" ht="41.25" customHeight="1">
      <c r="A8" s="101" t="s">
        <v>31</v>
      </c>
      <c r="B8" s="102" t="s">
        <v>32</v>
      </c>
      <c r="C8" s="103" t="s">
        <v>33</v>
      </c>
      <c r="D8" s="103" t="s">
        <v>34</v>
      </c>
      <c r="E8" s="104" t="s">
        <v>35</v>
      </c>
      <c r="F8" s="102" t="s">
        <v>36</v>
      </c>
      <c r="G8" s="105">
        <f>G9</f>
        <v>1</v>
      </c>
      <c r="H8" s="106">
        <f>H9</f>
        <v>1</v>
      </c>
      <c r="I8" s="107">
        <f>I9</f>
        <v>0</v>
      </c>
      <c r="J8" s="107">
        <f>J9</f>
        <v>0</v>
      </c>
      <c r="K8" s="108"/>
      <c r="L8" s="109"/>
      <c r="M8" s="143">
        <f>M9</f>
        <v>63000</v>
      </c>
      <c r="N8" s="144"/>
      <c r="O8" s="108"/>
      <c r="P8" s="109"/>
      <c r="Q8" s="108"/>
      <c r="R8" s="109"/>
      <c r="S8" s="108"/>
      <c r="T8" s="109"/>
      <c r="U8" s="108"/>
      <c r="V8" s="109"/>
      <c r="W8" s="143">
        <f>W9</f>
        <v>54000</v>
      </c>
      <c r="X8" s="144">
        <f>X9</f>
        <v>0</v>
      </c>
      <c r="Y8" s="108"/>
      <c r="Z8" s="109"/>
      <c r="AA8" s="110">
        <f>AA9</f>
        <v>117000</v>
      </c>
      <c r="AB8" s="144">
        <f>AB9</f>
        <v>0</v>
      </c>
      <c r="AC8" s="111"/>
      <c r="AD8" s="111"/>
      <c r="AE8" s="112"/>
      <c r="AF8" s="112"/>
      <c r="AG8" s="112"/>
      <c r="AH8" s="113"/>
    </row>
    <row r="9" spans="1:34" ht="90.75" thickBot="1">
      <c r="A9" s="145"/>
      <c r="B9" s="146" t="s">
        <v>112</v>
      </c>
      <c r="C9" s="44"/>
      <c r="D9" s="44"/>
      <c r="E9" s="147" t="s">
        <v>113</v>
      </c>
      <c r="F9" s="147" t="s">
        <v>114</v>
      </c>
      <c r="G9" s="148">
        <v>1</v>
      </c>
      <c r="H9" s="148">
        <v>1</v>
      </c>
      <c r="I9" s="148">
        <v>0</v>
      </c>
      <c r="J9" s="148">
        <v>0</v>
      </c>
      <c r="K9" s="149"/>
      <c r="L9" s="149"/>
      <c r="M9" s="150">
        <v>63000</v>
      </c>
      <c r="N9" s="150"/>
      <c r="O9" s="150"/>
      <c r="P9" s="151"/>
      <c r="Q9" s="150"/>
      <c r="R9" s="151"/>
      <c r="S9" s="151"/>
      <c r="T9" s="151"/>
      <c r="U9" s="151"/>
      <c r="V9" s="151"/>
      <c r="W9" s="150">
        <v>54000</v>
      </c>
      <c r="X9" s="149"/>
      <c r="Y9" s="149"/>
      <c r="Z9" s="149"/>
      <c r="AA9" s="149">
        <f>M9+W9</f>
        <v>117000</v>
      </c>
      <c r="AB9" s="149">
        <f>N9+X9</f>
        <v>0</v>
      </c>
      <c r="AC9" s="152"/>
      <c r="AD9" s="151"/>
      <c r="AE9" s="153"/>
      <c r="AF9" s="153"/>
      <c r="AG9" s="153" t="s">
        <v>40</v>
      </c>
      <c r="AH9" s="154"/>
    </row>
    <row r="10" spans="1:34" s="10" customFormat="1" ht="11.25" customHeight="1" thickBo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8"/>
      <c r="AE10" s="118"/>
      <c r="AF10" s="118"/>
      <c r="AG10" s="16"/>
      <c r="AH10" s="119"/>
    </row>
    <row r="11" spans="1:34" ht="30">
      <c r="A11" s="101" t="s">
        <v>31</v>
      </c>
      <c r="B11" s="102" t="s">
        <v>32</v>
      </c>
      <c r="C11" s="103" t="s">
        <v>33</v>
      </c>
      <c r="D11" s="103" t="s">
        <v>34</v>
      </c>
      <c r="E11" s="104" t="s">
        <v>35</v>
      </c>
      <c r="F11" s="102" t="s">
        <v>36</v>
      </c>
      <c r="G11" s="105">
        <f>G12</f>
        <v>0</v>
      </c>
      <c r="H11" s="106">
        <f>H12</f>
        <v>0</v>
      </c>
      <c r="I11" s="107">
        <f>I12</f>
        <v>0</v>
      </c>
      <c r="J11" s="107">
        <f>J12</f>
        <v>0</v>
      </c>
      <c r="K11" s="108"/>
      <c r="L11" s="109"/>
      <c r="M11" s="110">
        <f>M12</f>
        <v>13000</v>
      </c>
      <c r="N11" s="109"/>
      <c r="O11" s="108"/>
      <c r="P11" s="109"/>
      <c r="Q11" s="108"/>
      <c r="R11" s="109"/>
      <c r="S11" s="108"/>
      <c r="T11" s="109"/>
      <c r="U11" s="108"/>
      <c r="V11" s="109"/>
      <c r="W11" s="110">
        <f>W12</f>
        <v>0</v>
      </c>
      <c r="X11" s="109"/>
      <c r="Y11" s="108"/>
      <c r="Z11" s="109"/>
      <c r="AA11" s="110">
        <f>AA12</f>
        <v>0</v>
      </c>
      <c r="AB11" s="109"/>
      <c r="AC11" s="111"/>
      <c r="AD11" s="111"/>
      <c r="AE11" s="112"/>
      <c r="AF11" s="112"/>
      <c r="AG11" s="112"/>
      <c r="AH11" s="113"/>
    </row>
    <row r="12" spans="1:34" ht="91.5" customHeight="1">
      <c r="A12" s="155"/>
      <c r="B12" s="156" t="s">
        <v>115</v>
      </c>
      <c r="C12" s="38"/>
      <c r="D12" s="38"/>
      <c r="E12" s="157" t="s">
        <v>116</v>
      </c>
      <c r="F12" s="157" t="s">
        <v>117</v>
      </c>
      <c r="G12" s="158"/>
      <c r="H12" s="158"/>
      <c r="I12" s="158"/>
      <c r="J12" s="158"/>
      <c r="K12" s="159"/>
      <c r="L12" s="159"/>
      <c r="M12" s="73">
        <v>13000</v>
      </c>
      <c r="N12" s="71"/>
      <c r="O12" s="73"/>
      <c r="P12" s="71"/>
      <c r="Q12" s="73"/>
      <c r="R12" s="71"/>
      <c r="S12" s="71"/>
      <c r="T12" s="71"/>
      <c r="U12" s="71"/>
      <c r="V12" s="71"/>
      <c r="W12" s="73"/>
      <c r="X12" s="159"/>
      <c r="Y12" s="159"/>
      <c r="Z12" s="159"/>
      <c r="AA12" s="159"/>
      <c r="AB12" s="159"/>
      <c r="AC12" s="74"/>
      <c r="AD12" s="71"/>
      <c r="AE12" s="75"/>
      <c r="AF12" s="75"/>
      <c r="AG12" s="75" t="s">
        <v>40</v>
      </c>
      <c r="AH12" s="76"/>
    </row>
    <row r="13" spans="1:34" ht="9" customHeight="1" thickBot="1"/>
    <row r="14" spans="1:34" ht="35.25" thickBot="1">
      <c r="A14" s="17" t="s">
        <v>31</v>
      </c>
      <c r="B14" s="18" t="s">
        <v>32</v>
      </c>
      <c r="C14" s="160" t="s">
        <v>33</v>
      </c>
      <c r="D14" s="160" t="s">
        <v>34</v>
      </c>
      <c r="E14" s="19" t="s">
        <v>35</v>
      </c>
      <c r="F14" s="18" t="s">
        <v>36</v>
      </c>
      <c r="G14" s="161">
        <f>G15</f>
        <v>0</v>
      </c>
      <c r="H14" s="162">
        <f>H15</f>
        <v>0</v>
      </c>
      <c r="I14" s="163">
        <f>I15</f>
        <v>0</v>
      </c>
      <c r="J14" s="163">
        <f>J15</f>
        <v>0</v>
      </c>
      <c r="K14" s="164"/>
      <c r="L14" s="47"/>
      <c r="M14" s="165">
        <f>M15</f>
        <v>70200</v>
      </c>
      <c r="N14" s="26">
        <f>N15</f>
        <v>0</v>
      </c>
      <c r="O14" s="164"/>
      <c r="P14" s="47"/>
      <c r="Q14" s="164"/>
      <c r="R14" s="47"/>
      <c r="S14" s="164"/>
      <c r="T14" s="47"/>
      <c r="U14" s="164"/>
      <c r="V14" s="47"/>
      <c r="W14" s="165">
        <f>W15</f>
        <v>46800</v>
      </c>
      <c r="X14" s="166">
        <f>X15</f>
        <v>0</v>
      </c>
      <c r="Y14" s="164"/>
      <c r="Z14" s="47"/>
      <c r="AA14" s="165">
        <f>AA15</f>
        <v>117000</v>
      </c>
      <c r="AB14" s="26">
        <f>N14+X14</f>
        <v>0</v>
      </c>
      <c r="AC14" s="167"/>
      <c r="AD14" s="167"/>
      <c r="AE14" s="168"/>
      <c r="AF14" s="168"/>
      <c r="AG14" s="168"/>
      <c r="AH14" s="169"/>
    </row>
    <row r="15" spans="1:34" ht="90" customHeight="1" thickBot="1">
      <c r="A15" s="80"/>
      <c r="B15" s="170" t="s">
        <v>118</v>
      </c>
      <c r="C15" s="82"/>
      <c r="D15" s="171">
        <v>1</v>
      </c>
      <c r="E15" s="172" t="s">
        <v>119</v>
      </c>
      <c r="F15" s="172" t="s">
        <v>120</v>
      </c>
      <c r="G15" s="173"/>
      <c r="H15" s="173"/>
      <c r="I15" s="173"/>
      <c r="J15" s="173"/>
      <c r="K15" s="174"/>
      <c r="L15" s="174"/>
      <c r="M15" s="88">
        <v>70200</v>
      </c>
      <c r="N15" s="88"/>
      <c r="O15" s="88"/>
      <c r="P15" s="86"/>
      <c r="Q15" s="88"/>
      <c r="R15" s="86"/>
      <c r="S15" s="86"/>
      <c r="T15" s="86"/>
      <c r="U15" s="86"/>
      <c r="V15" s="86"/>
      <c r="W15" s="88">
        <v>46800</v>
      </c>
      <c r="X15" s="174"/>
      <c r="Y15" s="174"/>
      <c r="Z15" s="174"/>
      <c r="AA15" s="174">
        <f>M15+W15</f>
        <v>117000</v>
      </c>
      <c r="AB15" s="174"/>
      <c r="AC15" s="89"/>
      <c r="AD15" s="86"/>
      <c r="AE15" s="90"/>
      <c r="AF15" s="90"/>
      <c r="AG15" s="90" t="s">
        <v>40</v>
      </c>
      <c r="AH15" s="91"/>
    </row>
    <row r="16" spans="1:34" ht="9" customHeight="1" thickBot="1"/>
    <row r="17" spans="1:34" ht="30.75" thickBot="1">
      <c r="A17" s="17" t="s">
        <v>31</v>
      </c>
      <c r="B17" s="18" t="s">
        <v>32</v>
      </c>
      <c r="C17" s="160" t="s">
        <v>33</v>
      </c>
      <c r="D17" s="160" t="s">
        <v>34</v>
      </c>
      <c r="E17" s="19" t="s">
        <v>35</v>
      </c>
      <c r="F17" s="18" t="s">
        <v>36</v>
      </c>
      <c r="G17" s="161">
        <f>G18</f>
        <v>0</v>
      </c>
      <c r="H17" s="162">
        <f>H18</f>
        <v>0</v>
      </c>
      <c r="I17" s="163">
        <f>I18</f>
        <v>0</v>
      </c>
      <c r="J17" s="163">
        <f>J18</f>
        <v>0</v>
      </c>
      <c r="K17" s="164"/>
      <c r="L17" s="47"/>
      <c r="M17" s="165">
        <f>M18</f>
        <v>31800</v>
      </c>
      <c r="N17" s="47"/>
      <c r="O17" s="164"/>
      <c r="P17" s="47"/>
      <c r="Q17" s="164"/>
      <c r="R17" s="47"/>
      <c r="S17" s="164"/>
      <c r="T17" s="47"/>
      <c r="U17" s="164"/>
      <c r="V17" s="47"/>
      <c r="W17" s="165">
        <f>W18</f>
        <v>21200</v>
      </c>
      <c r="X17" s="47"/>
      <c r="Y17" s="164"/>
      <c r="Z17" s="47"/>
      <c r="AA17" s="165">
        <f>AA18</f>
        <v>53000</v>
      </c>
      <c r="AB17" s="47"/>
      <c r="AC17" s="167"/>
      <c r="AD17" s="167"/>
      <c r="AE17" s="168"/>
      <c r="AF17" s="168"/>
      <c r="AG17" s="168"/>
      <c r="AH17" s="169"/>
    </row>
    <row r="18" spans="1:34" ht="113.25" customHeight="1" thickBot="1">
      <c r="A18" s="80"/>
      <c r="B18" s="170" t="s">
        <v>121</v>
      </c>
      <c r="C18" s="82"/>
      <c r="D18" s="82"/>
      <c r="E18" s="172" t="s">
        <v>122</v>
      </c>
      <c r="F18" s="172" t="s">
        <v>123</v>
      </c>
      <c r="G18" s="173"/>
      <c r="H18" s="173"/>
      <c r="I18" s="173"/>
      <c r="J18" s="173"/>
      <c r="K18" s="174"/>
      <c r="L18" s="174"/>
      <c r="M18" s="88">
        <v>31800</v>
      </c>
      <c r="N18" s="86"/>
      <c r="O18" s="88"/>
      <c r="P18" s="86"/>
      <c r="Q18" s="88"/>
      <c r="R18" s="86"/>
      <c r="S18" s="86"/>
      <c r="T18" s="86"/>
      <c r="U18" s="86"/>
      <c r="V18" s="86"/>
      <c r="W18" s="88">
        <v>21200</v>
      </c>
      <c r="X18" s="174"/>
      <c r="Y18" s="174"/>
      <c r="Z18" s="174"/>
      <c r="AA18" s="174">
        <f>M18+W18</f>
        <v>53000</v>
      </c>
      <c r="AB18" s="174"/>
      <c r="AC18" s="89"/>
      <c r="AD18" s="86"/>
      <c r="AE18" s="90"/>
      <c r="AF18" s="90"/>
      <c r="AG18" s="90" t="s">
        <v>40</v>
      </c>
      <c r="AH18" s="91"/>
    </row>
    <row r="19" spans="1:34" ht="12.75" customHeight="1" thickBot="1"/>
    <row r="20" spans="1:34" ht="35.25" thickBot="1">
      <c r="A20" s="17" t="s">
        <v>31</v>
      </c>
      <c r="B20" s="18" t="s">
        <v>32</v>
      </c>
      <c r="C20" s="160" t="s">
        <v>33</v>
      </c>
      <c r="D20" s="160" t="s">
        <v>34</v>
      </c>
      <c r="E20" s="19" t="s">
        <v>35</v>
      </c>
      <c r="F20" s="18" t="s">
        <v>36</v>
      </c>
      <c r="G20" s="161">
        <f>G21</f>
        <v>3</v>
      </c>
      <c r="H20" s="162">
        <f>H21</f>
        <v>0</v>
      </c>
      <c r="I20" s="163">
        <f>I21</f>
        <v>0</v>
      </c>
      <c r="J20" s="163">
        <f>J21</f>
        <v>0</v>
      </c>
      <c r="K20" s="164"/>
      <c r="L20" s="47"/>
      <c r="M20" s="165">
        <f>M21</f>
        <v>63600</v>
      </c>
      <c r="N20" s="144">
        <f>N21</f>
        <v>0</v>
      </c>
      <c r="O20" s="164"/>
      <c r="P20" s="47"/>
      <c r="Q20" s="164"/>
      <c r="R20" s="47"/>
      <c r="S20" s="164"/>
      <c r="T20" s="47"/>
      <c r="U20" s="164"/>
      <c r="V20" s="47"/>
      <c r="W20" s="165">
        <f>W21</f>
        <v>42400</v>
      </c>
      <c r="X20" s="47"/>
      <c r="Y20" s="164"/>
      <c r="Z20" s="47"/>
      <c r="AA20" s="165">
        <f>AA21</f>
        <v>106000</v>
      </c>
      <c r="AB20" s="166"/>
      <c r="AC20" s="167"/>
      <c r="AD20" s="167"/>
      <c r="AE20" s="168"/>
      <c r="AF20" s="168"/>
      <c r="AG20" s="168"/>
      <c r="AH20" s="169"/>
    </row>
    <row r="21" spans="1:34" ht="42.75" customHeight="1" thickBot="1">
      <c r="A21" s="80"/>
      <c r="B21" s="170" t="s">
        <v>124</v>
      </c>
      <c r="C21" s="82"/>
      <c r="D21" s="82"/>
      <c r="E21" s="172" t="s">
        <v>125</v>
      </c>
      <c r="F21" s="172" t="s">
        <v>126</v>
      </c>
      <c r="G21" s="173">
        <v>3</v>
      </c>
      <c r="H21" s="173"/>
      <c r="I21" s="173"/>
      <c r="J21" s="173"/>
      <c r="K21" s="174"/>
      <c r="L21" s="174"/>
      <c r="M21" s="88">
        <v>63600</v>
      </c>
      <c r="N21" s="88"/>
      <c r="O21" s="88"/>
      <c r="P21" s="86"/>
      <c r="Q21" s="88"/>
      <c r="R21" s="86"/>
      <c r="S21" s="86"/>
      <c r="T21" s="86"/>
      <c r="U21" s="86"/>
      <c r="V21" s="86"/>
      <c r="W21" s="88">
        <v>42400</v>
      </c>
      <c r="X21" s="174"/>
      <c r="Y21" s="174"/>
      <c r="Z21" s="174"/>
      <c r="AA21" s="174">
        <f>M21+W21</f>
        <v>106000</v>
      </c>
      <c r="AB21" s="174"/>
      <c r="AC21" s="89"/>
      <c r="AD21" s="86"/>
      <c r="AE21" s="90"/>
      <c r="AF21" s="90"/>
      <c r="AG21" s="90" t="s">
        <v>40</v>
      </c>
      <c r="AH21" s="91"/>
    </row>
  </sheetData>
  <mergeCells count="29">
    <mergeCell ref="AG4:AG5"/>
    <mergeCell ref="AH4:AH5"/>
    <mergeCell ref="A6:D6"/>
    <mergeCell ref="E6:F6"/>
    <mergeCell ref="A10:J10"/>
    <mergeCell ref="W4:X4"/>
    <mergeCell ref="Y4:Z4"/>
    <mergeCell ref="AA4:AB4"/>
    <mergeCell ref="AC4:AD4"/>
    <mergeCell ref="AE4:AE5"/>
    <mergeCell ref="AF4:AF5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acci. con inv. des</vt:lpstr>
      <vt:lpstr>Plan acc. mas empleo</vt:lpstr>
      <vt:lpstr>Plan acc. turiso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Economico3</dc:creator>
  <cp:lastModifiedBy>nohosala</cp:lastModifiedBy>
  <dcterms:created xsi:type="dcterms:W3CDTF">2013-01-31T17:06:04Z</dcterms:created>
  <dcterms:modified xsi:type="dcterms:W3CDTF">2013-04-06T21:23:54Z</dcterms:modified>
</cp:coreProperties>
</file>