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730" firstSheet="5" activeTab="6"/>
  </bookViews>
  <sheets>
    <sheet name="INICIO" sheetId="1" r:id="rId1"/>
    <sheet name="POLITICA 1 DESARROLLO ECONOMICO" sheetId="2" r:id="rId2"/>
    <sheet name="POLÍTICA 2 DESARROLLO SOCIAL" sheetId="3" r:id="rId3"/>
    <sheet name="POLITICA 3 FLIA, INFAN ADOLESCE" sheetId="4" r:id="rId4"/>
    <sheet name="POLITICA 4 DESA AMBIENT SOSTENI" sheetId="5" r:id="rId5"/>
    <sheet name="POLITICA 5 INF DESARRO DE GENOV" sheetId="6" r:id="rId6"/>
    <sheet name="POLITICA 6 MODER ADTIV MEJ PRAC" sheetId="7" r:id="rId7"/>
  </sheets>
  <externalReferences>
    <externalReference r:id="rId10"/>
  </externalReferences>
  <definedNames/>
  <calcPr fullCalcOnLoad="1"/>
</workbook>
</file>

<file path=xl/comments2.xml><?xml version="1.0" encoding="utf-8"?>
<comments xmlns="http://schemas.openxmlformats.org/spreadsheetml/2006/main">
  <authors>
    <author>WinuE</author>
  </authors>
  <commentList>
    <comment ref="F5" authorId="0">
      <text>
        <r>
          <rPr>
            <sz val="14"/>
            <rFont val="Tahoma"/>
            <family val="2"/>
          </rPr>
          <t xml:space="preserve">En esta columna se han dispuesto los nombres de los diferentes programas de cada Política
</t>
        </r>
        <r>
          <rPr>
            <sz val="8"/>
            <rFont val="Tahoma"/>
            <family val="2"/>
          </rPr>
          <t xml:space="preserve">
</t>
        </r>
      </text>
    </comment>
    <comment ref="G5" authorId="0">
      <text>
        <r>
          <rPr>
            <sz val="14"/>
            <rFont val="Tahoma"/>
            <family val="2"/>
          </rPr>
          <t>Cada dependencia ejecutora debe asignar  un peso porcentual al programa de su competencia, la sumatoria de todos ellos por cada politica   debe ser igual a 100.</t>
        </r>
      </text>
    </comment>
    <comment ref="K5" authorId="0">
      <text>
        <r>
          <rPr>
            <sz val="14"/>
            <rFont val="Tahoma"/>
            <family val="2"/>
          </rPr>
          <t>Este campo debe definir el  logro que se espera obtener al cabo de los cuatro años de la administración (2011). Las metas de resultado están definidas en cada  Eje Estratégico conforme al  acuerdo que adoptó el Plan de Desarrollo. No son objeto de modificaciones</t>
        </r>
        <r>
          <rPr>
            <sz val="8"/>
            <rFont val="Tahoma"/>
            <family val="2"/>
          </rPr>
          <t xml:space="preserve">
</t>
        </r>
      </text>
    </comment>
    <comment ref="Q5" authorId="0">
      <text>
        <r>
          <rPr>
            <sz val="14"/>
            <rFont val="Tahoma"/>
            <family val="2"/>
          </rPr>
          <t xml:space="preserve">Este campo debe definir el  logro que se espera obtener al cabo de los cuatro años de la administración (201). Con las  metas de producto se lograrán las metas de resultado.  </t>
        </r>
        <r>
          <rPr>
            <sz val="8"/>
            <rFont val="Tahoma"/>
            <family val="2"/>
          </rPr>
          <t xml:space="preserve">
</t>
        </r>
      </text>
    </comment>
    <comment ref="AC5" authorId="0">
      <text>
        <r>
          <rPr>
            <sz val="14"/>
            <rFont val="Tahoma"/>
            <family val="2"/>
          </rPr>
          <t>En este campo se debe diligenciar la dependencia responsable y el nombre del servidor que tiene competencia en cada programa</t>
        </r>
      </text>
    </comment>
    <comment ref="L6" authorId="0">
      <text>
        <r>
          <rPr>
            <sz val="14"/>
            <rFont val="Tahoma"/>
            <family val="2"/>
          </rPr>
          <t>la unidad en la cual se va a medir el logro o avance  de la meta de resultado, ejemplo: Tasa de cobertura en preescolarx100</t>
        </r>
        <r>
          <rPr>
            <sz val="8"/>
            <rFont val="Tahoma"/>
            <family val="2"/>
          </rPr>
          <t xml:space="preserve">
</t>
        </r>
      </text>
    </comment>
    <comment ref="M6" authorId="0">
      <text>
        <r>
          <rPr>
            <sz val="14"/>
            <rFont val="Tahoma"/>
            <family val="2"/>
          </rPr>
          <t>La información a relacionar en   este campo está dispuesta en el acuerdo que adopta el Plan de Desarrollo Municipal.</t>
        </r>
      </text>
    </comment>
    <comment ref="N6" authorId="0">
      <text>
        <r>
          <rPr>
            <sz val="14"/>
            <rFont val="Tahoma"/>
            <family val="2"/>
          </rPr>
          <t>La información a relacionar en   este campo está dispuesta en el acuerdo que adopta el Plan de Desarrollo Municipal</t>
        </r>
        <r>
          <rPr>
            <sz val="8"/>
            <rFont val="Tahoma"/>
            <family val="2"/>
          </rPr>
          <t xml:space="preserve">
</t>
        </r>
      </text>
    </comment>
    <comment ref="R6" authorId="0">
      <text>
        <r>
          <rPr>
            <sz val="14"/>
            <rFont val="Tahoma"/>
            <family val="2"/>
          </rPr>
          <t>Es la unidad con  la cual se va a medir el logro o avance  de la meta de producto, ejemplo: Número de subsidios de vivienda de interés social entregados a familias de estratos 1 y 2 del municipio</t>
        </r>
        <r>
          <rPr>
            <sz val="8"/>
            <rFont val="Tahoma"/>
            <family val="2"/>
          </rPr>
          <t xml:space="preserve">
</t>
        </r>
      </text>
    </comment>
  </commentList>
</comments>
</file>

<file path=xl/comments3.xml><?xml version="1.0" encoding="utf-8"?>
<comments xmlns="http://schemas.openxmlformats.org/spreadsheetml/2006/main">
  <authors>
    <author>WinuE</author>
  </authors>
  <commentList>
    <comment ref="F5" authorId="0">
      <text>
        <r>
          <rPr>
            <sz val="14"/>
            <rFont val="Tahoma"/>
            <family val="2"/>
          </rPr>
          <t xml:space="preserve">En esta columna se han dispuesto los nombres de los diferentes programas de cada Política
</t>
        </r>
        <r>
          <rPr>
            <sz val="8"/>
            <rFont val="Tahoma"/>
            <family val="2"/>
          </rPr>
          <t xml:space="preserve">
</t>
        </r>
      </text>
    </comment>
    <comment ref="G5" authorId="0">
      <text>
        <r>
          <rPr>
            <sz val="14"/>
            <rFont val="Tahoma"/>
            <family val="2"/>
          </rPr>
          <t>Cada dependencia ejecutora debe asignar  un peso porcentual al programa de su competencia, la sumatoria de todos ellos por cada política   debe ser igual a 100.</t>
        </r>
      </text>
    </comment>
    <comment ref="K5" authorId="0">
      <text>
        <r>
          <rPr>
            <sz val="14"/>
            <rFont val="Tahoma"/>
            <family val="2"/>
          </rPr>
          <t>Este campo debe definir el  logro que se espera obtener al cabo de los cuatro años de la administración (2015). Las metas de resultado están definidas en cada  Eje Estratégico conforme al  acuerdo que adoptó el Plan de Desarrollo. No son objeto de modificaciones</t>
        </r>
        <r>
          <rPr>
            <sz val="8"/>
            <rFont val="Tahoma"/>
            <family val="2"/>
          </rPr>
          <t xml:space="preserve">
</t>
        </r>
      </text>
    </comment>
    <comment ref="Q5" authorId="0">
      <text>
        <r>
          <rPr>
            <sz val="14"/>
            <rFont val="Tahoma"/>
            <family val="2"/>
          </rPr>
          <t xml:space="preserve">Este campo debe definir el  logro que se espera obtener al cabo de los cuatro años de la administración (2015). Con las  metas de producto se lograrán las metas de resultado.  </t>
        </r>
        <r>
          <rPr>
            <sz val="8"/>
            <rFont val="Tahoma"/>
            <family val="2"/>
          </rPr>
          <t xml:space="preserve">
</t>
        </r>
      </text>
    </comment>
    <comment ref="AC5" authorId="0">
      <text>
        <r>
          <rPr>
            <sz val="14"/>
            <rFont val="Tahoma"/>
            <family val="2"/>
          </rPr>
          <t>En este campo se debe diligenciar la dependencia responsable y el nombre del servidor que tiene competencia en cada programa</t>
        </r>
      </text>
    </comment>
    <comment ref="L6" authorId="0">
      <text>
        <r>
          <rPr>
            <sz val="14"/>
            <rFont val="Tahoma"/>
            <family val="2"/>
          </rPr>
          <t>la unidad en la cual se va a medir el logro o avance  de la meta de resultado, ejemplo: Tasa de cobertura en preescolarx100</t>
        </r>
        <r>
          <rPr>
            <sz val="8"/>
            <rFont val="Tahoma"/>
            <family val="2"/>
          </rPr>
          <t xml:space="preserve">
</t>
        </r>
      </text>
    </comment>
    <comment ref="M6" authorId="0">
      <text>
        <r>
          <rPr>
            <sz val="14"/>
            <rFont val="Tahoma"/>
            <family val="2"/>
          </rPr>
          <t>La información a relacionar en   este campo está dispuesta en el acuerdo que adopta el Plan de Desarrollo Municipal.</t>
        </r>
      </text>
    </comment>
    <comment ref="R6" authorId="0">
      <text>
        <r>
          <rPr>
            <sz val="14"/>
            <rFont val="Tahoma"/>
            <family val="2"/>
          </rPr>
          <t>Es la unidad con  la cual se va a medir el logro o avance  de la meta de producto, ejemplo: Número de subsidios de vivienda de interés social entregados a familias de estratos 1 y 2 del municipio</t>
        </r>
        <r>
          <rPr>
            <sz val="8"/>
            <rFont val="Tahoma"/>
            <family val="2"/>
          </rPr>
          <t xml:space="preserve">
</t>
        </r>
      </text>
    </comment>
    <comment ref="N6" authorId="0">
      <text>
        <r>
          <rPr>
            <sz val="14"/>
            <rFont val="Tahoma"/>
            <family val="2"/>
          </rPr>
          <t>La información a relacionar en   este campo está dispuesta en el acuerdo que adopta el Plan de Desarrollo Municipal</t>
        </r>
        <r>
          <rPr>
            <sz val="8"/>
            <rFont val="Tahoma"/>
            <family val="2"/>
          </rPr>
          <t xml:space="preserve">
</t>
        </r>
      </text>
    </comment>
  </commentList>
</comments>
</file>

<file path=xl/comments4.xml><?xml version="1.0" encoding="utf-8"?>
<comments xmlns="http://schemas.openxmlformats.org/spreadsheetml/2006/main">
  <authors>
    <author>WinuE</author>
  </authors>
  <commentList>
    <comment ref="F5" authorId="0">
      <text>
        <r>
          <rPr>
            <sz val="14"/>
            <rFont val="Tahoma"/>
            <family val="2"/>
          </rPr>
          <t xml:space="preserve">En esta columna se han dispuesto los nombres de los diferentes programas de cada Política
</t>
        </r>
        <r>
          <rPr>
            <sz val="8"/>
            <rFont val="Tahoma"/>
            <family val="2"/>
          </rPr>
          <t xml:space="preserve">
</t>
        </r>
      </text>
    </comment>
    <comment ref="G5" authorId="0">
      <text>
        <r>
          <rPr>
            <sz val="14"/>
            <rFont val="Tahoma"/>
            <family val="2"/>
          </rPr>
          <t>Cada dependencia ejecutora debe asignar  un peso porcentual al programa de su competencia, la sumatoria de todos ellos por cada politica   debe ser igual a 100.</t>
        </r>
      </text>
    </comment>
    <comment ref="K5" authorId="0">
      <text>
        <r>
          <rPr>
            <sz val="14"/>
            <rFont val="Tahoma"/>
            <family val="2"/>
          </rPr>
          <t>Este campo debe definir el  logro que se espera obtener al cabo de los cuatro años de la administración (2015). Las metas de resultado están definidas en cada  Eje Estratégico conforme al  acuerdo que adoptó el Plan de Desarrollo. No son objeto de modificaciones</t>
        </r>
        <r>
          <rPr>
            <sz val="8"/>
            <rFont val="Tahoma"/>
            <family val="2"/>
          </rPr>
          <t xml:space="preserve">
</t>
        </r>
      </text>
    </comment>
    <comment ref="AC5" authorId="0">
      <text>
        <r>
          <rPr>
            <sz val="14"/>
            <rFont val="Tahoma"/>
            <family val="2"/>
          </rPr>
          <t>En este campo se debe diligenciar la dependencia responsable y el nombre del servidor que tiene competencia en cada programa</t>
        </r>
      </text>
    </comment>
    <comment ref="L6" authorId="0">
      <text>
        <r>
          <rPr>
            <sz val="14"/>
            <rFont val="Tahoma"/>
            <family val="2"/>
          </rPr>
          <t>la unidad en la cual se va a medir el logro o avance  de la meta de resultado, ejemplo: Tasa de cobertura en preescolarx100</t>
        </r>
        <r>
          <rPr>
            <sz val="8"/>
            <rFont val="Tahoma"/>
            <family val="2"/>
          </rPr>
          <t xml:space="preserve">
</t>
        </r>
      </text>
    </comment>
    <comment ref="M6" authorId="0">
      <text>
        <r>
          <rPr>
            <sz val="14"/>
            <rFont val="Tahoma"/>
            <family val="2"/>
          </rPr>
          <t>La información a relacionar en   este campo está dispuesta en el acuerdo que adopta el Plan de Desarrollo Municipal.</t>
        </r>
      </text>
    </comment>
    <comment ref="R6" authorId="0">
      <text>
        <r>
          <rPr>
            <sz val="14"/>
            <rFont val="Tahoma"/>
            <family val="2"/>
          </rPr>
          <t>Es la unidad con  la cual se va a medir el logro o avance  de la meta de producto, ejemplo: Número de subsidios de vivienda de interés social entregados a familias de estratos 1 y 2 del municipio</t>
        </r>
        <r>
          <rPr>
            <sz val="8"/>
            <rFont val="Tahoma"/>
            <family val="2"/>
          </rPr>
          <t xml:space="preserve">
</t>
        </r>
      </text>
    </comment>
    <comment ref="N6" authorId="0">
      <text>
        <r>
          <rPr>
            <sz val="14"/>
            <rFont val="Tahoma"/>
            <family val="2"/>
          </rPr>
          <t>La información a relacionar en   este campo está dispuesta en el acuerdo que adopta el Plan de Desarrollo Municipal</t>
        </r>
        <r>
          <rPr>
            <sz val="8"/>
            <rFont val="Tahoma"/>
            <family val="2"/>
          </rPr>
          <t xml:space="preserve">
</t>
        </r>
      </text>
    </comment>
  </commentList>
</comments>
</file>

<file path=xl/comments5.xml><?xml version="1.0" encoding="utf-8"?>
<comments xmlns="http://schemas.openxmlformats.org/spreadsheetml/2006/main">
  <authors>
    <author>WinuE</author>
  </authors>
  <commentList>
    <comment ref="F5" authorId="0">
      <text>
        <r>
          <rPr>
            <sz val="14"/>
            <rFont val="Tahoma"/>
            <family val="2"/>
          </rPr>
          <t xml:space="preserve">En esta columna se han dispuesto los nombres de los diferentes programas de cada Política
</t>
        </r>
        <r>
          <rPr>
            <sz val="8"/>
            <rFont val="Tahoma"/>
            <family val="2"/>
          </rPr>
          <t xml:space="preserve">
</t>
        </r>
      </text>
    </comment>
    <comment ref="G5" authorId="0">
      <text>
        <r>
          <rPr>
            <sz val="14"/>
            <rFont val="Tahoma"/>
            <family val="2"/>
          </rPr>
          <t>Cada dependencia ejecutora debe asignar  un peso porcentual al programa de su competencia, la sumatoria de todos ellos por cada politica   debe ser igual a 100.</t>
        </r>
      </text>
    </comment>
    <comment ref="K5" authorId="0">
      <text>
        <r>
          <rPr>
            <sz val="14"/>
            <rFont val="Tahoma"/>
            <family val="2"/>
          </rPr>
          <t>Este campo debe definir el  logro que se espera obtener al cabo de los cuatro años de la administración (2015). Las metas de resultado están definidas en cada  Eje Estratégico conforme al  acuerdo que adoptó el Plan de Desarrollo. No son objeto de modificaciones</t>
        </r>
        <r>
          <rPr>
            <sz val="8"/>
            <rFont val="Tahoma"/>
            <family val="2"/>
          </rPr>
          <t xml:space="preserve">
</t>
        </r>
      </text>
    </comment>
    <comment ref="Q5" authorId="0">
      <text>
        <r>
          <rPr>
            <sz val="14"/>
            <rFont val="Tahoma"/>
            <family val="2"/>
          </rPr>
          <t xml:space="preserve">Este campo debe definir el  logro que se espera obtener al cabo de los cuatro años de la administración (2015). Con las  metas de producto se lograrán las metas de resultado.  </t>
        </r>
        <r>
          <rPr>
            <sz val="8"/>
            <rFont val="Tahoma"/>
            <family val="2"/>
          </rPr>
          <t xml:space="preserve">
</t>
        </r>
      </text>
    </comment>
    <comment ref="AC5" authorId="0">
      <text>
        <r>
          <rPr>
            <sz val="14"/>
            <rFont val="Tahoma"/>
            <family val="2"/>
          </rPr>
          <t>En este campo se debe diligenciar la dependencia responsable y el nombre del servidor que tiene competencia en cada programa</t>
        </r>
      </text>
    </comment>
    <comment ref="L6" authorId="0">
      <text>
        <r>
          <rPr>
            <sz val="14"/>
            <rFont val="Tahoma"/>
            <family val="2"/>
          </rPr>
          <t>la unidad en la cual se va a medir el logro o avance  de la meta de resultado, ejemplo: Tasa de cobertura en preescolarx100</t>
        </r>
        <r>
          <rPr>
            <sz val="8"/>
            <rFont val="Tahoma"/>
            <family val="2"/>
          </rPr>
          <t xml:space="preserve">
</t>
        </r>
      </text>
    </comment>
    <comment ref="M6" authorId="0">
      <text>
        <r>
          <rPr>
            <sz val="14"/>
            <rFont val="Tahoma"/>
            <family val="2"/>
          </rPr>
          <t>La información a relacionar en   este campo está dispuesta en el acuerdo que adopta el Plan de Desarrollo Municipal.</t>
        </r>
      </text>
    </comment>
    <comment ref="R6" authorId="0">
      <text>
        <r>
          <rPr>
            <sz val="14"/>
            <rFont val="Tahoma"/>
            <family val="2"/>
          </rPr>
          <t>Es la unidad con  la cual se va a medir el logro o avance  de la meta de producto, ejemplo: Número de subsidios de vivienda de interés social entregados a familias de estratos 1 y 2 del municipio</t>
        </r>
        <r>
          <rPr>
            <sz val="8"/>
            <rFont val="Tahoma"/>
            <family val="2"/>
          </rPr>
          <t xml:space="preserve">
</t>
        </r>
      </text>
    </comment>
    <comment ref="N6" authorId="0">
      <text>
        <r>
          <rPr>
            <sz val="14"/>
            <rFont val="Tahoma"/>
            <family val="2"/>
          </rPr>
          <t>La información a relacionar en   este campo está dispuesta en el acuerdo que adopta el Plan de Desarrollo Municipal</t>
        </r>
        <r>
          <rPr>
            <sz val="8"/>
            <rFont val="Tahoma"/>
            <family val="2"/>
          </rPr>
          <t xml:space="preserve">
</t>
        </r>
      </text>
    </comment>
  </commentList>
</comments>
</file>

<file path=xl/comments6.xml><?xml version="1.0" encoding="utf-8"?>
<comments xmlns="http://schemas.openxmlformats.org/spreadsheetml/2006/main">
  <authors>
    <author>WinuE</author>
  </authors>
  <commentList>
    <comment ref="F5" authorId="0">
      <text>
        <r>
          <rPr>
            <sz val="14"/>
            <rFont val="Tahoma"/>
            <family val="2"/>
          </rPr>
          <t xml:space="preserve">En esta columna se han dispuesto los nombres de los diferentes programas de cada Política
</t>
        </r>
        <r>
          <rPr>
            <sz val="8"/>
            <rFont val="Tahoma"/>
            <family val="2"/>
          </rPr>
          <t xml:space="preserve">
</t>
        </r>
      </text>
    </comment>
    <comment ref="G5" authorId="0">
      <text>
        <r>
          <rPr>
            <sz val="14"/>
            <rFont val="Tahoma"/>
            <family val="2"/>
          </rPr>
          <t>Cada dependencia ejecutora debe asignar  un peso porcentual al programa de su competencia, la sumatoria de todos ellos por cada politica   debe ser igual a 100.</t>
        </r>
      </text>
    </comment>
    <comment ref="K5" authorId="0">
      <text>
        <r>
          <rPr>
            <sz val="14"/>
            <rFont val="Tahoma"/>
            <family val="2"/>
          </rPr>
          <t>Este campo debe definir el  logro que se espera obtener al cabo de los cuatro años de la administración (2015). Las metas de resultado están definidas en cada  Eje Estratégico conforme al  acuerdo que adoptó el Plan de Desarrollo. No son objeto de modificaciones</t>
        </r>
        <r>
          <rPr>
            <sz val="8"/>
            <rFont val="Tahoma"/>
            <family val="2"/>
          </rPr>
          <t xml:space="preserve">
</t>
        </r>
      </text>
    </comment>
    <comment ref="Q5" authorId="0">
      <text>
        <r>
          <rPr>
            <sz val="14"/>
            <rFont val="Tahoma"/>
            <family val="2"/>
          </rPr>
          <t xml:space="preserve">Este campo debe definir el  logro que se espera obtener al cabo de los cuatro años de la administración (2015). Con las  metas de producto se lograrán las metas de resultado.  </t>
        </r>
        <r>
          <rPr>
            <sz val="8"/>
            <rFont val="Tahoma"/>
            <family val="2"/>
          </rPr>
          <t xml:space="preserve">
</t>
        </r>
      </text>
    </comment>
    <comment ref="AC5" authorId="0">
      <text>
        <r>
          <rPr>
            <sz val="14"/>
            <rFont val="Tahoma"/>
            <family val="2"/>
          </rPr>
          <t>En este campo se debe diligenciar la dependencia responsable y el nombre del servidor que tiene competencia en cada programa</t>
        </r>
      </text>
    </comment>
    <comment ref="L6" authorId="0">
      <text>
        <r>
          <rPr>
            <sz val="14"/>
            <rFont val="Tahoma"/>
            <family val="2"/>
          </rPr>
          <t>la unidad en la cual se va a medir el logro o avance  de la meta de resultado, ejemplo: Tasa de cobertura en preescolarx100</t>
        </r>
        <r>
          <rPr>
            <sz val="8"/>
            <rFont val="Tahoma"/>
            <family val="2"/>
          </rPr>
          <t xml:space="preserve">
</t>
        </r>
      </text>
    </comment>
    <comment ref="M6" authorId="0">
      <text>
        <r>
          <rPr>
            <sz val="14"/>
            <rFont val="Tahoma"/>
            <family val="2"/>
          </rPr>
          <t>La información a relacionar en   este campo está dispuesta en el acuerdo que adopta el Plan de Desarrollo Municipal.</t>
        </r>
      </text>
    </comment>
    <comment ref="R6" authorId="0">
      <text>
        <r>
          <rPr>
            <sz val="14"/>
            <rFont val="Tahoma"/>
            <family val="2"/>
          </rPr>
          <t>Es la unidad con  la cual se va a medir el logro o avance  de la meta de producto, ejemplo: Número de subsidios de vivienda de interés social entregados a familias de estratos 1 y 2 del municipio</t>
        </r>
        <r>
          <rPr>
            <sz val="8"/>
            <rFont val="Tahoma"/>
            <family val="2"/>
          </rPr>
          <t xml:space="preserve">
</t>
        </r>
      </text>
    </comment>
    <comment ref="N6" authorId="0">
      <text>
        <r>
          <rPr>
            <sz val="14"/>
            <rFont val="Tahoma"/>
            <family val="2"/>
          </rPr>
          <t>La información a relacionar en   este campo está dispuesta en el acuerdo que adopta el Plan de Desarrollo Municipal</t>
        </r>
        <r>
          <rPr>
            <sz val="8"/>
            <rFont val="Tahoma"/>
            <family val="2"/>
          </rPr>
          <t xml:space="preserve">
</t>
        </r>
      </text>
    </comment>
  </commentList>
</comments>
</file>

<file path=xl/comments7.xml><?xml version="1.0" encoding="utf-8"?>
<comments xmlns="http://schemas.openxmlformats.org/spreadsheetml/2006/main">
  <authors>
    <author>WinuE</author>
  </authors>
  <commentList>
    <comment ref="F5" authorId="0">
      <text>
        <r>
          <rPr>
            <sz val="14"/>
            <rFont val="Tahoma"/>
            <family val="2"/>
          </rPr>
          <t xml:space="preserve">En esta columna se han dispuesto los nombres de los diferentes programas de cada Política
</t>
        </r>
        <r>
          <rPr>
            <sz val="8"/>
            <rFont val="Tahoma"/>
            <family val="2"/>
          </rPr>
          <t xml:space="preserve">
</t>
        </r>
      </text>
    </comment>
    <comment ref="G5" authorId="0">
      <text>
        <r>
          <rPr>
            <sz val="14"/>
            <rFont val="Tahoma"/>
            <family val="2"/>
          </rPr>
          <t>Cada dependencia ejecutora debe asignar  un peso porcentual al programa de su competencia, la sumatoria de todos ellos por cada politica   debe ser igual a 100.</t>
        </r>
      </text>
    </comment>
    <comment ref="K5" authorId="0">
      <text>
        <r>
          <rPr>
            <sz val="14"/>
            <rFont val="Tahoma"/>
            <family val="2"/>
          </rPr>
          <t>Este campo debe definir el  logro que se espera obtener al cabo de los cuatro años de la administración (2015). Las metas de resultado están definidas en cada  Eje Estratégico conforme al  acuerdo que adoptó el Plan de Desarrollo. No son objeto de modificaciones</t>
        </r>
        <r>
          <rPr>
            <sz val="8"/>
            <rFont val="Tahoma"/>
            <family val="2"/>
          </rPr>
          <t xml:space="preserve">
</t>
        </r>
      </text>
    </comment>
    <comment ref="Q5" authorId="0">
      <text>
        <r>
          <rPr>
            <sz val="14"/>
            <rFont val="Tahoma"/>
            <family val="2"/>
          </rPr>
          <t xml:space="preserve">Este campo debe definir el  logro que se espera obtener al cabo de los cuatro años de la administración (2015). Con las  metas de producto se lograrán las metas de resultado.  </t>
        </r>
        <r>
          <rPr>
            <sz val="8"/>
            <rFont val="Tahoma"/>
            <family val="2"/>
          </rPr>
          <t xml:space="preserve">
</t>
        </r>
      </text>
    </comment>
    <comment ref="AC5" authorId="0">
      <text>
        <r>
          <rPr>
            <sz val="14"/>
            <rFont val="Tahoma"/>
            <family val="2"/>
          </rPr>
          <t>En este campo se debe diligenciar la dependencia responsable y el nombre del servidor que tiene competencia en cada programa</t>
        </r>
      </text>
    </comment>
    <comment ref="L6" authorId="0">
      <text>
        <r>
          <rPr>
            <sz val="14"/>
            <rFont val="Tahoma"/>
            <family val="2"/>
          </rPr>
          <t>la unidad en la cual se va a medir el logro o avance  de la meta de resultado, ejemplo: Tasa de cobertura en preescolarx100</t>
        </r>
        <r>
          <rPr>
            <sz val="8"/>
            <rFont val="Tahoma"/>
            <family val="2"/>
          </rPr>
          <t xml:space="preserve">
</t>
        </r>
      </text>
    </comment>
    <comment ref="M6" authorId="0">
      <text>
        <r>
          <rPr>
            <sz val="14"/>
            <rFont val="Tahoma"/>
            <family val="2"/>
          </rPr>
          <t>La información a relacionar en   este campo está dispuesta en el acuerdo que adopta el Plan de Desarrollo Municipal.</t>
        </r>
      </text>
    </comment>
    <comment ref="R6" authorId="0">
      <text>
        <r>
          <rPr>
            <sz val="14"/>
            <rFont val="Tahoma"/>
            <family val="2"/>
          </rPr>
          <t>Es la unidad con  la cual se va a medir el logro o avance  de la meta de producto, ejemplo: Número de subsidios de vivienda de interés social entregados a familias de estratos 1 y 2 del municipio</t>
        </r>
        <r>
          <rPr>
            <sz val="8"/>
            <rFont val="Tahoma"/>
            <family val="2"/>
          </rPr>
          <t xml:space="preserve">
</t>
        </r>
      </text>
    </comment>
    <comment ref="N6" authorId="0">
      <text>
        <r>
          <rPr>
            <sz val="14"/>
            <rFont val="Tahoma"/>
            <family val="2"/>
          </rPr>
          <t>La información a relacionar en   este campo está dispuesta en el acuerdo que adopta el Plan de Desarrollo Municipal</t>
        </r>
        <r>
          <rPr>
            <sz val="8"/>
            <rFont val="Tahoma"/>
            <family val="2"/>
          </rPr>
          <t xml:space="preserve">
</t>
        </r>
      </text>
    </comment>
  </commentList>
</comments>
</file>

<file path=xl/sharedStrings.xml><?xml version="1.0" encoding="utf-8"?>
<sst xmlns="http://schemas.openxmlformats.org/spreadsheetml/2006/main" count="1153" uniqueCount="931">
  <si>
    <t>PROGRAMAS</t>
  </si>
  <si>
    <t>INDICADOR RESULTADO</t>
  </si>
  <si>
    <t>NOMBRE INDICADOR</t>
  </si>
  <si>
    <t>PLAN DE DESARROLLO “GERENCIA Y LIDERAZGO PARA EL PROGRESO DE GÉNOVA BELLO RINCÓN QUINDIANO”</t>
  </si>
  <si>
    <t>PLAN INDICATIVO 2012 - 2015</t>
  </si>
  <si>
    <t>POLITICA 1: DESARROLLO ECONÓMICO</t>
  </si>
  <si>
    <t>METAS RESULTADO CUATRIENIO 2012 - 2015</t>
  </si>
  <si>
    <t>Cod</t>
  </si>
  <si>
    <t>POLITICA</t>
  </si>
  <si>
    <t>COMPETITIVIDAD E INSERCIÓN ECONÓMICA</t>
  </si>
  <si>
    <t>PESO POL EN EL PDM %</t>
  </si>
  <si>
    <t>GÉNOVA, MUNICIPIO AGROPECUARIO PRODUCTIVO Y SOSTENIBLE</t>
  </si>
  <si>
    <t>GÉNOVA TURÍSTICO</t>
  </si>
  <si>
    <t>DESARROLLO ECONÓMICO</t>
  </si>
  <si>
    <t>PESO PROG. EN LA POL %</t>
  </si>
  <si>
    <t>OBJETIVO DE LA POLITICA</t>
  </si>
  <si>
    <t>GENERAR DESARROLLO ECONÓMICO SOSTENIBLE, MEJORAR LOS INGRESOS POR FAMILIA Y PROMOVER EL EMPRENDERISMO</t>
  </si>
  <si>
    <t>SUBPROGRAMA</t>
  </si>
  <si>
    <t>1,1,1</t>
  </si>
  <si>
    <t>FORMACIÓN EN COMPETENCIAS PARA LA GENERACIÓN DE INGRESOS</t>
  </si>
  <si>
    <t>EMPRESARIALIDAD LOCAL Y GENERACIÓN DE ENTORNOS COMPETITIVOS</t>
  </si>
  <si>
    <t>1,1,2</t>
  </si>
  <si>
    <t>INCENTIVOS Y ESTÍMULOS</t>
  </si>
  <si>
    <t>1,1,3</t>
  </si>
  <si>
    <t>4 MICROEMPRESAS FORTALECIDAS Y RECONOCIDAS COMERCIALMENTE</t>
  </si>
  <si>
    <t>PROYECTOS PARA EL FORTALECIMIENTO DE LAS MICROEMPRESAS</t>
  </si>
  <si>
    <t>12 ASOCIACIONES Y/O MICROEMPRESAS RECONOCIDAS LEGALMENTE</t>
  </si>
  <si>
    <t xml:space="preserve"> LINEA DE BASE  </t>
  </si>
  <si>
    <t>Nro. META</t>
  </si>
  <si>
    <t>PESO SUBP EN EL PROG %</t>
  </si>
  <si>
    <t>PESO META DE PRODUCTO EN EL SUBP %</t>
  </si>
  <si>
    <t>METAS DE PRODUCTO CUATRIENIO 2012 - 2015</t>
  </si>
  <si>
    <t>PROGRAMACIÓN  DE LA META DE PRODUCTO</t>
  </si>
  <si>
    <t>NUMERO DE ASOCIACIONES Y/O MICROEMPRESAS RECONOCIDAS LEGALMENTE</t>
  </si>
  <si>
    <t>ESPERADO (31 DIC/12)</t>
  </si>
  <si>
    <t>ESPERADO (31 DIC/13)</t>
  </si>
  <si>
    <t>ESPERADO (31 DIC/14)</t>
  </si>
  <si>
    <t>ESPERADO (31 DIC/15)</t>
  </si>
  <si>
    <t>TOTAL CUATRIENIO METAS DE PRODUCTO</t>
  </si>
  <si>
    <t>TOTAL CUATRIENIO RECURSOS FINANCIEROS</t>
  </si>
  <si>
    <t xml:space="preserve">BRINDAR CAPACITACIONES A 4 MICROEMPRESAS Y/O ASOCIACIONES QUE FUNCIONAN EN EL MUNICIPIO </t>
  </si>
  <si>
    <t>100% DE IDEAS DE NEGOCIO RECIBIDAS Y ANALIZADAS</t>
  </si>
  <si>
    <t>10% DE LAS IDEAS DE NEGOCIO PRESENTADAS APOYADAS</t>
  </si>
  <si>
    <t>PROYECTOS PARA LA CREACIÓN DE NUEVA MICROEMPRESA</t>
  </si>
  <si>
    <t>1,2,1</t>
  </si>
  <si>
    <t>FORTALECIMIENTO DE LA VOCACIÓN PRODUCTIVA</t>
  </si>
  <si>
    <t>2 PROYECTOS DE COFINANCIACIÓN PARA EL AUMENTO DE LA PRODUCTIVIDAD</t>
  </si>
  <si>
    <t>MEJORAMIENTO DEL INGRESO A PEQUEÑOS Y MEDIANOS PRODUCTORES DE GÉNOVA</t>
  </si>
  <si>
    <t>PROYECTOS DE COFINANCIACIÓN VIABILIZADOS PARA EL AUMENTO DE LA PRODUCTIVIDAD</t>
  </si>
  <si>
    <t>DESARROLLO DE LOS COMPONENTES DE DISPONIBILIDAD Y ACCESO DE LA POLÍTICA PUBLICA DEPARTAMENTAL DE SEGURIDAD ALIMENTARIA Y NUTRICIONAL</t>
  </si>
  <si>
    <t>1,2,2</t>
  </si>
  <si>
    <t>COMPONENTES DE DISPONIBILIDAD Y ACCESO DE LA POLÍTICA PUBLICA DEPARTAMENTAL DE SEGURIDAD ALIMENTARIA Y NUTRICIONAL SIN IMPLEMENTAR EN GÉNOVA</t>
  </si>
  <si>
    <t>COMPONENTES DE DISPONIBILIDAD Y ACCESO DE LA POLÍTICA PÚBLICA DEPARTAMENTAL DE SEGURIDAD ALIMENTARIA Y NUTRICIONAL IMPLEMENTADOS EN GÉNOVA.</t>
  </si>
  <si>
    <t>PROYECTOS PRESENTADOS Y VIABILIZADOS EN LOS COMPONENTES DE LA POLÍTICA PUBLICA DEPARTAMENTAL</t>
  </si>
  <si>
    <t>OFERTA TURÍSTICA</t>
  </si>
  <si>
    <t>1,3,1</t>
  </si>
  <si>
    <t>OFERTA TURÍSTICA SIN IDENTIFICAR</t>
  </si>
  <si>
    <t>100% DE LA OFERTA TURÍSTICA IDENTIFICADA</t>
  </si>
  <si>
    <t>OFERTA TURÍSTICA ARTICULADA AL PLAN SECTORIAL DEPARTAMENTAL</t>
  </si>
  <si>
    <t>DEPENDENCIA RESPONSABLE</t>
  </si>
  <si>
    <t>SECRETARIA DE AGRICULTURA Y AMBIENTE</t>
  </si>
  <si>
    <t>DESARROLLO SOCIAL</t>
  </si>
  <si>
    <t>MEJORAR LA CALIDAD DE VIDA DE LOS RESIDENTES EN EL MUNICIPIO DE GÉNOVA, PROMOVIENDO OPORTUNIDADES PARA EL DESARROLLO SOCIAL</t>
  </si>
  <si>
    <t>PLAN LOCAL DE SALUD</t>
  </si>
  <si>
    <t>ASEGURAMIENTO</t>
  </si>
  <si>
    <t>2,1,1</t>
  </si>
  <si>
    <t>467 PERSONAS RESIDENTES EN EL MUNICIPIO DE GÉNOVA POR FUERA DEL SGSSS</t>
  </si>
  <si>
    <t>VINCULACIÓN DEL 50% DE LA POBLACIÓN POR FUERA DEL SGSSS</t>
  </si>
  <si>
    <t>REGISTRO DE NUEVAS AFILIACIONES</t>
  </si>
  <si>
    <t>PRESTACIÓN Y DESARROLLO DE SERVICIOS DE SALUD</t>
  </si>
  <si>
    <t>2,1,2</t>
  </si>
  <si>
    <t>BAJA CALIDAD EN LA PRESTACIÓN DE LOS SERVICIOS DE SALUD</t>
  </si>
  <si>
    <t>AUMENTAR LA CALIDAD EN LA PRESTACIÓN DE LOS SERVICIOS DE SALUD</t>
  </si>
  <si>
    <t>ENCUESTAS PARA LA MEDICIÓN DE CALIDAD</t>
  </si>
  <si>
    <t>SALUD PUBLICA</t>
  </si>
  <si>
    <t>2,1,3</t>
  </si>
  <si>
    <t>PLAN DE INTERVENCIONES COLECTIVAS SIN FORMULAR</t>
  </si>
  <si>
    <t>PLAN DE INTERVENCIONES COLECTIVAS FORMULADO</t>
  </si>
  <si>
    <t>ACTAS PLAN DE INTERVENCIONES COLECTIVAS EN EJECUCIÓN</t>
  </si>
  <si>
    <t>2,1,4</t>
  </si>
  <si>
    <t>EMERGENCIAS Y DESASTRES</t>
  </si>
  <si>
    <t>PLANES DE EMERGENCIA DESACTUALIZADOS</t>
  </si>
  <si>
    <t>PLANES DE EMERGENCIA ACTUALIZADOS</t>
  </si>
  <si>
    <t>PLANES DE EMERGENCIA OPERATIVOS Y DISPUESTOS</t>
  </si>
  <si>
    <t>2,1,5</t>
  </si>
  <si>
    <t>DESARROLLO DE LOS COMPONENTES DE CALIDAD E INOCUIDAD, APROVECHAMIENTO BIOLÓGICO Y CONSUMO, DE LA POLÍTICA PUBLICA DEPARTAMENTAL DE SEGURIDAD ALIMENTARIA Y NUTRICIONAL</t>
  </si>
  <si>
    <t>POLÍTICA PUBLICA DE SEGURIDAD ALIMENTARIA Y NUTRICIONAL SIN APLICAR</t>
  </si>
  <si>
    <t>POLÍTICA PUBLICA DE SEGURIDAD ALIMENTARIA Y NUTRICIONAL APLICADA</t>
  </si>
  <si>
    <t>PLANES DE ACCIÓN PARA LA APLICACIÓN DE LA POLÍTICA PUBLICA DEPARTAMENTAL DE SEGURIDAD ALIMENTARIA Y NUTRICIONAL</t>
  </si>
  <si>
    <t>EDUCACIÓN PARA EL DESARROLLO SOCIAL Y HUMANO CON EQUIDAD</t>
  </si>
  <si>
    <t>COBERTURA EDUCATIVA INCLUYENTE</t>
  </si>
  <si>
    <t>1700 ALUMNOS MATRICULADOS</t>
  </si>
  <si>
    <t>AUMENTAR EL NUMERO DE ALUMNOS MATRICULADOS</t>
  </si>
  <si>
    <t>REGISTRO DE MATRICULAS</t>
  </si>
  <si>
    <t>2,2,1</t>
  </si>
  <si>
    <t>2,2,2</t>
  </si>
  <si>
    <t>EDUCACIÓN INICIAL (0-5 AÑOS)</t>
  </si>
  <si>
    <t>POBLACIÓN ENTRE 0-5 AÑOS VINCULADA A PROGRAMAS DE EDUCACIÓN INICIAL</t>
  </si>
  <si>
    <t>100% DE POBLACIÓN ENTRE 0-5AÑOS VINCULADA A PROGRAMAS DE EDUCACIÓN INICIAL</t>
  </si>
  <si>
    <t>REGISTRO DE POBLACIÓN ENTRE 0 – 5 AÑOS INSCRITA A PROGRAMAS DE EDUCACIÓN INICIAL</t>
  </si>
  <si>
    <t>APOYO AL DESARROLLO DE CIENCIA Y TECNOLOGÍA Y ACCESO A LA INTERNET</t>
  </si>
  <si>
    <t>2,2,3</t>
  </si>
  <si>
    <t>RELACIÓN ALUMNOS POR COMPUTADOR, INSTITUCIONES CONECTADAS A INTERNET</t>
  </si>
  <si>
    <t>AUMENTAR EL NÚMERO DE INSTITUCIONES CON ACCESO A INTERNET</t>
  </si>
  <si>
    <t xml:space="preserve">DISMINUIR LA RELACIÓN DE ALUMNOS POR COMPUTADOR </t>
  </si>
  <si>
    <t>RELACIÓN ALUMNOS POR COMPUTADOR Y CONECTIVIDAD</t>
  </si>
  <si>
    <t>APOYO A PROCESOS DE EDUCACIÓN SUPERIOR Y FORMACIÓN POR COMPETENCIAS</t>
  </si>
  <si>
    <t>2,2,4</t>
  </si>
  <si>
    <t>ALUMNOS VINCULADOS A UNIVERSIDADES Y CENTROS DE FORMACIÓN POR COMPETENCIAS</t>
  </si>
  <si>
    <t xml:space="preserve">AUMENTAR EL NUMERO DE ALUMNOS EN PROCESOS DE EDUCACIÓN SUPERIOR </t>
  </si>
  <si>
    <t>SUSCRIBIR CONVENIOS CON ENTIDADES DE FORMACIÓN</t>
  </si>
  <si>
    <t>REGISTRO DE ESTUDIANTES VINCULADOS</t>
  </si>
  <si>
    <t>POBLACIÓN VULNERABLE</t>
  </si>
  <si>
    <t>ATENCIÓN INTEGRAL AL ADULTO MAYOR</t>
  </si>
  <si>
    <t>2,3,1</t>
  </si>
  <si>
    <t>POBLACIÓN ADULTO MAYOR SIN IDENTIFICAR</t>
  </si>
  <si>
    <t>APLICACIÓN DE LA POLÍTICA PUBLICA DEPARTAMENTAL DE ENVEJECIMIENTO Y VEJEZ EN LA POBLACIÓN ADULTO MAYOR IDENTIFICADA</t>
  </si>
  <si>
    <t>PROYECTOS, PLANES O PROGRAMAS DE ATENCIÓN AL ADULTO MAYOR</t>
  </si>
  <si>
    <t>2,3,2</t>
  </si>
  <si>
    <t>ATENCIÓN INTEGRAL A LA POBLACIÓN EN SITUACIÓN DE DISCAPACIDAD</t>
  </si>
  <si>
    <t>POBLACIÓN EN SITUACIÓN DE DISCAPACIDAD SIN IDENTIFICAR</t>
  </si>
  <si>
    <t>POBLACIÓN EN SITUACIÓN DE DISCAPACIDAD IDENTIFICADA Y ATENDIDA INTEGRALMENTE</t>
  </si>
  <si>
    <t>PROYECTOS, PLANES O PROGRAMAS DE ATENCIÓN A LA POBLACIÓN EN SITUACIÓN DE DISCAPACIDAD</t>
  </si>
  <si>
    <t>ATENCIÓN, ASISTENCIA Y REPARACIÓN INTEGRAL A LAS VICTIMAS DEL CONFLICTO ARMADO</t>
  </si>
  <si>
    <t>PLANIFICACIÓN PARA LA PARTICIPACIÓN, PREVENCIÓN, ATENCIÓN, ASISTENCIA Y REPARACIÓN INTEGRAL DE VICTIMAS</t>
  </si>
  <si>
    <t>2,4,1</t>
  </si>
  <si>
    <t>NO SE CUENTA CON IDENTIFICACIÓN DE LA PROBLEMÁTICA ASOCIADA A VICTIMAS</t>
  </si>
  <si>
    <t>PLAN DE ACCIÓN PARA LA ATENCIÓN DE LA PROBLEMÁTICA IDENTIFICADA EN VICTIMAS</t>
  </si>
  <si>
    <t>ACTAS DE REUNIONES Y MESAS DE TRABAJO SECTORIAL</t>
  </si>
  <si>
    <t>COMITÉ TERRITORIAL DE JUSTICIA TRANSICIONAL</t>
  </si>
  <si>
    <t>2,4,2</t>
  </si>
  <si>
    <t>NO SE CUENTA CON SECRETARIA TÉCNICA</t>
  </si>
  <si>
    <t>SECRETARIA TÉCNICA OPERANDO</t>
  </si>
  <si>
    <t>ACTAS DE REUNIÓN</t>
  </si>
  <si>
    <t>PLAN INTEGRAL ÚNICO PIU</t>
  </si>
  <si>
    <t>2,4,3</t>
  </si>
  <si>
    <t>PLAN INTEGRAL ÚNICO DESACTUALIZADO</t>
  </si>
  <si>
    <t>PLAN INTEGRAL ÚNICO ARTICULADO A LA POLÍTICA DE VICTIMAS</t>
  </si>
  <si>
    <t>PLAN INTEGRAL ÚNICO ACTUALIZADO</t>
  </si>
  <si>
    <t>RED PARA LA SUPERACIÓN DE LA POBREZA EXTREMA – UNIDOS</t>
  </si>
  <si>
    <t>TODOS IDENTIFICADOS</t>
  </si>
  <si>
    <t>2,5,1</t>
  </si>
  <si>
    <t>74% REPORTE UNIDOS</t>
  </si>
  <si>
    <t>INGRESOS Y TRABAJO PARA LAS FAMILIAS UNIDOS FORMANDO CAPITAL HUMANO</t>
  </si>
  <si>
    <t>2,5,2</t>
  </si>
  <si>
    <t>17% REPORTE UNIDOS</t>
  </si>
  <si>
    <t>GENERAR CAPACIDADES LABORALES EN EL 5% DE LAS FAMILIAS UNIDOS Y PROMOVER SU VINCULACIÓN LABORAL DEFINIDAS</t>
  </si>
  <si>
    <t>TODOS NUTRIDOS Y ALIMENTADOS DE MANERA SALUDABLE</t>
  </si>
  <si>
    <t>2,5,3</t>
  </si>
  <si>
    <t>37% REPORTE UNIDOS</t>
  </si>
  <si>
    <t>PROMOVER QUE EL 50% DE LAS FAMILIAS EN POBREZA EXTREMA PRACTIQUEN HÁBITOS SALUDABLES DE ALIMENTACIÓN Y ACCEDAN DE MANERA OPORTUNA A LOS ALIMENTOS</t>
  </si>
  <si>
    <t>PORCENTAJE DE FAMILIAS QUE PRACTICAN HÁBITOS SALUDABLES DE ALIMENTACIÓN Y ACCEDEN DE MANERA OPORTUNA A LOS ALIMENTOS</t>
  </si>
  <si>
    <t>VIVIENDA DIGNA PARA TODOS</t>
  </si>
  <si>
    <t>2,5,4</t>
  </si>
  <si>
    <t>73% REPORTE RED UNIDOS</t>
  </si>
  <si>
    <t xml:space="preserve">AUMENTAR EL ÍNDICE DE HABITABILIDAD EN EL 7% DE LAS FAMILIAS EN POBREZA EXTREMA A TRAVÉS DEL SUBSIDIO DE VIVIENDA DIGNA EN SITIO PROPIO </t>
  </si>
  <si>
    <t>MEJORAMIENTO Y ASESORAMIENTO EN TITULACIÓN DE PREDIOS DE ACUERDO A SUS NECESIDADES</t>
  </si>
  <si>
    <t>ACCESO A LOS SERVICIOS DE LA JUSTICIA</t>
  </si>
  <si>
    <t>2,5,5</t>
  </si>
  <si>
    <t>52% REPORTE RED UNIDOS</t>
  </si>
  <si>
    <t>PROMOVER QUE EL 100% DE LAS FAMILIAS EN POBREZA EXTREMA CONOZCAN LAS RUTAS DE ATENCIÓN DE LOS SERVICIOS DE JUSTICIA Y ACCEDAN A ESTOS DE MANERA OPORTUNA Y EFICAZ</t>
  </si>
  <si>
    <t>PORCENTAJE DE FAMILIAS EN POBREZA EXTREMA QUE CONOCEN Y ACCEDEN DE MANERA OPORTUNA Y EFICAZ AL SISTEMA DE JUSTICIA</t>
  </si>
  <si>
    <t>PARTICIPACIÓN CIUDADANA Y CONTROL SOCIAL</t>
  </si>
  <si>
    <t>APOYO Y FORTALECIMIENTO A JUNTAS DE ACCIÓN COMUNAL</t>
  </si>
  <si>
    <t>2,6,1</t>
  </si>
  <si>
    <t>JUNTAS DE ACCIÓN COMUNAL DEBIDAMENTE CONSTITUIDAS Y RECONOCIDAS</t>
  </si>
  <si>
    <t>100% DE LAS JUNTAS DE ACCIÓN COMUNAL FORTALECIDAS INSTITUCIONALMENTE</t>
  </si>
  <si>
    <t>PROYECTOS PARA EL FORTALECIMIENTO DE LAS JUNTAS DE ACCIÓN COMUNAL</t>
  </si>
  <si>
    <t>APOYO Y FORTALECIMIENTO A VEEDURÍAS CIUDADANAS Y PRESUPUESTO PARTICIPATIVO</t>
  </si>
  <si>
    <t>2,6,2</t>
  </si>
  <si>
    <t>VEEDURÍAS CIUDADANAS DEBIDAMENTE CONSTITUIDAS Y RECONOCIDAS</t>
  </si>
  <si>
    <t>100% DE LAS VEEDURÍAS CIUDADANAS FORTALECIDAS INSTITUCIONALMENTE</t>
  </si>
  <si>
    <t>PROYECTOS PARA EL FORTALECIMIENTO DE LAS VEEDURÍAS CIUDADANAS</t>
  </si>
  <si>
    <t>CONVIVENCIA, JUSTICIA Y SEGURIDAD CIUDADANA</t>
  </si>
  <si>
    <t>APOYO A LAS INSTITUCIONES DE SEGURIDAD, FUERZAS MILITARES Y DE POLICÍA</t>
  </si>
  <si>
    <t>2,7,1</t>
  </si>
  <si>
    <t>ORGANISMOS DE SEGURIDAD</t>
  </si>
  <si>
    <t>100% DE LOS ORGANISMOS DE SEGURIDAD APOYADOS</t>
  </si>
  <si>
    <t>PROYECTOS DE FORTALECIMIENTO PARA LOS ORGANISMOS DE SEGURIDAD</t>
  </si>
  <si>
    <t>APLICACIÓN DE LA POLÍTICA PUBLICA DEPARTAMENTAL DE REDUCCIÓN AL CONSUMO DE PSICOACTIVOS</t>
  </si>
  <si>
    <t>2,7,2</t>
  </si>
  <si>
    <t>POBLACIÓN EN CONSUMO ACTIVO SIN IDENTIFICAR</t>
  </si>
  <si>
    <t>PROYECTOS APLICADOS A LA POLÍTICA DE REDUCCIÓN AL CONSUMO DE PSICOACTIVOS</t>
  </si>
  <si>
    <t>CONSTRUCCIÓN Y ACTUALIZACIÓN DE BASE DE DATOS DE LA POBLACIÓN EN CONSUMO ACTIVO</t>
  </si>
  <si>
    <t>FORTALECIMIENTO DEL SISTEMA INTEGRADO DE SEGURIDAD S.I.S</t>
  </si>
  <si>
    <t>2,7,3</t>
  </si>
  <si>
    <t>SISTEMA INTEGRADO DE SEGURIDAD INSTALADO</t>
  </si>
  <si>
    <t>SISTEMA INTEGRADO DE SEGURIDAD OPERATIVO Y FUNCIONANDO</t>
  </si>
  <si>
    <t>PROYECTO PARA EL FORTALECIMIENTO DEL SISTEMA INTEGRADO DE SEGURIDAD</t>
  </si>
  <si>
    <t>CIUDADANÍA Y DERECHOS HUMANOS</t>
  </si>
  <si>
    <t>PROMOCIÓN DE LOS DERECHOS HUMANOS Y EL DERECHO INTERNACIONAL HUMANITARIO</t>
  </si>
  <si>
    <t>2,8,1</t>
  </si>
  <si>
    <t>0% DE VULNERACIÓN DE LOS DERECHOS HUMANOS</t>
  </si>
  <si>
    <t>QUEJAS Y DENUNCIA SOBRE VULNERACIÓN DE DERECHOS HUMANOS</t>
  </si>
  <si>
    <t>INFORMES ACTA DE EMPALME</t>
  </si>
  <si>
    <t>INCLUSIÓN E INTEGRACIÓN DE MINORÍAS ÉTNICAS, LGTBI, ROM.</t>
  </si>
  <si>
    <t>2,8,2</t>
  </si>
  <si>
    <t>N.D</t>
  </si>
  <si>
    <t>FORMULACIÓN Y APLICACIÓN DE PROGRAMAS DE INCLUSIÓN SOCIAL</t>
  </si>
  <si>
    <t>PROGRAMAS DE INCLUSIÓN SOCIAL EJECUTADOS Y EVALUADOS</t>
  </si>
  <si>
    <t>FORTALECIMIENTO A LOS PROGRAMAS DE APOYO A LA MUJER Y ACCIONES POSITIVAS PARA LA EQUIDAD DE GENERO</t>
  </si>
  <si>
    <t>2,8,3</t>
  </si>
  <si>
    <t>INFORMACIÓN DISPERSA DIFERENTES INSTITUCIONES</t>
  </si>
  <si>
    <t>EJECUCIÓN DE LOS PROGRAMAS EXISTENTES CON VINCULACIÓN DEL 70% DE MUJERES</t>
  </si>
  <si>
    <t>REGISTRO Y ACTAS DE DOCUMENTOS DE PARTICIPACIÓN DE MUJERES</t>
  </si>
  <si>
    <t>CONVIVENCIA, DERECHOS HUMANOS, CULTURA PARA LA PAZ Y ACCESO A LA JUSTICIA</t>
  </si>
  <si>
    <t>2,8,4</t>
  </si>
  <si>
    <t>INFORMACIÓN PERSONERÍA MUNICIPAL, COMISARIA DE FAMILIA Y POLICÍA NACIONAL</t>
  </si>
  <si>
    <t>DISMINUCIÓN DEL 30% DE LOS HECHOS DE VIOLENCIA VULNERACIÓN DE DERECHOS HUMANOS</t>
  </si>
  <si>
    <t>REGISTROS Y DOCUMENTOS INSTITUCIONES RESPONSABLES</t>
  </si>
  <si>
    <t>CULTURA, EXPRESIONES ARTÍSTICAS Y PATRIMONIO</t>
  </si>
  <si>
    <t>PATRIMONIO CULTURAL</t>
  </si>
  <si>
    <t>2,9,1</t>
  </si>
  <si>
    <t>PATRIMONIO CULTURAL SIN IDENTIFICAR Y/O ACTUALIZAR</t>
  </si>
  <si>
    <t>PATRIMONIO CULTURAL RECUPERADO Y FORTALECIDO</t>
  </si>
  <si>
    <t>PROCESO PARA LA IDENTIFICACIÓN Y/O ACTUALIZACIÓN DEL PATRIMONIO CULTURAL</t>
  </si>
  <si>
    <t>PAISAJE CULTURAL CAFETERO</t>
  </si>
  <si>
    <t>2,9,2</t>
  </si>
  <si>
    <t>DECLARATORIA DE LA UNESCO</t>
  </si>
  <si>
    <t>LEVANTAMIENTO DEL INVENTARIO DE LOS ELEMENTOS CONSTITUTIVOS DEL PAISAJE CULTURAL CAFETERO DEL MUNICIPIO DE GÉNOVA</t>
  </si>
  <si>
    <t>INVENTARIO RECONOCIDO Y APROBADO</t>
  </si>
  <si>
    <t>CREACIÓN ARTÍSTICA Y PROMOCIÓN DE CONTENIDOS CULTURALES</t>
  </si>
  <si>
    <t>2,9,3</t>
  </si>
  <si>
    <t>4 ESCUELAS DE FORMACIÓN</t>
  </si>
  <si>
    <t>FORTALECIMIENTO DE LAS 4 ESCUELAS ARTÍSTICAS Y CREACIÓN DE 2 ESCUELAS MAS</t>
  </si>
  <si>
    <t>ESCUELAS APOYADAS Y CREADAS</t>
  </si>
  <si>
    <t>2,10</t>
  </si>
  <si>
    <t>LECTURA Y ESCRITURA</t>
  </si>
  <si>
    <t>APOYO Y FORTALECIMIENTO A LOS PROGRAMAS DE LECTURA Y ESCRITURA</t>
  </si>
  <si>
    <t>2,10,1</t>
  </si>
  <si>
    <t>APLICACIÓN PROGRAMA DE LECTURA Y ESCRITURA</t>
  </si>
  <si>
    <t>REGISTROS BIBLIOTECA PÚBLICA MUNICIPAL</t>
  </si>
  <si>
    <t>RECREACIÓN Y DEPORTE</t>
  </si>
  <si>
    <t>RECREACIÓN CON TODOS</t>
  </si>
  <si>
    <t>2,11,1</t>
  </si>
  <si>
    <t>800 PERSONAS PARTICIPANDO EN DIFERENTES DISCIPLINAS DEPORTIVAS</t>
  </si>
  <si>
    <t>AUMENTAR EN 20% EL NUMERO DE PARTICIPANTES EN ACTIVIDADES RECREODEPORTIVAS</t>
  </si>
  <si>
    <t>REGISTROS DE ASISTENCIA DE PARTICIPACIÓN A LOS EVENTOS</t>
  </si>
  <si>
    <t>DEPORTE COMPETITIVO Y DE ALTOS LOGROS</t>
  </si>
  <si>
    <t>2,11,2</t>
  </si>
  <si>
    <t>ND</t>
  </si>
  <si>
    <t>INCREMENTAR LA PARTICIPACIÓN DE JÓVENES EN ACTIVIDADES DEPORTIVAS DURANTE EL CUATRENIO</t>
  </si>
  <si>
    <t>NUMERO DE DEPORTISTAS QUE ASISTEN A JUEGOS Y COMPETENCIAS DEPORTIVAS NACIONALES E INTERNACIONALES</t>
  </si>
  <si>
    <t>FAMILIA, INFANCIA Y ADOLESCENCIA</t>
  </si>
  <si>
    <t>ASEGURAR EL CUMPLIMIENTO DE LOS DERECHOS DE NIÑOS, NIÑAS Y ADOLESCENTES PARA EL MEJORAMIENTO DE SUS CONDICIONES DE VIDA Y LA FUNCIONALIDAD DE LA FAMILIA</t>
  </si>
  <si>
    <t>ATENCIÓN INTEGRAL DE NIÑOS, NIÑAS Y ADOLESCENTES</t>
  </si>
  <si>
    <t>PROMOCIÓN, PROTECCIÓN Y GARANTÍA DE DERECHOS</t>
  </si>
  <si>
    <t>3,1,1</t>
  </si>
  <si>
    <t>100% DE NIÑOS, NIÑAS Y ADOLESCENTES</t>
  </si>
  <si>
    <t>EL 100% DE NIÑOS, NIÑAS Y ADOLESCENTES RECONOCEN SUS DERECHOS</t>
  </si>
  <si>
    <t>CAMPAÑAS PARA LA PROMOCIÓN, PROTECCIÓN Y GARANTÍA DE DERECHOS</t>
  </si>
  <si>
    <t>APOYO Y FORTALECIMIENTO A PROGRAMAS DE LA PRIMERA INFANCIA</t>
  </si>
  <si>
    <t>3,1,2</t>
  </si>
  <si>
    <t>100% DE LA POBLACIÓN ENTRE 0 Y 5 AÑOS</t>
  </si>
  <si>
    <t>EL 100% DE LA POBLACIÓN ENTRE 0 Y 5 AÑOS EN PROGRAMAS PARA LA PRIMERA INFANCIA</t>
  </si>
  <si>
    <t>PROGRAMAS PARA LA PRIMERA INFANCIA PRESENTADOS Y VIABILIZADOS</t>
  </si>
  <si>
    <t>PREVENCIÓN DE LA EXPLOTACIÓN Y EL ABUSO SEXUAL</t>
  </si>
  <si>
    <t>3,1,3</t>
  </si>
  <si>
    <t>4 CASOS DENUNCIADOS</t>
  </si>
  <si>
    <t>0 CASOS PRESENTADOS Y/O DENUNCIADOS</t>
  </si>
  <si>
    <t>ACCIONES PARA LA PREVENCIÓN DE LA EXPLOTACIÓN Y EL ABUSO SEXUAL</t>
  </si>
  <si>
    <t>PREVENCIÓN DEL TRABAJO INFANTIL Y PROTECCIÓN DEL TRABAJO EN ADOLESCENTES</t>
  </si>
  <si>
    <t>3,1,4</t>
  </si>
  <si>
    <t>0 REPORTE DE CASOS DE TRABAJO INFANTIL Y ADOLESCENTES TRABAJANDO BAJO PROTECCIÓN</t>
  </si>
  <si>
    <t>ACCIONES PARA LA PREVENCIÓN DEL TRABAJO INFANTIL Y LA PROTECCIÓN DEL TRABAJO EN ADOLESCENTES</t>
  </si>
  <si>
    <t>PROCESOS DE RESPONSABILIDAD PENAL EN ADOLESCENTES</t>
  </si>
  <si>
    <t>3,1,5</t>
  </si>
  <si>
    <t>1 CASO PRESENTADO Y/O DENUNCIADO</t>
  </si>
  <si>
    <t>100% DE PROCESOS ATENDIDOS</t>
  </si>
  <si>
    <t>PROCESOS PRESENTADOS Y/O DENUNCIADOS</t>
  </si>
  <si>
    <t>FORTALECIMIENTO INTEGRAL DE LA FAMILIA</t>
  </si>
  <si>
    <t>APOYO Y FORTALECIMIENTO A LA COMISARIA DE FAMILIA</t>
  </si>
  <si>
    <t>3,2,1</t>
  </si>
  <si>
    <t>COMISARIA DE FAMILIA</t>
  </si>
  <si>
    <t>COMISARIA DE FAMILIA OPERANDO Y EJECUTANDO LOS PROGRAMAS</t>
  </si>
  <si>
    <t>REGISTROS DE ATENCIÓN A LA COMUNIDAD</t>
  </si>
  <si>
    <t>APLICACIÓN DE LA POLÍTICA DE PREVENCIÓN DE VIOLENCIA INTRAFAMILIAR</t>
  </si>
  <si>
    <t>3,2,2</t>
  </si>
  <si>
    <t>JUVENTUDES</t>
  </si>
  <si>
    <t>SISTEMA MUNICIPAL DE JUVENTUD</t>
  </si>
  <si>
    <t>3,3,1</t>
  </si>
  <si>
    <t>CONSEJO MUNICIPAL DE JUVENTUD VINCULADO EN ACTIVIDADES CULTURALES, RECREATIVAS Y DEPORTIVAS</t>
  </si>
  <si>
    <t>VINCULACIÓN DEL 100% DE JÓVENES EN EL MUNICIPIO DE GÉNOVA</t>
  </si>
  <si>
    <t>NUMERO DE JÓVENES VINCULADOS</t>
  </si>
  <si>
    <t>EMPRENDERISMO JUVENIL</t>
  </si>
  <si>
    <t>3,3,2</t>
  </si>
  <si>
    <t>GRUPO DE EMPRENDERISMO</t>
  </si>
  <si>
    <t>JÓVENES VINCULADOS 100% A PROGRAMAS DE EMPRENDERISMO</t>
  </si>
  <si>
    <t>DESARROLLO AMBIENTAL SOSTENIBLE</t>
  </si>
  <si>
    <t>PROMOVER EL MANEJO RESPONSABLE Y EFICIENTE DEL RECURSO HÍDRICO Y FORTALECER LA CULTURA AMBIENTAL COMO PRINCIPAL HERRAMIENTA PARA LA CONSERVACIÓN</t>
  </si>
  <si>
    <t>MANEJO INTEGRAL DEL RECURSO HÍDRICO Y LOS RESIDUOS SÓLIDOS</t>
  </si>
  <si>
    <t>RECUPERACIÓN Y CONSERVACIÓN DE FUENTES ABASTECEDORAS</t>
  </si>
  <si>
    <t>4,1,1</t>
  </si>
  <si>
    <t>PLAN DE MANEJO INTEGRAL DEL RIO LA VIEJA</t>
  </si>
  <si>
    <t>UN SISTEMA HÍDRICO MUNICIPAL FORTALECIDO E INTEGRADO AL ESQUEMA DE ORDENAMIENTO TERRITORIAL DEL MUNICIPIO Y AL PLAN DE MANEJO DE LA CUENCA HIDROGRÁFICA DEL RÍO LA VIEJA POMCH</t>
  </si>
  <si>
    <t>UNA UNIDAD DE MANEJO DE SUBCUENCA EN PROCESO DE APLICACIÓN CON SEGUIMIENTO Y CONTROL.</t>
  </si>
  <si>
    <t>PARTICIPACIÓN DEL MUNICIPIO EN LAS MESAS DE UMC PARA LA GESTIÓN INTEGRAL DEL RECURSO HÍDRICO.</t>
  </si>
  <si>
    <t>PLAN DE MANEJO DE LA SUBCUENCA DEL RIO ROJO</t>
  </si>
  <si>
    <t>4,1,2</t>
  </si>
  <si>
    <t>PLAN FORMULADO</t>
  </si>
  <si>
    <t>PLAN EJECUTADO</t>
  </si>
  <si>
    <t>REGISTROS DE PROYECTOS EJECUTADOS Y ACTIVIDADES REALIZADAS</t>
  </si>
  <si>
    <t>PLAN DE SANEAMIENTO Y MANEJO DE VERTIMIENTOS</t>
  </si>
  <si>
    <t>4,1,3</t>
  </si>
  <si>
    <t>UN PLAN DE SANEAMIENTO Y VERTIMIENTOS</t>
  </si>
  <si>
    <t>REVISIÓN Y ARTICULACIÓN DEL PLAN DE SANEAMIENTO DE MANERA CONCERTADA, EN EJECUCIÓN Y EN CONCORDANCIA CON EL PLAN DEPARTAMENTAL DE AGUAS</t>
  </si>
  <si>
    <t>PLAN EN EJECUCIÓN</t>
  </si>
  <si>
    <t>PLAN INTEGRAL DE LA GESTIÓN DE RESIDUOS SÓLIDOS</t>
  </si>
  <si>
    <t>4,1,4</t>
  </si>
  <si>
    <t>UN PLAN DE RESIDUOS SÓLIDOS PGIRS</t>
  </si>
  <si>
    <t>CUMPLIMIENTO DEL PGIRS</t>
  </si>
  <si>
    <t>PLAN INTEGRAL DE RESIDUOS SÓLIDOS APLICADO EN SU TOTALIDAD</t>
  </si>
  <si>
    <t>USO EFICIENTE Y AHORRO DEL AGUA</t>
  </si>
  <si>
    <t>4,1,5</t>
  </si>
  <si>
    <t>INVENTARIO LLAVES DAÑADAS</t>
  </si>
  <si>
    <t>FORMULACIÓN DE UN PLAN DE CULTURA Y USO RACIONAL DEL AGUA Y EJECUCIÓN EN UN 40%</t>
  </si>
  <si>
    <t>PLAN DE CULTURA Y USO RACIONAL DEL AGUA FORMULADO</t>
  </si>
  <si>
    <t>GESTIÓN DE BIENES Y SERVICIOS AMBIENTALES Y PROTECCIÓN DE LA BIODIVERSIDAD</t>
  </si>
  <si>
    <t>APOYO Y FORTALECIMIENTO AL SISTEMA MUNICIPAL DE ÁREAS PROTEGIDAS SIMAP</t>
  </si>
  <si>
    <t>4,2,1</t>
  </si>
  <si>
    <t>FORTALECIMIENTO AL PLAN Y SISTEMA DE ÁREAS PROTEGIDAS</t>
  </si>
  <si>
    <t>COMPARENDO AMBIENTAL</t>
  </si>
  <si>
    <t>ADQUISICIÓN Y ADMINISTRACIÓN DE ÁREAS DE PROTECCIÓN (Ley 99 de 1993)</t>
  </si>
  <si>
    <t>3 PREDIOS ADQUIRIDOS</t>
  </si>
  <si>
    <t>PREDIOS ADQUIRIDOS</t>
  </si>
  <si>
    <t>ADQUISICIÓN DE 1 PREDIO PARA ÁREAS PROTEGIDAS</t>
  </si>
  <si>
    <t>APOYO Y FORTALECIMIENTO A LOS PLANES DE MANEJO PARA LA CONSERVACIÓN DE LA BIODIVERSIDAD</t>
  </si>
  <si>
    <t>4,2,2</t>
  </si>
  <si>
    <t>4,2,3</t>
  </si>
  <si>
    <t>INVENTARIO ACTUALIZADO</t>
  </si>
  <si>
    <t>UN MUNICIPIO RECONOCIDO POR SU OFERTA AMBIENTAL Y EL MANEJO SOSTENIDO DE LA BIODIVERSIDAD</t>
  </si>
  <si>
    <t>RECONOCIMIENTO POR PARTE DE LA AUTORIDAD AMBIENTAL</t>
  </si>
  <si>
    <t>EDUCACIÓN AMBIENTAL</t>
  </si>
  <si>
    <t>FORTALECIMIENTO AL COMITÉ DE EDUCACIÓN AMBIENTAL Y A PROYECTOS AMBIENTALES ESCOLARES PRAES</t>
  </si>
  <si>
    <t>4,3,1</t>
  </si>
  <si>
    <t>UN COMITÉ COMEDA CREADO</t>
  </si>
  <si>
    <t>FORTALECIMIENTO Y OPERATIVIDAD DEL COMEDA</t>
  </si>
  <si>
    <t>CAMPAÑAS EDUCATIVAS EJECUTADAS</t>
  </si>
  <si>
    <t>PROMOCIÓN DE LAS BUENAS PRACTICAS AGRÍCOLAS</t>
  </si>
  <si>
    <t>4,3,2</t>
  </si>
  <si>
    <t>PROGRAMAS SECRETARIA DE AGRICULTURA</t>
  </si>
  <si>
    <t>CAPACITACIÓN A TODOS LOS AGRICULTORES DEL MUNICIPIO EN BUENAS PRACTICAS AGROPECUARIAS</t>
  </si>
  <si>
    <t>DOCUMENTOS, REGISTROS Y EVIDENCIAS DE LAS CAPACITACIONES</t>
  </si>
  <si>
    <t>FORTALECIMIENTO DEL SISTEMA DE GESTIÓN AMBIENTAL SIGAM</t>
  </si>
  <si>
    <t>4,3,3</t>
  </si>
  <si>
    <t>PROGRAMA DEL SIGAM</t>
  </si>
  <si>
    <t>APOYO A LOS PROGRAMAS AMBIENTALES</t>
  </si>
  <si>
    <t>PROYECTOS DE FORTALECIMIENTO AL SIGAM</t>
  </si>
  <si>
    <t>APLICACIÓN DEL COMPARENDO AMBIENTAL (Ley 1259 de 2008)</t>
  </si>
  <si>
    <t>4,3,4</t>
  </si>
  <si>
    <t>LEY 1259 DE 2008</t>
  </si>
  <si>
    <t>CUMPLIMIENTO DEL 100% DE LA NORMA</t>
  </si>
  <si>
    <t>CHARLAS, CAPACITACIONES</t>
  </si>
  <si>
    <t>GESTIÓN INTEGRAL DEL RIESGO Y OCUPACIÓN SOSTENIBLE DEL TERRITORIO</t>
  </si>
  <si>
    <t>PLAN LOCAL DE EMERGENCIA Y CONTINGENCIA</t>
  </si>
  <si>
    <t>4,4,1</t>
  </si>
  <si>
    <t>UN PLAN DE EMERGENCIA Y CONTINGENCIA</t>
  </si>
  <si>
    <t>UN PLAN ACTUALIZADO Y OPERANDO</t>
  </si>
  <si>
    <t>ATENCIÓN A EMERGENCIAS</t>
  </si>
  <si>
    <t>PLAN INTEGRAL DE GESTIÓN DEL RIESGO</t>
  </si>
  <si>
    <t>4,4,2</t>
  </si>
  <si>
    <t>UN PLAN DE GESTIÓN INTEGRAL DEL RIESGO</t>
  </si>
  <si>
    <t>UN PLAN SOCIALIZADO Y OPERATIVO</t>
  </si>
  <si>
    <t>RIESGOS IDENTIFICADOS Y DISMINUCIÓN DE VULNERABILIDADES</t>
  </si>
  <si>
    <t>FORTALECIMIENTO INSTITUCIONAL PARA LA GESTIÓN INTEGRAL DEL RIESGO</t>
  </si>
  <si>
    <t>4,4,3</t>
  </si>
  <si>
    <t>UN COMITÉ LOCAL PARA LA PREVENCIÓN Y ATENCIÓN DE DESASTRES ACTIVO</t>
  </si>
  <si>
    <t>UN SISTEMA LOCAL DE GESTIÓN DEL RIESGO ARTICULADO CON LOS SISTEMAS DE ORDEN NACIONAL FORTALECIDO Y OPERANDO</t>
  </si>
  <si>
    <t>RIESGOS POTENCIALES IDENTIFICADOS, ESTRATEGIAS DISEÑADAS PARA LA PREVENCIÓN Y ATENCIÓN DE DESASTRES</t>
  </si>
  <si>
    <t>ORDENAMIENTO TERRITORIAL PARA LA SOSTENIBILIDAD AMBIENTAL</t>
  </si>
  <si>
    <t>ESQUEMA DE ORDENAMIENTO TERRITORIAL</t>
  </si>
  <si>
    <t>4,5,1</t>
  </si>
  <si>
    <t>UN MUNICIPIO CON ORDENAMIENTO TERRITORIAL ADECUADO QUE GARANTICE LA SOSTENIBILIDAD AMBIENTAL Y QUE SEA GENERADOR DE DESARROLLO</t>
  </si>
  <si>
    <t>INSTRUMENTO PLANIFICADO TERRITORIAL</t>
  </si>
  <si>
    <t>INFRAESTRUCTURA PARA EL DESARROLLO DE GÉNOVA</t>
  </si>
  <si>
    <t>CONTRIBUIR AL MEJORAMIENTO DE LA CALIDAD EN LA PRESTACIÓN DE BIENES Y SERVICIOS PROMOVIENDO EL SENTIDO DE PERTENENCIA Y EL BIEN COMÚN</t>
  </si>
  <si>
    <t>SERVICIOS PÚBLICOS CON EFICIENCIA Y CALIDAD</t>
  </si>
  <si>
    <t>COBERTURA EN SERVICIOS PÚBLICOS</t>
  </si>
  <si>
    <t>5,1,1</t>
  </si>
  <si>
    <t>INVENTARIO DE COBERTURA</t>
  </si>
  <si>
    <t>PRESTACIÓN DE SERVICIOS PÚBLICOS</t>
  </si>
  <si>
    <t>PORCENTAJE DE COBERTURA DEL 90%</t>
  </si>
  <si>
    <t>CALIDAD DE LOS SERVICIOS PÚBLICOS</t>
  </si>
  <si>
    <t>5,1,2</t>
  </si>
  <si>
    <t>INVENTARIO DE CALIDAD</t>
  </si>
  <si>
    <t>PRESTACIÓN DE SERVICIOS PÚBLICOS CON CALIDAD</t>
  </si>
  <si>
    <t>PORCENTAJE DEL 90% DE CALIDAD</t>
  </si>
  <si>
    <t>VIVIENDA</t>
  </si>
  <si>
    <t>VIVIENDA NUEVA URBANA Y RURAL</t>
  </si>
  <si>
    <t>5,2,1</t>
  </si>
  <si>
    <t>PROYECTOS PARA LA CONSTRUCCIÓN DE VIVIENDA NUEVA</t>
  </si>
  <si>
    <t>VIVIENDAS NUEVAS CONSTRUIDAS</t>
  </si>
  <si>
    <t>PROYECTOS VIABILIZADOS PARA LA CONSTRUCCIÓN DE VIVIENDA NUEVA</t>
  </si>
  <si>
    <t>5,2,2</t>
  </si>
  <si>
    <t>MEJORAMIENTO Y REPARACIÓN DE VIVIENDA URBANA Y RURAL</t>
  </si>
  <si>
    <t>PROYECTOS PARA MEJORAMIENTO Y REPARACIÓN DE VIVIENDA</t>
  </si>
  <si>
    <t>VIVIENDAS MEJORADAS Y / O REPARADAS</t>
  </si>
  <si>
    <t>PROYECTOS VIABILIZADOS PARA MEJORAMIENTO Y REPARACIÓN DE VIVIENDA</t>
  </si>
  <si>
    <t>VÍAS PARA EL DESARROLLO</t>
  </si>
  <si>
    <t>PLAN DE RECUPERACIÓN Y MEJORAMIENTO DE LA RED VIAL URBANA</t>
  </si>
  <si>
    <t>5,3,1</t>
  </si>
  <si>
    <t>INVENTARIOS VIAL</t>
  </si>
  <si>
    <t>FORMULAR UN PROYECTO PARA LA RECUPERACIÓN DE VÍAS URBANAS</t>
  </si>
  <si>
    <t>PROYECTO FORMULADO Y EN EJECUCIÓN</t>
  </si>
  <si>
    <t>MANTENIMIENTO, REHABILITACIÓN Y ADECUACIÓN DE LA RED VIAL TERCIARIA</t>
  </si>
  <si>
    <t>5,3,2</t>
  </si>
  <si>
    <t>KILÓMETROS DE VÍAS</t>
  </si>
  <si>
    <t>FORMULAR 3 PROYECTOS PARA EL MANTENIMIENTO, REHABILITACIÓN Y ADECUACIÓN DE LA RED VIAL TERCIARIA</t>
  </si>
  <si>
    <t>PROYECTOS FORMULADOS Y EN EJECUCIÓN</t>
  </si>
  <si>
    <t>INFRAESTRUCTURA EDUCATIVA</t>
  </si>
  <si>
    <t>MANTENIMIENTO Y REPARACIÓN DE PLANTA FÍSICA DE LAS INSTITUCIONES EDUCATIVAS</t>
  </si>
  <si>
    <t>5,4,1</t>
  </si>
  <si>
    <t>ESTADO DE LA PLANTA FÍSICA DE LAS INSTITUCIONES EDUCATIVAS SEGÚN ACTA DE EMPALME</t>
  </si>
  <si>
    <t>MANTENER EN BUEN ESTADO LA PLANTA FÍSICA DE LAS INSTITUCIONES EDUCATIVAS</t>
  </si>
  <si>
    <t>ACCIONES PARA EL MANTENIMIENTO Y REPARACIÓN DE LA PLANTA FÍSICA DE LAS INSTITUCIONES EDUCATIVAS</t>
  </si>
  <si>
    <t>INFRAESTRUCTURA PARA LA RECREACIÓN Y EL DEPORTE</t>
  </si>
  <si>
    <t>CONSTRUCCIÓN, MANTENIMIENTO Y REPARACIÓN DE ESCENARIOS DEPORTIVOS</t>
  </si>
  <si>
    <t>5,5,1</t>
  </si>
  <si>
    <t>ESTADO DE ESCENARIOS DEPORTIVOS SEGÚN ACTA DE EMPALME</t>
  </si>
  <si>
    <t>ESCENARIOS DEPORTIVOS SUFICIENTES Y DISPUESTOS PARA EL USO DE LA COMUNIDAD</t>
  </si>
  <si>
    <t>PROYECTOS O ACCIONES PARA LA CONSTRUCCIÓN, MANTENIMIENTO Y REPARACIÓN DE ESCENARIOS DEPORTIVOS</t>
  </si>
  <si>
    <t>MODERNIZACIÓN ADMINISTRATIVA Y MEJORES PRACTICAS DE GOBIERNO</t>
  </si>
  <si>
    <t>ALCANZAR LA MAYOR EFICIENCIA ADMINISTRATIVA FORTALECIENDO LOS PROCESOS INTERNOS PARA MEJORAR LA COMUNICACIÓN Y LA PRESTACIÓN DE SERVICIOS A LA COMUNIDAD</t>
  </si>
  <si>
    <t>POLITICA 6: MODERNIZACIÓN ADMINISTRATIVA Y MEJORES PRACTICAS DE GOBIERNO</t>
  </si>
  <si>
    <t>POLITICA 5: INFRAESTRUCTURA PARA EL DESARROLLO DE GÉNOVA</t>
  </si>
  <si>
    <t>POLITICA 4: DESARROLLO AMBIENTAL SOSTENIBLE</t>
  </si>
  <si>
    <t>POLITICA 3: FAMILIA, INFANCIA Y ADOLESCENCIA</t>
  </si>
  <si>
    <t>POLITICA 2: DESARROLLO SOCIAL</t>
  </si>
  <si>
    <t>CONTROL INTERNO</t>
  </si>
  <si>
    <t>MODELO ESTÁNDAR DE CONTROL INTERNO</t>
  </si>
  <si>
    <t>6,1,1</t>
  </si>
  <si>
    <t>MODELO ESTABLECIDO</t>
  </si>
  <si>
    <t>APLICACIÓN DEL MECI</t>
  </si>
  <si>
    <t>FUNCIONARIOS INVOLUCRADOS</t>
  </si>
  <si>
    <t>GESTIÓN DE LA CALIDAD</t>
  </si>
  <si>
    <t>6,1,2</t>
  </si>
  <si>
    <t>CUMPLIMIENTO A LA NORMA DE GESTIÓN DE CALIDAD</t>
  </si>
  <si>
    <t>UN MODELO DE GESTIÓN DE CALIDAD OPERANDO</t>
  </si>
  <si>
    <t>TODOS LOS FUNCIONARIOS CAPACITADOS EN EL SISTEMA DE GESTIÓN DE CALIDAD</t>
  </si>
  <si>
    <t>CULTURA DEL AUTOCONTROL</t>
  </si>
  <si>
    <t>6,1,3</t>
  </si>
  <si>
    <t>APLICACIÓN SUBSISTEMAS DE CALIDAD</t>
  </si>
  <si>
    <t>PLAN DE AUTOCONTROL FUNCIONANDO Y OPERANDO</t>
  </si>
  <si>
    <t>TODOS LOS FUNCIONARIOS CAPACITADOS EN AUTOCONTROL</t>
  </si>
  <si>
    <t>AMBIENTE LABORAL SALUDABLE Y EFICIENTE</t>
  </si>
  <si>
    <t>GESTIÓN DEL TALENTO HUMANO</t>
  </si>
  <si>
    <t>6,2,1</t>
  </si>
  <si>
    <t>CUMPLIMIENTO A LA NORMATIVIDAD</t>
  </si>
  <si>
    <t>MEJORAR LOS NIVELES DE GESTIÓN OCUPACIONAL Y LABORAL EN LA ADMINISTRACIÓN 2012 - 2015</t>
  </si>
  <si>
    <t>COPASO FORMADO Y PROGRAMA DE SALUD OCUPACIONAL FORMULADO Y OPERANDO</t>
  </si>
  <si>
    <t>GESTIÓN PARA LA REESTRUCTURACIÓN ADMINISTRATIVA</t>
  </si>
  <si>
    <t>6,2,2</t>
  </si>
  <si>
    <t>UN ESTUDIO Y DIAGNOSTICO PARA LA VIABILIDAD DE LA REESTRUCTURACIÓN</t>
  </si>
  <si>
    <t>ESTUDIO Y DIAGNOSTICO FORMULADO</t>
  </si>
  <si>
    <t>GESTIÓN JURÍDICA</t>
  </si>
  <si>
    <t>CULTURA JURÍDICA INTEGRAL, ATENCIÓN Y SEGUIMIENTO A PROCESOS</t>
  </si>
  <si>
    <t>6,3,1</t>
  </si>
  <si>
    <t>ACTA DE EMPALME</t>
  </si>
  <si>
    <t>100% DE LOS PROCESOS JURÍDICOS Y DE CONTRATACIÓN ATENDIDOS</t>
  </si>
  <si>
    <t>INFORME MENSUAL DE PROCESOS ATENDIDOS Y CONTRATOS SUSCRITOS</t>
  </si>
  <si>
    <t>ADMINISTRACIÓN DE BIENES Y LOGÍSTICA</t>
  </si>
  <si>
    <t>INVENTARIOS, SUMINISTROS Y GESTIÓN DOCUMENTAL</t>
  </si>
  <si>
    <t>6,4,1</t>
  </si>
  <si>
    <t>INVENTARIOS, SUMINISTROS Y GESTIÓN DOCUMENTAL ACTUALIZADOS</t>
  </si>
  <si>
    <t>MANTENER ACTUALIZADOS INVENTARIOS, SUMINISTROS Y GESTIÓN DOCUMENTAL</t>
  </si>
  <si>
    <t>ACCIONES PARA LA ACTUALIZACIÓN DE INVENTARIOS, SUMINISTROS Y GESTIÓN DOCUMENTAL</t>
  </si>
  <si>
    <t>MANTENIMIENTO Y REPARACIÓN DE BIENES MUEBLES E INMUEBLES</t>
  </si>
  <si>
    <t>6,4,2</t>
  </si>
  <si>
    <t>ESTADO DE BIENES MUEBLES E INMUEBLES SEGÚN ACTA DE EMPALME</t>
  </si>
  <si>
    <t>MANTENER OPERATIVOS Y FUNCIONANDO LOS BIENES MUEBLES E INMUEBLES DE PROPIEDAD DEL MUNICIPIO</t>
  </si>
  <si>
    <t>ACTIVIDADES DE MANTENIMIENTO Y REPARACIÓN DE BIENES MUEBLES E INMUEBLES DE PROPIEDAD DEL MUNICIPIO</t>
  </si>
  <si>
    <t>USO Y APROPIACIÓN DE TECNOLOGÍAS DE LA INFORMACIÓN Y LAS COMUNICACIONES</t>
  </si>
  <si>
    <t>USO EFICIENTE Y PENETRACIÓN DE INTERNET</t>
  </si>
  <si>
    <t>6,5,1</t>
  </si>
  <si>
    <t>EL USO DE INTERNET ES LIMITADO Y LENTO</t>
  </si>
  <si>
    <t>LOGRAR LA MAYOR PENETRACIÓN DEL USO DEL INTERNET A LA ADMINISTRACIÓN MUNICIPAL</t>
  </si>
  <si>
    <t>PROYECTO VIABILIZADO PARA EL USO Y APROPIACIÓN DE LAS TICS</t>
  </si>
  <si>
    <t>PLAN PARA LA ACTUALIZACIÓN DE LA PLATAFORMA TÉCNICA Y TECNOLÓGICA</t>
  </si>
  <si>
    <t>6,5,2</t>
  </si>
  <si>
    <t>INVENTARIO Y ESTADO DE EQUIPOS Y PROGRAMAS</t>
  </si>
  <si>
    <t>PROYECTOS VIABILIZADOS PARA EL FORTALECIMIENTO TECNOLÓGICO DE LA ADMINISTRACIÓN MUNICIPAL</t>
  </si>
  <si>
    <t>LA ADMINISTRACIÓN MUNICIPAL OPERA CON TECNOLOGÍA DE PUNTA</t>
  </si>
  <si>
    <t>ESTRATEGIA GOBIERNO EN LÍNEA</t>
  </si>
  <si>
    <t>6,5,3</t>
  </si>
  <si>
    <t>ESTRATEGIA GOBIERNO EN LÍNEA ACTUALIZADA</t>
  </si>
  <si>
    <t>MANTENER LA ESTRATEGIA GOBIERNO EN LÍNEA OPERANDO Y ACTUALIZADA</t>
  </si>
  <si>
    <t>REGISTRO DE ACTUALIZACIONES REALIZADAS</t>
  </si>
  <si>
    <t>COMUNICACIÓN Y RELACIONES PUBLICAS</t>
  </si>
  <si>
    <t>PLAN DE MEDIOS</t>
  </si>
  <si>
    <t>6,6,1</t>
  </si>
  <si>
    <t>NO SE CUENTA CON PLAN DE MEDIOS</t>
  </si>
  <si>
    <t>PLAN DE MEDIOS OPERATIVO Y FUNCIONANDO</t>
  </si>
  <si>
    <t>USO Y APLICACIÓN DE LA ESTRATEGIA DE GOBIERNO EN LÍNEA, EMISORA COMUNITARIA, CANAL COMUNITARIO, PRENSA</t>
  </si>
  <si>
    <t>GESTIÓN FINANCIERA Y FISCAL</t>
  </si>
  <si>
    <t>FINANCIACIÓN PLAN DE DESARROLLO</t>
  </si>
  <si>
    <t>6,7,1</t>
  </si>
  <si>
    <t>SECRETARIA DE HACIENDA</t>
  </si>
  <si>
    <t>GARANTIZAR LOS RECURSOS PARA LA EJECUCIÓN DEL PLAN DE DESARROLLO</t>
  </si>
  <si>
    <t>RECURSOS FINANCIEROS PLAN DE DESARROLLO</t>
  </si>
  <si>
    <t>GESTIÓN FISCAL</t>
  </si>
  <si>
    <t>6,7,2</t>
  </si>
  <si>
    <t>BASE DE DATOS SECRETARÍA DE HACIENDA</t>
  </si>
  <si>
    <t>RECUPERACIÓN DEL 75% DE LA CARTERA MOROSA.</t>
  </si>
  <si>
    <t>CARTERA RECUPERADA Y AUMENTO DEL RECAUDO</t>
  </si>
  <si>
    <t>IMPLEMENTACIÓN DE INCENTIVOS Y APLICACIÓN DE COBRO PERSUASIVO Y COACTIVO</t>
  </si>
  <si>
    <t>SECRETARIA DE GOBIERNO Y DESARROLLO             SOCIAL</t>
  </si>
  <si>
    <t>SECRETARIA DE HACIENDA MUNICIPAL</t>
  </si>
  <si>
    <t>SECRETARIA DE PLANEACION</t>
  </si>
  <si>
    <t xml:space="preserve"> INFRAESTRUCTURA EN SERVICIOS PUBLICOS Y EQUIPAMIENTO</t>
  </si>
  <si>
    <t>AMPLIACION, REPOSICION Y MEJORAMIENTO DE REDES DE ALCANTARILLADO Y ACUEDUCTO</t>
  </si>
  <si>
    <t xml:space="preserve">MODERNIZACION, ADECUACION Y MANTENIMIENTO DE EDIFICACIONES DE USO PUBLICO </t>
  </si>
  <si>
    <t>METROS LINEALES DE REDES AMPLIADAS Y MEJORADAS</t>
  </si>
  <si>
    <t>GARANTIZAR EL CORRECTO FUNCIONAMIENTO DEL 100% DE LAS EDIFICACIONES DE USO PUBLICO</t>
  </si>
  <si>
    <t>NUMERO DE EDIFICACIONES FUNCIONANDO ADECUADAMENTE</t>
  </si>
  <si>
    <t>MEJORAR EN UN 50% LAS CONDICIONES DE INFRAESTRUCTURA DE LAS REDES DE ACUEDUCTO Y ALCANTARILLADO</t>
  </si>
  <si>
    <t>NUMERO DE CONVENIOS SUSCRITOS</t>
  </si>
  <si>
    <t>NUMERO DE ALUMNOS POR COMPUTADOR</t>
  </si>
  <si>
    <t>3 ANUALES</t>
  </si>
  <si>
    <t>NUMERO DE PROGRAMAS DE LECTURA Y ESCRITURA DESARROLLADOS</t>
  </si>
  <si>
    <t xml:space="preserve">REALIZAR 14 PROGRAMAS DE LECTURA Y ESCRITURA </t>
  </si>
  <si>
    <t>NUMERO DE SUBSIDIOS OTORGADOS</t>
  </si>
  <si>
    <t>REALIZAR 1 PROGRAMA EDUCATIVO PARA LA ATENCION INTEGRAL DE LOS NÑOS Y NIÑAS DESDE LA GESTACION, HASTA LOS 6 AÑOS EN DOS FASES MATERNAL Y PREESCOLAR</t>
  </si>
  <si>
    <t>NUMERO DE PROGRAMAS REALIZADOS</t>
  </si>
  <si>
    <t xml:space="preserve">DOTAR CON 80 EQUIPOS DE COMPUTO A LAS INSTITUCIONES EDUCATIVAS </t>
  </si>
  <si>
    <t>NUMERO DE EQUIPOS DE COMPUTO ENTREGADOS</t>
  </si>
  <si>
    <t>NUMERO DE PROYECTOS COFINANCIADOS</t>
  </si>
  <si>
    <t>COFINANCIAR 4 PROYECTOS (2) PEDAGOGICOS Y (2)  QUE FOMENTEN LA CIENCIA, LA TECNOLOGIA  Y LA INVESTIGACION.</t>
  </si>
  <si>
    <t xml:space="preserve">NUMERO DE ESTABLECIMINETOS EDUCATIVOS CON DOTACIONES ENTREGADAS </t>
  </si>
  <si>
    <t>EJECUTAR 4 PROGRAMAS DE BILLINGUISMO Y FORMACION EN SISTEMAS DE INFORMACION</t>
  </si>
  <si>
    <t>NUMERO DE PROGRAMAS DE BILLINGUISMO Y POGRAMAS DE INFORMCION DESARROLLADOS</t>
  </si>
  <si>
    <t>FORTALECER CON DOTACION A  10 ESTABLECIMIENTOS EDUCATIVOS CON MATERIAL EDUCATIVO, MOBILIARIO Y EQUIPOS DIDACTICOS.</t>
  </si>
  <si>
    <t>BENEFICIAR 10 INSTITUCIONES EDUCATIVAS CON CONEXION A INTERNET</t>
  </si>
  <si>
    <t>NUMERO DE SERVICIOS DE COMPLEMENTACION ALIMENTARIA ENTREGADOS</t>
  </si>
  <si>
    <t>GARANTIZAR EL 100% DE LOS ALUMNOS DE PRIMARIA Y BACHILLERATO CON SEGURO ESTUDIANTIL</t>
  </si>
  <si>
    <t>REALIZAR 4 ACCIONES PARA INCENTIVAR LA PARTICIPACION EN LA CONSTRUCCION DEL TEJIDO SOCIAL CON IDENTIDAD REGIONAL Y MUNICIPAL</t>
  </si>
  <si>
    <t>NUMERO DE ACCIONES DESARROLLADAS</t>
  </si>
  <si>
    <t>APOYAR 4 CONVENIOS Y ALIANZAS ESTRATEGICAS CON ESTAMENTOS EDUCATIVOS DE DIFERENTE ORDEN .</t>
  </si>
  <si>
    <t>NUMERO DE CONVENIOS Y ALIANZAS SUSCRITAS CON ESTAMENTOS EDUCATIVAS</t>
  </si>
  <si>
    <t>NUMERO DE INCENTIVOS ENTREGADOS</t>
  </si>
  <si>
    <t>BRINDAR 4 INCENTIVOS A ESTUDIANTES CON MEJORES PUNTAJES EN PRUEBAS SABER E ICFES.</t>
  </si>
  <si>
    <t>NUMERO DE INSTITUCIONES EDUCATIVAS BENEFICIADAS CON CONEXION A INTERNET</t>
  </si>
  <si>
    <t>ENTREGAR 40 BECAS A LOS MEJORES BACHILLERATOS DE LAS INSTITUCIONES EDUCATIVAS</t>
  </si>
  <si>
    <t>NUMERO DE BECAS ENTREGADAS</t>
  </si>
  <si>
    <t>BRINDAR 1080 CUPOS DE SUBSIDIO DE TRANSPORTE ESCOLAR A LOS ESTUDIANTES DE LA ZONA RURAL</t>
  </si>
  <si>
    <t>GARANTIZAR EL PAGO DE SERVICIOS PUBLICOS A 29 ESTABLECIMIENTOS EDUCATIVOS</t>
  </si>
  <si>
    <t>NUMERO DE ESTABLECIMIENTOS EDUCATIVOS CON SERVICIOS PUBLICOS CANCELADOS</t>
  </si>
  <si>
    <t>NUMERO DE ESTUDIANTES BENEFICIADOS CON GRATUIDAD</t>
  </si>
  <si>
    <t>NUMERO DE PROYECTOS APOYADOS</t>
  </si>
  <si>
    <t>APOYAR INTEGRALMENTE 4 HOGARES COMUNITARIOS</t>
  </si>
  <si>
    <t>1 ARTICULACION DE LAS POLITICAS EDUCATIVAS CON EL PLAN DECENAL DE EDUCACION Y MINEDUCACION</t>
  </si>
  <si>
    <t>NUMERO DE ARTICULACIONES CON EL PLAN DECENAL DE EDUCACION</t>
  </si>
  <si>
    <t>NUMERO DE PLANES DE EMERGENCIA ACTUALIZADOS</t>
  </si>
  <si>
    <t>ACTUALIZAR 1 PLAN DE EMERGENCIAS</t>
  </si>
  <si>
    <t>REALIZAR 40 CAPACITACIONES EN PLANES PREVENTIVOS Y DE MITIGACION Y SUPERACION DE EMERGENCIAS Y DESASTRES</t>
  </si>
  <si>
    <t>MUMERO DE CAPACITACIONES REALIZADAS</t>
  </si>
  <si>
    <t>NUMERO DE AFILIADOS AL REGIMEN SUBSIDIADO</t>
  </si>
  <si>
    <t>REALIZAR 48 ACTIVIDADES DE PROMOCION, IDENTIFICACION Y PRIORIZACION DE LA AFILIACION AL SGSSS.</t>
  </si>
  <si>
    <t>NUMERO DE ACTIVIDADES REALIZADAS</t>
  </si>
  <si>
    <t>REALIZAR 4 VISITAS DE CONTROL Y SEGUIMIENTO A LAS IPS</t>
  </si>
  <si>
    <t>NUMERO DE IPS VISITADAS</t>
  </si>
  <si>
    <t xml:space="preserve">REALIZAR SUPERVISION AL 100% DE CONTRATOS DE OFERTA SUSCRITOS </t>
  </si>
  <si>
    <t>% DE SUPERVISIONES REALIZADAS</t>
  </si>
  <si>
    <t>DESARROLLAR 1 PROGRAMA DE MEJORAMIENTO DE CALIDAD Y COBERTURA EN LA PRESTACION DEL SERVICIO DE SALUD EN EL MUNICIPIO</t>
  </si>
  <si>
    <t>NUMERO DE PROGRAMAS DE MEJORAMIENTO DESARROLLADOS</t>
  </si>
  <si>
    <t>SUSCRIBIR 4 CONVENIO PARA EL CUMPLIMIENTO DEL PLAN DE INTERVENCIONES COLECTIVAS</t>
  </si>
  <si>
    <t>PRESENTAR 1 PROYECTO PARA LA CONSECUCION DE RECURSOS QUE PERMITAN MEJORAR LA  INFRAESTRUCTURA DE LA PLANTA FISICA DE LA ESE DEL MUNICIPIO</t>
  </si>
  <si>
    <t>NUMERO DE PROYECTOS PRESENTADOS</t>
  </si>
  <si>
    <t>REALIZAR 4 ACCIONES PARA LA DEPURACION Y/O ACTUALIZACION DE LA BASE DE DATOS DEL SISBEN</t>
  </si>
  <si>
    <t>REALIZAR  6000 EVENTOS EN CUMPLIMIENTO DEL PIC, CUMPLIENDO CON LAS SIGUIENTES ACCIONES: SALUD INFANTIL- MEJORAR LA SITUACIÓN NUTRICIONAL-SALUD ORAL-SALUD MENTAL-ENFERMEDADES CRONICAS NO TRANSMISIBLES-SALUD SEXUAL Y REPRODUCTIVA-ESCUELA SALUDABLE-SEGURIDAD SANITARIA Y DEL
AMBIENTE-ENFERMEDADES TRANSMISIBLES Y ZOONOSIS.</t>
  </si>
  <si>
    <t>NUMERO DE EVENTOS REALIZADOS</t>
  </si>
  <si>
    <t>FORMULAR 1 PLAN DE INTERVENCIONES COLECTIVAS</t>
  </si>
  <si>
    <t>NUMERO DE PLAN DE INTERVENCIONES COLECTIVAS OPERANDO Y FUNCIONANDO</t>
  </si>
  <si>
    <t>VIGILAR Y CONTROLAR LAS ENTIDADES DE SALUD EN EL MANEJO E IMPLEMENTACION DEL PLAN DE CONTINGENCIA EN EMERGENCIA Y DESASTRES</t>
  </si>
  <si>
    <t>2,1,6</t>
  </si>
  <si>
    <t>PREVENCION VIGILANCIA Y CONTROL DE RIESGOS
PROFESIONALES</t>
  </si>
  <si>
    <t>DISEÑO DE ESTRATEGIAS  CONDUCENTES A DISMINUIR EL NUMERO DE CASOS DE ENFERMEDAD PROFESIONAL Y ACCIDENTES DE TRABAJO</t>
  </si>
  <si>
    <t>NUMERO DE ESTRATEGIAS DISEÑADAS</t>
  </si>
  <si>
    <t>PROMOCIOM SOCIAL</t>
  </si>
  <si>
    <t>2,1,7</t>
  </si>
  <si>
    <t>REALIZAR ACTIVIDADES ENCAMINADAS A LA PROMOCION SOCIAL DE LA SALUD A DIFERENTES SECTORES DE LA COMUNIDAD Y POBLACION VULNERABLE</t>
  </si>
  <si>
    <t>NUMERO DE ACTIVIDADES Y REUNIONES REALIZADAS</t>
  </si>
  <si>
    <t>REALIZAR 8 JORNADAS DE FORMACION A CUIDADORES EN SITUACION DE DISCAPACIDAD</t>
  </si>
  <si>
    <t xml:space="preserve">REALIZAR 40 JORNADAS DE CAPACITACION A LA POBLACION VULNERABLE </t>
  </si>
  <si>
    <t>REALIZAR 8 CAPACITACION EN SALUD A LA POBLACION QUE INTERVIENE EN ESPACIOS DE PARTICIPACION COMUNITARIA EN ZONAS RURALES Y URBANAS</t>
  </si>
  <si>
    <t>NUMERO DE JORNADAS DE CAPACITACION  REALIZADAS</t>
  </si>
  <si>
    <t>JORNADAS DE FORMACION REALIZADOS</t>
  </si>
  <si>
    <t>NUMERO DE CAPACITACIONES REALIZADAS</t>
  </si>
  <si>
    <t>PROGRAMAR 20 ACTIVIDADES DE PROMOCION DE VIDA SALUDABLE OCUPACIONAL</t>
  </si>
  <si>
    <t>REALIZAR 8 CAPACITACIONES SOBRE TRABAJO SEGURO Y/O PREVENCION DE ACCIDENTES DE TRABAJO</t>
  </si>
  <si>
    <t>NUMERO DE ACTIVIDADES DE PROMOCION REALIZADAS</t>
  </si>
  <si>
    <t>NUMERO DE EVALUACIONES REALIZADAS</t>
  </si>
  <si>
    <t>FORMULAR 1 PLAN DE ACCION PARA LA APLICACIÓN DE LA POLITICA PUBLICA DEPARTAMENTAL DE SEGURIDAD ALIMENTARIA Y NUTRICIONAL</t>
  </si>
  <si>
    <t>NUMERO DE PLANES DE ACCION FORMULADOS</t>
  </si>
  <si>
    <t>NUMERO DE MUJERES BENECIADAS</t>
  </si>
  <si>
    <t>REALIZAR 4 EVENTOS DE TIPO SOCIAL, SICOLOGICO, SALUD, JURIDICO Y RECREACIONAL CON MADRES CABEZA DE HOGAR</t>
  </si>
  <si>
    <t>GESTIONAR ANTE EL SENA Y/O CAMARA DE COMERCIO 4 CAPACITACIONES PARA LA CREACION DE MICROEMPRESAS CON MADRES CABEZA DE HOGAR</t>
  </si>
  <si>
    <t>NUMERO DE GESTIONES REALIZADAS</t>
  </si>
  <si>
    <t>DESARROLLAR 1 PROGRAMA DE ATENCION INTEGRAL A LA POBLACION EN SITUACION DE DISCAPACIDAD</t>
  </si>
  <si>
    <t>NUMERO DE PROGRAMAS DESARROLLADOS</t>
  </si>
  <si>
    <t>APOYAR 1 PROYECTO PARA LA CONSTRUCCION DE LA SEDE CON DOTACION DE ELEMENTOS ORTOPEDICOS Y GIMNASIO CON EQUIPO DE REHABILITACIONA LA POBLACION EN DISCAPACIDAD</t>
  </si>
  <si>
    <t>ACTUALIZAR PLAN INTEGRAL UNICO</t>
  </si>
  <si>
    <t>NUMERO DE ACTUALIZACIONES DEL PIU</t>
  </si>
  <si>
    <t>NUMERO DE HABITANTES ATENDIDOS</t>
  </si>
  <si>
    <t>ORGANIZAR 1 COMITÉ DE SECRETARIA TECNICA</t>
  </si>
  <si>
    <t>NUMERO DE COMITES ORGANIZADOS</t>
  </si>
  <si>
    <t xml:space="preserve"> PROMOVER ESTRATEGIAS COORDINADAS PARA REDUCIR SIGNIFICATIVAMENTE LA DESIGUALDAD Y LA POBREZA EXTREMA </t>
  </si>
  <si>
    <t>100% IDENTIFICADOS QUE NO TIENEN OPORTUNIDAD DE ALCANZAR LA PROSPERIDAD</t>
  </si>
  <si>
    <t>NUMERO DE ESTRATEGIAS REGISTRADAS</t>
  </si>
  <si>
    <t>IDENTIFICAR FAMILIAS MAS POBRES</t>
  </si>
  <si>
    <t>ASEGURAR QUE LAS FAMILIAS MAS POBRES PUEDAN ACCEDER A LOS PROGRAMAS ALOS QUE SON ELEGIBLES</t>
  </si>
  <si>
    <t>IDENTIFICAR LAS FAMILIAS EN POBREZA EXTREMA PARA QUE PRACTIQUEN HABITOS SALUDABLES</t>
  </si>
  <si>
    <t>NUMERO DE FAMILIAS IDENTIFICADAS</t>
  </si>
  <si>
    <t>FORMULAR 1 PLAN DECENAL DEL DEPORTE, LA RECREACION Y LA ACTIVIDAD LIBRE</t>
  </si>
  <si>
    <t>REALIZAR 4 JUEGOS DE INTERCOLEGIADOS</t>
  </si>
  <si>
    <t>NUMERO DE JUEGOS INTERCOLEGIADOS REALIZADOS</t>
  </si>
  <si>
    <t>FORTALECER 3 ESCUELAS DE FORMACION DEPORTIVA</t>
  </si>
  <si>
    <t>NUMERO DE ESCUELAS DEPORTIVAS APOYADAS</t>
  </si>
  <si>
    <t>NUMERO DE CAMPEONATOS Y/O TORNEOS APOYADOS CON PREMIACION</t>
  </si>
  <si>
    <t>NUMERO DE EVENTOS ORGANIZADOS</t>
  </si>
  <si>
    <t>REALIZAR Y APOYAR 40 EVENTOS DEPORTIVOS A NIVEL MUNICIPAL, DEPARTAMENTAL Y/O NACIONAL</t>
  </si>
  <si>
    <t>PROGRAMAR Y EJECUTAR 80 EVENTOS QUE PROMUEVAN EL DERECHO AL JUEGO, LA LUDICA Y ELAPROVECHAMIENTO DEL TIEMPO LIBRE</t>
  </si>
  <si>
    <t>REALIZAR 4 MANTENIMIENTO CORRECTIVO Y PREVENTIVO A LOS ESCENARIOS CULTURALES</t>
  </si>
  <si>
    <t>NUMERO DE MANTENIMIENTOS CORRECTIVOS REALIZADOS</t>
  </si>
  <si>
    <t>CONSOLIDAR EL PROYECTO CONSTRUCCION CASA DEL ARTE PARA EL MUNICIPIO</t>
  </si>
  <si>
    <t>NUMERO DE PROYECTOS CONSOLIDADOS PARA LA CONSTRUCCION DE LA CASA DEL ARTE</t>
  </si>
  <si>
    <t>NUMERO DE SEMANAS CULTURALES Y DEPORTIVAS REALIZADOS</t>
  </si>
  <si>
    <t>PARTICIPAR ACTIVAMENTE EN 4 SEMANAS CONJUGANDO ACTIVIDADES CULTURALES, ARTISTICAS Y DEPORTIVAS CON LA INTEGRACION DEL SECTOR RURAL Y URBANO</t>
  </si>
  <si>
    <t>CREAR 2 ESCUELAS QUE PROMUEVAN LAL IDENTIDAD CULTURAL Y ARTISTICA DEL MUNICIPIO</t>
  </si>
  <si>
    <t>NUMERO DE ESCUELA CULTURALES Y ARTISTICAS CREADAS</t>
  </si>
  <si>
    <t>NUMERO DE ESCUELAS DE FORMACION CULTURAL Y ARTISTICA FORTALECIDAS</t>
  </si>
  <si>
    <t>NUMERO DE PLANES MUNICIPALES DE CULTURA FORMULADOS Y OPERANDO</t>
  </si>
  <si>
    <t>FORTALECIMIENTO DE 4 ESCUELAS CULTURALES Y ARTISTICAS EXISTENTES</t>
  </si>
  <si>
    <t>ORGANIZAR 1 INVENTARIO DE LOS ELEMENTOS CONSTITUTIVOS DEL PAISAJE CULTURAL CAFETERO</t>
  </si>
  <si>
    <t>NUMERO DE INVENTARIOS ORGANIZADOS</t>
  </si>
  <si>
    <t>PROGRAMAR 20 CONCURSOS ARTISTICOS Y/O CULTURALES</t>
  </si>
  <si>
    <t>NUMERO DE CONSURSOS REALIZADOS</t>
  </si>
  <si>
    <t>NUMERO DE PERSONAS PRACTICANTES DE ACTIVIDADES RECREATIVAS BENEFICIADAS</t>
  </si>
  <si>
    <t>PARTICIPAR EN 50 EVENTOS Y/O ACTIVIDADES ARTISTICAS Y CULTURALES A NIVEL MUNICIPAL Y/O DEPARTAMENTAL Y/O NACIONAL</t>
  </si>
  <si>
    <t>NUMERO DE PARTICIPACIONES ARTISITCAS Y CULTURALES NIVEL MUNICIPAL Y/O DEPARTAMENTAL Y/O NACIONAL</t>
  </si>
  <si>
    <t>ACCIONES REALIZADAS PARA EL FORTALECIMIENTO DE LA BIBLIOTECA MUNICIPAL</t>
  </si>
  <si>
    <t>NUMERO DE CAMPEONATOS Y/O TORNEOS DE INTERBARRIOS ORGANIZADOS</t>
  </si>
  <si>
    <t xml:space="preserve">ASESORÍA EN TITULACIÓN DE PREDIOS DE ACUERDO A SUS NECESIDADES
</t>
  </si>
  <si>
    <t>NUMERO DE ASESORIAS BRINDADAS A LA COMUNIDAD EN EL TEMA DE TITULACION DE PREDIO</t>
  </si>
  <si>
    <t>% BENEFICIADAS EN PROGRAMAS DE MEJORAMIENTO DE VIVIENDA</t>
  </si>
  <si>
    <t>% DE FAMILIAS QUE ACCEDEN DE MANERA OPORTUNA Y EFICAZ AL SISTEMA DE JUSTICIA</t>
  </si>
  <si>
    <t>FORMULAR Y REGLAMENTAR 1 PLAN MUNICIPAL DE CULTURA CIUDADANA</t>
  </si>
  <si>
    <t>NUMERO DE PLANES MUNICIPALES DE CULTURA CIUDADANA FORMULADO Y REGLAMENTADO</t>
  </si>
  <si>
    <t>SUSCRIBIR 4 CONVENIOS CON LAS JAC PARA COCERTAR LOS PROCESOS DE CONTRATACION</t>
  </si>
  <si>
    <t>FORTALECER EL 100% DE LAS JUNTAS DE ACCION COMUNAL CON CAPACITACION EN VEEDURIAS CIUDADANA Y CONTROL SOCIAL</t>
  </si>
  <si>
    <t>FORTALECER EL 100% DE LAS VEEDURÍAS CIUDADANAS DEBIDAMENTE CONSTITUIDAS Y RECONOCIDAS CON CAPACITACION EN CONTROL SOCIAL Y SERVICIOS PUBLICOS</t>
  </si>
  <si>
    <t>FORTALECER ANUALMENTE LAS INSTITUCIONES DE SEGURIDAD EJERCITO NACIONAL</t>
  </si>
  <si>
    <t>FORTALECER ANUALMENTE LAS INSTITUCIONES DE SEGURIDAD POLICIA</t>
  </si>
  <si>
    <t>NUMERO DE FORTALECIMIENTOS AL EJERCITO NACIONAL</t>
  </si>
  <si>
    <t>NUMERO DE FORTALECIMIENTOS A LA POLICIA NACIONAL</t>
  </si>
  <si>
    <t>NUMERO DE APOYOS ANUALMENTE  A LA INSPECIÓN DE POLICÍA</t>
  </si>
  <si>
    <t>NUMERO DE ACCIONES PARA DOTAR LOS ORGNISMOS DE SEGURIDAD</t>
  </si>
  <si>
    <t>APOYAR ANUALMENTE LA INSPECCIÓN DE POLICIA</t>
  </si>
  <si>
    <t>NUMERO DE DOTACIONES TECNOLOGICAS  A LA INSPECCIÓN DE POLICÍA</t>
  </si>
  <si>
    <t>NUMERO DE PROYECTOS FORMULADOS EN APLICACIÓN DE POLITICAS DE REDUCCIÓN AL CONSUMO DE PSICOACTIVOS</t>
  </si>
  <si>
    <t>FORMULAR 1 PROYECTO APLICADO A LA POLITICA DE REDUCCIÓN AL CONUSMO DE PSICOACTIVOS</t>
  </si>
  <si>
    <t xml:space="preserve">FORMULAR 1 PLAN DE ACCION PARA LA PREVENCIÓN Y LA ATENCIÓN INTEGRAL DEL CONSUMO DE SUSTANCIAS PSICOACTIVAS Y SUS EFECTOS EN LA SOCIEDAD </t>
  </si>
  <si>
    <t>1 DOTACIÓN TECNOLOGICA A LA INSPECCIÓN DE POLICÍA</t>
  </si>
  <si>
    <t>NUMERO DE PROYETOS FORMULADOS PARA EL FORTALECIMIENTO DEL SISTEMA INTEGRADO DE SEGURIDAD</t>
  </si>
  <si>
    <t>ELABORAR 1 PLAN DE ACCIÓN PARA LA PROMOCIÓN DE LOS DDHH Y DIH</t>
  </si>
  <si>
    <t xml:space="preserve">% DE LAS FAMILIAS EN POBREZA EXTREMA A TRAVÉS DEL SUBSIDIO DE VIVIENDA DIGNA EN SITIO PROPIO </t>
  </si>
  <si>
    <t>NUMERO DE MEJORAMIENTO Y ASESORAMIENTO EN TITULACIÓN DE PREDIOS DE ACUERDO A SUS NECESIDADES</t>
  </si>
  <si>
    <t>% DE FAMILIAS EN POBREZA EXTREMA CONOZCAN LAS RUTAS DE ATENCIÓN DE LOS SERVICIOS DE JUSTICIA Y ACCEDAN A ESTOS DE MANERA OPORTUNA Y EFICAZ</t>
  </si>
  <si>
    <t>REALIZAR 4 ACCIONES QUE DISMINUYAN EL 30% DE LOS HECHOS DE VIOLENCIA VULNERACIÓN DE DERECHOS HUMANOS</t>
  </si>
  <si>
    <t>Cód.</t>
  </si>
  <si>
    <t>FORTALECER  10 PROYECTOS DE  EDUCACION NO FORMAL</t>
  </si>
  <si>
    <t>PLANES DE ACCION FORMULADOS  Y OPERANDO</t>
  </si>
  <si>
    <t>NUMERO DE DEPORTISTAS BENEFICIADOS CON DOTACION Y/O IMPLEMENTADOS</t>
  </si>
  <si>
    <t>% DE ALUMNOS CUBIERTOS CON SEGURO ESTUDIANTIL</t>
  </si>
  <si>
    <t>% TASA DE DESEMPLEO BENEFICIARIOS UNIDOS</t>
  </si>
  <si>
    <t>NUMERO DE PERSONAS SENSIBILIZADAS Y CAPACITADAS  EN TEMAS DE DDHH Y DIH</t>
  </si>
  <si>
    <t>% DISMINUCION DE LOS HECHOS DE VIOLENCIA VULNERACIÓN DE DERECHOS HUMANOS</t>
  </si>
  <si>
    <t>GENERAR ESTRATEGIAS PARA IMPULSAR LA EMPRESARIALIDAD DE ENTORNOS COMPETITIVOS</t>
  </si>
  <si>
    <t>ESTRATEGIAS PARA IMPULSAR LA EMPRESARIALIDAD DE ENTORNOS COMPETITIVOS</t>
  </si>
  <si>
    <t>1 GESTION ANTE EL GOBIERNO NACIONAL PARA OBTENER  RECURSOS QUE PERMITAN FORTALECER EL SECTOR DEL ECOTURISMO COMO FUENTE DE DESARROLLO Y EMPLEO.</t>
  </si>
  <si>
    <t>FORMULAR Y EJECUTAR EL PLAN DE TURISMO MUNICIPAL</t>
  </si>
  <si>
    <t>PLANES DE TURISMO FORMULADO Y EJECUTADO</t>
  </si>
  <si>
    <t>REALIZAR 4 ESTRATEGIAS QUE PERMITAN FORTALECER EL SECTOR TURÍSTICO DEL MUNICIPIO A TRAVÉS DE POLÍTICAS PÚBLICAS QUE GARANTICEN POSICIONAR A NUESTRA LOCALIDAD COMO UNA DE LAS MEJORES DE LA REGIÓN.</t>
  </si>
  <si>
    <t>ELABORAR 1 PLAN DE ACCION DE PROMOCIÓN DEL AGROTURISMO, ECOTURISMO, CAMPING;</t>
  </si>
  <si>
    <t>NUMERO DE PLANES DE ACCION ELABORADOS</t>
  </si>
  <si>
    <t>GENERAR 2 ESTRATEGIAS QUE PROMUEVAN LA CONSTRUCCIÓN DE INFRAESTRUCTURA PARA EL ALOJAMIENTO DE TURISTAS</t>
  </si>
  <si>
    <t>FORMULAR 2 PROYECTOS DE COFINANCIACION PARA EL AUMENTO DE LA PRODUCTIVIDAD AGROPECUARIA Y SOSTENIBLE</t>
  </si>
  <si>
    <t>NUMERO DE PROYECTOS FORMULADOS DE COFINANCIACION PARA EL AUMENTO DE LA PRODUCTIVIDAD AGROPECUARIA Y SOSTENIBLE</t>
  </si>
  <si>
    <t>APOYAR EL 10% DE LAS IDEAS PRESENTADAS AL MUNICIPIO PARA LA CREACION DE NUEVAS MICROEMPRESAS</t>
  </si>
  <si>
    <t xml:space="preserve">APLICAR 4 ESTRATEGIAS PARA CAPACITAR Y ASESORAR EN COMERCIALIZACIÓN A LOS EMPRESARIOS LOCALES CON EL FIN DE PROMOVER LA REALIZACIÓN DE EVENTOS COMERCIALES QUE PROPICIEN ESPACIOS PARA QUE LAS UNIDADES PRODUCTIVAS SE REÚNAN EN DIFERENTES ESPACIOS CON LA OFERTA Y LA DEMANDA. </t>
  </si>
  <si>
    <t>NUMERO DE ESTRATEGIAS REALIZADAS PARA CAPACITAR Y ASESORAR EN COMERCIALIZACIÓN A LOS EMPRESARIOS LOCALES</t>
  </si>
  <si>
    <t>GENERAR 2 ESTRATEGIAS DE POLITICAS TRIBUTARIAS CON EL PROPÓSITO DE MEJORAR EL NIVEL ATRACTIVO DEL MUNICIPIO</t>
  </si>
  <si>
    <t>NUMERO DE ESTRATEGIAS DE POLITICAS TRIBUTARIAS PARA MEJORAR EL NIVEL ATRACTIVO DEL MUNICIPIO</t>
  </si>
  <si>
    <t xml:space="preserve">APOYAR LA CONFORMACIÓN DE EMPRESAS ASOCIATIVAS CON ORGANIZACIONES POPULARES Y DE ECONOMÍA SOLIDARIA QUE IMPLEMENTEN PROYECTOS PRODUCTIVOS Y DE GENERACIÓN DE EMPLEO </t>
  </si>
  <si>
    <t xml:space="preserve">NUMERO DE EMPRESAS ASOCIATIVAS CON ORGANIZACIONES POPULARES Y DE ECONOMÍA SOLIDARIA APOYADAS </t>
  </si>
  <si>
    <t xml:space="preserve">DESARROLLAR 1 PROGRAMA DE APADRINAMIENTO EMPRESARIAL COMO UNA ESTRATEGIA SECTORIAL QUE MAXIMICE LA CONTRIBUCIÓN DE CADA RENGLÓN EN LA GENERACIÓN DE EMPLEO EN EL MUNICIPIO. </t>
  </si>
  <si>
    <t xml:space="preserve">NUMERO DE PROGRAMAS DE APADRINAMIENTO EMPRESARIAL DESARROLLADOS. </t>
  </si>
  <si>
    <t>IMPLEMENTAR  1 ESTRATEGIA COMERCIAL Y/O AGROINDUSTRIAL QUE PERMITAN EL DESARROLLO DE CADA UNA DE LAS 6 CADENAS PRODUCTIVAS DEL MUNICIPIO. (CAFÉ, GANADERÍA, PLÁTANO, FRÍJOL, FRUTALES DE CLIMA FRÍO MODERADO, CAÑA PANELERA</t>
  </si>
  <si>
    <t>NUMERO DE ESTRATEGIAS COMERCIAL Y/O AGROINDUSTRIAL QUE PERMITAN EL DESARROLLO DE CADA UNA DE LAS 6 CADENAS PRODUCTIVAS DEL MUNICIPIO IMPLEMENTADOS</t>
  </si>
  <si>
    <t xml:space="preserve">DESARROLLAR 4 ESTRATEGIAS PARA PROMOVER LA ASOCIATIVIDAD ENTRE EMPRESAS (MIPYMES) DE UN MISMO SECTOR PRODUCTIVO QUE LES PERMITAN COMPARTIR RECURSOS HUMANOS CALIFICADOS, COMPRAR Y PRODUCIR CONJUNTAMENTE, ELEMENTOS CLAVE PARA INCREMENTAR LA PRODUCTIVIDAD Y SER COMPETITIVOS EN MERCADOS REGIONALES </t>
  </si>
  <si>
    <t>NUMERO DE ESTRATEGIAS DESARROLLADAS PARA PROMOVER LA ASOCIATIVIDAD ENTRE EMPRESAS (MIPYMES) DE UN MISMO SECTOR PRODUCTIVO</t>
  </si>
  <si>
    <t xml:space="preserve">NUMERO DE ACCIONES REALIZADAS </t>
  </si>
  <si>
    <t xml:space="preserve">DESARROLLAR 4 ACCIONES QUE PERMITAN LOGAR OPORTUNIDADES DE EMPLEO, CULTURA, DEPORTE PARA LA JUVENTUD DE NUESTRO MUNICIPIO. </t>
  </si>
  <si>
    <t>FORTALECER TECNOLOGICAMENTE A LA COMISARIA DE FAMILIA</t>
  </si>
  <si>
    <t>FORTELECER LA COMISARIA DE FAMILIA</t>
  </si>
  <si>
    <t>ATENDER EN UN 100% LOS PROCESOS DE RESPONSABILIDAD PENAL A LOS ADOLECENTES</t>
  </si>
  <si>
    <t>ATENDER EN UN 100% LOS REPORTES DE CASOS DE TRABAJO INFANTIL Y ADOLESCENTE</t>
  </si>
  <si>
    <t>% DE PROCESOS ATENDIDOS</t>
  </si>
  <si>
    <t>% COMISARIA DE FAMILIA FORTALECIDA</t>
  </si>
  <si>
    <t>%  REPORTES DE CASOS DE TRABAJO INFANTIL Y ADOLESCENTE ATENDIDOS</t>
  </si>
  <si>
    <t>ATENDER EN UN 100% LOS CASOS PRESENTADOS Y/O DENUNCIADOS DE EXPLOTACION Y ABUSO SEXUAL</t>
  </si>
  <si>
    <t>%  DE CASOS PRESENTADOS Y/O DENUNCIADOS DE EXPLOTACION Y ABUSO SEXUAL ATENDIDOS</t>
  </si>
  <si>
    <t>% DE ATENCIÓN A  LA POBLACION ENTRE 0 Y 5 AÑOS EN PROGRAMAS PARA LA PRIMERA INFANCIA</t>
  </si>
  <si>
    <t>c</t>
  </si>
  <si>
    <t xml:space="preserve">DESARROLLAR 1 PROGRAMA QUE MOTIVE AL CONSEJO MUNICIPAL DE JUVENTUDES EN LA CONSOLIDACIÓN Y ORGANIZACIÓN MICRO EMPRESARIAL COMO HERRAMIENTA DE DESARROLLO ECONÓMICO. </t>
  </si>
  <si>
    <t>% DE NIÑOS, NIÑAS Y ADOLESCENTES CON GARANTIA DE DERECHOS RECONOCIDOS</t>
  </si>
  <si>
    <t>% DE CUMPLIMIENTO DEL PGIRS</t>
  </si>
  <si>
    <t>NUMERO DE PLANES DE CULTURA Y USO RACIONAL DEL AGUA FORMULADO Y EN OPERACIÓN</t>
  </si>
  <si>
    <t xml:space="preserve"> EJECUTAR EN UN 40% PLAN DE CULTURA Y USO RACIONAL DEL AGUA</t>
  </si>
  <si>
    <t>% DE CUMPLIMIENTO DEL PLAN DE CULTURA Y USO RACIONAL DEL AGUA</t>
  </si>
  <si>
    <t>EJECUTAR EN EL 100%  EL PLAN DE MANEJO DE LA SUBCUENCA DEL RIO ROJO</t>
  </si>
  <si>
    <t>% DE CUMPLIMIENTO DEL PLAN DE MANEJO DE LA SUBCUENTA DEL RIO ROJO</t>
  </si>
  <si>
    <t>NUMERO DE  REVISIONES Y ARTICULACIÓNES DEL PLAN DE SANEAMIENTO EN CONCORDANCIA CON EL PLAN DEPARTAMENTAL DE AGUAS</t>
  </si>
  <si>
    <t>REALIZAR  4 ACCIONES PARA FORTALECER EL SISTEMA HIDRICO DEL MUNICIPIO</t>
  </si>
  <si>
    <t>NUMERO DE ACCIONES PARA FORTALECER EL SISTEMA HIDRICO DEL MUNICIPIO</t>
  </si>
  <si>
    <t>INTEGRAR AL EOT EL SISTEMA HIDRICO DEL MUNICIPIO</t>
  </si>
  <si>
    <t>NUMERO DE INTEGRACIONES DEL SISTEMA HIDRICO AL EOT REALIZADOS</t>
  </si>
  <si>
    <t>INTEGRAR EL SISTEMA HÍDRICO MUNICIPAL  AL PLAN DE MANEJO DE LA CUENCA HIDROGRÁFICA DEL RÍO LA VIEJA POMCH</t>
  </si>
  <si>
    <t>NUMERO DE INTEGRACIONES DEL SISTEMA HÍDRICO MUNICIPAL  AL PLAN DE MANEJO DE LA CUENCA HIDROGRÁFICA DEL RÍO LA VIEJA POMCH</t>
  </si>
  <si>
    <t>PARTICIPAR EN   4  MESAS DE UMC PARA LA GESTIÓN INTEGRAL DEL RECURSO HÍDRICO.</t>
  </si>
  <si>
    <t>NUMERO DE PARTICIPACIONES EN LAS  MESAS DE UMC PARA LA GESTIÓN INTEGRAL DEL RECURSO HÍDRICO.</t>
  </si>
  <si>
    <t>PLAN MUNICIPAL DE ÁREAS PROTEGIDAS SIMAP</t>
  </si>
  <si>
    <t>NUMERO DE SISTEMAS MUNICIPALES DE ÁREAS NATURALES Y PROTEGIDAS  CREADAS Y ADOPTADAS</t>
  </si>
  <si>
    <t>ADQUIRIR 1 PREDIO PARA AREAS PROTEGIDAS</t>
  </si>
  <si>
    <t>NUMERO DE PREDIOS ADQUIRIDOS PARA AREAS PROTEGIDAS</t>
  </si>
  <si>
    <t>DESARROLLAR 4 ACCIONES PARA APOYAR Y FORTALECER LOS PLANES DE MANEJO PARA LA CONSERVACIÓN DE LA BIODIVERSIDAD</t>
  </si>
  <si>
    <t>NUMERO DE ACCIONES PARA APOYAR Y FORTALECER LOS PLANES DE MANEJO PARA LA CONSERVACIÓN DE LA BIODIVERSIDAD DESARROLLADOS</t>
  </si>
  <si>
    <t>REALIZAR 4 CAMPAÑAS EDUCATIVAS DE CAPACITACION  EN EDUCACIÓN AMBIENTAL Y A PROYECTOS AMBIENTALES ESCOLARES PRAES</t>
  </si>
  <si>
    <t>NUMERO DE CAMPAÑAS EDUCATIVAS DE CAPACITACION  EN EDUCACIÓN AMBIENTAL Y A PROYECTOS AMBIENTALES ESCOLARES PRAES REALIZADOS</t>
  </si>
  <si>
    <t>CREAR 1 COMITÉ COMEDA</t>
  </si>
  <si>
    <t>NUMERO DE COMITÉS COMEDA CREADOS</t>
  </si>
  <si>
    <t>REALIZAR 8 CAPACITACIONES A LOS AGRICULTORES DEL MUNICIPIO EN BUENAS PRACTICAS AGROPECUARIAS</t>
  </si>
  <si>
    <t>CREAR Y ADOPTAR EL SISTEMA DE GESTION AMBIENTAL DEL MUNICIPIO</t>
  </si>
  <si>
    <t>NUMERO DE SISTEMAS DE GESTION AMBIENTAL CREADOS Y ADOPTADOS</t>
  </si>
  <si>
    <t>REALIZAR 4 CAPACITACIONES PEDAGÓGICAS, EN CUMPLIMIENTO DE LA LEY 1466 DEL 2011, LA CUAL SANCIONA A LOS INFRACTORES DE LAS NORMAS DE ASEO, LIMPIEZA Y RECOLECCIÓN DE ESCOMBROS.</t>
  </si>
  <si>
    <t>NUMERO DE CAPACITACIONES PEDAGÓGICAS, EN CUMPLIMIENTO DE LA LEY 1466 DEL 2011, REALIZADAS</t>
  </si>
  <si>
    <t xml:space="preserve">CREAR 1 PROGRAMA DE BOSQUES PRODUCTIVOS DE OXIGENO, AGUA Y BIODIVERSIDAD DE FAUNA Y FLORA </t>
  </si>
  <si>
    <t>NUMERO DE PROGRAMAS CREADOS</t>
  </si>
  <si>
    <t>ESTRATEGIAS PARA MITIGAR EL CALENTAMIENTO GLOBAL</t>
  </si>
  <si>
    <t>DISEÑAR 2 ESTRATEGIAS PARA MITIGAR EL CALENTAMIENTO GLOBAL</t>
  </si>
  <si>
    <t>NUMERO DE ESTRATEGIAS DISEÑADAS PARA MITIGAR EL CALENTAMIENTO GLOBAL</t>
  </si>
  <si>
    <t>ACTUALIZAR 1 PLAN DE EMERGENCIA Y CONTINGENCIA</t>
  </si>
  <si>
    <t>NUMERO DE ACTUALIZACIONES DEL PLAN DE EMERGENCIA Y CONTINGENCIA</t>
  </si>
  <si>
    <t xml:space="preserve">FORMULAR E IMPLEMENTAR 1 PLAN DE GESTIÓN DEL RIESGO DE DESASTRES
 </t>
  </si>
  <si>
    <t>FORMULAR  Y CONCERTAR UNA ESTRATEGIA PARA LA RESPUESTA A EMERGENCIAS DEL MUNICIPIO</t>
  </si>
  <si>
    <t>1 ARTICULACIÓN DEL PLAN DE GESTION DEL RIESGO DE DESASTRES AL EOT DEL MUNICIPIO</t>
  </si>
  <si>
    <t>NUMERO DE  ARTICULACION DEL PLAN DE GESTION DEL RIESGO DE DESASTRES AL EOT REALIZADAS</t>
  </si>
  <si>
    <t>SUSCRIBIR 4 CONVENIO CON ENTIDADES DE SOCORRO PARA LA PREVENCIÓN Y ATENCIÓN DE DESASTRES</t>
  </si>
  <si>
    <t>NUMERO DE COMITÉS CREADOS PARA LA PREVENCION Y ATENCION DE DESASTRES</t>
  </si>
  <si>
    <t>Nro. META PDM</t>
  </si>
  <si>
    <t>GESTIONAR 80 SUBSIDIOS FAMILIARES DE VIVIENDA PARA MEJORAMIENTO DE VIVIENDA COMO APORTE EN DINERO QUE OTORGA EL GOBIERNO NACIONAL A TRAVÉS DEL FONDO NACIONAL DE VIVIENDA</t>
  </si>
  <si>
    <t>NUMERO DE SUBSIDIOS GESTIONADOS</t>
  </si>
  <si>
    <t xml:space="preserve">GESTIONAR 100 SUBSIDIOS FAMILIARES DE VIVIENDA PARA CONSTRUCCIÓN EN SITIO PROPIO CON EL MINISTERIO DE AMBIENTE, VIVIENDA Y DESARROLLO TERRITORIAL A TRAVÉS DE FONVIVIENDA. </t>
  </si>
  <si>
    <t>REALIZAR 4 ACCIONES PARA GESTIONAR RECURSOS PARA CONSTRUCCIÓN, MEJORAMIENTO DE VIVIENDA Y FOMENTAR LA AUTOCONSTRUCCIÓN</t>
  </si>
  <si>
    <t>ACCIONES REALIZADAS PARA GESTIONAR RECURSOS PARA CONSTRUCCIÓN, MEJORAMIENTO DE VIVIENDA Y FOMENTAR LA AUTOCONSTRUCCIÓN</t>
  </si>
  <si>
    <t>SOSTENER EN UN 90% LA COBERTURA EN LA PRESTACION DE SERVICIOS PUBLICOS</t>
  </si>
  <si>
    <t>% DE COBERTURA SOSTENIDO EN LA PRESTACION DE SERVICIOS PUBLICOS</t>
  </si>
  <si>
    <t>NUMERO DE  SUBSIDOS DE SERVICIOS PÚBLICOS DE ACUEDUCTO, ALCANTARILLADO Y ASEO, PARA LOS HABITANTES DE LOS ESTRATOS 1, 2 Y 3, ENTREGADOS</t>
  </si>
  <si>
    <t>REALIZAR 4 SOLICITUDES DE CERTIFICACIÓN EN AGUA POTABLE Y SANEAMIENTO BÁSICO</t>
  </si>
  <si>
    <t>NUMERO DE SOLICITUDES DE CERTIFICACIÓN EN AGUA POTABLE Y SANEAMIENTO BÁSICO, SOLICITADOS</t>
  </si>
  <si>
    <t>SUSCRIBIR 1 CONTRATO CON OPERADOR ESPECIALIZADO EN EL BARRIDO MANUAL, RECOLECCIÓN, TRANSPORTE Y DISPOSICIÓN FINAL DE RESIDUOS SÓLIDOS</t>
  </si>
  <si>
    <t>NUMERO DE CONTRATOS SUSCRITOS</t>
  </si>
  <si>
    <t>SUSCRIBIR 1 CONTRATO CON OPERADOR ESPECIALIZADO EN EL MANTENIMIENTO DEL ALUMBRADO PUBLICO</t>
  </si>
  <si>
    <t>NUMERO DE PROYECTOS FORMULADOS</t>
  </si>
  <si>
    <t>NUMERO DE PROYECTOS FORMULADOS Y EN EJECUCIÓN</t>
  </si>
  <si>
    <t>EFECTUAR 12 MANTENIMIENTOS Y/O REHABILITACIÓN A LAS VÍAS TERCIARIAS.</t>
  </si>
  <si>
    <t>NUMERO DE MANTENIMIENTOS Y/O REHABILITACIONES A LAS VÍAS TERCIARIAS , REALIZADAS.</t>
  </si>
  <si>
    <t>REALIZAR MANTENIMIENTO Y/O REPARACION A LA PLANTA FISICA DE 16 ESTABLECIMIENTOS EDUCATIVOS</t>
  </si>
  <si>
    <t>REALIZAR 10 GESTIONES DE RECURSOS PARA LA AMPLIACIÓN Y DOTACIÓN DE ESCENARIOS DEPORTIVOS COMO EL ESTADIO MUNICIPAL, COLISEO CUBIERTO E INSTITUCIONES EDUCATIVAS</t>
  </si>
  <si>
    <t xml:space="preserve">NUMERO DE GESTIONES DE RECURSOS PARA LA AMPLIACIÓN Y DOTACIÓN DE ESCENARIOS DEPORTIVOS REALIZADAS </t>
  </si>
  <si>
    <t xml:space="preserve">NUMERO DE BIENES INMUEBLES DE USO PUBLICO ESTATAL CON MANTENIMIENTO, MODERNIZACIÓN Y  CONSERVACIÓN </t>
  </si>
  <si>
    <t xml:space="preserve">CONSTRUCCIÓN  Y/O MANTENIMIENTO DE 160 M2 DE ANDENES </t>
  </si>
  <si>
    <t>M2 DE ANDENES CONSTRUIDOS Y/O CON MANTENIMIENTO</t>
  </si>
  <si>
    <t xml:space="preserve">CONSTRUCCIÓN  Y/O AMPLIACIÓN DE  400   ML DE REDES DE ACUEDUCTO </t>
  </si>
  <si>
    <t>CONSTRUIR 500 POZOS SÉPTICOS</t>
  </si>
  <si>
    <t>NUMERO DE POZOS SEPTICOS CONSTRUIDOS</t>
  </si>
  <si>
    <t>FORMULAR 1 PROYECTO PARA APOYAR EL MANTENIMIENTO Y CONSERVACIÓN DE ACUEDUCTOS VEREDALES</t>
  </si>
  <si>
    <t>PROYECTOS FORMULADOS  PARA APOYAR EL MANTENIMIENTO Y CONSERVACIÓN DE ACUEDUCTOS VEREDALES</t>
  </si>
  <si>
    <t xml:space="preserve">FORMULAR 1 PROYECTO INTEGRAL DE POTABILIZACIÓN DEL AGUA. </t>
  </si>
  <si>
    <t>FORMULAR 1 PROYECTO PARA GESTIONAR RECURSOS PARA EL PROYECTO DE FORTALECIMIENTO DE LA PLANTA DE TRATAMIENTO DEL ACUEDUCTO MUNICIPAL</t>
  </si>
  <si>
    <t xml:space="preserve">CONSTRUCCIÓN  Y/O AMPLIACIÓN DE  400  ML  DE REDES DE ALCANTARILLADO </t>
  </si>
  <si>
    <t>ML CONSTRUIDOS Y/ O AMPLIADOS DE REDES DE ACUEDUCTO</t>
  </si>
  <si>
    <t>ML CONSTRUIDOS Y/ O AMPLIADOS DE REDES DE ALCANTARILLADO</t>
  </si>
  <si>
    <t>ML REPUESTOS  Y/ O OPTIMIZADOS Y/O CON MANTENIMIENTO DE REDES DE ACUEDUCTO</t>
  </si>
  <si>
    <t>ML REPUESTOS  Y/ O OPTIMIZADOS Y/O CON MANTENIMIENTO DE REDES DE ALCANTARILLADO</t>
  </si>
  <si>
    <t>5,6,1</t>
  </si>
  <si>
    <t>5,6,2</t>
  </si>
  <si>
    <t>GARANTIZAR EL 100% DEL MODELO DE GESTION DE CALIDAD</t>
  </si>
  <si>
    <t>MODELO DE GESTIÓN DE CALIDAD OPERANDO</t>
  </si>
  <si>
    <t xml:space="preserve">ELABORAR EL PLAN DE AUTOCONTROL </t>
  </si>
  <si>
    <t>NUMERO DE CAPACITACIONES EN AUTOCONTROL REALIZADAS</t>
  </si>
  <si>
    <t>NUMERO DE PLANES DE AUTOCONTROL ELABORADOS, OPERANDO Y FUNCIONANDO</t>
  </si>
  <si>
    <t>FORMULAR EL PROGRAMA DE SALUD OCUPACIONAL</t>
  </si>
  <si>
    <t>PROGRAMA DE SALUD OCUPACIONAL FORMULADO Y OPERANDO</t>
  </si>
  <si>
    <t>NUMERO DE ESTUDIOS Y DIAGNOSTICOS REALIZADOS</t>
  </si>
  <si>
    <t xml:space="preserve">ATENDER EN UN 100% PROCESOS JURÍDICOS Y DE CONTRATACIÓN </t>
  </si>
  <si>
    <t>% PROCESOS JURÍDICOS Y DE CONTRATACIÓN ATENDIDOS</t>
  </si>
  <si>
    <t>% DE INVENTARIOS Y SUMINISTROS ORGANIZADOS</t>
  </si>
  <si>
    <t>MANTENER EL 100% DE INVENTARIOS, SUMINISTROS DE LA ADMINISTRACIÓN DEBIDAMENTE IDENTIFICADOS, CLASIFICADOS, CUANTIFICADOS Y CONTABILIZADOS</t>
  </si>
  <si>
    <t>ORGANIZAR EL 100% DE LOS ARCHIVOS DE LA ADMINISTRACIÓN MUNICIPAL DE ACUERDO CON LA LEY</t>
  </si>
  <si>
    <t>% DE ORGANIZACIÓN DE LOS ARCHIVOS DE LA ADMINISTRACIÓN MUNICIPAL DE ACUERDO CON LA LEY</t>
  </si>
  <si>
    <t>MANTENER EN UN 100% OPERATIVOS Y FUNCIONANDO LOS BIENES MUEBLES E INMUEBLES DE PROPIEDAD DEL MUNICIPIO</t>
  </si>
  <si>
    <t>%  EN EL MANTENIMIENTO Y REPARACIÓN DE BIENES MUEBLES E INMUEBLES</t>
  </si>
  <si>
    <t>LOGAR EN UN 80% LA CONECTIVIDAD Y EL USO EFICIENTE DEL INTERNET EN LA ADMINNISTRACIÓN MUNICIPAL</t>
  </si>
  <si>
    <t>% DE AVANCE EN LA CONECTIVIDAD DE INTERNET</t>
  </si>
  <si>
    <t>FORMULAR 1 PROYECTO PARA EL FORTALECIMIENTO TECNOLOGICO DE LA ADMINISTRACIÓN MUNICIPAL</t>
  </si>
  <si>
    <t>NUMERO DE PROYECTOS PARA EL FORTALECIMIENTO TECNOLOGICO DE LA ADMINISTRACIÓN MUNICIPAL FORMULADOS</t>
  </si>
  <si>
    <t>% DE AVANCE DE  LA ESTRATEGIA GOBIERNO EN LÍNEA OPERANDO Y ACTUALIZADA LA</t>
  </si>
  <si>
    <t>FORMULAR 1 PLAN DE MEDIOS QUE CONTENGA EL USO Y APLICACIÓN E LA ESTRATEGIA DE GOBIERNO EN LÍNEA, EMISORA COMUNITARIA, CANAL COMUNITARIO, PRENSA</t>
  </si>
  <si>
    <t>GARANTIZAR EL 100% DEL RECAUDO DE CADA VIGENCIA FISCAL</t>
  </si>
  <si>
    <t>% DE AVANCE DEL RECAUDO EN EL PRESUPUESTO DE INGRESOS</t>
  </si>
  <si>
    <t>% DE AVANCE DE LA CARTERA MOROSA RECUPARADA</t>
  </si>
  <si>
    <t>IMPLEMENTAR 4 ESTRATEGIAS DE INCENTIVOS Y APLICACIÓN DE COBRO PERSUASIVO Y COACTIVO</t>
  </si>
  <si>
    <t>NUMERO DE ESTRATEGIAS IMPLEMENTADAS DE INCENTIVOS Y APLICACIÓN DE COBRO PERSUASIVO Y COACTIVO</t>
  </si>
  <si>
    <t xml:space="preserve">FORMULACIÓN DE 1 POLÍTICA PÚBLICA DE SEGURIDAD ALIMENTARIA Y NUTRICIONAL. TURISMO </t>
  </si>
  <si>
    <t>NUMERO DE ESTRATEGIAS GENERADAS</t>
  </si>
  <si>
    <t>NUMERO DE HOGARES COMUNITARIOS APOYADOS INTEGRALMENTE</t>
  </si>
  <si>
    <t>SOSTENER ANUALMENTE UN CUPO DE 50 ADULTOS MAYORES CON ATENCION INTEGRAL EN EL HOGAR DE ANCIANO</t>
  </si>
  <si>
    <t>NUMERO DE ADULTOS MAYORES CON ATENCION INTEGRAL</t>
  </si>
  <si>
    <t>ATENDER ANUALMENTE  600 ADULTOS MAYORES CON SERVICIOS COMPELEMENTARIOS A ADULTOS MAYORES DE LOS SECTORES RURALES Y URBANOS</t>
  </si>
  <si>
    <t>ANUALMENTE ATENDER INTEGRALMENTE 20 HABITANTES EN SITUACION DE DESPLAZAMIENTO</t>
  </si>
  <si>
    <t>80% DE FAMILIAS EN POBREZA EXTREMA QUE ACCEDEN DE MANERA PREFERENCIAL A LOS PROGRAMAS DE VIVIENDA, MEJORAMIENTO, CONSTRUCCIÓN EN SITIO PROPIO</t>
  </si>
  <si>
    <t>% DE VEEDURIAS CIUDADANAS CONSTITUIDAS Y RECONOCIDAS CON CAPACITACION</t>
  </si>
  <si>
    <t>SENSIBILIZAR Y CAPACITAR 2000 PERSONAS ENTRE: ESTUDIANTES, DOCENTES, FUNCIOMARIOS PÚBLICOS, ORGANIZACIONES SOCIALES, JAL, JAC Y ONG`S EN TEMAS DE DDHH Y DIH</t>
  </si>
  <si>
    <t>GARANTIZAR EL 100% A LOS NIÑOS, NIÑAS Y ADOLESCENTES EL RECONOCIMIENTO DE SUS DERECHOS</t>
  </si>
  <si>
    <t xml:space="preserve">MANTENER EL 100%  ACTUALIZADO Y EN EJECUCIÓN EL  PGIRS DEL MUNICIPIO.
</t>
  </si>
  <si>
    <t>CREAR Y ADOPTAR 1 SISTEMA MUNICIPAL DE ÁREAS NATURALES Y PROTEGIDAS  EN EL MUNICIPIO</t>
  </si>
  <si>
    <t>REALIZAR ANUALMENTE MANTENIMIENTO, MODERNIZACIÓN Y  CONSERVACIÓN A 5 BIENES INMUEBLES DE USO PUBLICO ESTATAL</t>
  </si>
  <si>
    <t>NUMERO DE AUDIENCIAS PÚBLICAS Y PROCESOS DE RENDICIÓN DE CUENTAS PRESENTADOS</t>
  </si>
  <si>
    <t xml:space="preserve"> CONSTRUCCIÓN DE PAVIMENTO Y/O REPOSICON Y/O MANTENIMIENTO DE 2000 ML DE VIAS URBANAS DEL MUNICIPIO</t>
  </si>
  <si>
    <t>ESPERADO    (31 DIC/12)</t>
  </si>
  <si>
    <t>ESPERADO    (31 DIC/13)</t>
  </si>
  <si>
    <t>ESPERADO    (31 DIC/14)</t>
  </si>
  <si>
    <t>ESPERADO    (31 DIC/15)</t>
  </si>
  <si>
    <t>ESPERADO     (31 DIC/13)</t>
  </si>
  <si>
    <t>ESPERADO       (31 DIC/14)</t>
  </si>
  <si>
    <t>ESPERADO       (31 DIC/15)</t>
  </si>
  <si>
    <t>VALOR ESPERADO CUATRIENIO</t>
  </si>
  <si>
    <t>PROGRAMACION RECURSOS FINANCIEROS (EN MILES)</t>
  </si>
  <si>
    <t>FORMULAR 1 PROYECTO PARA EL FORTALECIMIENTO DEL SISTEMA INTEGRADO DE SEGURIDAD</t>
  </si>
  <si>
    <t>SECRETARIA DE GOBIERNO Y DESARROLLO SOCIAL</t>
  </si>
  <si>
    <t>SECRETARIA DE AGRICULTURA Y AMBIENTE-DE GOBIERNO Y DESARROLLO SOCIAL</t>
  </si>
  <si>
    <t>% DE IDEAS PRESENTADAS Y APOYADAS PARA LA CREACION DE NUEVAS MICROEMPRESAS</t>
  </si>
  <si>
    <t>NUMERO DE POLÍTICAS PÚBLICAS DE SEGURIDAD ALIMENTARIA Y NUTRICIONAL FORMULADAS</t>
  </si>
  <si>
    <r>
      <rPr>
        <sz val="11"/>
        <rFont val="Calibri"/>
        <family val="2"/>
      </rPr>
      <t>NUMERO DE ESTRATEGIAS QUE PERMITAN FORTALECER EL SECTOR TURÍSTICO DEL MUNICIPIO REALIZADAS</t>
    </r>
    <r>
      <rPr>
        <sz val="11"/>
        <color indexed="10"/>
        <rFont val="Calibri"/>
        <family val="2"/>
      </rPr>
      <t>.</t>
    </r>
  </si>
  <si>
    <t>NUMERO DE CONTRATOS DE INTERVENTORIA EXTERNA SUSCRITOS</t>
  </si>
  <si>
    <t>NUMERO DE PLANES DE CONTINGENCIA EN EMERGENCIA Y DESASTRESE ELABORADOS</t>
  </si>
  <si>
    <t>REALIZAR 4 EVALUACIONES AL PLAN DE SALUD OCUPACIONAL</t>
  </si>
  <si>
    <t>GARANTIZAR LA GRATUIDAD EN LA EDUCACION A  7920 ESTUDIANTES</t>
  </si>
  <si>
    <t>BRINDAR 862,560 SERVICIOS DE CUPOS PARA LA COMPLEMENTACION ALIMENTARIA  (ALMUERZOS Y DESAYUNOS)</t>
  </si>
  <si>
    <t>NÚMERO DE ADULTOS MAYORES CON ATENCION COMPLEMENTARIA</t>
  </si>
  <si>
    <t>FORMULAR 1 PLAN DE ACCION PARA LA ATENCION DE LA PROBLEMATICA IDENTIFICADA EN VÍCTIMAS DEL CONFLICTO ARMADO</t>
  </si>
  <si>
    <t>% DE LAS JUNTAS DE ACCION COMUNAL CAPACITADAS Y FORTALECIDAS INSTITUCIONALMENTE</t>
  </si>
  <si>
    <t>DESARROLLAR 4 ACCIONES PARA DOTACIÓN E IMPLEMENTACÓN  A OTROS ORGANISMOS DE SEGURIDAD</t>
  </si>
  <si>
    <t xml:space="preserve">NUMERO DE PLANES DE ACCIÓN ELABORADOS PARA LA PREVENCIÓN Y LA ATENCIÓN INTEGRAL DEL CONSUMO DE SUSTANCIAS PSICOACTIVAS Y SUS EFECTOS EN LA SOCIEDAD </t>
  </si>
  <si>
    <t>NUMERO DE PLANES DE ACCIÓN PARA LA PARA LA PROMOCIÓN DE LOS DDHH Y DIH</t>
  </si>
  <si>
    <t>FORMULAR 1 PLAN DE ACCIÓN DE INCLUIÓN SOCIAL E INTEGRACIÓN DE MINORÍAS ETNICAS, LGBT,ROM</t>
  </si>
  <si>
    <t>DESARROLLAR 4 ACCIONES QUE PERMITAN ELRECONOCIMIENTO DE LOS DERECHOS A LAS MINORÍAS ÉTNICAS, LGTBI, ROM.</t>
  </si>
  <si>
    <t xml:space="preserve">NUMERO DE ACCIONES  DESARROLLADAS </t>
  </si>
  <si>
    <t>BENEFICIAR 3000 MUJERES EN JORNADAS DE CAPACITACION DE  VALORES COMO EL RESPETO, AUTOESTIMA Y AUTONOMIA</t>
  </si>
  <si>
    <t>REALIZAR 20 ACCIONES PARA EL FORTALECIMIENTO DE LA BIBLIOTECA MUNICIPAL</t>
  </si>
  <si>
    <t>BENEFICIAR A 1000 PRACTICANTES DE ACTIVIDADES RECREATIVAS A TRAVES DE EVENTOS DE PROMOCION EN LA RECREACION QUE INVOLUCRE LA COMUNIDAD RURAL</t>
  </si>
  <si>
    <t>NUMERO DE PLANES FORMULADOS Y OPERANDO</t>
  </si>
  <si>
    <t>BENEFICIAR 2000 DEPORTISTAS CON DOTACION Y/O IMPLEMENTACION DEPORTIVA</t>
  </si>
  <si>
    <t>APOYAR EN 8 EVENTOS CON PREMIACIÓN DE TORNEOS Y/O CAMPEONATOS A NIVEL RURAL Y URBANO, PROMOVIDOS POR LA ADMINISTRACIÓN MUNICIPAL</t>
  </si>
  <si>
    <t>REALIZAR 4 CAMPEONATOS Y/O TORNEOS INTERBARRIOS</t>
  </si>
  <si>
    <t>ATENDER EN UN 100%  LA POBLACION ENTRE 0 Y 5 AÑOS EN PROGRAMAS PARA LA PRIMERA INFANCIA ATENDIDOS</t>
  </si>
  <si>
    <t>NUMERO DE FORTALECIMIENTOS TECNOLOGICOS REALIZADOS</t>
  </si>
  <si>
    <t>DESARROLLAR EL PROGRAMA   “LA VIDA EL VALOR SUPREMO”  CON CAPACITACIONES DE SENSIBILIZACION A DIFERENTES ACTORES DE LA FAMILIA PARA LA MITIGACION DE LA VIOLENCIA INTRAFAMILIAR, TRABAJANDO EN TEMAS DE: FALTA DE CONTROL DE IMPULSOS, LA CARENCIA AFECTIVA Y LA INCAPACIDAD PARA RESOLVER PROBLEMAS ADECUADAMENTE</t>
  </si>
  <si>
    <t>REALIZAR 4 REVISIONES Y ARTICULACIÓNES DEL PLAN DE SANEAMIENTO DE MANERA CONCERTADA, EN EJECUCIÓN Y EN CONCORDANCIA CON EL PLAN DEPARTAMENTAL DE AGUAS</t>
  </si>
  <si>
    <t>FORMULAR Y EJECUTAR DE 1 PLAN DE CULTURA Y USO RACIONAL DEL AGUA</t>
  </si>
  <si>
    <t>NUMERO DE PLANES FORMULADOS E IMPLEMETADOS</t>
  </si>
  <si>
    <t xml:space="preserve">NUMERO DE ESTRATEGIAS PARA LA RESPUESTA A EMERGENCIAS DEL MUNICIPIO FORMULADOS  Y CONCERTADOS </t>
  </si>
  <si>
    <t>ENTREGAR 10,000 SUBSIDIOS DE SERVICIOS PÚBLICOS DE ACUEDUCTO, ALCANTARILLADO Y ASEO, PARA LOS HABITANTES DE LOS ESTRATOS 1, 2 Y 3</t>
  </si>
  <si>
    <t>NUMERO DE SUBSIDIOS PARA MEJORAMIENTO DE VIVIENDA  GESTIONADOS</t>
  </si>
  <si>
    <t xml:space="preserve"> METROS LINEALES DE VIAS CONSTRUIDAS DE PAVIMENTO Y/O REPUESTAS Y/O CON MANTENIMIENTO </t>
  </si>
  <si>
    <t>NUMERO DE  ESTABLECIMIENTOS EDUCATIVOS CON MANTENIMIENTO Y/O REPARACIÓN</t>
  </si>
  <si>
    <t>REPOSICIÓN Y/O OPTIMIZACIÓN Y/O MANTENIMIENTO DE 2000 ML DE  REDES DE ACUEDUCTO</t>
  </si>
  <si>
    <t>REPOSICIÓN Y/O OPTIMIZACIÓN Y/O MANTENIMIENTO DE 1900 ML DE REDES DE ALCANTARILLADO</t>
  </si>
  <si>
    <t>LOGRAR EL 100% DE LA APLICACION DEL MODELO ESTANDAR DE CONTROL INTERNO</t>
  </si>
  <si>
    <t>MODELO DE CONTROL INTERNO OPERANDO</t>
  </si>
  <si>
    <t>8 ACCIONES PARA CAPACITAR Y SENSIBILIZAR A TODOS LOS FUNCIONARIOS  EN AUTOCONTROL,  BUSCANDO COMO PROPÓSITO FUNDAMENTAL LOGRAR LAS EFICIENCIA, EFICACIA, EFECTIVIDAD Y TRANSPARENCIA EN EL EJERCICIO DE SUS FUNCIONES</t>
  </si>
  <si>
    <t xml:space="preserve">CELEBRACIÓN DE 4 AUDIENCIAS PÚBLICAS Y PROCESOS DE RENDICIÓN DE CUENTAS PARA TRATAR ASUNTOS DE INTERÉS GENERAL
</t>
  </si>
  <si>
    <t>NUMERO DE COMITÉS PARITARIO CONFORMADO Y OPERANDO</t>
  </si>
  <si>
    <t>REALIZAR 1 UN ESTUDIO Y DIAGNOSTICO PARA LA VIABILIDAD DE LA REESTRUCTURACIÓN ADMINISTRATIVA</t>
  </si>
  <si>
    <t>CONFORMAR EL COMITÉ PARITARIO DE SALUD OCUPACIONAL</t>
  </si>
  <si>
    <t>PLAN DE MEDIOS OPERANDO Y FUNCIONANDO</t>
  </si>
  <si>
    <t>RECUPERAR EL 75% DE LA CARTERA MOROSA.</t>
  </si>
  <si>
    <t>FORMULAR 1 PLAN MUNICIPAL DE CULTURA</t>
  </si>
  <si>
    <t>SECRETARIA DE GOBIERNO Y DESARROLLO  SOCIAL</t>
  </si>
  <si>
    <t>SUSCRIBIR 4 CONTRATOS DE INTERVENTORIA EXTERNA AL REGIMEN SUBSIDIADO</t>
  </si>
  <si>
    <t>100% CON CONTINUIDAD RÉGIMEN SUBSIDIADO DE SALUD SSF</t>
  </si>
  <si>
    <t>%  DE PERSONAS CON CONTINUIDAD AL  RÉGIMEN SUBSIDIADO DE SALUD SSS</t>
  </si>
  <si>
    <t xml:space="preserve">AUMENTAR  EN 467 AFILIACIONES AL REGIMEN SUBSIDIADO POR PUNTUACION DEL SISBEN </t>
  </si>
  <si>
    <t>4 COORDINACIONES AL  PLAN LOCAL DE SALUD</t>
  </si>
  <si>
    <t>NUMERO DE COORDINACIONES AL  PLAN LOCAL DE SALUD</t>
  </si>
  <si>
    <t>100%  DE APOYO INTEGRAL AL CONSEJO TERRITORIAL DE PLANEACIÓN</t>
  </si>
  <si>
    <t>% APOYO A CONSEJO TERRITORIAL DE PLANEACION</t>
  </si>
  <si>
    <t>ORGANIZAR 1 HOGAR DE PASO</t>
  </si>
  <si>
    <t>NUMERO DE  HOGAR DE PASO ORGANIZADOS</t>
  </si>
  <si>
    <t>1 PROGRAMA FAMILIAS EN ACCIÓN</t>
  </si>
  <si>
    <t>NUMERO DE PROGRAMAS DE FAMILIAS EN ACCION APOYADOS</t>
  </si>
  <si>
    <t xml:space="preserve">1 COORDINACIÓN Y FORTALECIMIENTO DE EVENTOS ORGANIZADOS POR EL CONSEJO MUNICIPAL DE LA JUVENTUD </t>
  </si>
  <si>
    <t>NUMERO DE COORDINACIONES Y FORTALECIMIENTO S DE EVENTOS ORGANIZADOS POR EL CONSEJO MUNICIPAL DE LA JUVENTUD APOYADOS</t>
  </si>
  <si>
    <t>REUBICACIÓN DE 4 ASENTAMIENTOS ESTABLECIDOS EN ZONAS DE ALTO RIESGO</t>
  </si>
  <si>
    <t>NUMERO DE REUBICACIONES DE ASENTAMIENTOS ESTABLECIDOS EN ZONAS DE ALTO RIESGO REUBICADOS</t>
  </si>
  <si>
    <t>20 CAMPAÑAS Y CAPACITACIÓN EN PREVENCIÓN Y ATENCIÓN DE DESASTRES</t>
  </si>
  <si>
    <t>NUMERO DE  CAMPAÑAS Y CAPACITACIÓN EN PREVENCIÓN Y ATENCIÓN DE DESASTRES</t>
  </si>
  <si>
    <t>5 KILOMETROS DE APERTURA, MANTENIMIENTO Y RECUPERACIÓN DE LA VÍA GÉNOVA - RONCESVALLES</t>
  </si>
  <si>
    <t>KILOMETROS DE LA VÍA GÉNOVA - RONCESVALLES CON MANTENIMIENTO Y/O RECUPERADOS</t>
  </si>
  <si>
    <t xml:space="preserve">4 MANTENIMIENTOS Y RECUPERACIONES DE LA VÍA BARRAGÁN - GÉNOVA </t>
  </si>
  <si>
    <t xml:space="preserve">NUMERO DE MANTENIMIENTOS Y RECUPERACIONES DE LA VÍA BARRAGÁN - GÉNOVA </t>
  </si>
  <si>
    <t>INVERSIÓN PDA SIN SITUACIÓN DE FONDOS</t>
  </si>
  <si>
    <t>NUMERO DE INVERSIÓN PDA SIN SITUACIÓN DE FONDOS</t>
  </si>
  <si>
    <t>REALIZAR 40 ACCIONES DE APOYO EN LOS PROCESOS DE PLANIFICACIÓN, SEGUIMIENTO Y EVALUACIÓN PARA EL FORTALECIMIENTO INSTITUCIONAL</t>
  </si>
  <si>
    <t>NUMERO DE ACCIONES DE APOYO EN LOS PROCESOS DE PLANIFICACIÓN, SEGUIMIENTO Y EVALUACIÓN PARA EL FORTALECIMIENTO INSTITUCIONAL REALIZADAS</t>
  </si>
  <si>
    <t>PRESENTAR 4 PROYECTOS DE CLOPAD FONDOS ESPECIALES</t>
  </si>
  <si>
    <t>CELEBRACIÓN 4 DE LAS FIESTAS MUNICIPALES</t>
  </si>
  <si>
    <t>NUMERO DE  FIESTAS MUNICIPALES CELEBRADAS</t>
  </si>
  <si>
    <t xml:space="preserve">CREAR 1 COMITÉ LOCAL PARA LA PREVENCIÓN Y ATENCIÓN DE DESASTRES </t>
  </si>
  <si>
    <t>SECRETARIAS: HACIENDA MUNICIPAL- GOBIERNO Y DESARROLLO SOCIAL- AGRICULTURA Y AMBIENTE</t>
  </si>
  <si>
    <t>SECRETARIA DE GOBIERNO Y DESARROLLO SOCIAL-SECRETARIA DE HACIENDA MUNICIPAL</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</si>
</sst>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_ ;_ * \-#,##0_ ;_ * &quot;-&quot;??_ ;_ @_ "/>
    <numFmt numFmtId="165" formatCode="0.0%"/>
    <numFmt numFmtId="166" formatCode="#,##0_ ;\-#,##0\ "/>
    <numFmt numFmtId="167" formatCode="#,##0.0"/>
    <numFmt numFmtId="168" formatCode="0.0"/>
    <numFmt numFmtId="169" formatCode="#,##0\ _€"/>
  </numFmts>
  <fonts count="56">
    <font>
      <sz val="11"/>
      <color theme="1"/>
      <name val="Calibri"/>
      <family val="2"/>
    </font>
    <font>
      <sz val="11"/>
      <color indexed="8"/>
      <name val="Calibri"/>
      <family val="2"/>
    </font>
    <font>
      <b/>
      <u val="single"/>
      <sz val="11"/>
      <color indexed="8"/>
      <name val="Calibri"/>
      <family val="2"/>
    </font>
    <font>
      <sz val="10"/>
      <name val="Arial"/>
      <family val="2"/>
    </font>
    <font>
      <b/>
      <sz val="14"/>
      <color indexed="10"/>
      <name val="Arial"/>
      <family val="2"/>
    </font>
    <font>
      <b/>
      <sz val="10"/>
      <name val="Arial"/>
      <family val="2"/>
    </font>
    <font>
      <sz val="14"/>
      <name val="Tahoma"/>
      <family val="2"/>
    </font>
    <font>
      <sz val="8"/>
      <name val="Tahoma"/>
      <family val="2"/>
    </font>
    <font>
      <b/>
      <sz val="12"/>
      <name val="Calibri"/>
      <family val="2"/>
    </font>
    <font>
      <b/>
      <sz val="9"/>
      <name val="Calibri"/>
      <family val="2"/>
    </font>
    <font>
      <sz val="11"/>
      <name val="Calibri"/>
      <family val="2"/>
    </font>
    <font>
      <sz val="11"/>
      <color indexed="10"/>
      <name val="Calibri"/>
      <family val="2"/>
    </font>
    <font>
      <b/>
      <sz val="11"/>
      <color indexed="8"/>
      <name val="Calibri"/>
      <family val="2"/>
    </font>
    <font>
      <b/>
      <sz val="11"/>
      <name val="Calibri"/>
      <family val="2"/>
    </font>
    <font>
      <b/>
      <i/>
      <sz val="16"/>
      <name val="Cambria"/>
      <family val="1"/>
    </font>
    <font>
      <u val="single"/>
      <sz val="11"/>
      <color indexed="12"/>
      <name val="Calibri"/>
      <family val="2"/>
    </font>
    <font>
      <sz val="10"/>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36"/>
      <color indexed="17"/>
      <name val="Algerian"/>
      <family val="0"/>
    </font>
    <font>
      <sz val="11"/>
      <color indexed="10"/>
      <name val="Times New Roman"/>
      <family val="0"/>
    </font>
    <font>
      <sz val="48"/>
      <color indexed="9"/>
      <name val="Rockwell Extra Bold"/>
      <family val="0"/>
    </font>
    <font>
      <b/>
      <sz val="14"/>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u val="single"/>
      <sz val="11"/>
      <color theme="1"/>
      <name val="Calibri"/>
      <family val="2"/>
    </font>
    <font>
      <sz val="10"/>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00B050"/>
        <bgColor indexed="64"/>
      </patternFill>
    </fill>
    <fill>
      <patternFill patternType="solid">
        <fgColor rgb="FF33CCFF"/>
        <bgColor indexed="64"/>
      </patternFill>
    </fill>
    <fill>
      <patternFill patternType="solid">
        <fgColor rgb="FFFFFF00"/>
        <bgColor indexed="64"/>
      </patternFill>
    </fill>
    <fill>
      <patternFill patternType="solid">
        <fgColor indexed="1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color rgb="FF00B050"/>
      </left>
      <right/>
      <top style="thin"/>
      <bottom style="thin"/>
    </border>
    <border>
      <left/>
      <right/>
      <top style="thin"/>
      <bottom style="thin"/>
    </border>
    <border>
      <left/>
      <right style="thin">
        <color rgb="FF00B050"/>
      </right>
      <top style="thin"/>
      <bottom style="thin"/>
    </border>
    <border>
      <left style="thin">
        <color rgb="FF00B050"/>
      </left>
      <right/>
      <top style="thin"/>
      <bottom style="thin">
        <color rgb="FF00B050"/>
      </bottom>
    </border>
    <border>
      <left/>
      <right/>
      <top style="thin"/>
      <bottom style="thin">
        <color rgb="FF00B050"/>
      </bottom>
    </border>
    <border>
      <left/>
      <right style="thin">
        <color rgb="FF00B050"/>
      </right>
      <top style="thin"/>
      <bottom style="thin">
        <color rgb="FF00B050"/>
      </bottom>
    </border>
    <border>
      <left/>
      <right style="medium"/>
      <top/>
      <bottom/>
    </border>
    <border>
      <left style="thin"/>
      <right/>
      <top style="thin"/>
      <bottom style="thin"/>
    </border>
    <border>
      <left/>
      <right style="thin"/>
      <top style="thin"/>
      <bottom style="thin"/>
    </border>
    <border>
      <left style="thin"/>
      <right/>
      <top style="thin"/>
      <botto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558">
    <xf numFmtId="0" fontId="0" fillId="0" borderId="0" xfId="0" applyFont="1" applyAlignment="1">
      <alignment/>
    </xf>
    <xf numFmtId="0" fontId="53" fillId="0" borderId="0" xfId="0" applyFont="1" applyAlignment="1">
      <alignment/>
    </xf>
    <xf numFmtId="0" fontId="0" fillId="0" borderId="0" xfId="0" applyFill="1" applyAlignment="1">
      <alignment/>
    </xf>
    <xf numFmtId="0" fontId="3" fillId="0" borderId="0" xfId="0" applyFont="1" applyFill="1" applyAlignment="1">
      <alignment/>
    </xf>
    <xf numFmtId="164" fontId="0" fillId="0" borderId="0" xfId="49" applyNumberFormat="1" applyFont="1" applyFill="1" applyAlignment="1">
      <alignment horizontal="center"/>
    </xf>
    <xf numFmtId="1" fontId="0" fillId="0" borderId="0" xfId="0" applyNumberFormat="1" applyFill="1" applyAlignment="1">
      <alignment/>
    </xf>
    <xf numFmtId="0" fontId="0" fillId="0" borderId="0" xfId="0" applyFont="1" applyFill="1" applyAlignment="1">
      <alignment/>
    </xf>
    <xf numFmtId="0" fontId="0" fillId="0" borderId="0" xfId="0" applyFont="1" applyFill="1" applyAlignment="1">
      <alignment wrapText="1"/>
    </xf>
    <xf numFmtId="0" fontId="52" fillId="0" borderId="0" xfId="0" applyFont="1" applyFill="1" applyAlignment="1">
      <alignment horizontal="center" vertical="center"/>
    </xf>
    <xf numFmtId="0" fontId="8" fillId="33" borderId="10" xfId="0" applyFont="1" applyFill="1" applyBorder="1" applyAlignment="1">
      <alignment horizontal="center" vertical="center" wrapText="1"/>
    </xf>
    <xf numFmtId="164" fontId="8" fillId="33" borderId="10" xfId="49"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1" fontId="10" fillId="0" borderId="10" xfId="49" applyNumberFormat="1" applyFont="1" applyFill="1" applyBorder="1" applyAlignment="1">
      <alignment horizontal="center" vertical="center" wrapText="1"/>
    </xf>
    <xf numFmtId="165" fontId="10" fillId="0" borderId="10" xfId="0" applyNumberFormat="1" applyFont="1" applyFill="1" applyBorder="1" applyAlignment="1">
      <alignment horizontal="center" vertical="center"/>
    </xf>
    <xf numFmtId="10" fontId="47" fillId="0" borderId="10" xfId="0" applyNumberFormat="1" applyFont="1" applyFill="1" applyBorder="1" applyAlignment="1">
      <alignment horizontal="center" vertical="center" wrapText="1"/>
    </xf>
    <xf numFmtId="0" fontId="0" fillId="0" borderId="10" xfId="0" applyFont="1" applyFill="1" applyBorder="1" applyAlignment="1">
      <alignment/>
    </xf>
    <xf numFmtId="0" fontId="0" fillId="0" borderId="10" xfId="0" applyFill="1" applyBorder="1" applyAlignment="1">
      <alignment horizontal="center" vertical="center" wrapText="1"/>
    </xf>
    <xf numFmtId="0" fontId="10" fillId="0" borderId="0" xfId="0" applyFont="1" applyFill="1" applyAlignment="1">
      <alignment horizontal="center" vertical="center"/>
    </xf>
    <xf numFmtId="164" fontId="0" fillId="0" borderId="10" xfId="49" applyNumberFormat="1" applyFont="1" applyFill="1" applyBorder="1" applyAlignment="1">
      <alignment horizontal="center" vertical="center" wrapText="1"/>
    </xf>
    <xf numFmtId="164" fontId="10" fillId="0" borderId="10" xfId="49" applyNumberFormat="1" applyFont="1" applyFill="1" applyBorder="1" applyAlignment="1">
      <alignment horizontal="center" vertical="center" wrapText="1"/>
    </xf>
    <xf numFmtId="14" fontId="47" fillId="0" borderId="1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52" fillId="19" borderId="10" xfId="0" applyFont="1" applyFill="1" applyBorder="1" applyAlignment="1">
      <alignment horizontal="center" vertical="center"/>
    </xf>
    <xf numFmtId="9" fontId="10" fillId="0" borderId="10" xfId="49" applyNumberFormat="1" applyFont="1" applyFill="1" applyBorder="1" applyAlignment="1">
      <alignment horizontal="center" vertical="center" wrapText="1"/>
    </xf>
    <xf numFmtId="9" fontId="52" fillId="19" borderId="10" xfId="0" applyNumberFormat="1" applyFont="1" applyFill="1" applyBorder="1" applyAlignment="1">
      <alignment horizontal="center" vertical="center" wrapText="1"/>
    </xf>
    <xf numFmtId="9" fontId="52" fillId="19" borderId="10" xfId="0" applyNumberFormat="1" applyFont="1" applyFill="1" applyBorder="1" applyAlignment="1">
      <alignment horizontal="center" vertical="center"/>
    </xf>
    <xf numFmtId="10" fontId="10" fillId="0" borderId="10" xfId="49" applyNumberFormat="1" applyFont="1" applyFill="1" applyBorder="1" applyAlignment="1">
      <alignment horizontal="center" vertical="center" wrapText="1"/>
    </xf>
    <xf numFmtId="1" fontId="10" fillId="0" borderId="10" xfId="0" applyNumberFormat="1" applyFont="1" applyFill="1" applyBorder="1" applyAlignment="1">
      <alignment horizontal="center" vertical="center" wrapText="1"/>
    </xf>
    <xf numFmtId="10" fontId="47" fillId="0" borderId="10" xfId="0" applyNumberFormat="1"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9" fontId="10" fillId="0" borderId="10" xfId="0" applyNumberFormat="1" applyFont="1" applyFill="1" applyBorder="1" applyAlignment="1">
      <alignment horizontal="center" vertical="center" wrapText="1"/>
    </xf>
    <xf numFmtId="9" fontId="13" fillId="19" borderId="10" xfId="0" applyNumberFormat="1" applyFont="1" applyFill="1" applyBorder="1" applyAlignment="1">
      <alignment horizontal="center" vertical="center" wrapText="1"/>
    </xf>
    <xf numFmtId="0" fontId="10" fillId="34" borderId="10" xfId="0" applyFont="1" applyFill="1" applyBorder="1" applyAlignment="1">
      <alignment horizontal="center" vertical="center" wrapText="1"/>
    </xf>
    <xf numFmtId="1" fontId="13" fillId="19" borderId="10" xfId="0" applyNumberFormat="1" applyFont="1" applyFill="1" applyBorder="1" applyAlignment="1">
      <alignment horizontal="center" vertical="center" wrapText="1"/>
    </xf>
    <xf numFmtId="1" fontId="10" fillId="34" borderId="10" xfId="0" applyNumberFormat="1" applyFont="1" applyFill="1" applyBorder="1" applyAlignment="1">
      <alignment horizontal="center" vertical="center" wrapText="1"/>
    </xf>
    <xf numFmtId="1" fontId="0" fillId="0" borderId="10" xfId="0" applyNumberFormat="1" applyFont="1" applyFill="1" applyBorder="1" applyAlignment="1">
      <alignment/>
    </xf>
    <xf numFmtId="9" fontId="0" fillId="0" borderId="10" xfId="0" applyNumberFormat="1" applyFont="1" applyFill="1" applyBorder="1" applyAlignment="1">
      <alignment horizontal="center" vertical="center" wrapText="1"/>
    </xf>
    <xf numFmtId="9" fontId="0" fillId="0" borderId="10"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wrapText="1"/>
    </xf>
    <xf numFmtId="0" fontId="0" fillId="34" borderId="10" xfId="0" applyFont="1" applyFill="1" applyBorder="1" applyAlignment="1">
      <alignment horizontal="center" vertical="center" wrapText="1"/>
    </xf>
    <xf numFmtId="3" fontId="0" fillId="0" borderId="10" xfId="0" applyNumberFormat="1" applyFont="1" applyFill="1" applyBorder="1" applyAlignment="1">
      <alignment horizontal="center" vertical="center"/>
    </xf>
    <xf numFmtId="0" fontId="0" fillId="0" borderId="11" xfId="0" applyFont="1" applyFill="1" applyBorder="1" applyAlignment="1">
      <alignment/>
    </xf>
    <xf numFmtId="0" fontId="0" fillId="34" borderId="10" xfId="0" applyFont="1" applyFill="1" applyBorder="1" applyAlignment="1">
      <alignment horizontal="center" vertical="center"/>
    </xf>
    <xf numFmtId="1" fontId="0" fillId="34" borderId="10" xfId="0" applyNumberFormat="1" applyFont="1" applyFill="1" applyBorder="1" applyAlignment="1">
      <alignment/>
    </xf>
    <xf numFmtId="0" fontId="52" fillId="0" borderId="0" xfId="0" applyFont="1" applyFill="1" applyAlignment="1">
      <alignment/>
    </xf>
    <xf numFmtId="3" fontId="10" fillId="0" borderId="10" xfId="0" applyNumberFormat="1" applyFont="1" applyFill="1" applyBorder="1" applyAlignment="1">
      <alignment horizontal="center" vertical="center" wrapText="1"/>
    </xf>
    <xf numFmtId="10" fontId="10" fillId="0" borderId="10" xfId="0" applyNumberFormat="1" applyFont="1" applyFill="1" applyBorder="1" applyAlignment="1">
      <alignment horizontal="center" vertical="center" wrapText="1"/>
    </xf>
    <xf numFmtId="3" fontId="13" fillId="19" borderId="10" xfId="0" applyNumberFormat="1" applyFont="1" applyFill="1" applyBorder="1" applyAlignment="1">
      <alignment horizontal="center" vertical="center" wrapText="1"/>
    </xf>
    <xf numFmtId="1" fontId="10" fillId="34" borderId="10" xfId="49" applyNumberFormat="1" applyFont="1" applyFill="1" applyBorder="1" applyAlignment="1">
      <alignment horizontal="center" vertical="center" wrapText="1"/>
    </xf>
    <xf numFmtId="1" fontId="10" fillId="16" borderId="10" xfId="49" applyNumberFormat="1" applyFont="1" applyFill="1" applyBorder="1" applyAlignment="1">
      <alignment horizontal="center" vertical="center" wrapText="1"/>
    </xf>
    <xf numFmtId="9" fontId="0" fillId="0" borderId="11" xfId="0" applyNumberFormat="1" applyFont="1" applyFill="1" applyBorder="1" applyAlignment="1">
      <alignment horizontal="center" vertical="center" wrapText="1"/>
    </xf>
    <xf numFmtId="14" fontId="10" fillId="34" borderId="10" xfId="0" applyNumberFormat="1" applyFont="1" applyFill="1" applyBorder="1" applyAlignment="1">
      <alignment horizontal="center" vertical="center" wrapText="1"/>
    </xf>
    <xf numFmtId="3" fontId="10" fillId="16" borderId="10" xfId="0" applyNumberFormat="1" applyFont="1" applyFill="1" applyBorder="1" applyAlignment="1">
      <alignment horizontal="center" vertical="center"/>
    </xf>
    <xf numFmtId="0" fontId="10" fillId="0" borderId="0" xfId="0" applyFont="1" applyFill="1" applyAlignment="1">
      <alignment horizontal="center"/>
    </xf>
    <xf numFmtId="0" fontId="52" fillId="19" borderId="10" xfId="0" applyFont="1" applyFill="1" applyBorder="1" applyAlignment="1">
      <alignment horizontal="center" vertical="center" wrapText="1"/>
    </xf>
    <xf numFmtId="0" fontId="0" fillId="16" borderId="10" xfId="0" applyFill="1" applyBorder="1" applyAlignment="1">
      <alignment horizontal="center" vertical="center" wrapText="1"/>
    </xf>
    <xf numFmtId="0" fontId="0" fillId="0" borderId="11" xfId="0"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3" fontId="10" fillId="0" borderId="10" xfId="0" applyNumberFormat="1" applyFont="1" applyFill="1" applyBorder="1" applyAlignment="1">
      <alignment horizontal="center" vertical="center" wrapText="1"/>
    </xf>
    <xf numFmtId="10" fontId="10" fillId="0" borderId="10" xfId="0" applyNumberFormat="1" applyFont="1" applyFill="1" applyBorder="1" applyAlignment="1">
      <alignment horizontal="center" vertical="center" wrapText="1"/>
    </xf>
    <xf numFmtId="10" fontId="47" fillId="0" borderId="10" xfId="0" applyNumberFormat="1" applyFont="1" applyFill="1" applyBorder="1" applyAlignment="1">
      <alignment horizontal="center" vertical="center" wrapText="1"/>
    </xf>
    <xf numFmtId="3" fontId="13" fillId="19" borderId="10" xfId="0" applyNumberFormat="1" applyFont="1" applyFill="1" applyBorder="1" applyAlignment="1">
      <alignment horizontal="center" vertical="center" wrapText="1"/>
    </xf>
    <xf numFmtId="0" fontId="0" fillId="0" borderId="11" xfId="0" applyFont="1" applyFill="1" applyBorder="1" applyAlignment="1">
      <alignment horizontal="center"/>
    </xf>
    <xf numFmtId="0" fontId="10" fillId="0" borderId="11" xfId="0" applyFont="1" applyFill="1" applyBorder="1" applyAlignment="1">
      <alignment horizontal="center" vertical="center"/>
    </xf>
    <xf numFmtId="164" fontId="0" fillId="0" borderId="11" xfId="49" applyNumberFormat="1" applyFont="1" applyFill="1" applyBorder="1" applyAlignment="1">
      <alignment horizontal="center" vertical="center" wrapText="1"/>
    </xf>
    <xf numFmtId="9" fontId="10" fillId="0" borderId="10" xfId="0" applyNumberFormat="1" applyFont="1" applyFill="1" applyBorder="1" applyAlignment="1">
      <alignment horizontal="center" vertical="center" wrapText="1"/>
    </xf>
    <xf numFmtId="9" fontId="13" fillId="19" borderId="10" xfId="0" applyNumberFormat="1"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3" fontId="10" fillId="16"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3" fontId="10" fillId="16" borderId="11" xfId="0" applyNumberFormat="1" applyFont="1" applyFill="1" applyBorder="1" applyAlignment="1">
      <alignment horizontal="center" vertical="center"/>
    </xf>
    <xf numFmtId="0" fontId="0" fillId="0" borderId="10" xfId="0" applyFill="1" applyBorder="1" applyAlignment="1">
      <alignment horizontal="center" vertical="center" wrapText="1"/>
    </xf>
    <xf numFmtId="0" fontId="0" fillId="16" borderId="10" xfId="0" applyFont="1" applyFill="1" applyBorder="1" applyAlignment="1">
      <alignment horizontal="center" vertical="center" wrapText="1"/>
    </xf>
    <xf numFmtId="0" fontId="0" fillId="16" borderId="10" xfId="0" applyFont="1" applyFill="1" applyBorder="1" applyAlignment="1">
      <alignment horizontal="center" vertical="center"/>
    </xf>
    <xf numFmtId="0" fontId="47" fillId="0" borderId="10" xfId="0" applyFont="1" applyFill="1" applyBorder="1" applyAlignment="1">
      <alignment horizontal="center" vertical="center"/>
    </xf>
    <xf numFmtId="3" fontId="0" fillId="34" borderId="10" xfId="0" applyNumberFormat="1" applyFont="1" applyFill="1" applyBorder="1" applyAlignment="1">
      <alignment horizontal="center" vertical="center"/>
    </xf>
    <xf numFmtId="0" fontId="47" fillId="0" borderId="11" xfId="0" applyFont="1" applyFill="1" applyBorder="1" applyAlignment="1">
      <alignment horizontal="center" vertical="center"/>
    </xf>
    <xf numFmtId="0" fontId="8" fillId="33" borderId="10" xfId="0" applyFont="1" applyFill="1" applyBorder="1" applyAlignment="1">
      <alignment horizontal="center" vertical="center" wrapText="1"/>
    </xf>
    <xf numFmtId="0" fontId="0" fillId="34" borderId="10" xfId="0" applyFill="1" applyBorder="1" applyAlignment="1">
      <alignment horizontal="center" vertical="center" wrapText="1"/>
    </xf>
    <xf numFmtId="166" fontId="10" fillId="0" borderId="10" xfId="49" applyNumberFormat="1" applyFont="1" applyFill="1" applyBorder="1" applyAlignment="1">
      <alignment horizontal="right" vertical="center" wrapText="1"/>
    </xf>
    <xf numFmtId="166" fontId="13" fillId="19" borderId="10" xfId="49" applyNumberFormat="1" applyFont="1" applyFill="1" applyBorder="1" applyAlignment="1">
      <alignment horizontal="right" vertical="center" wrapText="1"/>
    </xf>
    <xf numFmtId="166" fontId="10" fillId="0" borderId="10" xfId="0" applyNumberFormat="1" applyFont="1" applyFill="1" applyBorder="1" applyAlignment="1">
      <alignment horizontal="right" vertical="center" wrapText="1"/>
    </xf>
    <xf numFmtId="166" fontId="10" fillId="0" borderId="10" xfId="0" applyNumberFormat="1" applyFont="1" applyFill="1" applyBorder="1" applyAlignment="1">
      <alignment horizontal="right" vertical="center"/>
    </xf>
    <xf numFmtId="166" fontId="10" fillId="0" borderId="11" xfId="0" applyNumberFormat="1" applyFont="1" applyFill="1" applyBorder="1" applyAlignment="1">
      <alignment horizontal="right" vertical="center"/>
    </xf>
    <xf numFmtId="0" fontId="8" fillId="33" borderId="10" xfId="0" applyFont="1" applyFill="1" applyBorder="1" applyAlignment="1">
      <alignment horizontal="center" vertical="center" wrapText="1"/>
    </xf>
    <xf numFmtId="166" fontId="13" fillId="19" borderId="10" xfId="0" applyNumberFormat="1" applyFont="1" applyFill="1" applyBorder="1" applyAlignment="1">
      <alignment horizontal="right" vertical="center" wrapText="1"/>
    </xf>
    <xf numFmtId="3" fontId="13" fillId="19" borderId="10" xfId="0" applyNumberFormat="1" applyFont="1" applyFill="1" applyBorder="1" applyAlignment="1">
      <alignment horizontal="right" vertical="center" wrapText="1"/>
    </xf>
    <xf numFmtId="169" fontId="13" fillId="19" borderId="10" xfId="0" applyNumberFormat="1" applyFont="1" applyFill="1" applyBorder="1" applyAlignment="1">
      <alignment horizontal="right" vertical="center" wrapText="1"/>
    </xf>
    <xf numFmtId="3" fontId="10" fillId="0" borderId="11" xfId="0" applyNumberFormat="1" applyFont="1" applyFill="1" applyBorder="1" applyAlignment="1">
      <alignment horizontal="center" vertical="center" wrapText="1"/>
    </xf>
    <xf numFmtId="3" fontId="10" fillId="0" borderId="10"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1" fontId="10" fillId="16" borderId="10" xfId="0" applyNumberFormat="1" applyFont="1" applyFill="1" applyBorder="1" applyAlignment="1">
      <alignment horizontal="center" vertical="center" wrapText="1"/>
    </xf>
    <xf numFmtId="10" fontId="10" fillId="0" borderId="10" xfId="0" applyNumberFormat="1" applyFont="1" applyFill="1" applyBorder="1" applyAlignment="1">
      <alignment horizontal="center" vertical="center" wrapText="1"/>
    </xf>
    <xf numFmtId="3" fontId="13" fillId="19" borderId="10" xfId="0" applyNumberFormat="1" applyFont="1" applyFill="1" applyBorder="1" applyAlignment="1">
      <alignment horizontal="center" vertical="center" wrapText="1"/>
    </xf>
    <xf numFmtId="0" fontId="0" fillId="0" borderId="11" xfId="0" applyFont="1" applyFill="1" applyBorder="1" applyAlignment="1">
      <alignment horizontal="center"/>
    </xf>
    <xf numFmtId="9" fontId="10" fillId="0" borderId="10" xfId="0" applyNumberFormat="1" applyFont="1" applyFill="1" applyBorder="1" applyAlignment="1">
      <alignment horizontal="center" vertical="center" wrapText="1"/>
    </xf>
    <xf numFmtId="9" fontId="13" fillId="19" borderId="10" xfId="0" applyNumberFormat="1" applyFont="1" applyFill="1" applyBorder="1" applyAlignment="1">
      <alignment horizontal="center" vertical="center" wrapText="1"/>
    </xf>
    <xf numFmtId="3" fontId="10" fillId="16" borderId="10" xfId="0" applyNumberFormat="1"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166" fontId="10" fillId="0" borderId="11" xfId="0" applyNumberFormat="1" applyFont="1" applyFill="1" applyBorder="1" applyAlignment="1">
      <alignment horizontal="right" vertical="center"/>
    </xf>
    <xf numFmtId="3" fontId="10" fillId="16" borderId="11" xfId="0" applyNumberFormat="1" applyFont="1" applyFill="1" applyBorder="1" applyAlignment="1">
      <alignment horizontal="center" vertical="center"/>
    </xf>
    <xf numFmtId="10" fontId="10" fillId="0" borderId="10" xfId="0" applyNumberFormat="1"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0" fontId="52" fillId="19" borderId="11" xfId="0" applyFont="1" applyFill="1" applyBorder="1" applyAlignment="1">
      <alignment horizontal="center" vertical="center"/>
    </xf>
    <xf numFmtId="0" fontId="0" fillId="0" borderId="11" xfId="0" applyFill="1" applyBorder="1" applyAlignment="1">
      <alignment horizontal="center" vertical="center" wrapText="1"/>
    </xf>
    <xf numFmtId="10" fontId="10" fillId="0" borderId="10" xfId="49" applyNumberFormat="1" applyFont="1" applyFill="1" applyBorder="1" applyAlignment="1">
      <alignment horizontal="center" vertical="center" wrapText="1"/>
    </xf>
    <xf numFmtId="0" fontId="0" fillId="0" borderId="10" xfId="0" applyFill="1" applyBorder="1" applyAlignment="1">
      <alignment horizontal="center" vertical="center" wrapText="1"/>
    </xf>
    <xf numFmtId="3" fontId="0" fillId="0" borderId="10" xfId="0" applyNumberFormat="1" applyFill="1" applyBorder="1" applyAlignment="1">
      <alignment horizontal="center" vertical="center" wrapText="1"/>
    </xf>
    <xf numFmtId="9" fontId="52" fillId="19" borderId="11"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0" fillId="0" borderId="0" xfId="0" applyFill="1" applyAlignment="1" applyProtection="1">
      <alignment/>
      <protection locked="0"/>
    </xf>
    <xf numFmtId="0" fontId="0" fillId="0" borderId="0" xfId="0" applyFont="1" applyFill="1" applyAlignment="1" applyProtection="1">
      <alignment/>
      <protection locked="0"/>
    </xf>
    <xf numFmtId="0" fontId="8" fillId="33" borderId="10" xfId="0" applyFont="1" applyFill="1" applyBorder="1" applyAlignment="1" applyProtection="1">
      <alignment horizontal="center" vertical="center" wrapText="1"/>
      <protection locked="0"/>
    </xf>
    <xf numFmtId="164" fontId="8" fillId="33" borderId="10" xfId="49" applyNumberFormat="1"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wrapText="1"/>
      <protection locked="0"/>
    </xf>
    <xf numFmtId="0" fontId="0" fillId="0" borderId="0" xfId="0" applyFont="1" applyFill="1" applyAlignment="1" applyProtection="1">
      <alignment wrapText="1"/>
      <protection locked="0"/>
    </xf>
    <xf numFmtId="0" fontId="0" fillId="0" borderId="11" xfId="0" applyFont="1" applyFill="1" applyBorder="1" applyAlignment="1" applyProtection="1">
      <alignment horizontal="center" vertical="center"/>
      <protection locked="0"/>
    </xf>
    <xf numFmtId="0" fontId="0" fillId="0" borderId="11" xfId="0"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wrapText="1"/>
      <protection locked="0"/>
    </xf>
    <xf numFmtId="165" fontId="10" fillId="0"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14" fontId="10" fillId="0" borderId="10" xfId="0" applyNumberFormat="1" applyFont="1" applyFill="1" applyBorder="1" applyAlignment="1" applyProtection="1">
      <alignment horizontal="center" vertical="center" wrapText="1"/>
      <protection locked="0"/>
    </xf>
    <xf numFmtId="10" fontId="10" fillId="0" borderId="10" xfId="49" applyNumberFormat="1" applyFont="1" applyFill="1" applyBorder="1" applyAlignment="1" applyProtection="1">
      <alignment horizontal="center" vertical="center" wrapText="1"/>
      <protection locked="0"/>
    </xf>
    <xf numFmtId="1" fontId="10" fillId="0" borderId="10" xfId="49" applyNumberFormat="1" applyFont="1" applyFill="1" applyBorder="1" applyAlignment="1" applyProtection="1">
      <alignment horizontal="center" vertical="center" wrapText="1"/>
      <protection locked="0"/>
    </xf>
    <xf numFmtId="3" fontId="10" fillId="0" borderId="10" xfId="0" applyNumberFormat="1" applyFont="1" applyFill="1" applyBorder="1" applyAlignment="1" applyProtection="1">
      <alignment horizontal="center" vertical="center" wrapText="1"/>
      <protection locked="0"/>
    </xf>
    <xf numFmtId="1" fontId="10" fillId="0" borderId="10"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1" fontId="10" fillId="34" borderId="10" xfId="49" applyNumberFormat="1" applyFont="1" applyFill="1" applyBorder="1" applyAlignment="1" applyProtection="1">
      <alignment horizontal="center" vertical="center" wrapText="1"/>
      <protection locked="0"/>
    </xf>
    <xf numFmtId="10" fontId="47" fillId="0" borderId="10" xfId="0" applyNumberFormat="1" applyFont="1" applyFill="1" applyBorder="1" applyAlignment="1" applyProtection="1">
      <alignment horizontal="center" vertical="center" wrapText="1"/>
      <protection locked="0"/>
    </xf>
    <xf numFmtId="10" fontId="10" fillId="0" borderId="10" xfId="0" applyNumberFormat="1" applyFont="1" applyFill="1" applyBorder="1" applyAlignment="1" applyProtection="1">
      <alignment horizontal="center" vertical="center" wrapText="1"/>
      <protection locked="0"/>
    </xf>
    <xf numFmtId="9" fontId="10" fillId="0" borderId="10" xfId="0" applyNumberFormat="1" applyFont="1" applyFill="1" applyBorder="1" applyAlignment="1" applyProtection="1">
      <alignment horizontal="center" vertical="center" wrapText="1"/>
      <protection locked="0"/>
    </xf>
    <xf numFmtId="10" fontId="10" fillId="0" borderId="11" xfId="49" applyNumberFormat="1" applyFont="1" applyFill="1" applyBorder="1" applyAlignment="1" applyProtection="1">
      <alignment horizontal="center" vertical="center" wrapText="1"/>
      <protection locked="0"/>
    </xf>
    <xf numFmtId="49" fontId="10" fillId="0" borderId="10" xfId="0" applyNumberFormat="1" applyFont="1" applyBorder="1" applyAlignment="1" applyProtection="1">
      <alignment horizontal="center" vertical="center" wrapText="1"/>
      <protection locked="0"/>
    </xf>
    <xf numFmtId="3" fontId="10" fillId="0" borderId="10" xfId="0" applyNumberFormat="1" applyFont="1" applyBorder="1" applyAlignment="1" applyProtection="1">
      <alignment horizontal="center" vertical="center" wrapText="1"/>
      <protection locked="0"/>
    </xf>
    <xf numFmtId="166" fontId="10" fillId="0" borderId="10" xfId="0" applyNumberFormat="1" applyFont="1" applyBorder="1" applyAlignment="1" applyProtection="1">
      <alignment horizontal="right" vertical="center" wrapText="1"/>
      <protection locked="0"/>
    </xf>
    <xf numFmtId="3" fontId="10" fillId="0" borderId="11" xfId="0" applyNumberFormat="1" applyFont="1" applyFill="1" applyBorder="1" applyAlignment="1" applyProtection="1">
      <alignment horizontal="center" vertical="center" wrapText="1"/>
      <protection locked="0"/>
    </xf>
    <xf numFmtId="10" fontId="10" fillId="0" borderId="11" xfId="0" applyNumberFormat="1" applyFont="1" applyFill="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3" fontId="10" fillId="0" borderId="11" xfId="0" applyNumberFormat="1" applyFont="1" applyBorder="1" applyAlignment="1" applyProtection="1">
      <alignment horizontal="center" vertical="center" wrapText="1"/>
      <protection locked="0"/>
    </xf>
    <xf numFmtId="3" fontId="10" fillId="16" borderId="11" xfId="0" applyNumberFormat="1" applyFont="1" applyFill="1" applyBorder="1" applyAlignment="1" applyProtection="1">
      <alignment horizontal="center" vertical="center" wrapText="1"/>
      <protection locked="0"/>
    </xf>
    <xf numFmtId="10" fontId="47" fillId="0" borderId="11" xfId="0" applyNumberFormat="1" applyFont="1" applyFill="1" applyBorder="1" applyAlignment="1" applyProtection="1">
      <alignment horizontal="center" vertical="center" wrapText="1"/>
      <protection locked="0"/>
    </xf>
    <xf numFmtId="0" fontId="52"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10" fillId="0" borderId="0" xfId="0" applyFont="1" applyFill="1" applyAlignment="1" applyProtection="1">
      <alignment/>
      <protection locked="0"/>
    </xf>
    <xf numFmtId="0" fontId="3" fillId="0" borderId="0" xfId="0" applyFont="1" applyFill="1" applyAlignment="1" applyProtection="1">
      <alignment/>
      <protection locked="0"/>
    </xf>
    <xf numFmtId="164" fontId="0" fillId="0" borderId="0" xfId="49" applyNumberFormat="1" applyFont="1" applyFill="1" applyAlignment="1" applyProtection="1">
      <alignment horizontal="center"/>
      <protection locked="0"/>
    </xf>
    <xf numFmtId="1" fontId="0" fillId="0" borderId="0" xfId="0" applyNumberFormat="1" applyFill="1" applyAlignment="1" applyProtection="1">
      <alignment/>
      <protection locked="0"/>
    </xf>
    <xf numFmtId="0" fontId="52" fillId="0" borderId="0" xfId="0" applyFont="1" applyFill="1" applyAlignment="1" applyProtection="1">
      <alignment/>
      <protection locked="0"/>
    </xf>
    <xf numFmtId="0" fontId="5" fillId="0" borderId="0" xfId="0" applyFont="1" applyFill="1" applyAlignment="1" applyProtection="1">
      <alignment/>
      <protection locked="0"/>
    </xf>
    <xf numFmtId="0" fontId="5" fillId="0" borderId="0" xfId="0" applyFont="1" applyFill="1" applyAlignment="1" applyProtection="1">
      <alignment horizontal="center" vertical="center" wrapText="1"/>
      <protection locked="0"/>
    </xf>
    <xf numFmtId="0" fontId="52" fillId="0" borderId="0" xfId="0" applyFont="1" applyFill="1" applyAlignment="1" applyProtection="1">
      <alignment horizontal="center"/>
      <protection locked="0"/>
    </xf>
    <xf numFmtId="0" fontId="0" fillId="0" borderId="0" xfId="0" applyFill="1" applyAlignment="1" applyProtection="1">
      <alignment horizontal="center"/>
      <protection locked="0"/>
    </xf>
    <xf numFmtId="1" fontId="13" fillId="19" borderId="10" xfId="0" applyNumberFormat="1" applyFont="1" applyFill="1" applyBorder="1" applyAlignment="1" applyProtection="1">
      <alignment horizontal="center" vertical="center" wrapText="1"/>
      <protection/>
    </xf>
    <xf numFmtId="166" fontId="13" fillId="19" borderId="10" xfId="0" applyNumberFormat="1" applyFont="1" applyFill="1" applyBorder="1" applyAlignment="1" applyProtection="1">
      <alignment horizontal="right" vertical="center" wrapText="1"/>
      <protection/>
    </xf>
    <xf numFmtId="3" fontId="13" fillId="19" borderId="10" xfId="0" applyNumberFormat="1" applyFont="1" applyFill="1" applyBorder="1" applyAlignment="1" applyProtection="1">
      <alignment horizontal="center" vertical="center" wrapText="1"/>
      <protection/>
    </xf>
    <xf numFmtId="9" fontId="13" fillId="19" borderId="10" xfId="0" applyNumberFormat="1" applyFont="1" applyFill="1" applyBorder="1" applyAlignment="1" applyProtection="1">
      <alignment horizontal="center" vertical="center" wrapText="1"/>
      <protection/>
    </xf>
    <xf numFmtId="3" fontId="13" fillId="19" borderId="11" xfId="0" applyNumberFormat="1" applyFont="1" applyFill="1" applyBorder="1" applyAlignment="1" applyProtection="1">
      <alignment horizontal="center" vertical="center" wrapText="1"/>
      <protection/>
    </xf>
    <xf numFmtId="3" fontId="13" fillId="19" borderId="10" xfId="49" applyNumberFormat="1" applyFont="1" applyFill="1" applyBorder="1" applyAlignment="1" applyProtection="1">
      <alignment horizontal="center" vertical="center" wrapText="1"/>
      <protection/>
    </xf>
    <xf numFmtId="9" fontId="13" fillId="19" borderId="10" xfId="49" applyNumberFormat="1" applyFont="1" applyFill="1" applyBorder="1" applyAlignment="1" applyProtection="1">
      <alignment horizontal="center" vertical="center" wrapText="1"/>
      <protection/>
    </xf>
    <xf numFmtId="9" fontId="13" fillId="19" borderId="12" xfId="49" applyNumberFormat="1" applyFont="1" applyFill="1" applyBorder="1" applyAlignment="1" applyProtection="1">
      <alignment horizontal="center" vertical="center" wrapText="1"/>
      <protection/>
    </xf>
    <xf numFmtId="3" fontId="13" fillId="19" borderId="12" xfId="49" applyNumberFormat="1" applyFont="1" applyFill="1" applyBorder="1" applyAlignment="1" applyProtection="1">
      <alignment horizontal="center" vertical="center" wrapText="1"/>
      <protection/>
    </xf>
    <xf numFmtId="3" fontId="13" fillId="19" borderId="13" xfId="49" applyNumberFormat="1" applyFont="1" applyFill="1" applyBorder="1" applyAlignment="1" applyProtection="1">
      <alignment horizontal="center" vertical="center" wrapText="1"/>
      <protection/>
    </xf>
    <xf numFmtId="3" fontId="13" fillId="19" borderId="11" xfId="49" applyNumberFormat="1" applyFont="1" applyFill="1" applyBorder="1" applyAlignment="1" applyProtection="1">
      <alignment horizontal="center" vertical="center" wrapText="1"/>
      <protection/>
    </xf>
    <xf numFmtId="9" fontId="13" fillId="19" borderId="11" xfId="49" applyNumberFormat="1" applyFont="1" applyFill="1" applyBorder="1" applyAlignment="1" applyProtection="1">
      <alignment horizontal="center" vertical="center" wrapText="1"/>
      <protection/>
    </xf>
    <xf numFmtId="0" fontId="52" fillId="19" borderId="10" xfId="0" applyFont="1" applyFill="1" applyBorder="1" applyAlignment="1" applyProtection="1">
      <alignment horizontal="center" vertical="center"/>
      <protection/>
    </xf>
    <xf numFmtId="3" fontId="52" fillId="19" borderId="10" xfId="0" applyNumberFormat="1" applyFont="1" applyFill="1" applyBorder="1" applyAlignment="1" applyProtection="1">
      <alignment horizontal="center" vertical="center"/>
      <protection/>
    </xf>
    <xf numFmtId="9" fontId="52" fillId="19" borderId="10" xfId="0" applyNumberFormat="1" applyFont="1" applyFill="1" applyBorder="1" applyAlignment="1" applyProtection="1">
      <alignment horizontal="center" vertical="center"/>
      <protection/>
    </xf>
    <xf numFmtId="3" fontId="52" fillId="19" borderId="11" xfId="0" applyNumberFormat="1" applyFont="1" applyFill="1" applyBorder="1" applyAlignment="1" applyProtection="1">
      <alignment horizontal="center" vertical="center"/>
      <protection/>
    </xf>
    <xf numFmtId="0" fontId="10" fillId="34" borderId="10" xfId="0" applyFont="1" applyFill="1" applyBorder="1" applyAlignment="1" applyProtection="1">
      <alignment horizontal="center" vertical="center" wrapText="1"/>
      <protection locked="0"/>
    </xf>
    <xf numFmtId="164" fontId="10" fillId="34" borderId="10" xfId="49" applyNumberFormat="1" applyFont="1" applyFill="1" applyBorder="1" applyAlignment="1" applyProtection="1">
      <alignment horizontal="center" vertical="center" wrapText="1"/>
      <protection locked="0"/>
    </xf>
    <xf numFmtId="166" fontId="10" fillId="34" borderId="10" xfId="0" applyNumberFormat="1" applyFont="1" applyFill="1" applyBorder="1" applyAlignment="1" applyProtection="1">
      <alignment horizontal="right" vertical="center" wrapText="1"/>
      <protection locked="0"/>
    </xf>
    <xf numFmtId="0" fontId="10" fillId="34" borderId="10" xfId="49" applyNumberFormat="1" applyFont="1" applyFill="1" applyBorder="1" applyAlignment="1" applyProtection="1">
      <alignment horizontal="center" vertical="center" wrapText="1"/>
      <protection locked="0"/>
    </xf>
    <xf numFmtId="3" fontId="10" fillId="0" borderId="10" xfId="49" applyNumberFormat="1" applyFont="1" applyFill="1" applyBorder="1" applyAlignment="1" applyProtection="1">
      <alignment horizontal="center" vertical="center" wrapText="1"/>
      <protection locked="0"/>
    </xf>
    <xf numFmtId="166" fontId="10" fillId="0" borderId="10" xfId="49" applyNumberFormat="1" applyFont="1" applyFill="1" applyBorder="1" applyAlignment="1" applyProtection="1">
      <alignment horizontal="right" vertical="center" wrapText="1"/>
      <protection locked="0"/>
    </xf>
    <xf numFmtId="0" fontId="10" fillId="35" borderId="13" xfId="0" applyFont="1" applyFill="1" applyBorder="1" applyAlignment="1" applyProtection="1">
      <alignment horizontal="center" vertical="center" wrapText="1"/>
      <protection locked="0"/>
    </xf>
    <xf numFmtId="3" fontId="10" fillId="34" borderId="10" xfId="49" applyNumberFormat="1" applyFont="1" applyFill="1" applyBorder="1" applyAlignment="1" applyProtection="1">
      <alignment horizontal="center" vertical="center" wrapText="1"/>
      <protection locked="0"/>
    </xf>
    <xf numFmtId="10" fontId="10" fillId="34" borderId="10" xfId="49" applyNumberFormat="1" applyFont="1" applyFill="1" applyBorder="1" applyAlignment="1" applyProtection="1">
      <alignment horizontal="center" vertical="center" wrapText="1"/>
      <protection locked="0"/>
    </xf>
    <xf numFmtId="166" fontId="10" fillId="34" borderId="10" xfId="49" applyNumberFormat="1" applyFont="1" applyFill="1" applyBorder="1" applyAlignment="1" applyProtection="1">
      <alignment horizontal="right" vertical="center" wrapText="1"/>
      <protection locked="0"/>
    </xf>
    <xf numFmtId="9" fontId="10" fillId="0" borderId="10" xfId="49"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protection locked="0"/>
    </xf>
    <xf numFmtId="3" fontId="10" fillId="34" borderId="12" xfId="49" applyNumberFormat="1" applyFont="1" applyFill="1" applyBorder="1" applyAlignment="1" applyProtection="1">
      <alignment horizontal="center" vertical="center" wrapText="1"/>
      <protection locked="0"/>
    </xf>
    <xf numFmtId="3" fontId="10" fillId="0" borderId="12" xfId="49" applyNumberFormat="1" applyFont="1" applyFill="1" applyBorder="1" applyAlignment="1" applyProtection="1">
      <alignment horizontal="center" vertical="center" wrapText="1"/>
      <protection locked="0"/>
    </xf>
    <xf numFmtId="9" fontId="10" fillId="0" borderId="12" xfId="49" applyNumberFormat="1" applyFont="1" applyFill="1" applyBorder="1" applyAlignment="1" applyProtection="1">
      <alignment horizontal="center" vertical="center" wrapText="1"/>
      <protection locked="0"/>
    </xf>
    <xf numFmtId="166" fontId="10" fillId="0" borderId="11" xfId="49" applyNumberFormat="1" applyFont="1" applyFill="1" applyBorder="1" applyAlignment="1" applyProtection="1">
      <alignment horizontal="right" vertical="center" wrapText="1"/>
      <protection locked="0"/>
    </xf>
    <xf numFmtId="167" fontId="10" fillId="0" borderId="10" xfId="49" applyNumberFormat="1" applyFont="1" applyFill="1" applyBorder="1" applyAlignment="1" applyProtection="1">
      <alignment horizontal="center" vertical="center" wrapText="1"/>
      <protection locked="0"/>
    </xf>
    <xf numFmtId="168" fontId="10" fillId="0" borderId="10" xfId="49" applyNumberFormat="1" applyFont="1" applyFill="1" applyBorder="1" applyAlignment="1" applyProtection="1">
      <alignment horizontal="center" vertical="center" wrapText="1"/>
      <protection locked="0"/>
    </xf>
    <xf numFmtId="3" fontId="10" fillId="34" borderId="13" xfId="49" applyNumberFormat="1" applyFont="1" applyFill="1" applyBorder="1" applyAlignment="1" applyProtection="1">
      <alignment horizontal="center" vertical="center" wrapText="1"/>
      <protection locked="0"/>
    </xf>
    <xf numFmtId="3" fontId="10" fillId="0" borderId="13" xfId="49" applyNumberFormat="1" applyFont="1" applyFill="1" applyBorder="1" applyAlignment="1" applyProtection="1">
      <alignment horizontal="center" vertical="center" wrapText="1"/>
      <protection locked="0"/>
    </xf>
    <xf numFmtId="166" fontId="10" fillId="0" borderId="13" xfId="49" applyNumberFormat="1" applyFont="1" applyFill="1" applyBorder="1" applyAlignment="1" applyProtection="1">
      <alignment horizontal="right" vertical="center" wrapText="1"/>
      <protection locked="0"/>
    </xf>
    <xf numFmtId="3" fontId="10" fillId="0" borderId="11" xfId="49" applyNumberFormat="1" applyFont="1" applyFill="1" applyBorder="1" applyAlignment="1" applyProtection="1">
      <alignment horizontal="center" vertical="center" wrapText="1"/>
      <protection locked="0"/>
    </xf>
    <xf numFmtId="3" fontId="13" fillId="19" borderId="11" xfId="49" applyNumberFormat="1" applyFont="1" applyFill="1" applyBorder="1" applyAlignment="1" applyProtection="1">
      <alignment horizontal="center" vertical="center" wrapText="1"/>
      <protection locked="0"/>
    </xf>
    <xf numFmtId="9" fontId="10" fillId="0" borderId="11" xfId="49" applyNumberFormat="1" applyFont="1" applyFill="1" applyBorder="1" applyAlignment="1" applyProtection="1">
      <alignment horizontal="center" vertical="center" wrapText="1"/>
      <protection locked="0"/>
    </xf>
    <xf numFmtId="9" fontId="13" fillId="19" borderId="11" xfId="49" applyNumberFormat="1" applyFont="1" applyFill="1" applyBorder="1" applyAlignment="1" applyProtection="1">
      <alignment horizontal="center" vertical="center" wrapText="1"/>
      <protection locked="0"/>
    </xf>
    <xf numFmtId="10" fontId="10" fillId="34" borderId="11" xfId="49" applyNumberFormat="1" applyFont="1" applyFill="1" applyBorder="1" applyAlignment="1" applyProtection="1">
      <alignment horizontal="center" vertical="center" wrapText="1"/>
      <protection locked="0"/>
    </xf>
    <xf numFmtId="3" fontId="0" fillId="16" borderId="10" xfId="0" applyNumberFormat="1" applyFont="1" applyFill="1" applyBorder="1" applyAlignment="1" applyProtection="1">
      <alignment horizontal="center" vertical="center"/>
      <protection locked="0"/>
    </xf>
    <xf numFmtId="0" fontId="0" fillId="0" borderId="10" xfId="0" applyFill="1" applyBorder="1" applyAlignment="1" applyProtection="1">
      <alignment horizontal="center" vertical="center" wrapText="1"/>
      <protection locked="0"/>
    </xf>
    <xf numFmtId="0" fontId="0" fillId="0" borderId="10" xfId="0" applyFont="1" applyFill="1" applyBorder="1" applyAlignment="1" applyProtection="1">
      <alignment horizontal="center"/>
      <protection locked="0"/>
    </xf>
    <xf numFmtId="0" fontId="52" fillId="19" borderId="10" xfId="0" applyFont="1" applyFill="1" applyBorder="1" applyAlignment="1" applyProtection="1">
      <alignment horizontal="center" vertical="center"/>
      <protection locked="0"/>
    </xf>
    <xf numFmtId="166" fontId="0" fillId="0" borderId="10" xfId="0" applyNumberFormat="1" applyFont="1" applyFill="1" applyBorder="1" applyAlignment="1" applyProtection="1">
      <alignment horizontal="right" vertical="center" wrapText="1"/>
      <protection locked="0"/>
    </xf>
    <xf numFmtId="164" fontId="0" fillId="0" borderId="10" xfId="49" applyNumberFormat="1" applyFont="1" applyFill="1" applyBorder="1" applyAlignment="1" applyProtection="1">
      <alignment horizontal="center" vertical="center" wrapText="1"/>
      <protection locked="0"/>
    </xf>
    <xf numFmtId="1" fontId="0" fillId="0" borderId="10" xfId="0" applyNumberFormat="1" applyFont="1" applyFill="1" applyBorder="1" applyAlignment="1" applyProtection="1">
      <alignment/>
      <protection locked="0"/>
    </xf>
    <xf numFmtId="166" fontId="10" fillId="0" borderId="10" xfId="49" applyNumberFormat="1" applyFont="1" applyFill="1" applyBorder="1" applyAlignment="1" applyProtection="1">
      <alignment horizontal="center" vertical="center"/>
      <protection locked="0"/>
    </xf>
    <xf numFmtId="3" fontId="0" fillId="0" borderId="10" xfId="0" applyNumberFormat="1" applyFont="1" applyFill="1" applyBorder="1" applyAlignment="1" applyProtection="1">
      <alignment horizontal="center" vertical="center" wrapText="1"/>
      <protection locked="0"/>
    </xf>
    <xf numFmtId="3" fontId="52" fillId="19" borderId="10" xfId="0" applyNumberFormat="1"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protection locked="0"/>
    </xf>
    <xf numFmtId="3" fontId="0" fillId="0" borderId="10" xfId="0" applyNumberFormat="1" applyFont="1" applyFill="1" applyBorder="1" applyAlignment="1" applyProtection="1">
      <alignment horizontal="center" vertical="center"/>
      <protection locked="0"/>
    </xf>
    <xf numFmtId="3" fontId="52" fillId="19" borderId="10" xfId="0" applyNumberFormat="1" applyFont="1" applyFill="1" applyBorder="1" applyAlignment="1" applyProtection="1">
      <alignment horizontal="center" vertical="center"/>
      <protection locked="0"/>
    </xf>
    <xf numFmtId="3" fontId="0" fillId="0" borderId="10" xfId="0" applyNumberFormat="1" applyFill="1" applyBorder="1" applyAlignment="1" applyProtection="1">
      <alignment horizontal="center" vertical="center" wrapText="1"/>
      <protection locked="0"/>
    </xf>
    <xf numFmtId="164" fontId="10" fillId="0" borderId="10" xfId="49" applyNumberFormat="1" applyFont="1" applyFill="1" applyBorder="1" applyAlignment="1" applyProtection="1">
      <alignment horizontal="center" vertical="center" wrapText="1"/>
      <protection locked="0"/>
    </xf>
    <xf numFmtId="9" fontId="0" fillId="0" borderId="10" xfId="0" applyNumberFormat="1" applyFont="1" applyFill="1" applyBorder="1" applyAlignment="1" applyProtection="1">
      <alignment horizontal="center" vertical="center"/>
      <protection locked="0"/>
    </xf>
    <xf numFmtId="9" fontId="52" fillId="19" borderId="10" xfId="0" applyNumberFormat="1" applyFont="1" applyFill="1" applyBorder="1" applyAlignment="1" applyProtection="1">
      <alignment horizontal="center" vertical="center"/>
      <protection locked="0"/>
    </xf>
    <xf numFmtId="0" fontId="0" fillId="34" borderId="10" xfId="0" applyFill="1" applyBorder="1" applyAlignment="1" applyProtection="1">
      <alignment horizontal="center" vertical="center" wrapText="1"/>
      <protection locked="0"/>
    </xf>
    <xf numFmtId="9" fontId="0" fillId="0" borderId="10" xfId="0" applyNumberForma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protection locked="0"/>
    </xf>
    <xf numFmtId="0" fontId="0" fillId="0" borderId="11" xfId="0" applyFont="1" applyFill="1" applyBorder="1" applyAlignment="1" applyProtection="1">
      <alignment/>
      <protection locked="0"/>
    </xf>
    <xf numFmtId="164" fontId="10" fillId="0" borderId="11" xfId="49" applyNumberFormat="1" applyFont="1" applyFill="1" applyBorder="1" applyAlignment="1" applyProtection="1">
      <alignment horizontal="center" vertical="center" wrapText="1"/>
      <protection locked="0"/>
    </xf>
    <xf numFmtId="9" fontId="0" fillId="0" borderId="11" xfId="0" applyNumberFormat="1" applyFont="1" applyFill="1" applyBorder="1" applyAlignment="1" applyProtection="1">
      <alignment horizontal="center" vertical="center"/>
      <protection locked="0"/>
    </xf>
    <xf numFmtId="0" fontId="0" fillId="34" borderId="11" xfId="0" applyFill="1" applyBorder="1" applyAlignment="1" applyProtection="1">
      <alignment horizontal="center" vertical="center" wrapText="1"/>
      <protection locked="0"/>
    </xf>
    <xf numFmtId="1" fontId="0" fillId="0" borderId="11" xfId="0" applyNumberFormat="1" applyFont="1" applyFill="1" applyBorder="1" applyAlignment="1" applyProtection="1">
      <alignment/>
      <protection locked="0"/>
    </xf>
    <xf numFmtId="9" fontId="52" fillId="19" borderId="11" xfId="0" applyNumberFormat="1" applyFont="1" applyFill="1" applyBorder="1" applyAlignment="1" applyProtection="1">
      <alignment horizontal="center" vertical="center"/>
      <protection locked="0"/>
    </xf>
    <xf numFmtId="166" fontId="0" fillId="0" borderId="11" xfId="0" applyNumberFormat="1" applyFont="1" applyFill="1" applyBorder="1" applyAlignment="1" applyProtection="1">
      <alignment horizontal="right" vertical="center" wrapText="1"/>
      <protection locked="0"/>
    </xf>
    <xf numFmtId="3" fontId="0" fillId="0" borderId="11" xfId="0" applyNumberFormat="1" applyFont="1" applyFill="1" applyBorder="1" applyAlignment="1" applyProtection="1">
      <alignment horizontal="center" vertical="center"/>
      <protection locked="0"/>
    </xf>
    <xf numFmtId="0" fontId="0" fillId="34" borderId="10" xfId="0" applyFont="1" applyFill="1" applyBorder="1" applyAlignment="1" applyProtection="1">
      <alignment horizontal="center" vertical="center"/>
      <protection locked="0"/>
    </xf>
    <xf numFmtId="1" fontId="0" fillId="34" borderId="10" xfId="0" applyNumberFormat="1" applyFont="1" applyFill="1" applyBorder="1" applyAlignment="1" applyProtection="1">
      <alignment/>
      <protection locked="0"/>
    </xf>
    <xf numFmtId="0" fontId="0" fillId="34" borderId="10" xfId="0" applyFont="1" applyFill="1" applyBorder="1" applyAlignment="1" applyProtection="1">
      <alignment horizontal="center" vertical="center" wrapText="1"/>
      <protection locked="0"/>
    </xf>
    <xf numFmtId="49" fontId="0" fillId="0" borderId="10" xfId="0" applyNumberFormat="1"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0" fillId="0" borderId="0" xfId="0" applyFill="1" applyAlignment="1" applyProtection="1">
      <alignment horizontal="center" vertical="center"/>
      <protection locked="0"/>
    </xf>
    <xf numFmtId="3" fontId="0" fillId="0" borderId="0" xfId="0" applyNumberFormat="1" applyFill="1" applyAlignment="1" applyProtection="1">
      <alignment horizontal="center" vertical="center"/>
      <protection locked="0"/>
    </xf>
    <xf numFmtId="0" fontId="0" fillId="0" borderId="10" xfId="0" applyFill="1" applyBorder="1" applyAlignment="1">
      <alignment/>
    </xf>
    <xf numFmtId="9" fontId="0" fillId="0" borderId="11" xfId="0" applyNumberFormat="1" applyFont="1" applyFill="1" applyBorder="1" applyAlignment="1" applyProtection="1">
      <alignment horizontal="center" vertical="center"/>
      <protection locked="0"/>
    </xf>
    <xf numFmtId="3" fontId="10" fillId="0" borderId="11"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ill="1" applyBorder="1" applyAlignment="1">
      <alignment horizontal="center" vertical="center" wrapText="1"/>
    </xf>
    <xf numFmtId="166" fontId="10" fillId="0" borderId="11" xfId="0" applyNumberFormat="1" applyFont="1" applyBorder="1" applyAlignment="1" applyProtection="1">
      <alignment horizontal="right" vertical="center" wrapText="1"/>
      <protection locked="0"/>
    </xf>
    <xf numFmtId="166" fontId="10" fillId="0" borderId="11" xfId="0" applyNumberFormat="1" applyFont="1" applyFill="1" applyBorder="1" applyAlignment="1" applyProtection="1">
      <alignment horizontal="right" vertical="center" wrapText="1"/>
      <protection locked="0"/>
    </xf>
    <xf numFmtId="166" fontId="10" fillId="0" borderId="10" xfId="0" applyNumberFormat="1" applyFont="1" applyFill="1" applyBorder="1" applyAlignment="1" applyProtection="1">
      <alignment horizontal="right" vertical="center" wrapText="1"/>
      <protection locked="0"/>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9" fontId="10" fillId="34" borderId="10" xfId="0" applyNumberFormat="1" applyFont="1" applyFill="1" applyBorder="1" applyAlignment="1" applyProtection="1">
      <alignment horizontal="center" vertical="center" wrapText="1"/>
      <protection locked="0"/>
    </xf>
    <xf numFmtId="3" fontId="10" fillId="34" borderId="10" xfId="0" applyNumberFormat="1" applyFont="1" applyFill="1" applyBorder="1" applyAlignment="1" applyProtection="1">
      <alignment horizontal="center" vertical="center" wrapText="1"/>
      <protection locked="0"/>
    </xf>
    <xf numFmtId="3" fontId="0" fillId="0" borderId="11" xfId="0" applyNumberFormat="1" applyFill="1" applyBorder="1" applyAlignment="1">
      <alignment horizontal="center" vertical="center" wrapText="1"/>
    </xf>
    <xf numFmtId="3" fontId="0" fillId="0" borderId="11" xfId="0" applyNumberFormat="1" applyFont="1" applyFill="1" applyBorder="1" applyAlignment="1">
      <alignment horizontal="center" vertical="center" wrapText="1"/>
    </xf>
    <xf numFmtId="3" fontId="52" fillId="19" borderId="11" xfId="0" applyNumberFormat="1" applyFont="1" applyFill="1" applyBorder="1" applyAlignment="1">
      <alignment horizontal="center" vertical="center" wrapText="1"/>
    </xf>
    <xf numFmtId="10" fontId="10" fillId="0" borderId="11" xfId="49"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protection locked="0"/>
    </xf>
    <xf numFmtId="166" fontId="13" fillId="19" borderId="11" xfId="0" applyNumberFormat="1" applyFont="1" applyFill="1" applyBorder="1" applyAlignment="1" applyProtection="1">
      <alignment horizontal="right" vertical="center" wrapText="1"/>
      <protection/>
    </xf>
    <xf numFmtId="1" fontId="16" fillId="16" borderId="10" xfId="49" applyNumberFormat="1" applyFont="1" applyFill="1" applyBorder="1" applyAlignment="1" applyProtection="1">
      <alignment horizontal="center" vertical="center" wrapText="1"/>
      <protection locked="0"/>
    </xf>
    <xf numFmtId="1" fontId="16" fillId="16" borderId="10" xfId="0" applyNumberFormat="1" applyFont="1" applyFill="1" applyBorder="1" applyAlignment="1" applyProtection="1">
      <alignment horizontal="center" vertical="center" wrapText="1"/>
      <protection locked="0"/>
    </xf>
    <xf numFmtId="3" fontId="16" fillId="16" borderId="10" xfId="0" applyNumberFormat="1" applyFont="1" applyFill="1" applyBorder="1" applyAlignment="1" applyProtection="1">
      <alignment horizontal="center" vertical="center" wrapText="1"/>
      <protection locked="0"/>
    </xf>
    <xf numFmtId="3" fontId="16" fillId="16" borderId="10" xfId="49" applyNumberFormat="1" applyFont="1" applyFill="1" applyBorder="1" applyAlignment="1" applyProtection="1">
      <alignment horizontal="center" vertical="center" wrapText="1"/>
      <protection locked="0"/>
    </xf>
    <xf numFmtId="3" fontId="54" fillId="16" borderId="10" xfId="0" applyNumberFormat="1" applyFont="1" applyFill="1" applyBorder="1" applyAlignment="1" applyProtection="1">
      <alignment horizontal="center" vertical="center"/>
      <protection locked="0"/>
    </xf>
    <xf numFmtId="14" fontId="10"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3" fontId="52" fillId="19" borderId="10" xfId="0" applyNumberFormat="1" applyFont="1" applyFill="1" applyBorder="1" applyAlignment="1">
      <alignment horizontal="center" vertical="center"/>
    </xf>
    <xf numFmtId="166" fontId="0" fillId="0" borderId="10" xfId="0" applyNumberFormat="1" applyFill="1" applyBorder="1" applyAlignment="1" applyProtection="1">
      <alignment horizontal="right" vertical="center" wrapText="1"/>
      <protection locked="0"/>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166" fontId="52" fillId="0" borderId="0" xfId="0" applyNumberFormat="1" applyFont="1" applyFill="1" applyAlignment="1" applyProtection="1">
      <alignment/>
      <protection locked="0"/>
    </xf>
    <xf numFmtId="166" fontId="52" fillId="0" borderId="0" xfId="0" applyNumberFormat="1" applyFont="1" applyFill="1" applyAlignment="1">
      <alignment/>
    </xf>
    <xf numFmtId="166" fontId="0" fillId="0" borderId="0" xfId="0" applyNumberFormat="1" applyFill="1" applyAlignment="1">
      <alignment/>
    </xf>
    <xf numFmtId="3" fontId="0" fillId="0" borderId="0" xfId="0" applyNumberFormat="1" applyFill="1" applyAlignment="1">
      <alignment/>
    </xf>
    <xf numFmtId="3" fontId="52" fillId="0" borderId="0" xfId="0" applyNumberFormat="1" applyFont="1" applyFill="1" applyAlignment="1">
      <alignment/>
    </xf>
    <xf numFmtId="3" fontId="10" fillId="34" borderId="10" xfId="0" applyNumberFormat="1" applyFont="1" applyFill="1" applyBorder="1" applyAlignment="1">
      <alignment vertical="center" wrapText="1"/>
    </xf>
    <xf numFmtId="3" fontId="10" fillId="0" borderId="10" xfId="0" applyNumberFormat="1" applyFont="1" applyFill="1" applyBorder="1" applyAlignment="1">
      <alignment vertical="center" wrapText="1"/>
    </xf>
    <xf numFmtId="3" fontId="10" fillId="0" borderId="10" xfId="0" applyNumberFormat="1" applyFont="1" applyFill="1" applyBorder="1" applyAlignment="1">
      <alignment vertical="center"/>
    </xf>
    <xf numFmtId="166" fontId="10" fillId="34" borderId="10" xfId="0" applyNumberFormat="1" applyFont="1" applyFill="1" applyBorder="1" applyAlignment="1">
      <alignment horizontal="right" vertical="center"/>
    </xf>
    <xf numFmtId="169" fontId="10" fillId="0" borderId="10" xfId="0" applyNumberFormat="1" applyFont="1" applyFill="1" applyBorder="1" applyAlignment="1">
      <alignment horizontal="right" vertical="center" wrapText="1"/>
    </xf>
    <xf numFmtId="169" fontId="0" fillId="0" borderId="0" xfId="0" applyNumberFormat="1" applyFill="1" applyAlignment="1">
      <alignment/>
    </xf>
    <xf numFmtId="169" fontId="52" fillId="0" borderId="0" xfId="0" applyNumberFormat="1" applyFont="1" applyFill="1" applyAlignment="1">
      <alignment/>
    </xf>
    <xf numFmtId="169" fontId="10" fillId="0" borderId="10" xfId="0" applyNumberFormat="1" applyFont="1" applyFill="1" applyBorder="1" applyAlignment="1">
      <alignment horizontal="right" vertical="center"/>
    </xf>
    <xf numFmtId="0" fontId="43" fillId="36" borderId="0" xfId="45" applyFill="1" applyAlignment="1" applyProtection="1">
      <alignment/>
      <protection/>
    </xf>
    <xf numFmtId="0" fontId="43" fillId="36" borderId="14" xfId="45" applyFill="1" applyBorder="1" applyAlignment="1" applyProtection="1">
      <alignment horizontal="left" vertical="center" wrapText="1"/>
      <protection/>
    </xf>
    <xf numFmtId="0" fontId="43" fillId="36" borderId="15" xfId="45" applyFill="1" applyBorder="1" applyAlignment="1" applyProtection="1">
      <alignment horizontal="left" vertical="center" wrapText="1"/>
      <protection/>
    </xf>
    <xf numFmtId="0" fontId="43" fillId="36" borderId="16" xfId="45" applyFill="1" applyBorder="1" applyAlignment="1" applyProtection="1">
      <alignment horizontal="left" vertical="center" wrapText="1"/>
      <protection/>
    </xf>
    <xf numFmtId="0" fontId="43" fillId="36" borderId="17" xfId="45" applyFill="1" applyBorder="1" applyAlignment="1" applyProtection="1">
      <alignment horizontal="left" vertical="center" wrapText="1"/>
      <protection/>
    </xf>
    <xf numFmtId="0" fontId="43" fillId="36" borderId="18" xfId="45" applyFill="1" applyBorder="1" applyAlignment="1" applyProtection="1">
      <alignment horizontal="left" vertical="center" wrapText="1"/>
      <protection/>
    </xf>
    <xf numFmtId="0" fontId="43" fillId="36" borderId="19" xfId="45" applyFill="1" applyBorder="1" applyAlignment="1" applyProtection="1">
      <alignment horizontal="left" vertical="center" wrapText="1"/>
      <protection/>
    </xf>
    <xf numFmtId="0" fontId="0" fillId="0" borderId="1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3" fontId="13" fillId="19" borderId="11" xfId="0" applyNumberFormat="1" applyFont="1" applyFill="1" applyBorder="1" applyAlignment="1" applyProtection="1">
      <alignment horizontal="center" vertical="center" wrapText="1"/>
      <protection/>
    </xf>
    <xf numFmtId="3" fontId="13" fillId="19" borderId="13" xfId="0" applyNumberFormat="1" applyFont="1" applyFill="1" applyBorder="1" applyAlignment="1" applyProtection="1">
      <alignment horizontal="center" vertical="center" wrapText="1"/>
      <protection/>
    </xf>
    <xf numFmtId="3" fontId="13" fillId="19" borderId="12" xfId="0" applyNumberFormat="1" applyFont="1" applyFill="1" applyBorder="1" applyAlignment="1" applyProtection="1">
      <alignment horizontal="center" vertical="center" wrapText="1"/>
      <protection/>
    </xf>
    <xf numFmtId="166" fontId="10" fillId="0" borderId="11" xfId="0" applyNumberFormat="1" applyFont="1" applyFill="1" applyBorder="1" applyAlignment="1" applyProtection="1">
      <alignment horizontal="right" vertical="center" wrapText="1"/>
      <protection locked="0"/>
    </xf>
    <xf numFmtId="166" fontId="10" fillId="0" borderId="13" xfId="0" applyNumberFormat="1" applyFont="1" applyFill="1" applyBorder="1" applyAlignment="1" applyProtection="1">
      <alignment horizontal="right" vertical="center" wrapText="1"/>
      <protection locked="0"/>
    </xf>
    <xf numFmtId="166" fontId="10" fillId="0" borderId="12" xfId="0" applyNumberFormat="1" applyFont="1" applyFill="1" applyBorder="1" applyAlignment="1" applyProtection="1">
      <alignment horizontal="right" vertical="center" wrapText="1"/>
      <protection locked="0"/>
    </xf>
    <xf numFmtId="166" fontId="10" fillId="0" borderId="10" xfId="0" applyNumberFormat="1" applyFont="1" applyFill="1" applyBorder="1" applyAlignment="1" applyProtection="1">
      <alignment horizontal="right" vertical="center" wrapText="1"/>
      <protection locked="0"/>
    </xf>
    <xf numFmtId="165" fontId="47" fillId="0" borderId="10" xfId="0" applyNumberFormat="1" applyFont="1" applyFill="1" applyBorder="1" applyAlignment="1" applyProtection="1">
      <alignment horizontal="center" vertical="center"/>
      <protection locked="0"/>
    </xf>
    <xf numFmtId="3" fontId="10" fillId="0" borderId="10" xfId="0" applyNumberFormat="1" applyFont="1" applyFill="1" applyBorder="1" applyAlignment="1" applyProtection="1">
      <alignment horizontal="center" vertical="center" wrapText="1"/>
      <protection locked="0"/>
    </xf>
    <xf numFmtId="10" fontId="10" fillId="0" borderId="10" xfId="0" applyNumberFormat="1" applyFont="1" applyFill="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9" fontId="10" fillId="0" borderId="12" xfId="0" applyNumberFormat="1" applyFont="1" applyBorder="1" applyAlignment="1" applyProtection="1">
      <alignment horizontal="center" vertical="center" wrapText="1"/>
      <protection locked="0"/>
    </xf>
    <xf numFmtId="14" fontId="10" fillId="0" borderId="11" xfId="0" applyNumberFormat="1" applyFont="1" applyFill="1" applyBorder="1" applyAlignment="1" applyProtection="1">
      <alignment horizontal="center" vertical="center" wrapText="1"/>
      <protection locked="0"/>
    </xf>
    <xf numFmtId="14" fontId="10" fillId="0" borderId="13" xfId="0" applyNumberFormat="1" applyFont="1" applyFill="1" applyBorder="1" applyAlignment="1" applyProtection="1">
      <alignment horizontal="center" vertical="center" wrapText="1"/>
      <protection locked="0"/>
    </xf>
    <xf numFmtId="14" fontId="10" fillId="0" borderId="12" xfId="0" applyNumberFormat="1" applyFont="1" applyFill="1" applyBorder="1" applyAlignment="1" applyProtection="1">
      <alignment horizontal="center" vertical="center" wrapText="1"/>
      <protection locked="0"/>
    </xf>
    <xf numFmtId="1" fontId="10" fillId="0" borderId="11" xfId="0" applyNumberFormat="1" applyFont="1" applyFill="1" applyBorder="1" applyAlignment="1" applyProtection="1">
      <alignment horizontal="center" vertical="center"/>
      <protection locked="0"/>
    </xf>
    <xf numFmtId="1" fontId="10" fillId="0" borderId="13" xfId="0" applyNumberFormat="1" applyFont="1" applyFill="1" applyBorder="1" applyAlignment="1" applyProtection="1">
      <alignment horizontal="center" vertical="center"/>
      <protection locked="0"/>
    </xf>
    <xf numFmtId="1" fontId="10" fillId="0" borderId="12" xfId="0" applyNumberFormat="1" applyFont="1" applyFill="1" applyBorder="1" applyAlignment="1" applyProtection="1">
      <alignment horizontal="center" vertical="center"/>
      <protection locked="0"/>
    </xf>
    <xf numFmtId="1" fontId="16" fillId="16" borderId="11" xfId="0" applyNumberFormat="1" applyFont="1" applyFill="1" applyBorder="1" applyAlignment="1" applyProtection="1">
      <alignment horizontal="center" vertical="center" wrapText="1"/>
      <protection locked="0"/>
    </xf>
    <xf numFmtId="1" fontId="16" fillId="16" borderId="12" xfId="0" applyNumberFormat="1" applyFont="1" applyFill="1" applyBorder="1" applyAlignment="1" applyProtection="1">
      <alignment horizontal="center" vertical="center" wrapText="1"/>
      <protection locked="0"/>
    </xf>
    <xf numFmtId="10" fontId="10" fillId="0" borderId="11" xfId="49" applyNumberFormat="1" applyFont="1" applyFill="1" applyBorder="1" applyAlignment="1" applyProtection="1">
      <alignment horizontal="center" vertical="center" wrapText="1"/>
      <protection locked="0"/>
    </xf>
    <xf numFmtId="10" fontId="10" fillId="0" borderId="13" xfId="49" applyNumberFormat="1" applyFont="1" applyFill="1" applyBorder="1" applyAlignment="1" applyProtection="1">
      <alignment horizontal="center" vertical="center" wrapText="1"/>
      <protection locked="0"/>
    </xf>
    <xf numFmtId="10" fontId="10" fillId="0" borderId="12" xfId="49" applyNumberFormat="1" applyFont="1" applyFill="1" applyBorder="1" applyAlignment="1" applyProtection="1">
      <alignment horizontal="center" vertical="center" wrapText="1"/>
      <protection locked="0"/>
    </xf>
    <xf numFmtId="165" fontId="10" fillId="0" borderId="11" xfId="0" applyNumberFormat="1" applyFont="1" applyFill="1" applyBorder="1" applyAlignment="1" applyProtection="1">
      <alignment horizontal="center" vertical="center"/>
      <protection locked="0"/>
    </xf>
    <xf numFmtId="165" fontId="10" fillId="0" borderId="13" xfId="0" applyNumberFormat="1" applyFont="1" applyFill="1" applyBorder="1" applyAlignment="1" applyProtection="1">
      <alignment horizontal="center" vertical="center"/>
      <protection locked="0"/>
    </xf>
    <xf numFmtId="165" fontId="10" fillId="0" borderId="12" xfId="0" applyNumberFormat="1" applyFont="1" applyFill="1" applyBorder="1" applyAlignment="1" applyProtection="1">
      <alignment horizontal="center" vertical="center"/>
      <protection locked="0"/>
    </xf>
    <xf numFmtId="0" fontId="52" fillId="0" borderId="11" xfId="0" applyFont="1" applyFill="1" applyBorder="1" applyAlignment="1" applyProtection="1">
      <alignment horizontal="center" vertical="center" wrapText="1"/>
      <protection locked="0"/>
    </xf>
    <xf numFmtId="0" fontId="52" fillId="0" borderId="13" xfId="0" applyFont="1" applyFill="1" applyBorder="1" applyAlignment="1" applyProtection="1">
      <alignment horizontal="center" vertical="center" wrapText="1"/>
      <protection locked="0"/>
    </xf>
    <xf numFmtId="0" fontId="52" fillId="0" borderId="12" xfId="0" applyFont="1" applyFill="1" applyBorder="1" applyAlignment="1" applyProtection="1">
      <alignment horizontal="center" vertical="center" wrapText="1"/>
      <protection locked="0"/>
    </xf>
    <xf numFmtId="165" fontId="47" fillId="0" borderId="11" xfId="0" applyNumberFormat="1" applyFont="1" applyFill="1" applyBorder="1" applyAlignment="1" applyProtection="1">
      <alignment horizontal="center" vertical="center"/>
      <protection locked="0"/>
    </xf>
    <xf numFmtId="165" fontId="47" fillId="0" borderId="13" xfId="0" applyNumberFormat="1" applyFont="1" applyFill="1" applyBorder="1" applyAlignment="1" applyProtection="1">
      <alignment horizontal="center" vertical="center"/>
      <protection locked="0"/>
    </xf>
    <xf numFmtId="165" fontId="47" fillId="0" borderId="12" xfId="0" applyNumberFormat="1" applyFont="1" applyFill="1" applyBorder="1" applyAlignment="1" applyProtection="1">
      <alignment horizontal="center" vertical="center"/>
      <protection locked="0"/>
    </xf>
    <xf numFmtId="0" fontId="0" fillId="0" borderId="11" xfId="0" applyFill="1" applyBorder="1" applyAlignment="1" applyProtection="1">
      <alignment horizontal="center" vertical="center" wrapText="1"/>
      <protection locked="0"/>
    </xf>
    <xf numFmtId="165" fontId="10" fillId="0" borderId="11" xfId="0" applyNumberFormat="1" applyFont="1" applyFill="1" applyBorder="1" applyAlignment="1" applyProtection="1">
      <alignment horizontal="center" vertical="center" wrapText="1"/>
      <protection locked="0"/>
    </xf>
    <xf numFmtId="165" fontId="10" fillId="0" borderId="13" xfId="0" applyNumberFormat="1" applyFont="1" applyFill="1" applyBorder="1" applyAlignment="1" applyProtection="1">
      <alignment horizontal="center" vertical="center" wrapText="1"/>
      <protection locked="0"/>
    </xf>
    <xf numFmtId="165" fontId="10" fillId="0" borderId="12" xfId="0" applyNumberFormat="1" applyFont="1" applyFill="1" applyBorder="1" applyAlignment="1" applyProtection="1">
      <alignment horizontal="center" vertical="center" wrapText="1"/>
      <protection locked="0"/>
    </xf>
    <xf numFmtId="0" fontId="8" fillId="33" borderId="10"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0" fillId="0" borderId="0" xfId="0" applyFill="1" applyAlignment="1" applyProtection="1">
      <alignment horizontal="center"/>
      <protection locked="0"/>
    </xf>
    <xf numFmtId="1" fontId="8" fillId="33" borderId="10" xfId="0" applyNumberFormat="1" applyFont="1" applyFill="1" applyBorder="1" applyAlignment="1" applyProtection="1">
      <alignment horizontal="center" vertical="center" wrapText="1"/>
      <protection locked="0"/>
    </xf>
    <xf numFmtId="0" fontId="14" fillId="37" borderId="0" xfId="0" applyFont="1" applyFill="1" applyBorder="1" applyAlignment="1" applyProtection="1">
      <alignment horizontal="center"/>
      <protection locked="0"/>
    </xf>
    <xf numFmtId="0" fontId="14" fillId="37" borderId="20" xfId="0" applyFont="1" applyFill="1" applyBorder="1" applyAlignment="1" applyProtection="1">
      <alignment horizontal="center"/>
      <protection locked="0"/>
    </xf>
    <xf numFmtId="0" fontId="14" fillId="34" borderId="0" xfId="0" applyFont="1" applyFill="1" applyBorder="1" applyAlignment="1" applyProtection="1">
      <alignment horizontal="center"/>
      <protection locked="0"/>
    </xf>
    <xf numFmtId="0" fontId="14" fillId="34" borderId="20" xfId="0" applyFont="1" applyFill="1" applyBorder="1" applyAlignment="1" applyProtection="1">
      <alignment horizontal="center"/>
      <protection locked="0"/>
    </xf>
    <xf numFmtId="0" fontId="14" fillId="38" borderId="0" xfId="0" applyFont="1" applyFill="1" applyBorder="1" applyAlignment="1" applyProtection="1">
      <alignment horizontal="center"/>
      <protection locked="0"/>
    </xf>
    <xf numFmtId="0" fontId="14" fillId="38" borderId="20" xfId="0" applyFont="1" applyFill="1" applyBorder="1" applyAlignment="1" applyProtection="1">
      <alignment horizontal="center"/>
      <protection locked="0"/>
    </xf>
    <xf numFmtId="0" fontId="8" fillId="33" borderId="10"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wrapText="1"/>
      <protection locked="0"/>
    </xf>
    <xf numFmtId="0" fontId="8" fillId="33" borderId="12" xfId="0" applyFont="1" applyFill="1" applyBorder="1" applyAlignment="1" applyProtection="1">
      <alignment horizontal="center" vertical="center" wrapText="1"/>
      <protection locked="0"/>
    </xf>
    <xf numFmtId="0" fontId="8" fillId="33" borderId="21" xfId="0" applyFont="1" applyFill="1" applyBorder="1" applyAlignment="1" applyProtection="1">
      <alignment horizontal="center" vertical="center"/>
      <protection locked="0"/>
    </xf>
    <xf numFmtId="0" fontId="8" fillId="33" borderId="15" xfId="0" applyFont="1" applyFill="1" applyBorder="1" applyAlignment="1" applyProtection="1">
      <alignment horizontal="center" vertical="center"/>
      <protection locked="0"/>
    </xf>
    <xf numFmtId="0" fontId="8" fillId="33" borderId="22"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textRotation="90"/>
      <protection locked="0"/>
    </xf>
    <xf numFmtId="0" fontId="0" fillId="0" borderId="13" xfId="0" applyFont="1" applyFill="1" applyBorder="1" applyAlignment="1" applyProtection="1">
      <alignment horizontal="center" vertical="center" textRotation="90"/>
      <protection locked="0"/>
    </xf>
    <xf numFmtId="0" fontId="0" fillId="0" borderId="12" xfId="0" applyFont="1" applyFill="1" applyBorder="1" applyAlignment="1" applyProtection="1">
      <alignment horizontal="center" vertical="center" textRotation="90"/>
      <protection locked="0"/>
    </xf>
    <xf numFmtId="166" fontId="10" fillId="0" borderId="11" xfId="0" applyNumberFormat="1" applyFont="1" applyBorder="1" applyAlignment="1" applyProtection="1">
      <alignment horizontal="right" vertical="center" wrapText="1"/>
      <protection locked="0"/>
    </xf>
    <xf numFmtId="166" fontId="10" fillId="0" borderId="12" xfId="0" applyNumberFormat="1" applyFont="1" applyBorder="1" applyAlignment="1" applyProtection="1">
      <alignment horizontal="right" vertical="center" wrapText="1"/>
      <protection locked="0"/>
    </xf>
    <xf numFmtId="3" fontId="10" fillId="0" borderId="11" xfId="0" applyNumberFormat="1" applyFont="1" applyBorder="1" applyAlignment="1" applyProtection="1">
      <alignment horizontal="center" vertical="center" wrapText="1"/>
      <protection locked="0"/>
    </xf>
    <xf numFmtId="3" fontId="10" fillId="0" borderId="12" xfId="0" applyNumberFormat="1" applyFont="1" applyBorder="1" applyAlignment="1" applyProtection="1">
      <alignment horizontal="center" vertical="center" wrapText="1"/>
      <protection locked="0"/>
    </xf>
    <xf numFmtId="3" fontId="10" fillId="0" borderId="11" xfId="0" applyNumberFormat="1" applyFont="1" applyFill="1" applyBorder="1" applyAlignment="1" applyProtection="1">
      <alignment horizontal="center" vertical="center" wrapText="1"/>
      <protection locked="0"/>
    </xf>
    <xf numFmtId="3" fontId="10" fillId="0" borderId="12" xfId="0" applyNumberFormat="1" applyFont="1" applyFill="1" applyBorder="1" applyAlignment="1" applyProtection="1">
      <alignment horizontal="center" vertical="center" wrapText="1"/>
      <protection locked="0"/>
    </xf>
    <xf numFmtId="10" fontId="10" fillId="0" borderId="11" xfId="0" applyNumberFormat="1" applyFont="1" applyFill="1" applyBorder="1" applyAlignment="1" applyProtection="1">
      <alignment horizontal="center" vertical="center" wrapText="1"/>
      <protection locked="0"/>
    </xf>
    <xf numFmtId="10" fontId="10" fillId="0" borderId="12" xfId="0" applyNumberFormat="1" applyFont="1" applyFill="1" applyBorder="1" applyAlignment="1" applyProtection="1">
      <alignment horizontal="center" vertical="center" wrapText="1"/>
      <protection locked="0"/>
    </xf>
    <xf numFmtId="3" fontId="13" fillId="19" borderId="10" xfId="0" applyNumberFormat="1" applyFont="1" applyFill="1" applyBorder="1" applyAlignment="1" applyProtection="1">
      <alignment horizontal="center" vertical="center" wrapText="1"/>
      <protection/>
    </xf>
    <xf numFmtId="166" fontId="13" fillId="19" borderId="11" xfId="0" applyNumberFormat="1" applyFont="1" applyFill="1" applyBorder="1" applyAlignment="1" applyProtection="1">
      <alignment horizontal="right" vertical="center" wrapText="1"/>
      <protection/>
    </xf>
    <xf numFmtId="166" fontId="13" fillId="19" borderId="13" xfId="0" applyNumberFormat="1" applyFont="1" applyFill="1" applyBorder="1" applyAlignment="1" applyProtection="1">
      <alignment horizontal="right" vertical="center" wrapText="1"/>
      <protection/>
    </xf>
    <xf numFmtId="166" fontId="13" fillId="19" borderId="12" xfId="0" applyNumberFormat="1" applyFont="1" applyFill="1" applyBorder="1" applyAlignment="1" applyProtection="1">
      <alignment horizontal="right" vertical="center" wrapText="1"/>
      <protection/>
    </xf>
    <xf numFmtId="3" fontId="10" fillId="0" borderId="13" xfId="0" applyNumberFormat="1" applyFont="1" applyFill="1" applyBorder="1" applyAlignment="1" applyProtection="1">
      <alignment horizontal="center" vertical="center" wrapText="1"/>
      <protection locked="0"/>
    </xf>
    <xf numFmtId="3" fontId="10" fillId="16" borderId="11" xfId="0" applyNumberFormat="1" applyFont="1" applyFill="1" applyBorder="1" applyAlignment="1" applyProtection="1">
      <alignment horizontal="center" vertical="center" wrapText="1"/>
      <protection locked="0"/>
    </xf>
    <xf numFmtId="3" fontId="10" fillId="16" borderId="13" xfId="0" applyNumberFormat="1" applyFont="1" applyFill="1" applyBorder="1" applyAlignment="1" applyProtection="1">
      <alignment horizontal="center" vertical="center" wrapText="1"/>
      <protection locked="0"/>
    </xf>
    <xf numFmtId="3" fontId="10" fillId="16" borderId="12"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164" fontId="10" fillId="0" borderId="11" xfId="49" applyNumberFormat="1" applyFont="1" applyFill="1" applyBorder="1" applyAlignment="1" applyProtection="1">
      <alignment horizontal="center" vertical="center" wrapText="1"/>
      <protection locked="0"/>
    </xf>
    <xf numFmtId="164" fontId="10" fillId="0" borderId="13" xfId="49" applyNumberFormat="1" applyFont="1" applyFill="1" applyBorder="1" applyAlignment="1" applyProtection="1">
      <alignment horizontal="center" vertical="center" wrapText="1"/>
      <protection locked="0"/>
    </xf>
    <xf numFmtId="164" fontId="10" fillId="0" borderId="12" xfId="49" applyNumberFormat="1" applyFont="1" applyFill="1" applyBorder="1" applyAlignment="1" applyProtection="1">
      <alignment horizontal="center" vertical="center" wrapText="1"/>
      <protection locked="0"/>
    </xf>
    <xf numFmtId="164" fontId="0" fillId="0" borderId="11" xfId="49" applyNumberFormat="1" applyFont="1" applyFill="1" applyBorder="1" applyAlignment="1" applyProtection="1">
      <alignment horizontal="center" vertical="center" wrapText="1"/>
      <protection locked="0"/>
    </xf>
    <xf numFmtId="164" fontId="0" fillId="0" borderId="12" xfId="49"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14" fontId="10" fillId="35" borderId="11" xfId="0" applyNumberFormat="1" applyFont="1" applyFill="1" applyBorder="1" applyAlignment="1" applyProtection="1">
      <alignment horizontal="center" vertical="center" wrapText="1"/>
      <protection locked="0"/>
    </xf>
    <xf numFmtId="14" fontId="10" fillId="35" borderId="13" xfId="0" applyNumberFormat="1" applyFont="1" applyFill="1" applyBorder="1" applyAlignment="1" applyProtection="1">
      <alignment horizontal="center" vertical="center" wrapText="1"/>
      <protection locked="0"/>
    </xf>
    <xf numFmtId="14" fontId="10" fillId="35" borderId="12" xfId="0" applyNumberFormat="1" applyFont="1" applyFill="1" applyBorder="1" applyAlignment="1" applyProtection="1">
      <alignment horizontal="center" vertical="center" wrapText="1"/>
      <protection locked="0"/>
    </xf>
    <xf numFmtId="10" fontId="10" fillId="35" borderId="11" xfId="49" applyNumberFormat="1" applyFont="1" applyFill="1" applyBorder="1" applyAlignment="1" applyProtection="1">
      <alignment horizontal="center" vertical="center" wrapText="1"/>
      <protection locked="0"/>
    </xf>
    <xf numFmtId="10" fontId="10" fillId="35" borderId="13" xfId="49" applyNumberFormat="1" applyFont="1" applyFill="1" applyBorder="1" applyAlignment="1" applyProtection="1">
      <alignment horizontal="center" vertical="center" wrapText="1"/>
      <protection locked="0"/>
    </xf>
    <xf numFmtId="10" fontId="10" fillId="35" borderId="12" xfId="49" applyNumberFormat="1" applyFont="1" applyFill="1" applyBorder="1" applyAlignment="1" applyProtection="1">
      <alignment horizontal="center" vertical="center" wrapText="1"/>
      <protection locked="0"/>
    </xf>
    <xf numFmtId="14" fontId="10" fillId="0" borderId="10" xfId="0" applyNumberFormat="1"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protection locked="0"/>
    </xf>
    <xf numFmtId="165" fontId="10" fillId="0" borderId="10" xfId="0" applyNumberFormat="1"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164" fontId="0" fillId="0" borderId="11" xfId="49" applyNumberFormat="1" applyFont="1" applyFill="1" applyBorder="1" applyAlignment="1" applyProtection="1">
      <alignment horizontal="center" vertical="center"/>
      <protection locked="0"/>
    </xf>
    <xf numFmtId="164" fontId="0" fillId="0" borderId="13" xfId="49" applyNumberFormat="1" applyFont="1" applyFill="1" applyBorder="1" applyAlignment="1" applyProtection="1">
      <alignment horizontal="center" vertical="center"/>
      <protection locked="0"/>
    </xf>
    <xf numFmtId="164" fontId="0" fillId="0" borderId="12" xfId="49" applyNumberFormat="1" applyFont="1" applyFill="1" applyBorder="1" applyAlignment="1" applyProtection="1">
      <alignment horizontal="center" vertical="center"/>
      <protection locked="0"/>
    </xf>
    <xf numFmtId="3" fontId="16" fillId="16" borderId="11" xfId="49" applyNumberFormat="1" applyFont="1" applyFill="1" applyBorder="1" applyAlignment="1" applyProtection="1">
      <alignment horizontal="center" vertical="center" wrapText="1"/>
      <protection locked="0"/>
    </xf>
    <xf numFmtId="3" fontId="16" fillId="16" borderId="12" xfId="49" applyNumberFormat="1" applyFont="1" applyFill="1" applyBorder="1" applyAlignment="1" applyProtection="1">
      <alignment horizontal="center" vertical="center" wrapText="1"/>
      <protection locked="0"/>
    </xf>
    <xf numFmtId="3" fontId="10" fillId="0" borderId="23" xfId="49" applyNumberFormat="1" applyFont="1" applyFill="1" applyBorder="1" applyAlignment="1" applyProtection="1">
      <alignment horizontal="center" vertical="center" wrapText="1"/>
      <protection locked="0"/>
    </xf>
    <xf numFmtId="3" fontId="10" fillId="0" borderId="24" xfId="49" applyNumberFormat="1" applyFont="1" applyFill="1" applyBorder="1" applyAlignment="1" applyProtection="1">
      <alignment horizontal="center" vertical="center" wrapText="1"/>
      <protection locked="0"/>
    </xf>
    <xf numFmtId="3" fontId="10" fillId="0" borderId="11" xfId="49" applyNumberFormat="1" applyFont="1" applyFill="1" applyBorder="1" applyAlignment="1" applyProtection="1">
      <alignment horizontal="center" vertical="center" wrapText="1"/>
      <protection locked="0"/>
    </xf>
    <xf numFmtId="3" fontId="10" fillId="0" borderId="12" xfId="49" applyNumberFormat="1" applyFont="1" applyFill="1" applyBorder="1" applyAlignment="1" applyProtection="1">
      <alignment horizontal="center" vertical="center" wrapText="1"/>
      <protection locked="0"/>
    </xf>
    <xf numFmtId="3" fontId="54" fillId="16" borderId="11" xfId="0" applyNumberFormat="1" applyFont="1" applyFill="1" applyBorder="1" applyAlignment="1" applyProtection="1">
      <alignment horizontal="center" vertical="center"/>
      <protection locked="0"/>
    </xf>
    <xf numFmtId="3" fontId="54" fillId="16" borderId="13" xfId="0" applyNumberFormat="1" applyFont="1" applyFill="1" applyBorder="1" applyAlignment="1" applyProtection="1">
      <alignment horizontal="center" vertical="center"/>
      <protection locked="0"/>
    </xf>
    <xf numFmtId="3" fontId="54" fillId="16" borderId="12"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center"/>
      <protection locked="0"/>
    </xf>
    <xf numFmtId="3" fontId="8" fillId="33" borderId="10" xfId="0" applyNumberFormat="1" applyFont="1" applyFill="1" applyBorder="1" applyAlignment="1" applyProtection="1">
      <alignment horizontal="center" vertical="center" wrapText="1"/>
      <protection locked="0"/>
    </xf>
    <xf numFmtId="0" fontId="10" fillId="34" borderId="11" xfId="0" applyFont="1" applyFill="1" applyBorder="1" applyAlignment="1" applyProtection="1">
      <alignment horizontal="center" vertical="center" wrapText="1"/>
      <protection locked="0"/>
    </xf>
    <xf numFmtId="0" fontId="10" fillId="34" borderId="13" xfId="0" applyFont="1" applyFill="1" applyBorder="1" applyAlignment="1" applyProtection="1">
      <alignment horizontal="center" vertical="center" wrapText="1"/>
      <protection locked="0"/>
    </xf>
    <xf numFmtId="0" fontId="10" fillId="34" borderId="12" xfId="0" applyFont="1" applyFill="1" applyBorder="1" applyAlignment="1" applyProtection="1">
      <alignment horizontal="center" vertical="center" wrapText="1"/>
      <protection locked="0"/>
    </xf>
    <xf numFmtId="0" fontId="52" fillId="35" borderId="11" xfId="0" applyFont="1" applyFill="1" applyBorder="1" applyAlignment="1" applyProtection="1">
      <alignment horizontal="center" vertical="center" wrapText="1"/>
      <protection locked="0"/>
    </xf>
    <xf numFmtId="0" fontId="52" fillId="35" borderId="13" xfId="0" applyFont="1" applyFill="1" applyBorder="1" applyAlignment="1" applyProtection="1">
      <alignment horizontal="center" vertical="center" wrapText="1"/>
      <protection locked="0"/>
    </xf>
    <xf numFmtId="0" fontId="52" fillId="35" borderId="12" xfId="0" applyFont="1" applyFill="1" applyBorder="1" applyAlignment="1" applyProtection="1">
      <alignment horizontal="center" vertical="center" wrapText="1"/>
      <protection locked="0"/>
    </xf>
    <xf numFmtId="166" fontId="0" fillId="0" borderId="11" xfId="0" applyNumberFormat="1" applyFont="1" applyFill="1" applyBorder="1" applyAlignment="1" applyProtection="1">
      <alignment horizontal="right" vertical="center" wrapText="1"/>
      <protection locked="0"/>
    </xf>
    <xf numFmtId="166" fontId="0" fillId="0" borderId="13" xfId="0" applyNumberFormat="1" applyFont="1" applyFill="1" applyBorder="1" applyAlignment="1" applyProtection="1">
      <alignment horizontal="right" vertical="center" wrapText="1"/>
      <protection locked="0"/>
    </xf>
    <xf numFmtId="166" fontId="0" fillId="0" borderId="12" xfId="0" applyNumberFormat="1" applyFont="1" applyFill="1" applyBorder="1" applyAlignment="1" applyProtection="1">
      <alignment horizontal="right" vertical="center" wrapText="1"/>
      <protection locked="0"/>
    </xf>
    <xf numFmtId="0" fontId="0" fillId="35" borderId="11" xfId="0" applyFont="1" applyFill="1" applyBorder="1" applyAlignment="1" applyProtection="1">
      <alignment horizontal="center" vertical="center" wrapText="1"/>
      <protection locked="0"/>
    </xf>
    <xf numFmtId="0" fontId="0" fillId="35" borderId="13" xfId="0" applyFont="1" applyFill="1" applyBorder="1" applyAlignment="1" applyProtection="1">
      <alignment horizontal="center" vertical="center" wrapText="1"/>
      <protection locked="0"/>
    </xf>
    <xf numFmtId="0" fontId="0" fillId="35" borderId="12" xfId="0" applyFont="1" applyFill="1" applyBorder="1" applyAlignment="1" applyProtection="1">
      <alignment horizontal="center" vertical="center" wrapText="1"/>
      <protection locked="0"/>
    </xf>
    <xf numFmtId="165" fontId="10" fillId="35" borderId="11" xfId="0" applyNumberFormat="1" applyFont="1" applyFill="1" applyBorder="1" applyAlignment="1" applyProtection="1">
      <alignment horizontal="center" vertical="center"/>
      <protection locked="0"/>
    </xf>
    <xf numFmtId="165" fontId="10" fillId="35" borderId="13" xfId="0" applyNumberFormat="1" applyFont="1" applyFill="1" applyBorder="1" applyAlignment="1" applyProtection="1">
      <alignment horizontal="center" vertical="center"/>
      <protection locked="0"/>
    </xf>
    <xf numFmtId="165" fontId="10" fillId="35" borderId="12" xfId="0" applyNumberFormat="1" applyFont="1" applyFill="1" applyBorder="1" applyAlignment="1" applyProtection="1">
      <alignment horizontal="center" vertical="center"/>
      <protection locked="0"/>
    </xf>
    <xf numFmtId="0" fontId="0" fillId="35" borderId="11" xfId="0" applyFont="1" applyFill="1" applyBorder="1" applyAlignment="1" applyProtection="1">
      <alignment horizontal="center" vertical="center"/>
      <protection locked="0"/>
    </xf>
    <xf numFmtId="0" fontId="0" fillId="35" borderId="13" xfId="0" applyFont="1" applyFill="1" applyBorder="1" applyAlignment="1" applyProtection="1">
      <alignment horizontal="center" vertical="center"/>
      <protection locked="0"/>
    </xf>
    <xf numFmtId="0" fontId="0" fillId="35" borderId="12" xfId="0" applyFont="1" applyFill="1" applyBorder="1" applyAlignment="1" applyProtection="1">
      <alignment horizontal="center" vertical="center"/>
      <protection locked="0"/>
    </xf>
    <xf numFmtId="1" fontId="10" fillId="0" borderId="10" xfId="0" applyNumberFormat="1" applyFont="1" applyFill="1" applyBorder="1" applyAlignment="1" applyProtection="1">
      <alignment horizontal="center" vertical="center"/>
      <protection locked="0"/>
    </xf>
    <xf numFmtId="9" fontId="10" fillId="0" borderId="11" xfId="49" applyNumberFormat="1" applyFont="1" applyFill="1" applyBorder="1" applyAlignment="1" applyProtection="1">
      <alignment horizontal="center" vertical="center"/>
      <protection locked="0"/>
    </xf>
    <xf numFmtId="9" fontId="10" fillId="0" borderId="13" xfId="49" applyNumberFormat="1" applyFont="1" applyFill="1" applyBorder="1" applyAlignment="1" applyProtection="1">
      <alignment horizontal="center" vertical="center"/>
      <protection locked="0"/>
    </xf>
    <xf numFmtId="9" fontId="10" fillId="0" borderId="12" xfId="49" applyNumberFormat="1" applyFont="1" applyFill="1" applyBorder="1" applyAlignment="1" applyProtection="1">
      <alignment horizontal="center" vertical="center"/>
      <protection locked="0"/>
    </xf>
    <xf numFmtId="9" fontId="0" fillId="0" borderId="11" xfId="0" applyNumberFormat="1" applyFont="1" applyFill="1" applyBorder="1" applyAlignment="1" applyProtection="1">
      <alignment horizontal="center" vertical="center"/>
      <protection locked="0"/>
    </xf>
    <xf numFmtId="0" fontId="52" fillId="19" borderId="11" xfId="0" applyFont="1" applyFill="1" applyBorder="1" applyAlignment="1" applyProtection="1">
      <alignment horizontal="center" vertical="center"/>
      <protection/>
    </xf>
    <xf numFmtId="0" fontId="52" fillId="19" borderId="13" xfId="0" applyFont="1" applyFill="1" applyBorder="1" applyAlignment="1" applyProtection="1">
      <alignment horizontal="center" vertical="center"/>
      <protection/>
    </xf>
    <xf numFmtId="0" fontId="52" fillId="19" borderId="12" xfId="0" applyFont="1" applyFill="1" applyBorder="1" applyAlignment="1" applyProtection="1">
      <alignment horizontal="center" vertical="center"/>
      <protection/>
    </xf>
    <xf numFmtId="9" fontId="10" fillId="0" borderId="10" xfId="0" applyNumberFormat="1" applyFont="1" applyFill="1" applyBorder="1" applyAlignment="1" applyProtection="1">
      <alignment horizontal="center" vertical="center" wrapText="1"/>
      <protection locked="0"/>
    </xf>
    <xf numFmtId="3" fontId="13" fillId="19" borderId="11" xfId="49" applyNumberFormat="1" applyFont="1" applyFill="1" applyBorder="1" applyAlignment="1" applyProtection="1">
      <alignment horizontal="center" vertical="center" wrapText="1"/>
      <protection/>
    </xf>
    <xf numFmtId="3" fontId="13" fillId="19" borderId="12" xfId="49" applyNumberFormat="1" applyFont="1" applyFill="1" applyBorder="1" applyAlignment="1" applyProtection="1">
      <alignment horizontal="center" vertical="center" wrapText="1"/>
      <protection/>
    </xf>
    <xf numFmtId="166" fontId="10" fillId="0" borderId="23" xfId="49" applyNumberFormat="1" applyFont="1" applyFill="1" applyBorder="1" applyAlignment="1" applyProtection="1">
      <alignment horizontal="right" vertical="center" wrapText="1"/>
      <protection locked="0"/>
    </xf>
    <xf numFmtId="166" fontId="10" fillId="0" borderId="24" xfId="49" applyNumberFormat="1" applyFont="1" applyFill="1" applyBorder="1" applyAlignment="1" applyProtection="1">
      <alignment horizontal="right" vertical="center" wrapText="1"/>
      <protection locked="0"/>
    </xf>
    <xf numFmtId="0" fontId="14" fillId="38" borderId="0" xfId="0" applyFont="1" applyFill="1" applyBorder="1" applyAlignment="1">
      <alignment horizontal="center"/>
    </xf>
    <xf numFmtId="0" fontId="14" fillId="38" borderId="20" xfId="0" applyFont="1" applyFill="1" applyBorder="1" applyAlignment="1">
      <alignment horizontal="center"/>
    </xf>
    <xf numFmtId="0" fontId="14" fillId="34" borderId="0" xfId="0" applyFont="1" applyFill="1" applyBorder="1" applyAlignment="1">
      <alignment horizontal="center"/>
    </xf>
    <xf numFmtId="0" fontId="14" fillId="34" borderId="20" xfId="0" applyFont="1" applyFill="1" applyBorder="1" applyAlignment="1">
      <alignment horizontal="center"/>
    </xf>
    <xf numFmtId="0" fontId="14" fillId="37" borderId="0" xfId="0" applyFont="1" applyFill="1" applyBorder="1" applyAlignment="1">
      <alignment horizontal="center"/>
    </xf>
    <xf numFmtId="0" fontId="14" fillId="37" borderId="20" xfId="0" applyFont="1" applyFill="1" applyBorder="1" applyAlignment="1">
      <alignment horizontal="center"/>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0" xfId="0" applyFont="1" applyFill="1" applyBorder="1" applyAlignment="1">
      <alignment horizontal="center" vertical="center"/>
    </xf>
    <xf numFmtId="10" fontId="10" fillId="0" borderId="11" xfId="49" applyNumberFormat="1" applyFont="1" applyFill="1" applyBorder="1" applyAlignment="1">
      <alignment horizontal="center" vertical="center" wrapText="1"/>
    </xf>
    <xf numFmtId="10" fontId="10" fillId="0" borderId="12" xfId="49"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165" fontId="47" fillId="0" borderId="11" xfId="0" applyNumberFormat="1" applyFont="1" applyFill="1" applyBorder="1" applyAlignment="1">
      <alignment horizontal="center" vertical="center"/>
    </xf>
    <xf numFmtId="165" fontId="47" fillId="0" borderId="13" xfId="0" applyNumberFormat="1" applyFont="1" applyFill="1" applyBorder="1" applyAlignment="1">
      <alignment horizontal="center" vertical="center"/>
    </xf>
    <xf numFmtId="165" fontId="47"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165" fontId="10" fillId="0" borderId="11" xfId="0" applyNumberFormat="1" applyFont="1" applyFill="1" applyBorder="1" applyAlignment="1">
      <alignment horizontal="center" vertical="center" wrapText="1"/>
    </xf>
    <xf numFmtId="165" fontId="10" fillId="0" borderId="13" xfId="0" applyNumberFormat="1" applyFont="1" applyFill="1" applyBorder="1" applyAlignment="1">
      <alignment horizontal="center" vertical="center" wrapText="1"/>
    </xf>
    <xf numFmtId="165" fontId="10" fillId="0" borderId="11" xfId="0" applyNumberFormat="1" applyFont="1" applyFill="1" applyBorder="1" applyAlignment="1">
      <alignment horizontal="center" vertical="center"/>
    </xf>
    <xf numFmtId="165" fontId="10" fillId="0" borderId="12" xfId="0" applyNumberFormat="1" applyFont="1" applyFill="1" applyBorder="1" applyAlignment="1">
      <alignment horizontal="center" vertical="center"/>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14" fontId="10" fillId="0" borderId="11" xfId="0" applyNumberFormat="1" applyFont="1" applyFill="1" applyBorder="1" applyAlignment="1">
      <alignment horizontal="center" vertical="center" wrapText="1"/>
    </xf>
    <xf numFmtId="14" fontId="10" fillId="0" borderId="12" xfId="0" applyNumberFormat="1" applyFont="1" applyFill="1" applyBorder="1" applyAlignment="1">
      <alignment horizontal="center" vertical="center" wrapText="1"/>
    </xf>
    <xf numFmtId="1" fontId="10" fillId="0" borderId="11" xfId="0" applyNumberFormat="1" applyFont="1" applyFill="1" applyBorder="1" applyAlignment="1">
      <alignment horizontal="center" vertical="center"/>
    </xf>
    <xf numFmtId="1" fontId="10" fillId="0" borderId="13"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xf>
    <xf numFmtId="0" fontId="0" fillId="0" borderId="13" xfId="0" applyFont="1" applyFill="1" applyBorder="1" applyAlignment="1">
      <alignment horizontal="center"/>
    </xf>
    <xf numFmtId="0" fontId="0" fillId="0" borderId="12" xfId="0" applyFont="1" applyFill="1" applyBorder="1" applyAlignment="1">
      <alignment horizontal="center" vertical="center" wrapText="1"/>
    </xf>
    <xf numFmtId="166" fontId="10" fillId="0" borderId="11" xfId="0" applyNumberFormat="1" applyFont="1" applyFill="1" applyBorder="1" applyAlignment="1">
      <alignment horizontal="right" vertical="center" wrapText="1"/>
    </xf>
    <xf numFmtId="166" fontId="10" fillId="0" borderId="12" xfId="0" applyNumberFormat="1" applyFont="1" applyFill="1" applyBorder="1" applyAlignment="1">
      <alignment horizontal="right" vertical="center" wrapText="1"/>
    </xf>
    <xf numFmtId="166" fontId="13" fillId="19" borderId="11" xfId="49" applyNumberFormat="1" applyFont="1" applyFill="1" applyBorder="1" applyAlignment="1">
      <alignment horizontal="right" vertical="center" wrapText="1"/>
    </xf>
    <xf numFmtId="166" fontId="13" fillId="19" borderId="12" xfId="49" applyNumberFormat="1" applyFont="1" applyFill="1" applyBorder="1" applyAlignment="1">
      <alignment horizontal="right" vertical="center" wrapText="1"/>
    </xf>
    <xf numFmtId="3" fontId="10" fillId="0" borderId="11" xfId="0" applyNumberFormat="1" applyFont="1" applyFill="1" applyBorder="1" applyAlignment="1">
      <alignment horizontal="center" vertical="center" wrapText="1"/>
    </xf>
    <xf numFmtId="3" fontId="10" fillId="0" borderId="12" xfId="0" applyNumberFormat="1" applyFont="1" applyFill="1" applyBorder="1" applyAlignment="1">
      <alignment horizontal="center" vertical="center" wrapText="1"/>
    </xf>
    <xf numFmtId="3" fontId="13" fillId="19" borderId="11" xfId="0" applyNumberFormat="1" applyFont="1" applyFill="1" applyBorder="1" applyAlignment="1">
      <alignment horizontal="center" vertical="center" wrapText="1"/>
    </xf>
    <xf numFmtId="3" fontId="13" fillId="19" borderId="12" xfId="0" applyNumberFormat="1" applyFont="1" applyFill="1" applyBorder="1" applyAlignment="1">
      <alignment horizontal="center" vertical="center" wrapText="1"/>
    </xf>
    <xf numFmtId="1" fontId="8" fillId="33" borderId="10" xfId="0" applyNumberFormat="1" applyFont="1" applyFill="1" applyBorder="1" applyAlignment="1">
      <alignment horizontal="center" vertical="center" wrapText="1"/>
    </xf>
    <xf numFmtId="0" fontId="8" fillId="33" borderId="21"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22" xfId="0" applyFont="1" applyFill="1" applyBorder="1" applyAlignment="1">
      <alignment horizontal="center" vertical="center"/>
    </xf>
    <xf numFmtId="3" fontId="10" fillId="16" borderId="11" xfId="0" applyNumberFormat="1" applyFont="1" applyFill="1" applyBorder="1" applyAlignment="1">
      <alignment horizontal="center" vertical="center" wrapText="1"/>
    </xf>
    <xf numFmtId="3" fontId="10" fillId="16" borderId="12" xfId="0" applyNumberFormat="1" applyFont="1" applyFill="1" applyBorder="1" applyAlignment="1">
      <alignment horizontal="center" vertical="center" wrapText="1"/>
    </xf>
    <xf numFmtId="164" fontId="0" fillId="0" borderId="11" xfId="49" applyNumberFormat="1" applyFont="1" applyFill="1" applyBorder="1" applyAlignment="1">
      <alignment horizontal="center" vertical="center" wrapText="1"/>
    </xf>
    <xf numFmtId="164" fontId="0" fillId="0" borderId="12" xfId="49" applyNumberFormat="1" applyFont="1" applyFill="1" applyBorder="1" applyAlignment="1">
      <alignment horizontal="center" vertical="center" wrapText="1"/>
    </xf>
    <xf numFmtId="165" fontId="10" fillId="0" borderId="12" xfId="0" applyNumberFormat="1" applyFont="1" applyFill="1" applyBorder="1" applyAlignment="1">
      <alignment horizontal="center" vertical="center" wrapText="1"/>
    </xf>
    <xf numFmtId="0" fontId="0" fillId="0" borderId="11" xfId="0" applyFont="1" applyFill="1" applyBorder="1" applyAlignment="1">
      <alignment horizontal="center" vertical="center" textRotation="90"/>
    </xf>
    <xf numFmtId="0" fontId="0" fillId="0" borderId="13" xfId="0" applyFont="1" applyFill="1" applyBorder="1" applyAlignment="1">
      <alignment horizontal="center" vertical="center" textRotation="90"/>
    </xf>
    <xf numFmtId="0" fontId="0" fillId="0" borderId="12" xfId="0" applyFont="1" applyFill="1" applyBorder="1" applyAlignment="1">
      <alignment horizontal="center" vertical="center" textRotation="90"/>
    </xf>
    <xf numFmtId="0" fontId="0" fillId="0" borderId="12" xfId="0" applyFont="1" applyFill="1" applyBorder="1" applyAlignment="1">
      <alignment horizontal="center"/>
    </xf>
    <xf numFmtId="1" fontId="10" fillId="0" borderId="12" xfId="0" applyNumberFormat="1"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xf>
    <xf numFmtId="164" fontId="10" fillId="0" borderId="10" xfId="49" applyNumberFormat="1" applyFont="1" applyFill="1" applyBorder="1" applyAlignment="1">
      <alignment horizontal="center" vertical="center" wrapText="1"/>
    </xf>
    <xf numFmtId="164" fontId="0" fillId="0" borderId="10" xfId="49" applyNumberFormat="1"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textRotation="90"/>
    </xf>
    <xf numFmtId="0" fontId="0" fillId="0" borderId="10" xfId="0" applyFill="1" applyBorder="1" applyAlignment="1">
      <alignment horizontal="center" vertical="center" wrapText="1"/>
    </xf>
    <xf numFmtId="0" fontId="13" fillId="34"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165" fontId="10"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xf>
    <xf numFmtId="0" fontId="47" fillId="0" borderId="10" xfId="0" applyFont="1" applyFill="1" applyBorder="1" applyAlignment="1">
      <alignment horizontal="center" vertical="center"/>
    </xf>
    <xf numFmtId="1" fontId="10" fillId="0" borderId="10" xfId="0" applyNumberFormat="1" applyFont="1" applyFill="1" applyBorder="1" applyAlignment="1">
      <alignment horizontal="center" vertical="center"/>
    </xf>
    <xf numFmtId="0" fontId="0" fillId="34" borderId="11" xfId="0"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2" xfId="0" applyFont="1" applyFill="1" applyBorder="1" applyAlignment="1">
      <alignment horizontal="center" vertical="center" wrapText="1"/>
    </xf>
    <xf numFmtId="10" fontId="10" fillId="0" borderId="10" xfId="49" applyNumberFormat="1" applyFont="1" applyFill="1" applyBorder="1" applyAlignment="1">
      <alignment horizontal="center" vertical="center" wrapText="1"/>
    </xf>
    <xf numFmtId="164" fontId="0" fillId="0" borderId="13" xfId="49" applyNumberFormat="1" applyFont="1" applyFill="1" applyBorder="1" applyAlignment="1">
      <alignment horizontal="center" vertical="center" wrapText="1"/>
    </xf>
    <xf numFmtId="14" fontId="10" fillId="0" borderId="13" xfId="0" applyNumberFormat="1" applyFont="1" applyFill="1" applyBorder="1" applyAlignment="1">
      <alignment horizontal="center" vertical="center" wrapText="1"/>
    </xf>
    <xf numFmtId="0" fontId="10" fillId="0" borderId="13" xfId="0" applyFont="1" applyFill="1" applyBorder="1" applyAlignment="1">
      <alignment horizontal="center" vertical="center"/>
    </xf>
    <xf numFmtId="0" fontId="0" fillId="0" borderId="13" xfId="0" applyFill="1" applyBorder="1" applyAlignment="1">
      <alignment horizontal="center" vertical="center" wrapText="1"/>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textRotation="90"/>
    </xf>
    <xf numFmtId="0" fontId="3" fillId="0" borderId="13" xfId="0" applyFont="1" applyFill="1" applyBorder="1" applyAlignment="1">
      <alignment horizontal="center" vertical="center" textRotation="90"/>
    </xf>
    <xf numFmtId="0" fontId="3" fillId="0" borderId="12" xfId="0" applyFont="1" applyFill="1" applyBorder="1" applyAlignment="1">
      <alignment horizontal="center" vertical="center" textRotation="90"/>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35" borderId="11"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11"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47" fillId="35" borderId="11" xfId="0" applyFont="1" applyFill="1" applyBorder="1" applyAlignment="1">
      <alignment horizontal="center" vertical="center"/>
    </xf>
    <xf numFmtId="0" fontId="47" fillId="35" borderId="13" xfId="0" applyFont="1" applyFill="1" applyBorder="1" applyAlignment="1">
      <alignment horizontal="center" vertical="center"/>
    </xf>
    <xf numFmtId="0" fontId="47" fillId="35" borderId="12" xfId="0" applyFont="1" applyFill="1" applyBorder="1" applyAlignment="1">
      <alignment horizontal="center" vertical="center"/>
    </xf>
    <xf numFmtId="164" fontId="0" fillId="34" borderId="11" xfId="49" applyNumberFormat="1" applyFont="1" applyFill="1" applyBorder="1" applyAlignment="1">
      <alignment horizontal="center" vertical="center"/>
    </xf>
    <xf numFmtId="164" fontId="0" fillId="34" borderId="13" xfId="49" applyNumberFormat="1" applyFont="1" applyFill="1" applyBorder="1" applyAlignment="1">
      <alignment horizontal="center" vertical="center"/>
    </xf>
    <xf numFmtId="164" fontId="0" fillId="34" borderId="12" xfId="49" applyNumberFormat="1" applyFont="1" applyFill="1" applyBorder="1" applyAlignment="1">
      <alignment horizontal="center" vertical="center"/>
    </xf>
    <xf numFmtId="0" fontId="10" fillId="35" borderId="11" xfId="0" applyFont="1" applyFill="1" applyBorder="1" applyAlignment="1">
      <alignment horizontal="center" vertical="center"/>
    </xf>
    <xf numFmtId="0" fontId="10" fillId="35" borderId="12" xfId="0" applyFont="1" applyFill="1" applyBorder="1" applyAlignment="1">
      <alignment horizontal="center" vertical="center"/>
    </xf>
    <xf numFmtId="0" fontId="0" fillId="35" borderId="11" xfId="0" applyFont="1" applyFill="1" applyBorder="1" applyAlignment="1">
      <alignment horizontal="center"/>
    </xf>
    <xf numFmtId="0" fontId="0" fillId="35" borderId="12" xfId="0" applyFont="1" applyFill="1" applyBorder="1" applyAlignment="1">
      <alignment horizontal="center"/>
    </xf>
    <xf numFmtId="164" fontId="10" fillId="35" borderId="11" xfId="49" applyNumberFormat="1" applyFont="1" applyFill="1" applyBorder="1" applyAlignment="1">
      <alignment horizontal="center" vertical="center" wrapText="1"/>
    </xf>
    <xf numFmtId="164" fontId="10" fillId="35" borderId="12" xfId="49" applyNumberFormat="1" applyFont="1" applyFill="1" applyBorder="1" applyAlignment="1">
      <alignment horizontal="center" vertical="center" wrapText="1"/>
    </xf>
    <xf numFmtId="166" fontId="0" fillId="34" borderId="11" xfId="49" applyNumberFormat="1" applyFont="1" applyFill="1" applyBorder="1" applyAlignment="1">
      <alignment horizontal="center" vertical="center" wrapText="1"/>
    </xf>
    <xf numFmtId="166" fontId="0" fillId="34" borderId="12" xfId="49" applyNumberFormat="1" applyFont="1" applyFill="1" applyBorder="1" applyAlignment="1">
      <alignment horizontal="center" vertical="center" wrapText="1"/>
    </xf>
    <xf numFmtId="0" fontId="10" fillId="35" borderId="13" xfId="0" applyFont="1" applyFill="1" applyBorder="1" applyAlignment="1">
      <alignment horizontal="center" vertical="center"/>
    </xf>
    <xf numFmtId="0" fontId="0" fillId="35" borderId="13" xfId="0" applyFont="1" applyFill="1" applyBorder="1" applyAlignment="1">
      <alignment horizontal="center"/>
    </xf>
    <xf numFmtId="164" fontId="10" fillId="35" borderId="13" xfId="49" applyNumberFormat="1" applyFont="1" applyFill="1" applyBorder="1" applyAlignment="1">
      <alignment horizontal="center" vertical="center" wrapText="1"/>
    </xf>
    <xf numFmtId="0" fontId="47" fillId="0" borderId="11" xfId="0" applyFont="1" applyFill="1" applyBorder="1" applyAlignment="1">
      <alignment horizontal="center" vertical="center"/>
    </xf>
    <xf numFmtId="0" fontId="47" fillId="0" borderId="13" xfId="0" applyFont="1" applyFill="1" applyBorder="1" applyAlignment="1">
      <alignment horizontal="center" vertical="center"/>
    </xf>
    <xf numFmtId="0" fontId="47" fillId="0" borderId="12" xfId="0" applyFont="1" applyFill="1" applyBorder="1" applyAlignment="1">
      <alignment horizontal="center" vertical="center"/>
    </xf>
    <xf numFmtId="164" fontId="10" fillId="0" borderId="11" xfId="49" applyNumberFormat="1" applyFont="1" applyFill="1" applyBorder="1" applyAlignment="1">
      <alignment horizontal="center" vertical="center" wrapText="1"/>
    </xf>
    <xf numFmtId="164" fontId="10" fillId="0" borderId="12" xfId="49"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3"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23</xdr:row>
      <xdr:rowOff>123825</xdr:rowOff>
    </xdr:from>
    <xdr:to>
      <xdr:col>5</xdr:col>
      <xdr:colOff>19050</xdr:colOff>
      <xdr:row>30</xdr:row>
      <xdr:rowOff>504825</xdr:rowOff>
    </xdr:to>
    <xdr:pic>
      <xdr:nvPicPr>
        <xdr:cNvPr id="1" name="Picture 1"/>
        <xdr:cNvPicPr preferRelativeResize="1">
          <a:picLocks noChangeAspect="1"/>
        </xdr:cNvPicPr>
      </xdr:nvPicPr>
      <xdr:blipFill>
        <a:blip r:embed="rId1"/>
        <a:stretch>
          <a:fillRect/>
        </a:stretch>
      </xdr:blipFill>
      <xdr:spPr>
        <a:xfrm>
          <a:off x="200025" y="4505325"/>
          <a:ext cx="3629025" cy="2619375"/>
        </a:xfrm>
        <a:prstGeom prst="rect">
          <a:avLst/>
        </a:prstGeom>
        <a:noFill/>
        <a:ln w="9525" cmpd="sng">
          <a:noFill/>
        </a:ln>
      </xdr:spPr>
    </xdr:pic>
    <xdr:clientData/>
  </xdr:twoCellAnchor>
  <xdr:twoCellAnchor>
    <xdr:from>
      <xdr:col>0</xdr:col>
      <xdr:colOff>180975</xdr:colOff>
      <xdr:row>0</xdr:row>
      <xdr:rowOff>171450</xdr:rowOff>
    </xdr:from>
    <xdr:to>
      <xdr:col>5</xdr:col>
      <xdr:colOff>542925</xdr:colOff>
      <xdr:row>10</xdr:row>
      <xdr:rowOff>171450</xdr:rowOff>
    </xdr:to>
    <xdr:sp>
      <xdr:nvSpPr>
        <xdr:cNvPr id="2" name="Rectangle 2"/>
        <xdr:cNvSpPr>
          <a:spLocks/>
        </xdr:cNvSpPr>
      </xdr:nvSpPr>
      <xdr:spPr>
        <a:xfrm>
          <a:off x="180975" y="171450"/>
          <a:ext cx="4171950" cy="1905000"/>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91440" tIns="45720" rIns="91440" bIns="45720"/>
        <a:p>
          <a:pPr algn="r">
            <a:defRPr/>
          </a:pPr>
          <a:r>
            <a:rPr lang="en-US" cap="none" sz="3600" b="1" i="0" u="none" baseline="0">
              <a:solidFill>
                <a:srgbClr val="008000"/>
              </a:solidFill>
            </a:rPr>
            <a:t>ALCALDIA MUNICIPAL DE GENOVA, QUINDIO
</a:t>
          </a:r>
          <a:r>
            <a:rPr lang="en-US" cap="none" sz="1100" b="0" i="0" u="none" baseline="0">
              <a:solidFill>
                <a:srgbClr val="FF0000"/>
              </a:solidFill>
            </a:rPr>
            <a:t>
</a:t>
          </a:r>
        </a:p>
      </xdr:txBody>
    </xdr:sp>
    <xdr:clientData/>
  </xdr:twoCellAnchor>
  <xdr:twoCellAnchor>
    <xdr:from>
      <xdr:col>0</xdr:col>
      <xdr:colOff>161925</xdr:colOff>
      <xdr:row>11</xdr:row>
      <xdr:rowOff>190500</xdr:rowOff>
    </xdr:from>
    <xdr:to>
      <xdr:col>9</xdr:col>
      <xdr:colOff>742950</xdr:colOff>
      <xdr:row>16</xdr:row>
      <xdr:rowOff>133350</xdr:rowOff>
    </xdr:to>
    <xdr:sp>
      <xdr:nvSpPr>
        <xdr:cNvPr id="3" name="Rectangle 2"/>
        <xdr:cNvSpPr>
          <a:spLocks/>
        </xdr:cNvSpPr>
      </xdr:nvSpPr>
      <xdr:spPr>
        <a:xfrm>
          <a:off x="161925" y="2286000"/>
          <a:ext cx="7439025" cy="895350"/>
        </a:xfrm>
        <a:prstGeom prst="rect">
          <a:avLst/>
        </a:prstGeom>
        <a:gradFill rotWithShape="1">
          <a:gsLst>
            <a:gs pos="0">
              <a:srgbClr val="CB6C1D"/>
            </a:gs>
            <a:gs pos="80000">
              <a:srgbClr val="FF8F2A"/>
            </a:gs>
            <a:gs pos="100000">
              <a:srgbClr val="FF8F26"/>
            </a:gs>
          </a:gsLst>
          <a:lin ang="5400000" scaled="1"/>
        </a:gradFill>
        <a:ln w="9525" cmpd="sng">
          <a:noFill/>
        </a:ln>
      </xdr:spPr>
      <xdr:txBody>
        <a:bodyPr vertOverflow="clip" wrap="square" lIns="91440" tIns="45720" rIns="91440" bIns="45720"/>
        <a:p>
          <a:pPr algn="ctr">
            <a:defRPr/>
          </a:pPr>
          <a:r>
            <a:rPr lang="en-US" cap="none" sz="4800" b="0" i="0" u="none" baseline="0">
              <a:solidFill>
                <a:srgbClr val="FFFFFF"/>
              </a:solidFill>
            </a:rPr>
            <a:t>PLAN</a:t>
          </a:r>
          <a:r>
            <a:rPr lang="en-US" cap="none" sz="4800" b="0" i="0" u="none" baseline="0">
              <a:solidFill>
                <a:srgbClr val="FFFFFF"/>
              </a:solidFill>
            </a:rPr>
            <a:t> INDICATIVO</a:t>
          </a:r>
        </a:p>
      </xdr:txBody>
    </xdr:sp>
    <xdr:clientData/>
  </xdr:twoCellAnchor>
  <xdr:twoCellAnchor editAs="oneCell">
    <xdr:from>
      <xdr:col>5</xdr:col>
      <xdr:colOff>485775</xdr:colOff>
      <xdr:row>0</xdr:row>
      <xdr:rowOff>123825</xdr:rowOff>
    </xdr:from>
    <xdr:to>
      <xdr:col>10</xdr:col>
      <xdr:colOff>57150</xdr:colOff>
      <xdr:row>11</xdr:row>
      <xdr:rowOff>95250</xdr:rowOff>
    </xdr:to>
    <xdr:pic>
      <xdr:nvPicPr>
        <xdr:cNvPr id="4" name="Picture 3"/>
        <xdr:cNvPicPr preferRelativeResize="1">
          <a:picLocks noChangeAspect="1"/>
        </xdr:cNvPicPr>
      </xdr:nvPicPr>
      <xdr:blipFill>
        <a:blip r:embed="rId2"/>
        <a:stretch>
          <a:fillRect/>
        </a:stretch>
      </xdr:blipFill>
      <xdr:spPr>
        <a:xfrm>
          <a:off x="4295775" y="123825"/>
          <a:ext cx="3381375" cy="2066925"/>
        </a:xfrm>
        <a:prstGeom prst="rect">
          <a:avLst/>
        </a:prstGeom>
        <a:noFill/>
        <a:ln w="9525" cmpd="sng">
          <a:noFill/>
        </a:ln>
      </xdr:spPr>
    </xdr:pic>
    <xdr:clientData/>
  </xdr:twoCellAnchor>
  <xdr:twoCellAnchor>
    <xdr:from>
      <xdr:col>0</xdr:col>
      <xdr:colOff>190500</xdr:colOff>
      <xdr:row>17</xdr:row>
      <xdr:rowOff>104775</xdr:rowOff>
    </xdr:from>
    <xdr:to>
      <xdr:col>9</xdr:col>
      <xdr:colOff>762000</xdr:colOff>
      <xdr:row>22</xdr:row>
      <xdr:rowOff>57150</xdr:rowOff>
    </xdr:to>
    <xdr:sp>
      <xdr:nvSpPr>
        <xdr:cNvPr id="5" name="Rectangle 2"/>
        <xdr:cNvSpPr>
          <a:spLocks/>
        </xdr:cNvSpPr>
      </xdr:nvSpPr>
      <xdr:spPr>
        <a:xfrm>
          <a:off x="190500" y="3343275"/>
          <a:ext cx="7429500" cy="904875"/>
        </a:xfrm>
        <a:prstGeom prst="rect">
          <a:avLst/>
        </a:prstGeom>
        <a:gradFill rotWithShape="1">
          <a:gsLst>
            <a:gs pos="0">
              <a:srgbClr val="CB6C1D"/>
            </a:gs>
            <a:gs pos="80000">
              <a:srgbClr val="FF8F2A"/>
            </a:gs>
            <a:gs pos="100000">
              <a:srgbClr val="FF8F26"/>
            </a:gs>
          </a:gsLst>
          <a:lin ang="5400000" scaled="1"/>
        </a:gradFill>
        <a:ln w="9525" cmpd="sng">
          <a:noFill/>
        </a:ln>
      </xdr:spPr>
      <xdr:txBody>
        <a:bodyPr vertOverflow="clip" wrap="square" lIns="91440" tIns="45720" rIns="91440" bIns="45720"/>
        <a:p>
          <a:pPr algn="ctr">
            <a:defRPr/>
          </a:pPr>
          <a:r>
            <a:rPr lang="en-US" cap="none" sz="4800" b="0" i="0" u="none" baseline="0">
              <a:solidFill>
                <a:srgbClr val="FFFFFF"/>
              </a:solidFill>
            </a:rPr>
            <a:t>2012-2015</a:t>
          </a:r>
        </a:p>
      </xdr:txBody>
    </xdr:sp>
    <xdr:clientData/>
  </xdr:twoCellAnchor>
  <xdr:twoCellAnchor>
    <xdr:from>
      <xdr:col>5</xdr:col>
      <xdr:colOff>742950</xdr:colOff>
      <xdr:row>23</xdr:row>
      <xdr:rowOff>19050</xdr:rowOff>
    </xdr:from>
    <xdr:to>
      <xdr:col>10</xdr:col>
      <xdr:colOff>19050</xdr:colOff>
      <xdr:row>25</xdr:row>
      <xdr:rowOff>0</xdr:rowOff>
    </xdr:to>
    <xdr:sp>
      <xdr:nvSpPr>
        <xdr:cNvPr id="6" name="14 Rectángulo"/>
        <xdr:cNvSpPr>
          <a:spLocks/>
        </xdr:cNvSpPr>
      </xdr:nvSpPr>
      <xdr:spPr>
        <a:xfrm>
          <a:off x="4552950" y="4400550"/>
          <a:ext cx="3086100" cy="361950"/>
        </a:xfrm>
        <a:prstGeom prst="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lIns="91440" tIns="45720" rIns="91440" bIns="45720" anchor="ctr"/>
        <a:p>
          <a:pPr algn="ctr">
            <a:defRPr/>
          </a:pPr>
          <a:r>
            <a:rPr lang="en-US" cap="none" sz="1400" b="1" i="0" u="none" baseline="0">
              <a:solidFill>
                <a:srgbClr val="FFFFFF"/>
              </a:solidFill>
              <a:latin typeface="Calibri"/>
              <a:ea typeface="Calibri"/>
              <a:cs typeface="Calibri"/>
            </a:rPr>
            <a:t>POLITICAS DEL PLAN DE DESARROLLO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yrlegu\Downloads\PLAN%20PLURIANUAL%20GENOVA%202012-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PLURIANUAL 2012-2015"/>
    </sheetNames>
    <sheetDataSet>
      <sheetData sheetId="0">
        <row r="8">
          <cell r="AD8">
            <v>1000000</v>
          </cell>
          <cell r="BC8">
            <v>1000000</v>
          </cell>
          <cell r="CB8">
            <v>1030000</v>
          </cell>
          <cell r="DA8">
            <v>1061000</v>
          </cell>
        </row>
        <row r="9">
          <cell r="AD9">
            <v>1500000</v>
          </cell>
          <cell r="BC9">
            <v>1500000</v>
          </cell>
          <cell r="CB9">
            <v>1545000</v>
          </cell>
          <cell r="DA9">
            <v>1591000</v>
          </cell>
        </row>
        <row r="10">
          <cell r="AD10">
            <v>2000000</v>
          </cell>
          <cell r="BC10">
            <v>2000000</v>
          </cell>
          <cell r="CB10">
            <v>2060000</v>
          </cell>
          <cell r="DA10">
            <v>2122000</v>
          </cell>
        </row>
        <row r="11">
          <cell r="AD11">
            <v>1468539</v>
          </cell>
          <cell r="BC11">
            <v>1468539</v>
          </cell>
          <cell r="CB11">
            <v>1512595</v>
          </cell>
          <cell r="DA11">
            <v>1557900</v>
          </cell>
        </row>
        <row r="12">
          <cell r="AD12">
            <v>0</v>
          </cell>
          <cell r="BC12">
            <v>0</v>
          </cell>
          <cell r="CB12">
            <v>0</v>
          </cell>
          <cell r="DA12">
            <v>0</v>
          </cell>
        </row>
        <row r="13">
          <cell r="AD13">
            <v>0</v>
          </cell>
          <cell r="BC13">
            <v>0</v>
          </cell>
          <cell r="CB13">
            <v>0</v>
          </cell>
          <cell r="DA13">
            <v>0</v>
          </cell>
        </row>
        <row r="14">
          <cell r="AD14">
            <v>0</v>
          </cell>
          <cell r="BC14">
            <v>0</v>
          </cell>
          <cell r="CB14">
            <v>0</v>
          </cell>
          <cell r="DA14">
            <v>0</v>
          </cell>
        </row>
        <row r="15">
          <cell r="AD15">
            <v>80000000</v>
          </cell>
          <cell r="BC15">
            <v>60000000</v>
          </cell>
          <cell r="CB15">
            <v>232800000</v>
          </cell>
          <cell r="DA15">
            <v>90609000</v>
          </cell>
        </row>
        <row r="16">
          <cell r="AD16">
            <v>3000000</v>
          </cell>
          <cell r="BC16">
            <v>3000000</v>
          </cell>
          <cell r="CB16">
            <v>3090000</v>
          </cell>
          <cell r="DA16">
            <v>3182700</v>
          </cell>
        </row>
        <row r="17">
          <cell r="AD17">
            <v>0</v>
          </cell>
          <cell r="BC17">
            <v>0</v>
          </cell>
          <cell r="CB17">
            <v>0</v>
          </cell>
          <cell r="DA17">
            <v>0</v>
          </cell>
        </row>
        <row r="18">
          <cell r="AD18">
            <v>0</v>
          </cell>
          <cell r="BC18">
            <v>0</v>
          </cell>
          <cell r="CB18">
            <v>0</v>
          </cell>
          <cell r="DA18">
            <v>0</v>
          </cell>
        </row>
        <row r="19">
          <cell r="AD19">
            <v>0</v>
          </cell>
          <cell r="BC19">
            <v>0</v>
          </cell>
          <cell r="CB19">
            <v>0</v>
          </cell>
          <cell r="DA19">
            <v>0</v>
          </cell>
        </row>
        <row r="20">
          <cell r="AD20">
            <v>0</v>
          </cell>
          <cell r="BC20">
            <v>0</v>
          </cell>
          <cell r="CB20">
            <v>0</v>
          </cell>
          <cell r="DA20">
            <v>0</v>
          </cell>
        </row>
        <row r="21">
          <cell r="AD21">
            <v>0</v>
          </cell>
          <cell r="BC21">
            <v>0</v>
          </cell>
          <cell r="CB21">
            <v>0</v>
          </cell>
          <cell r="DA21">
            <v>0</v>
          </cell>
        </row>
        <row r="22">
          <cell r="AD22">
            <v>0</v>
          </cell>
          <cell r="BC22">
            <v>0</v>
          </cell>
          <cell r="CB22">
            <v>0</v>
          </cell>
          <cell r="DA22">
            <v>0</v>
          </cell>
        </row>
        <row r="24">
          <cell r="AD24">
            <v>0</v>
          </cell>
          <cell r="BC24">
            <v>0</v>
          </cell>
          <cell r="CB24">
            <v>0</v>
          </cell>
          <cell r="DA24">
            <v>0</v>
          </cell>
        </row>
        <row r="25">
          <cell r="AD25">
            <v>0</v>
          </cell>
          <cell r="BC25">
            <v>0</v>
          </cell>
          <cell r="CB25">
            <v>0</v>
          </cell>
          <cell r="DA25">
            <v>0</v>
          </cell>
        </row>
        <row r="26">
          <cell r="AD26">
            <v>6863779</v>
          </cell>
          <cell r="BC26">
            <v>6863779</v>
          </cell>
          <cell r="CB26">
            <v>6863779</v>
          </cell>
          <cell r="DA26">
            <v>7069692</v>
          </cell>
        </row>
        <row r="27">
          <cell r="AD27">
            <v>0</v>
          </cell>
          <cell r="BC27">
            <v>0</v>
          </cell>
          <cell r="CB27">
            <v>0</v>
          </cell>
          <cell r="DA27">
            <v>0</v>
          </cell>
        </row>
        <row r="28">
          <cell r="AD28">
            <v>1588036221</v>
          </cell>
          <cell r="BC28">
            <v>1408961221</v>
          </cell>
          <cell r="CB28">
            <v>1493696221</v>
          </cell>
          <cell r="DA28">
            <v>1583230308</v>
          </cell>
        </row>
        <row r="29">
          <cell r="AD29">
            <v>0</v>
          </cell>
          <cell r="BC29">
            <v>0</v>
          </cell>
          <cell r="CB29">
            <v>0</v>
          </cell>
          <cell r="DA29">
            <v>0</v>
          </cell>
        </row>
        <row r="30">
          <cell r="AD30">
            <v>0</v>
          </cell>
          <cell r="BC30">
            <v>0</v>
          </cell>
          <cell r="CB30">
            <v>0</v>
          </cell>
          <cell r="DA30">
            <v>0</v>
          </cell>
        </row>
        <row r="31">
          <cell r="AD31">
            <v>0</v>
          </cell>
          <cell r="BC31">
            <v>0</v>
          </cell>
          <cell r="CB31">
            <v>0</v>
          </cell>
          <cell r="DA31">
            <v>0</v>
          </cell>
        </row>
        <row r="32">
          <cell r="AD32">
            <v>0</v>
          </cell>
          <cell r="BC32">
            <v>0</v>
          </cell>
          <cell r="CB32">
            <v>0</v>
          </cell>
          <cell r="DA32">
            <v>0</v>
          </cell>
        </row>
        <row r="33">
          <cell r="AD33">
            <v>0</v>
          </cell>
          <cell r="BC33">
            <v>0</v>
          </cell>
          <cell r="CB33">
            <v>0</v>
          </cell>
          <cell r="DA33">
            <v>0</v>
          </cell>
        </row>
        <row r="34">
          <cell r="AD34">
            <v>0</v>
          </cell>
          <cell r="BC34">
            <v>0</v>
          </cell>
          <cell r="CB34">
            <v>0</v>
          </cell>
          <cell r="DA34">
            <v>0</v>
          </cell>
        </row>
        <row r="35">
          <cell r="AD35">
            <v>4500000</v>
          </cell>
          <cell r="BC35">
            <v>0</v>
          </cell>
          <cell r="CB35">
            <v>0</v>
          </cell>
          <cell r="DA35">
            <v>0</v>
          </cell>
        </row>
        <row r="36">
          <cell r="AD36">
            <v>0</v>
          </cell>
          <cell r="BC36">
            <v>0</v>
          </cell>
          <cell r="CB36">
            <v>0</v>
          </cell>
          <cell r="DA36">
            <v>0</v>
          </cell>
        </row>
        <row r="37">
          <cell r="AD37">
            <v>0</v>
          </cell>
          <cell r="BC37">
            <v>0</v>
          </cell>
          <cell r="CB37">
            <v>0</v>
          </cell>
          <cell r="DA37">
            <v>0</v>
          </cell>
        </row>
        <row r="38">
          <cell r="AD38">
            <v>65500000</v>
          </cell>
          <cell r="BC38">
            <v>73900000</v>
          </cell>
          <cell r="CB38">
            <v>78100000</v>
          </cell>
          <cell r="DA38">
            <v>82500000</v>
          </cell>
        </row>
        <row r="39">
          <cell r="AD39">
            <v>0</v>
          </cell>
          <cell r="BC39">
            <v>0</v>
          </cell>
          <cell r="CB39">
            <v>0</v>
          </cell>
          <cell r="DA39">
            <v>0</v>
          </cell>
        </row>
        <row r="40">
          <cell r="AD40">
            <v>0</v>
          </cell>
          <cell r="BC40">
            <v>0</v>
          </cell>
          <cell r="CB40">
            <v>0</v>
          </cell>
          <cell r="DA40">
            <v>0</v>
          </cell>
        </row>
        <row r="41">
          <cell r="AD41">
            <v>0</v>
          </cell>
          <cell r="BC41">
            <v>0</v>
          </cell>
          <cell r="CB41">
            <v>0</v>
          </cell>
          <cell r="DA41">
            <v>0</v>
          </cell>
        </row>
        <row r="42">
          <cell r="AD42">
            <v>0</v>
          </cell>
          <cell r="BC42">
            <v>0</v>
          </cell>
          <cell r="CB42">
            <v>0</v>
          </cell>
          <cell r="DA42">
            <v>0</v>
          </cell>
        </row>
        <row r="43">
          <cell r="AD43">
            <v>0</v>
          </cell>
          <cell r="BC43">
            <v>0</v>
          </cell>
          <cell r="CB43">
            <v>0</v>
          </cell>
          <cell r="DA43">
            <v>0</v>
          </cell>
        </row>
        <row r="44">
          <cell r="AD44">
            <v>0</v>
          </cell>
          <cell r="BC44">
            <v>0</v>
          </cell>
          <cell r="CB44">
            <v>0</v>
          </cell>
          <cell r="DA44">
            <v>0</v>
          </cell>
        </row>
        <row r="45">
          <cell r="AD45">
            <v>0</v>
          </cell>
          <cell r="BC45">
            <v>0</v>
          </cell>
          <cell r="CB45">
            <v>0</v>
          </cell>
          <cell r="DA45">
            <v>0</v>
          </cell>
        </row>
        <row r="46">
          <cell r="AD46">
            <v>0</v>
          </cell>
          <cell r="BC46">
            <v>0</v>
          </cell>
          <cell r="CB46">
            <v>0</v>
          </cell>
          <cell r="DA46">
            <v>0</v>
          </cell>
        </row>
        <row r="47">
          <cell r="AD47">
            <v>0</v>
          </cell>
          <cell r="BC47">
            <v>0</v>
          </cell>
          <cell r="CB47">
            <v>0</v>
          </cell>
          <cell r="DA47">
            <v>0</v>
          </cell>
        </row>
        <row r="48">
          <cell r="AD48">
            <v>0</v>
          </cell>
          <cell r="BC48">
            <v>0</v>
          </cell>
          <cell r="CB48">
            <v>0</v>
          </cell>
          <cell r="DA48">
            <v>0</v>
          </cell>
        </row>
        <row r="49">
          <cell r="AD49">
            <v>0</v>
          </cell>
          <cell r="BC49">
            <v>0</v>
          </cell>
          <cell r="CB49">
            <v>0</v>
          </cell>
          <cell r="DA49">
            <v>0</v>
          </cell>
        </row>
        <row r="50">
          <cell r="AD50">
            <v>120300000</v>
          </cell>
          <cell r="BC50">
            <v>129700000</v>
          </cell>
          <cell r="CB50">
            <v>139800000</v>
          </cell>
          <cell r="DA50">
            <v>150700000</v>
          </cell>
        </row>
        <row r="51">
          <cell r="AD51">
            <v>0</v>
          </cell>
          <cell r="BC51">
            <v>0</v>
          </cell>
          <cell r="DA51">
            <v>0</v>
          </cell>
        </row>
        <row r="52">
          <cell r="AD52">
            <v>0</v>
          </cell>
          <cell r="BC52">
            <v>0</v>
          </cell>
          <cell r="CB52">
            <v>0</v>
          </cell>
          <cell r="DA52">
            <v>0</v>
          </cell>
        </row>
        <row r="53">
          <cell r="AD53">
            <v>11652000</v>
          </cell>
          <cell r="BC53">
            <v>8652000</v>
          </cell>
          <cell r="CB53">
            <v>8652000</v>
          </cell>
          <cell r="DA53">
            <v>8652000</v>
          </cell>
        </row>
        <row r="54">
          <cell r="AD54">
            <v>0</v>
          </cell>
          <cell r="BC54">
            <v>0</v>
          </cell>
          <cell r="CB54">
            <v>0</v>
          </cell>
          <cell r="DA54">
            <v>0</v>
          </cell>
        </row>
        <row r="55">
          <cell r="AD55">
            <v>134000000</v>
          </cell>
          <cell r="BC55">
            <v>141920000</v>
          </cell>
          <cell r="CB55">
            <v>264904550</v>
          </cell>
          <cell r="DA55">
            <v>269854000</v>
          </cell>
        </row>
        <row r="56">
          <cell r="AD56">
            <v>31429000</v>
          </cell>
          <cell r="BC56">
            <v>32733000</v>
          </cell>
          <cell r="CB56">
            <v>34410000</v>
          </cell>
          <cell r="DA56">
            <v>48000000</v>
          </cell>
        </row>
        <row r="57">
          <cell r="AD57">
            <v>50500000</v>
          </cell>
          <cell r="BC57">
            <v>52015000</v>
          </cell>
          <cell r="CB57">
            <v>63575450</v>
          </cell>
          <cell r="DA57">
            <v>65483000</v>
          </cell>
        </row>
        <row r="58">
          <cell r="AD58">
            <v>9300000</v>
          </cell>
          <cell r="BC58">
            <v>9339000</v>
          </cell>
          <cell r="CB58">
            <v>10000000</v>
          </cell>
          <cell r="DA58">
            <v>18693000</v>
          </cell>
        </row>
        <row r="59">
          <cell r="AD59">
            <v>0</v>
          </cell>
          <cell r="BC59">
            <v>0</v>
          </cell>
          <cell r="CB59">
            <v>0</v>
          </cell>
          <cell r="DA59">
            <v>0</v>
          </cell>
        </row>
        <row r="60">
          <cell r="AD60">
            <v>0</v>
          </cell>
          <cell r="BC60">
            <v>0</v>
          </cell>
          <cell r="CB60">
            <v>0</v>
          </cell>
          <cell r="DA60">
            <v>0</v>
          </cell>
        </row>
        <row r="61">
          <cell r="AD61">
            <v>0</v>
          </cell>
          <cell r="BC61">
            <v>0</v>
          </cell>
          <cell r="CB61">
            <v>0</v>
          </cell>
          <cell r="DA61">
            <v>0</v>
          </cell>
        </row>
        <row r="62">
          <cell r="AD62">
            <v>0</v>
          </cell>
          <cell r="BC62">
            <v>0</v>
          </cell>
          <cell r="CB62">
            <v>0</v>
          </cell>
          <cell r="DA62">
            <v>0</v>
          </cell>
        </row>
        <row r="63">
          <cell r="AD63">
            <v>12448000</v>
          </cell>
          <cell r="BC63">
            <v>9448000</v>
          </cell>
          <cell r="CB63">
            <v>9448000</v>
          </cell>
          <cell r="DA63">
            <v>9448000</v>
          </cell>
        </row>
        <row r="64">
          <cell r="AD64">
            <v>0</v>
          </cell>
          <cell r="BC64">
            <v>0</v>
          </cell>
          <cell r="CB64">
            <v>0</v>
          </cell>
          <cell r="DA64">
            <v>0</v>
          </cell>
        </row>
        <row r="65">
          <cell r="AD65">
            <v>70295000</v>
          </cell>
          <cell r="BC65">
            <v>66955000</v>
          </cell>
          <cell r="CB65">
            <v>68557000</v>
          </cell>
          <cell r="DA65">
            <v>70372000</v>
          </cell>
        </row>
        <row r="66">
          <cell r="AD66">
            <v>0</v>
          </cell>
          <cell r="BC66">
            <v>0</v>
          </cell>
          <cell r="CB66">
            <v>0</v>
          </cell>
          <cell r="DA66">
            <v>0</v>
          </cell>
        </row>
        <row r="67">
          <cell r="AD67">
            <v>3000000</v>
          </cell>
          <cell r="BC67">
            <v>9040000</v>
          </cell>
          <cell r="CB67">
            <v>9311000</v>
          </cell>
          <cell r="DA67">
            <v>9496000</v>
          </cell>
        </row>
        <row r="68">
          <cell r="AD68">
            <v>0</v>
          </cell>
          <cell r="BC68">
            <v>0</v>
          </cell>
          <cell r="CB68">
            <v>0</v>
          </cell>
          <cell r="DA68">
            <v>0</v>
          </cell>
        </row>
        <row r="69">
          <cell r="AD69">
            <v>0</v>
          </cell>
          <cell r="BC69">
            <v>0</v>
          </cell>
          <cell r="CB69">
            <v>0</v>
          </cell>
          <cell r="DA69">
            <v>0</v>
          </cell>
        </row>
        <row r="70">
          <cell r="AD70">
            <v>0</v>
          </cell>
          <cell r="BC70">
            <v>0</v>
          </cell>
          <cell r="CB70">
            <v>0</v>
          </cell>
          <cell r="DA70">
            <v>0</v>
          </cell>
        </row>
        <row r="71">
          <cell r="AD71">
            <v>4000000</v>
          </cell>
          <cell r="BC71">
            <v>6000000</v>
          </cell>
          <cell r="CB71">
            <v>6180000</v>
          </cell>
          <cell r="DA71">
            <v>6335000</v>
          </cell>
        </row>
        <row r="72">
          <cell r="AD72">
            <v>0</v>
          </cell>
          <cell r="BC72">
            <v>0</v>
          </cell>
          <cell r="CB72">
            <v>0</v>
          </cell>
          <cell r="DA72">
            <v>0</v>
          </cell>
        </row>
        <row r="73">
          <cell r="AD73">
            <v>3000000</v>
          </cell>
          <cell r="BC73">
            <v>0</v>
          </cell>
          <cell r="CB73">
            <v>0</v>
          </cell>
          <cell r="DA73">
            <v>0</v>
          </cell>
        </row>
        <row r="74">
          <cell r="AD74">
            <v>0</v>
          </cell>
          <cell r="BC74">
            <v>0</v>
          </cell>
          <cell r="CB74">
            <v>0</v>
          </cell>
          <cell r="DA74">
            <v>0</v>
          </cell>
        </row>
        <row r="75">
          <cell r="AD75">
            <v>0</v>
          </cell>
          <cell r="BC75">
            <v>0</v>
          </cell>
          <cell r="CB75">
            <v>0</v>
          </cell>
          <cell r="DA75">
            <v>0</v>
          </cell>
        </row>
        <row r="76">
          <cell r="AD76">
            <v>0</v>
          </cell>
          <cell r="BC76">
            <v>0</v>
          </cell>
          <cell r="CB76">
            <v>0</v>
          </cell>
          <cell r="DA76">
            <v>0</v>
          </cell>
        </row>
        <row r="77">
          <cell r="AD77">
            <v>0</v>
          </cell>
          <cell r="BC77">
            <v>0</v>
          </cell>
          <cell r="CB77">
            <v>0</v>
          </cell>
          <cell r="DA77">
            <v>0</v>
          </cell>
        </row>
        <row r="78">
          <cell r="AD78">
            <v>0</v>
          </cell>
          <cell r="BC78">
            <v>0</v>
          </cell>
          <cell r="CB78">
            <v>0</v>
          </cell>
          <cell r="DA78">
            <v>0</v>
          </cell>
        </row>
        <row r="79">
          <cell r="AD79">
            <v>0</v>
          </cell>
          <cell r="BC79">
            <v>0</v>
          </cell>
          <cell r="CB79">
            <v>0</v>
          </cell>
          <cell r="DA79">
            <v>0</v>
          </cell>
        </row>
        <row r="80">
          <cell r="AD80">
            <v>0</v>
          </cell>
          <cell r="BC80">
            <v>0</v>
          </cell>
          <cell r="CB80">
            <v>0</v>
          </cell>
          <cell r="DA80">
            <v>0</v>
          </cell>
        </row>
        <row r="81">
          <cell r="AD81">
            <v>900000</v>
          </cell>
          <cell r="BC81">
            <v>5000000</v>
          </cell>
          <cell r="CB81">
            <v>11000000</v>
          </cell>
          <cell r="DA81">
            <v>11330000</v>
          </cell>
        </row>
        <row r="82">
          <cell r="AD82">
            <v>1000000</v>
          </cell>
          <cell r="BC82">
            <v>6000000</v>
          </cell>
          <cell r="CB82">
            <v>11000000</v>
          </cell>
          <cell r="DA82">
            <v>11270000</v>
          </cell>
        </row>
        <row r="83">
          <cell r="AD83">
            <v>1800000</v>
          </cell>
          <cell r="BC83">
            <v>2700000</v>
          </cell>
          <cell r="CB83">
            <v>5550000</v>
          </cell>
          <cell r="DA83">
            <v>5720000</v>
          </cell>
        </row>
        <row r="84">
          <cell r="AD84">
            <v>4000000</v>
          </cell>
          <cell r="BC84">
            <v>4000000</v>
          </cell>
          <cell r="CB84">
            <v>4120000</v>
          </cell>
          <cell r="DA84">
            <v>4244000</v>
          </cell>
        </row>
        <row r="85">
          <cell r="AD85">
            <v>4000000</v>
          </cell>
          <cell r="BC85">
            <v>4000000</v>
          </cell>
          <cell r="CB85">
            <v>4120000</v>
          </cell>
          <cell r="DA85">
            <v>4244000</v>
          </cell>
        </row>
        <row r="86">
          <cell r="AD86">
            <v>0</v>
          </cell>
          <cell r="BC86">
            <v>240000</v>
          </cell>
          <cell r="CB86">
            <v>250000</v>
          </cell>
          <cell r="DA86">
            <v>252000</v>
          </cell>
        </row>
        <row r="87">
          <cell r="AD87">
            <v>16947000</v>
          </cell>
          <cell r="BC87">
            <v>17460000</v>
          </cell>
          <cell r="CB87">
            <v>17986000</v>
          </cell>
          <cell r="DA87">
            <v>18526000</v>
          </cell>
        </row>
        <row r="88">
          <cell r="AD88">
            <v>0</v>
          </cell>
          <cell r="BC88">
            <v>0</v>
          </cell>
          <cell r="CB88">
            <v>0</v>
          </cell>
          <cell r="DA88">
            <v>0</v>
          </cell>
        </row>
        <row r="89">
          <cell r="AD89">
            <v>0</v>
          </cell>
          <cell r="BC89">
            <v>0</v>
          </cell>
          <cell r="CB89">
            <v>0</v>
          </cell>
          <cell r="DA89">
            <v>0</v>
          </cell>
        </row>
        <row r="90">
          <cell r="AD90">
            <v>0</v>
          </cell>
          <cell r="BC90">
            <v>0</v>
          </cell>
          <cell r="CB90">
            <v>0</v>
          </cell>
          <cell r="DA90">
            <v>0</v>
          </cell>
        </row>
        <row r="91">
          <cell r="AD91">
            <v>0</v>
          </cell>
          <cell r="BC91">
            <v>0</v>
          </cell>
          <cell r="CB91">
            <v>0</v>
          </cell>
          <cell r="DA91">
            <v>0</v>
          </cell>
        </row>
        <row r="92">
          <cell r="AD92">
            <v>2600000</v>
          </cell>
          <cell r="BC92">
            <v>7596000</v>
          </cell>
          <cell r="CB92">
            <v>10350000</v>
          </cell>
          <cell r="DA92">
            <v>10400000</v>
          </cell>
        </row>
        <row r="93">
          <cell r="AD93">
            <v>0</v>
          </cell>
          <cell r="BC93">
            <v>0</v>
          </cell>
          <cell r="CB93">
            <v>0</v>
          </cell>
          <cell r="DA93">
            <v>0</v>
          </cell>
        </row>
        <row r="94">
          <cell r="AD94">
            <v>0</v>
          </cell>
          <cell r="BC94">
            <v>0</v>
          </cell>
          <cell r="CB94">
            <v>0</v>
          </cell>
          <cell r="DA94">
            <v>0</v>
          </cell>
        </row>
        <row r="95">
          <cell r="AD95">
            <v>0</v>
          </cell>
          <cell r="BC95">
            <v>0</v>
          </cell>
          <cell r="CB95">
            <v>7750000</v>
          </cell>
          <cell r="DA95">
            <v>7800000</v>
          </cell>
        </row>
        <row r="96">
          <cell r="AD96">
            <v>0</v>
          </cell>
          <cell r="BC96">
            <v>0</v>
          </cell>
          <cell r="CB96">
            <v>0</v>
          </cell>
          <cell r="DA96">
            <v>0</v>
          </cell>
        </row>
        <row r="97">
          <cell r="AD97">
            <v>1000000</v>
          </cell>
          <cell r="BC97">
            <v>0</v>
          </cell>
          <cell r="CB97">
            <v>0</v>
          </cell>
          <cell r="DA97">
            <v>0</v>
          </cell>
        </row>
        <row r="98">
          <cell r="AD98">
            <v>0</v>
          </cell>
          <cell r="BC98">
            <v>0</v>
          </cell>
          <cell r="CB98">
            <v>0</v>
          </cell>
          <cell r="DA98">
            <v>0</v>
          </cell>
        </row>
        <row r="99">
          <cell r="AD99">
            <v>0</v>
          </cell>
          <cell r="BC99">
            <v>0</v>
          </cell>
          <cell r="CB99">
            <v>0</v>
          </cell>
          <cell r="DA99">
            <v>0</v>
          </cell>
        </row>
        <row r="100">
          <cell r="AD100">
            <v>0</v>
          </cell>
          <cell r="BC100">
            <v>0</v>
          </cell>
          <cell r="CB100">
            <v>0</v>
          </cell>
          <cell r="DA100">
            <v>0</v>
          </cell>
        </row>
        <row r="101">
          <cell r="AD101">
            <v>5174000</v>
          </cell>
          <cell r="BC101">
            <v>5174000</v>
          </cell>
          <cell r="CB101">
            <v>5330000</v>
          </cell>
          <cell r="DA101">
            <v>15330000</v>
          </cell>
        </row>
        <row r="102">
          <cell r="AD102">
            <v>0</v>
          </cell>
          <cell r="BC102">
            <v>0</v>
          </cell>
          <cell r="CB102">
            <v>0</v>
          </cell>
          <cell r="DA102">
            <v>0</v>
          </cell>
        </row>
        <row r="103">
          <cell r="AD103">
            <v>0</v>
          </cell>
          <cell r="BC103">
            <v>0</v>
          </cell>
          <cell r="CB103">
            <v>0</v>
          </cell>
          <cell r="DA103">
            <v>0</v>
          </cell>
        </row>
        <row r="104">
          <cell r="AD104">
            <v>24206000</v>
          </cell>
          <cell r="BC104">
            <v>18076000</v>
          </cell>
          <cell r="CB104">
            <v>18620000</v>
          </cell>
          <cell r="DA104">
            <v>18620000</v>
          </cell>
        </row>
        <row r="105">
          <cell r="AD105">
            <v>0</v>
          </cell>
          <cell r="BC105">
            <v>0</v>
          </cell>
          <cell r="CB105">
            <v>0</v>
          </cell>
          <cell r="DA105">
            <v>0</v>
          </cell>
        </row>
        <row r="106">
          <cell r="AD106">
            <v>18000000</v>
          </cell>
          <cell r="BC106">
            <v>18000000</v>
          </cell>
          <cell r="CB106">
            <v>17420000</v>
          </cell>
          <cell r="DA106">
            <v>17943000</v>
          </cell>
        </row>
        <row r="107">
          <cell r="AD107">
            <v>9900000</v>
          </cell>
          <cell r="BC107">
            <v>17800000</v>
          </cell>
          <cell r="CB107">
            <v>13830000</v>
          </cell>
          <cell r="DA107">
            <v>8830000</v>
          </cell>
        </row>
        <row r="108">
          <cell r="AD108">
            <v>2000000</v>
          </cell>
          <cell r="BC108">
            <v>2600000</v>
          </cell>
          <cell r="CB108">
            <v>3800000</v>
          </cell>
          <cell r="DA108">
            <v>3907000</v>
          </cell>
        </row>
        <row r="109">
          <cell r="AD109">
            <v>0</v>
          </cell>
          <cell r="BC109">
            <v>0</v>
          </cell>
          <cell r="CB109">
            <v>0</v>
          </cell>
          <cell r="DA109">
            <v>0</v>
          </cell>
        </row>
        <row r="110">
          <cell r="AD110">
            <v>0</v>
          </cell>
          <cell r="BC110">
            <v>0</v>
          </cell>
          <cell r="CB110">
            <v>0</v>
          </cell>
          <cell r="DA110">
            <v>0</v>
          </cell>
        </row>
        <row r="111">
          <cell r="AD111">
            <v>6520000</v>
          </cell>
          <cell r="BC111">
            <v>6520000</v>
          </cell>
          <cell r="CB111">
            <v>6720000</v>
          </cell>
          <cell r="DA111">
            <v>6720000</v>
          </cell>
        </row>
        <row r="112">
          <cell r="AD112">
            <v>0</v>
          </cell>
          <cell r="BC112">
            <v>0</v>
          </cell>
          <cell r="CB112">
            <v>0</v>
          </cell>
          <cell r="DA112">
            <v>0</v>
          </cell>
        </row>
        <row r="113">
          <cell r="AD113">
            <v>0</v>
          </cell>
          <cell r="BC113">
            <v>0</v>
          </cell>
          <cell r="CB113">
            <v>0</v>
          </cell>
          <cell r="DA113">
            <v>0</v>
          </cell>
        </row>
        <row r="114">
          <cell r="AD114">
            <v>17586796</v>
          </cell>
          <cell r="BC114">
            <v>30395000</v>
          </cell>
          <cell r="CB114">
            <v>24000000</v>
          </cell>
          <cell r="DA114">
            <v>24000000</v>
          </cell>
        </row>
        <row r="115">
          <cell r="AD115">
            <v>0</v>
          </cell>
          <cell r="BC115">
            <v>0</v>
          </cell>
          <cell r="CB115">
            <v>0</v>
          </cell>
          <cell r="DA115">
            <v>0</v>
          </cell>
        </row>
        <row r="116">
          <cell r="AD116">
            <v>17105000</v>
          </cell>
          <cell r="BC116">
            <v>16696796</v>
          </cell>
          <cell r="CB116">
            <v>18100000</v>
          </cell>
          <cell r="DA116">
            <v>18100000</v>
          </cell>
        </row>
        <row r="117">
          <cell r="AD117">
            <v>0</v>
          </cell>
          <cell r="BC117">
            <v>0</v>
          </cell>
          <cell r="CB117">
            <v>0</v>
          </cell>
          <cell r="DA117">
            <v>0</v>
          </cell>
        </row>
        <row r="118">
          <cell r="AD118">
            <v>0</v>
          </cell>
          <cell r="BC118">
            <v>0</v>
          </cell>
          <cell r="CB118">
            <v>0</v>
          </cell>
          <cell r="DA118">
            <v>0</v>
          </cell>
        </row>
        <row r="119">
          <cell r="AD119">
            <v>0</v>
          </cell>
          <cell r="BC119">
            <v>0</v>
          </cell>
          <cell r="CB119">
            <v>0</v>
          </cell>
          <cell r="DA119">
            <v>0</v>
          </cell>
        </row>
        <row r="120">
          <cell r="AD120">
            <v>0</v>
          </cell>
          <cell r="BC120">
            <v>0</v>
          </cell>
          <cell r="CB120">
            <v>0</v>
          </cell>
          <cell r="DA120">
            <v>0</v>
          </cell>
        </row>
        <row r="122">
          <cell r="AD122">
            <v>8500000</v>
          </cell>
          <cell r="BC122">
            <v>8500000</v>
          </cell>
          <cell r="CB122">
            <v>8755000</v>
          </cell>
          <cell r="DA122">
            <v>9018000</v>
          </cell>
        </row>
        <row r="123">
          <cell r="AD123">
            <v>0</v>
          </cell>
          <cell r="BC123">
            <v>0</v>
          </cell>
          <cell r="CB123">
            <v>0</v>
          </cell>
          <cell r="DA123">
            <v>0</v>
          </cell>
        </row>
        <row r="124">
          <cell r="AD124">
            <v>1500000</v>
          </cell>
          <cell r="BC124">
            <v>1500000</v>
          </cell>
          <cell r="CB124">
            <v>1545000</v>
          </cell>
          <cell r="DA124">
            <v>1591000</v>
          </cell>
        </row>
        <row r="125">
          <cell r="AD125">
            <v>0</v>
          </cell>
          <cell r="BC125">
            <v>0</v>
          </cell>
          <cell r="CB125">
            <v>0</v>
          </cell>
          <cell r="DA125">
            <v>0</v>
          </cell>
        </row>
        <row r="126">
          <cell r="AD126">
            <v>0</v>
          </cell>
          <cell r="BC126">
            <v>0</v>
          </cell>
          <cell r="CB126">
            <v>0</v>
          </cell>
          <cell r="DA126">
            <v>0</v>
          </cell>
        </row>
        <row r="127">
          <cell r="AD127">
            <v>0</v>
          </cell>
          <cell r="BC127">
            <v>0</v>
          </cell>
          <cell r="CB127">
            <v>0</v>
          </cell>
          <cell r="DA127">
            <v>0</v>
          </cell>
        </row>
        <row r="128">
          <cell r="AD128">
            <v>37953000</v>
          </cell>
          <cell r="BC128">
            <v>37440000</v>
          </cell>
          <cell r="CB128">
            <v>38564000</v>
          </cell>
          <cell r="DA128">
            <v>39714000</v>
          </cell>
        </row>
        <row r="129">
          <cell r="AD129">
            <v>15105000</v>
          </cell>
          <cell r="BC129">
            <v>15105000</v>
          </cell>
          <cell r="CB129">
            <v>15562000</v>
          </cell>
          <cell r="DA129">
            <v>16028000</v>
          </cell>
        </row>
        <row r="130">
          <cell r="AD130">
            <v>0</v>
          </cell>
          <cell r="BC130">
            <v>0</v>
          </cell>
          <cell r="CB130">
            <v>0</v>
          </cell>
          <cell r="DA130">
            <v>0</v>
          </cell>
        </row>
        <row r="131">
          <cell r="AD131">
            <v>0</v>
          </cell>
          <cell r="BC131">
            <v>0</v>
          </cell>
          <cell r="CB131">
            <v>0</v>
          </cell>
          <cell r="DA131">
            <v>0</v>
          </cell>
        </row>
        <row r="132">
          <cell r="AD132">
            <v>750000</v>
          </cell>
          <cell r="BC132">
            <v>5000000</v>
          </cell>
          <cell r="CB132">
            <v>5900000</v>
          </cell>
          <cell r="DA132">
            <v>5900000</v>
          </cell>
        </row>
        <row r="133">
          <cell r="AD133">
            <v>0</v>
          </cell>
          <cell r="BC133">
            <v>0</v>
          </cell>
          <cell r="CB133">
            <v>0</v>
          </cell>
          <cell r="DA133">
            <v>0</v>
          </cell>
        </row>
        <row r="134">
          <cell r="AD134">
            <v>0</v>
          </cell>
          <cell r="BC134">
            <v>0</v>
          </cell>
          <cell r="CB134">
            <v>0</v>
          </cell>
          <cell r="DA134">
            <v>0</v>
          </cell>
        </row>
        <row r="136">
          <cell r="AD136">
            <v>0</v>
          </cell>
          <cell r="BC136">
            <v>0</v>
          </cell>
          <cell r="CB136">
            <v>0</v>
          </cell>
          <cell r="DA136">
            <v>0</v>
          </cell>
        </row>
        <row r="137">
          <cell r="AD137">
            <v>0</v>
          </cell>
          <cell r="BC137">
            <v>0</v>
          </cell>
          <cell r="CB137">
            <v>0</v>
          </cell>
          <cell r="DA137">
            <v>0</v>
          </cell>
        </row>
        <row r="138">
          <cell r="AD138">
            <v>2000000</v>
          </cell>
          <cell r="BC138">
            <v>0</v>
          </cell>
          <cell r="CB138">
            <v>0</v>
          </cell>
          <cell r="DA138">
            <v>0</v>
          </cell>
        </row>
        <row r="139">
          <cell r="AD139">
            <v>0</v>
          </cell>
          <cell r="BC139">
            <v>0</v>
          </cell>
          <cell r="CB139">
            <v>0</v>
          </cell>
          <cell r="DA139">
            <v>0</v>
          </cell>
        </row>
        <row r="140">
          <cell r="AD140">
            <v>0</v>
          </cell>
          <cell r="BC140">
            <v>0</v>
          </cell>
          <cell r="CB140">
            <v>0</v>
          </cell>
          <cell r="DA140">
            <v>0</v>
          </cell>
        </row>
        <row r="141">
          <cell r="AD141">
            <v>0</v>
          </cell>
          <cell r="BC141">
            <v>0</v>
          </cell>
          <cell r="CB141">
            <v>0</v>
          </cell>
          <cell r="DA141">
            <v>0</v>
          </cell>
        </row>
        <row r="142">
          <cell r="AD142">
            <v>0</v>
          </cell>
          <cell r="BC142">
            <v>0</v>
          </cell>
          <cell r="CB142">
            <v>0</v>
          </cell>
          <cell r="DA142">
            <v>0</v>
          </cell>
        </row>
        <row r="143">
          <cell r="AD143">
            <v>0</v>
          </cell>
          <cell r="BC143">
            <v>0</v>
          </cell>
          <cell r="CB143">
            <v>0</v>
          </cell>
          <cell r="DA143">
            <v>0</v>
          </cell>
        </row>
        <row r="144">
          <cell r="AD144">
            <v>0</v>
          </cell>
          <cell r="BC144">
            <v>0</v>
          </cell>
          <cell r="CB144">
            <v>0</v>
          </cell>
          <cell r="DA144">
            <v>0</v>
          </cell>
        </row>
        <row r="145">
          <cell r="AD145">
            <v>0</v>
          </cell>
          <cell r="BC145">
            <v>0</v>
          </cell>
          <cell r="CB145">
            <v>0</v>
          </cell>
          <cell r="DA145">
            <v>0</v>
          </cell>
        </row>
        <row r="146">
          <cell r="AD146">
            <v>0</v>
          </cell>
          <cell r="BC146">
            <v>0</v>
          </cell>
          <cell r="CB146">
            <v>0</v>
          </cell>
          <cell r="DA146">
            <v>0</v>
          </cell>
        </row>
        <row r="147">
          <cell r="AD147">
            <v>2000000</v>
          </cell>
          <cell r="BC147">
            <v>2000000</v>
          </cell>
          <cell r="CB147">
            <v>2780000</v>
          </cell>
          <cell r="DA147">
            <v>2863000</v>
          </cell>
        </row>
        <row r="148">
          <cell r="AD148">
            <v>1500000</v>
          </cell>
          <cell r="BC148">
            <v>2500000</v>
          </cell>
          <cell r="CB148">
            <v>2500000</v>
          </cell>
          <cell r="DA148">
            <v>2575000</v>
          </cell>
        </row>
        <row r="149">
          <cell r="AD149">
            <v>0</v>
          </cell>
          <cell r="BC149">
            <v>0</v>
          </cell>
          <cell r="CB149">
            <v>0</v>
          </cell>
          <cell r="DA149">
            <v>0</v>
          </cell>
        </row>
        <row r="150">
          <cell r="AD150">
            <v>1500000</v>
          </cell>
          <cell r="BC150">
            <v>0</v>
          </cell>
          <cell r="CB150">
            <v>0</v>
          </cell>
          <cell r="DA150">
            <v>0</v>
          </cell>
        </row>
        <row r="151">
          <cell r="AD151">
            <v>1000000</v>
          </cell>
          <cell r="BC151">
            <v>10000000</v>
          </cell>
          <cell r="CB151">
            <v>10000000</v>
          </cell>
          <cell r="DA151">
            <v>10300000</v>
          </cell>
        </row>
        <row r="152">
          <cell r="AD152">
            <v>68531461</v>
          </cell>
          <cell r="BC152">
            <v>68531461</v>
          </cell>
          <cell r="CB152">
            <v>70592405</v>
          </cell>
          <cell r="DA152">
            <v>72706400</v>
          </cell>
        </row>
        <row r="153">
          <cell r="AD153">
            <v>0</v>
          </cell>
          <cell r="BC153">
            <v>11600000</v>
          </cell>
          <cell r="CB153">
            <v>11600000</v>
          </cell>
          <cell r="DA153">
            <v>11952000</v>
          </cell>
        </row>
        <row r="154">
          <cell r="AD154">
            <v>0</v>
          </cell>
          <cell r="BC154">
            <v>0</v>
          </cell>
          <cell r="CB154">
            <v>0</v>
          </cell>
          <cell r="DA154">
            <v>0</v>
          </cell>
        </row>
        <row r="155">
          <cell r="AD155">
            <v>2500000</v>
          </cell>
          <cell r="BC155">
            <v>2500000</v>
          </cell>
          <cell r="CB155">
            <v>2600000</v>
          </cell>
          <cell r="DA155">
            <v>2678000</v>
          </cell>
        </row>
        <row r="156">
          <cell r="AD156">
            <v>14000000</v>
          </cell>
          <cell r="BC156">
            <v>14000000</v>
          </cell>
          <cell r="CB156">
            <v>14200000</v>
          </cell>
          <cell r="DA156">
            <v>14356000</v>
          </cell>
        </row>
        <row r="157">
          <cell r="AD157">
            <v>10000000</v>
          </cell>
          <cell r="BC157">
            <v>10000000</v>
          </cell>
          <cell r="CB157">
            <v>10300000</v>
          </cell>
          <cell r="DA157">
            <v>10614000</v>
          </cell>
        </row>
        <row r="158">
          <cell r="AD158">
            <v>0</v>
          </cell>
          <cell r="BC158">
            <v>0</v>
          </cell>
          <cell r="CB158">
            <v>0</v>
          </cell>
          <cell r="DA158">
            <v>0</v>
          </cell>
        </row>
        <row r="159">
          <cell r="AD159">
            <v>0</v>
          </cell>
          <cell r="BC159">
            <v>0</v>
          </cell>
          <cell r="CB159">
            <v>0</v>
          </cell>
          <cell r="DA159">
            <v>0</v>
          </cell>
        </row>
        <row r="160">
          <cell r="AD160">
            <v>40500000</v>
          </cell>
          <cell r="BC160">
            <v>41400000</v>
          </cell>
          <cell r="CB160">
            <v>42570000</v>
          </cell>
          <cell r="DA160">
            <v>43842000</v>
          </cell>
        </row>
        <row r="161">
          <cell r="AD161">
            <v>0</v>
          </cell>
          <cell r="BC161">
            <v>0</v>
          </cell>
          <cell r="CB161">
            <v>0</v>
          </cell>
          <cell r="DA161">
            <v>0</v>
          </cell>
        </row>
        <row r="162">
          <cell r="AD162">
            <v>0</v>
          </cell>
          <cell r="BC162">
            <v>0</v>
          </cell>
          <cell r="CB162">
            <v>0</v>
          </cell>
          <cell r="DA162">
            <v>0</v>
          </cell>
        </row>
        <row r="164">
          <cell r="AD164">
            <v>0</v>
          </cell>
          <cell r="BC164">
            <v>0</v>
          </cell>
          <cell r="CB164">
            <v>0</v>
          </cell>
          <cell r="DA164">
            <v>0</v>
          </cell>
        </row>
        <row r="165">
          <cell r="AD165">
            <v>143549373</v>
          </cell>
          <cell r="BC165">
            <v>147855854</v>
          </cell>
          <cell r="CB165">
            <v>152292000</v>
          </cell>
          <cell r="DA165">
            <v>156860760</v>
          </cell>
        </row>
        <row r="166">
          <cell r="AD166">
            <v>0</v>
          </cell>
          <cell r="BC166">
            <v>0</v>
          </cell>
          <cell r="CB166">
            <v>0</v>
          </cell>
          <cell r="DA166">
            <v>0</v>
          </cell>
        </row>
        <row r="167">
          <cell r="AD167">
            <v>160192948</v>
          </cell>
          <cell r="BC167">
            <v>164998736</v>
          </cell>
          <cell r="CB167">
            <v>169948698</v>
          </cell>
          <cell r="DA167">
            <v>175047159</v>
          </cell>
        </row>
        <row r="168">
          <cell r="AD168">
            <v>139107052</v>
          </cell>
          <cell r="BC168">
            <v>143280264</v>
          </cell>
          <cell r="CB168">
            <v>147581302</v>
          </cell>
          <cell r="DA168">
            <v>152002841</v>
          </cell>
        </row>
        <row r="169">
          <cell r="AD169">
            <v>17500000</v>
          </cell>
          <cell r="BC169">
            <v>18710000</v>
          </cell>
          <cell r="CB169">
            <v>19050000</v>
          </cell>
          <cell r="DA169">
            <v>19404000</v>
          </cell>
        </row>
        <row r="170">
          <cell r="AD170">
            <v>5000000</v>
          </cell>
          <cell r="BC170">
            <v>4000000</v>
          </cell>
          <cell r="CB170">
            <v>104120000</v>
          </cell>
          <cell r="DA170">
            <v>204244000</v>
          </cell>
        </row>
        <row r="171">
          <cell r="AD171">
            <v>5000000</v>
          </cell>
          <cell r="BC171">
            <v>10000000</v>
          </cell>
          <cell r="CB171">
            <v>10080000</v>
          </cell>
          <cell r="DA171">
            <v>10152000</v>
          </cell>
        </row>
        <row r="172">
          <cell r="AD172">
            <v>0</v>
          </cell>
          <cell r="BC172">
            <v>0</v>
          </cell>
          <cell r="CB172">
            <v>0</v>
          </cell>
          <cell r="DA172">
            <v>0</v>
          </cell>
        </row>
        <row r="173">
          <cell r="AD173">
            <v>0</v>
          </cell>
          <cell r="BC173">
            <v>0</v>
          </cell>
          <cell r="CB173">
            <v>0</v>
          </cell>
          <cell r="DA173">
            <v>0</v>
          </cell>
        </row>
        <row r="174">
          <cell r="AD174">
            <v>413500000</v>
          </cell>
          <cell r="BC174">
            <v>564300000</v>
          </cell>
          <cell r="CB174">
            <v>257780000</v>
          </cell>
          <cell r="DA174">
            <v>249480000</v>
          </cell>
        </row>
        <row r="175">
          <cell r="AD175">
            <v>78000000</v>
          </cell>
          <cell r="BC175">
            <v>73000000</v>
          </cell>
          <cell r="CB175">
            <v>74730000</v>
          </cell>
          <cell r="DA175">
            <v>74730000</v>
          </cell>
        </row>
        <row r="176">
          <cell r="AD176">
            <v>0</v>
          </cell>
          <cell r="BC176">
            <v>0</v>
          </cell>
          <cell r="CB176">
            <v>0</v>
          </cell>
          <cell r="DA176">
            <v>0</v>
          </cell>
        </row>
        <row r="177">
          <cell r="AD177">
            <v>0</v>
          </cell>
          <cell r="BC177">
            <v>0</v>
          </cell>
          <cell r="CB177">
            <v>0</v>
          </cell>
          <cell r="DA177">
            <v>0</v>
          </cell>
        </row>
        <row r="178">
          <cell r="AD178">
            <v>27000000</v>
          </cell>
          <cell r="BC178">
            <v>11826000</v>
          </cell>
          <cell r="CB178">
            <v>15000000</v>
          </cell>
          <cell r="DA178">
            <v>15500000</v>
          </cell>
        </row>
        <row r="179">
          <cell r="AD179">
            <v>24758204</v>
          </cell>
          <cell r="BC179">
            <v>10478204</v>
          </cell>
          <cell r="CB179">
            <v>10860000</v>
          </cell>
          <cell r="DA179">
            <v>118720000</v>
          </cell>
        </row>
        <row r="180">
          <cell r="AD180">
            <v>0</v>
          </cell>
          <cell r="BC180">
            <v>0</v>
          </cell>
          <cell r="CB180">
            <v>0</v>
          </cell>
          <cell r="DA180">
            <v>0</v>
          </cell>
        </row>
        <row r="181">
          <cell r="AD181">
            <v>0</v>
          </cell>
          <cell r="BC181">
            <v>0</v>
          </cell>
          <cell r="CB181">
            <v>0</v>
          </cell>
          <cell r="DA181">
            <v>0</v>
          </cell>
        </row>
        <row r="182">
          <cell r="AD182">
            <v>3854739782</v>
          </cell>
          <cell r="BC182">
            <v>59883975</v>
          </cell>
          <cell r="CB182">
            <v>66681000</v>
          </cell>
          <cell r="DA182">
            <v>68682000</v>
          </cell>
        </row>
        <row r="183">
          <cell r="AD183">
            <v>76019590</v>
          </cell>
          <cell r="BC183">
            <v>78300178</v>
          </cell>
          <cell r="CB183">
            <v>85149000</v>
          </cell>
          <cell r="DA183">
            <v>87704000</v>
          </cell>
        </row>
        <row r="184">
          <cell r="AD184">
            <v>71774686</v>
          </cell>
          <cell r="BC184">
            <v>73927927</v>
          </cell>
          <cell r="CB184">
            <v>76146000</v>
          </cell>
          <cell r="DA184">
            <v>78431000</v>
          </cell>
        </row>
        <row r="185">
          <cell r="AD185">
            <v>11116569</v>
          </cell>
          <cell r="BC185">
            <v>9672000</v>
          </cell>
          <cell r="CB185">
            <v>11832000</v>
          </cell>
          <cell r="DA185">
            <v>12187000</v>
          </cell>
        </row>
        <row r="186">
          <cell r="AD186">
            <v>0</v>
          </cell>
          <cell r="BC186">
            <v>12560066</v>
          </cell>
          <cell r="CB186">
            <v>13000000</v>
          </cell>
          <cell r="DA186">
            <v>25535240</v>
          </cell>
        </row>
        <row r="187">
          <cell r="AD187">
            <v>0</v>
          </cell>
          <cell r="BC187">
            <v>0</v>
          </cell>
          <cell r="CB187">
            <v>0</v>
          </cell>
          <cell r="DA187">
            <v>0</v>
          </cell>
        </row>
        <row r="188">
          <cell r="AD188">
            <v>0</v>
          </cell>
          <cell r="BC188">
            <v>0</v>
          </cell>
          <cell r="CB188">
            <v>0</v>
          </cell>
          <cell r="DA188">
            <v>0</v>
          </cell>
        </row>
        <row r="189">
          <cell r="AD189">
            <v>3000000</v>
          </cell>
          <cell r="BC189">
            <v>5100000</v>
          </cell>
          <cell r="CB189">
            <v>5200000</v>
          </cell>
          <cell r="DA189">
            <v>5296000</v>
          </cell>
        </row>
        <row r="190">
          <cell r="AD190">
            <v>69100000</v>
          </cell>
          <cell r="BC190">
            <v>22000000</v>
          </cell>
          <cell r="CB190">
            <v>22260000</v>
          </cell>
          <cell r="DA190">
            <v>22544000</v>
          </cell>
        </row>
        <row r="192">
          <cell r="AD192">
            <v>5000000</v>
          </cell>
          <cell r="BC192">
            <v>5000000</v>
          </cell>
          <cell r="CB192">
            <v>5150000</v>
          </cell>
          <cell r="DA192">
            <v>5150000</v>
          </cell>
        </row>
        <row r="193">
          <cell r="AD193">
            <v>0</v>
          </cell>
          <cell r="BC193">
            <v>0</v>
          </cell>
          <cell r="CB193">
            <v>0</v>
          </cell>
          <cell r="DA193">
            <v>0</v>
          </cell>
        </row>
        <row r="194">
          <cell r="AD194">
            <v>0</v>
          </cell>
          <cell r="BC194">
            <v>0</v>
          </cell>
          <cell r="CB194">
            <v>0</v>
          </cell>
          <cell r="DA194">
            <v>0</v>
          </cell>
        </row>
        <row r="195">
          <cell r="AD195">
            <v>0</v>
          </cell>
          <cell r="BC195">
            <v>0</v>
          </cell>
          <cell r="CB195">
            <v>0</v>
          </cell>
          <cell r="DA195">
            <v>0</v>
          </cell>
        </row>
        <row r="196">
          <cell r="AD196">
            <v>0</v>
          </cell>
          <cell r="BC196">
            <v>0</v>
          </cell>
          <cell r="CB196">
            <v>0</v>
          </cell>
          <cell r="DA196">
            <v>0</v>
          </cell>
        </row>
        <row r="197">
          <cell r="AD197">
            <v>0</v>
          </cell>
          <cell r="BC197">
            <v>0</v>
          </cell>
          <cell r="CB197">
            <v>0</v>
          </cell>
          <cell r="DA197">
            <v>0</v>
          </cell>
        </row>
        <row r="198">
          <cell r="AD198">
            <v>0</v>
          </cell>
          <cell r="BC198">
            <v>0</v>
          </cell>
          <cell r="CB198">
            <v>0</v>
          </cell>
          <cell r="DA198">
            <v>0</v>
          </cell>
        </row>
        <row r="199">
          <cell r="AD199">
            <v>0</v>
          </cell>
          <cell r="BC199">
            <v>0</v>
          </cell>
          <cell r="CB199">
            <v>0</v>
          </cell>
          <cell r="DA199">
            <v>0</v>
          </cell>
        </row>
        <row r="200">
          <cell r="AD200">
            <v>92429000</v>
          </cell>
          <cell r="BC200">
            <v>92429000</v>
          </cell>
          <cell r="CB200">
            <v>94638000</v>
          </cell>
          <cell r="DA200">
            <v>90718000</v>
          </cell>
        </row>
        <row r="201">
          <cell r="AD201">
            <v>0</v>
          </cell>
          <cell r="BC201">
            <v>0</v>
          </cell>
          <cell r="CB201">
            <v>0</v>
          </cell>
          <cell r="DA201">
            <v>0</v>
          </cell>
        </row>
        <row r="202">
          <cell r="AD202">
            <v>0</v>
          </cell>
          <cell r="BC202">
            <v>0</v>
          </cell>
          <cell r="CB202">
            <v>0</v>
          </cell>
          <cell r="DA202">
            <v>0</v>
          </cell>
        </row>
        <row r="203">
          <cell r="AD203">
            <v>0</v>
          </cell>
          <cell r="BC203">
            <v>0</v>
          </cell>
          <cell r="CB203">
            <v>0</v>
          </cell>
          <cell r="DA203">
            <v>0</v>
          </cell>
        </row>
        <row r="204">
          <cell r="AD204">
            <v>0</v>
          </cell>
          <cell r="BC204">
            <v>0</v>
          </cell>
          <cell r="CB204">
            <v>0</v>
          </cell>
          <cell r="DA204">
            <v>0</v>
          </cell>
        </row>
        <row r="205">
          <cell r="AD205">
            <v>0</v>
          </cell>
          <cell r="BC205">
            <v>0</v>
          </cell>
          <cell r="CB205">
            <v>0</v>
          </cell>
          <cell r="DA205">
            <v>0</v>
          </cell>
        </row>
        <row r="206">
          <cell r="AD206">
            <v>0</v>
          </cell>
          <cell r="BC206">
            <v>0</v>
          </cell>
          <cell r="CB206">
            <v>0</v>
          </cell>
          <cell r="DA206">
            <v>0</v>
          </cell>
        </row>
        <row r="207">
          <cell r="AD207">
            <v>10200000</v>
          </cell>
          <cell r="BC207">
            <v>10200000</v>
          </cell>
          <cell r="CB207">
            <v>10506000</v>
          </cell>
          <cell r="DA207">
            <v>10506000</v>
          </cell>
        </row>
        <row r="208">
          <cell r="AD208">
            <v>0</v>
          </cell>
          <cell r="BC208">
            <v>0</v>
          </cell>
          <cell r="CB208">
            <v>0</v>
          </cell>
          <cell r="DA208">
            <v>0</v>
          </cell>
        </row>
        <row r="209">
          <cell r="AD209">
            <v>5071000</v>
          </cell>
          <cell r="BC209">
            <v>5071000</v>
          </cell>
          <cell r="CB209">
            <v>5071000</v>
          </cell>
          <cell r="DA209">
            <v>5071000</v>
          </cell>
        </row>
        <row r="210">
          <cell r="AD210">
            <v>0</v>
          </cell>
          <cell r="BC210">
            <v>0</v>
          </cell>
          <cell r="CB210">
            <v>0</v>
          </cell>
          <cell r="DA210">
            <v>0</v>
          </cell>
        </row>
        <row r="211">
          <cell r="AD211">
            <v>9600000</v>
          </cell>
          <cell r="BC211">
            <v>9600000</v>
          </cell>
          <cell r="CB211">
            <v>9735000</v>
          </cell>
          <cell r="DA211">
            <v>9725000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G16:L31"/>
  <sheetViews>
    <sheetView zoomScalePageLayoutView="0" workbookViewId="0" topLeftCell="A1">
      <selection activeCell="G26" sqref="G26:J26"/>
    </sheetView>
  </sheetViews>
  <sheetFormatPr defaultColWidth="11.421875" defaultRowHeight="15"/>
  <sheetData>
    <row r="16" ht="15">
      <c r="L16" s="1"/>
    </row>
    <row r="26" spans="7:10" ht="20.25" customHeight="1">
      <c r="G26" s="283" t="s">
        <v>5</v>
      </c>
      <c r="H26" s="283"/>
      <c r="I26" s="283"/>
      <c r="J26" s="283"/>
    </row>
    <row r="27" spans="7:10" ht="21" customHeight="1">
      <c r="G27" s="284" t="s">
        <v>427</v>
      </c>
      <c r="H27" s="285"/>
      <c r="I27" s="285"/>
      <c r="J27" s="286"/>
    </row>
    <row r="28" spans="7:10" ht="34.5" customHeight="1">
      <c r="G28" s="284" t="s">
        <v>426</v>
      </c>
      <c r="H28" s="285"/>
      <c r="I28" s="285"/>
      <c r="J28" s="286"/>
    </row>
    <row r="29" spans="7:10" ht="35.25" customHeight="1">
      <c r="G29" s="284" t="s">
        <v>425</v>
      </c>
      <c r="H29" s="285"/>
      <c r="I29" s="285"/>
      <c r="J29" s="286"/>
    </row>
    <row r="30" spans="7:10" ht="35.25" customHeight="1">
      <c r="G30" s="284" t="s">
        <v>424</v>
      </c>
      <c r="H30" s="285"/>
      <c r="I30" s="285"/>
      <c r="J30" s="286"/>
    </row>
    <row r="31" spans="7:10" ht="50.25" customHeight="1">
      <c r="G31" s="287" t="s">
        <v>423</v>
      </c>
      <c r="H31" s="288"/>
      <c r="I31" s="288"/>
      <c r="J31" s="289"/>
    </row>
  </sheetData>
  <sheetProtection/>
  <mergeCells count="6">
    <mergeCell ref="G26:J26"/>
    <mergeCell ref="G28:J28"/>
    <mergeCell ref="G29:J29"/>
    <mergeCell ref="G31:J31"/>
    <mergeCell ref="G30:J30"/>
    <mergeCell ref="G27:J27"/>
  </mergeCells>
  <conditionalFormatting sqref="G26:J31">
    <cfRule type="colorScale" priority="1" dxfId="0">
      <colorScale>
        <cfvo type="min" val="0"/>
        <cfvo type="percentile" val="50"/>
        <cfvo type="max"/>
        <color rgb="FF63BE7B"/>
        <color rgb="FFFFEB84"/>
        <color rgb="FFF8696B"/>
      </colorScale>
    </cfRule>
    <cfRule type="dataBar" priority="2" dxfId="0">
      <dataBar>
        <cfvo type="min"/>
        <cfvo type="max"/>
        <color rgb="FF638EC6"/>
      </dataBar>
      <extLst>
        <ext xmlns:x14="http://schemas.microsoft.com/office/spreadsheetml/2009/9/main" uri="{B025F937-C7B1-47D3-B67F-A62EFF666E3E}">
          <x14:id>{69b1d7b8-2595-473f-9d30-b720f5d42a4c}</x14:id>
        </ext>
      </extLst>
    </cfRule>
  </conditionalFormatting>
  <hyperlinks>
    <hyperlink ref="G27:J27" location="'POLÍTICA 2 DESARROLLO SOCIAL'!A1" display="POLITICA 2: DESARROLLO SOCIAL"/>
    <hyperlink ref="G28:J28" location="'POLITICA 3 FLIA, INFAN ADOLESCE'!A1" display="POLITICA 3: FAMILIA, INFANCIA Y ADOLESCENCIA"/>
    <hyperlink ref="G29:J29" location="'POLITICA 4 DESA AMBIENT SOSTENI'!A1" display="POLITICA 4: DESARROLLO AMBIENTAL SOSTENIBLE"/>
    <hyperlink ref="G30:J30" location="'POLITICA 5 INF DESARRO DE GENOV'!A1" display="POLITICA 5: INFRAESTRUCTURA PARA EL DESARROLLO DE GÉNOVA"/>
    <hyperlink ref="G31:J31" location="'POLITICA 6 MODER ADTIV MEJ PRAC'!A1" display="POLITICA 6: MODERNIZACIÓN ADMINISTRATIVA Y MEJORES PRACTICAS DE GOBIERNO"/>
    <hyperlink ref="G26:J26" location="'POLITICA 1 DESARROLLO ECONOMICO'!A1" display="POLITICA 1: DESARROLLO ECONÓMICO"/>
  </hyperlinks>
  <printOptions/>
  <pageMargins left="0.7086614173228347" right="0.7086614173228347" top="0.7480314960629921" bottom="0.7480314960629921" header="0.31496062992125984" footer="0.31496062992125984"/>
  <pageSetup orientation="landscape" scale="95" r:id="rId2"/>
  <drawing r:id="rId1"/>
  <extLst>
    <ext xmlns:x14="http://schemas.microsoft.com/office/spreadsheetml/2009/9/main" uri="{78C0D931-6437-407d-A8EE-F0AAD7539E65}">
      <x14:conditionalFormattings>
        <x14:conditionalFormatting xmlns:xm="http://schemas.microsoft.com/office/excel/2006/main">
          <x14:cfRule type="colorScale" priority="1">
            <colorScale>
              <cfvo type="min" val="0"/>
              <cfvo type="percentile" val="50"/>
              <cfvo type="max"/>
              <color rgb="FF63BE7B"/>
              <color rgb="FFFFEB84"/>
              <color rgb="FFF8696B"/>
            </colorScale>
            <x14:dxf>
              <border/>
            </x14:dxf>
          </x14:cfRule>
          <x14:cfRule type="dataBar" id="{69b1d7b8-2595-473f-9d30-b720f5d42a4c}">
            <x14:dataBar minLength="0" maxLength="100" gradient="0">
              <x14:cfvo type="min"/>
              <x14:cfvo type="max"/>
              <x14:negativeFillColor rgb="FFFF0000"/>
              <x14:axisColor rgb="FF000000"/>
            </x14:dataBar>
            <x14:dxf/>
          </x14:cfRule>
          <xm:sqref>G26:J31</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2:AC36"/>
  <sheetViews>
    <sheetView zoomScale="80" zoomScaleNormal="80" zoomScaleSheetLayoutView="51" zoomScalePageLayoutView="0" workbookViewId="0" topLeftCell="A1">
      <pane ySplit="6" topLeftCell="A7" activePane="bottomLeft" state="frozen"/>
      <selection pane="topLeft" activeCell="H1" sqref="H1"/>
      <selection pane="bottomLeft" activeCell="A4" sqref="A4:AC4"/>
    </sheetView>
  </sheetViews>
  <sheetFormatPr defaultColWidth="11.421875" defaultRowHeight="15"/>
  <cols>
    <col min="1" max="1" width="4.8515625" style="151" bestFit="1" customWidth="1"/>
    <col min="2" max="2" width="9.7109375" style="151" bestFit="1" customWidth="1"/>
    <col min="3" max="3" width="35.57421875" style="151" customWidth="1"/>
    <col min="4" max="4" width="13.421875" style="151" customWidth="1"/>
    <col min="5" max="5" width="4.8515625" style="151" bestFit="1" customWidth="1"/>
    <col min="6" max="6" width="40.7109375" style="118" customWidth="1"/>
    <col min="7" max="7" width="15.57421875" style="118" customWidth="1"/>
    <col min="8" max="8" width="7.00390625" style="153" bestFit="1" customWidth="1"/>
    <col min="9" max="9" width="26.00390625" style="118" customWidth="1"/>
    <col min="10" max="10" width="14.7109375" style="118" customWidth="1"/>
    <col min="11" max="11" width="40.7109375" style="118" customWidth="1"/>
    <col min="12" max="12" width="25.57421875" style="154" customWidth="1"/>
    <col min="13" max="13" width="17.8515625" style="155" customWidth="1"/>
    <col min="14" max="14" width="14.00390625" style="118" customWidth="1"/>
    <col min="15" max="15" width="6.8515625" style="118" customWidth="1"/>
    <col min="16" max="16" width="41.421875" style="118" customWidth="1"/>
    <col min="17" max="17" width="15.140625" style="156" customWidth="1"/>
    <col min="18" max="18" width="30.7109375" style="118" customWidth="1"/>
    <col min="19" max="19" width="12.421875" style="118" customWidth="1"/>
    <col min="20" max="20" width="12.28125" style="118" customWidth="1"/>
    <col min="21" max="21" width="13.00390625" style="118" customWidth="1"/>
    <col min="22" max="22" width="13.28125" style="118" customWidth="1"/>
    <col min="23" max="23" width="15.28125" style="157" customWidth="1"/>
    <col min="24" max="24" width="13.57421875" style="118" customWidth="1"/>
    <col min="25" max="25" width="13.140625" style="118" customWidth="1"/>
    <col min="26" max="26" width="12.28125" style="118" customWidth="1"/>
    <col min="27" max="27" width="12.421875" style="118" customWidth="1"/>
    <col min="28" max="28" width="15.7109375" style="157" customWidth="1"/>
    <col min="29" max="29" width="18.7109375" style="118" bestFit="1" customWidth="1"/>
    <col min="30" max="30" width="11.421875" style="118" customWidth="1"/>
    <col min="31" max="34" width="12.8515625" style="118" bestFit="1" customWidth="1"/>
    <col min="35" max="16384" width="11.421875" style="118" customWidth="1"/>
  </cols>
  <sheetData>
    <row r="1" ht="15"/>
    <row r="2" spans="1:29" ht="20.25">
      <c r="A2" s="344" t="s">
        <v>3</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5"/>
    </row>
    <row r="3" spans="1:29" ht="20.25">
      <c r="A3" s="342" t="s">
        <v>4</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3"/>
    </row>
    <row r="4" spans="1:29" ht="20.25">
      <c r="A4" s="340" t="s">
        <v>5</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1"/>
    </row>
    <row r="5" spans="1:29" s="119" customFormat="1" ht="15.75">
      <c r="A5" s="329" t="s">
        <v>7</v>
      </c>
      <c r="B5" s="329" t="s">
        <v>8</v>
      </c>
      <c r="C5" s="329" t="s">
        <v>15</v>
      </c>
      <c r="D5" s="329" t="s">
        <v>10</v>
      </c>
      <c r="E5" s="329" t="s">
        <v>7</v>
      </c>
      <c r="F5" s="329" t="s">
        <v>0</v>
      </c>
      <c r="G5" s="329" t="s">
        <v>14</v>
      </c>
      <c r="H5" s="329" t="s">
        <v>7</v>
      </c>
      <c r="I5" s="329" t="s">
        <v>17</v>
      </c>
      <c r="J5" s="329" t="s">
        <v>29</v>
      </c>
      <c r="K5" s="329" t="s">
        <v>6</v>
      </c>
      <c r="L5" s="346" t="s">
        <v>1</v>
      </c>
      <c r="M5" s="346"/>
      <c r="N5" s="346"/>
      <c r="O5" s="339" t="s">
        <v>28</v>
      </c>
      <c r="P5" s="339" t="s">
        <v>31</v>
      </c>
      <c r="Q5" s="339" t="s">
        <v>30</v>
      </c>
      <c r="R5" s="349" t="s">
        <v>32</v>
      </c>
      <c r="S5" s="350"/>
      <c r="T5" s="350"/>
      <c r="U5" s="350"/>
      <c r="V5" s="350"/>
      <c r="W5" s="351"/>
      <c r="X5" s="346" t="s">
        <v>847</v>
      </c>
      <c r="Y5" s="346"/>
      <c r="Z5" s="346"/>
      <c r="AA5" s="346"/>
      <c r="AB5" s="346"/>
      <c r="AC5" s="347" t="s">
        <v>59</v>
      </c>
    </row>
    <row r="6" spans="1:29" s="123" customFormat="1" ht="94.5">
      <c r="A6" s="329"/>
      <c r="B6" s="329"/>
      <c r="C6" s="329"/>
      <c r="D6" s="329"/>
      <c r="E6" s="329"/>
      <c r="F6" s="329"/>
      <c r="G6" s="329"/>
      <c r="H6" s="329"/>
      <c r="I6" s="329"/>
      <c r="J6" s="329" t="s">
        <v>14</v>
      </c>
      <c r="K6" s="329"/>
      <c r="L6" s="120" t="s">
        <v>2</v>
      </c>
      <c r="M6" s="121" t="s">
        <v>27</v>
      </c>
      <c r="N6" s="120" t="s">
        <v>846</v>
      </c>
      <c r="O6" s="339"/>
      <c r="P6" s="339"/>
      <c r="Q6" s="339"/>
      <c r="R6" s="120" t="s">
        <v>2</v>
      </c>
      <c r="S6" s="122" t="s">
        <v>34</v>
      </c>
      <c r="T6" s="122" t="s">
        <v>35</v>
      </c>
      <c r="U6" s="122" t="s">
        <v>36</v>
      </c>
      <c r="V6" s="122" t="s">
        <v>37</v>
      </c>
      <c r="W6" s="122" t="s">
        <v>38</v>
      </c>
      <c r="X6" s="122" t="s">
        <v>34</v>
      </c>
      <c r="Y6" s="122" t="s">
        <v>35</v>
      </c>
      <c r="Z6" s="122" t="s">
        <v>36</v>
      </c>
      <c r="AA6" s="122" t="s">
        <v>37</v>
      </c>
      <c r="AB6" s="120" t="s">
        <v>39</v>
      </c>
      <c r="AC6" s="348"/>
    </row>
    <row r="7" spans="1:29" s="119" customFormat="1" ht="105">
      <c r="A7" s="330">
        <v>1</v>
      </c>
      <c r="B7" s="352" t="s">
        <v>13</v>
      </c>
      <c r="C7" s="325" t="s">
        <v>16</v>
      </c>
      <c r="D7" s="333"/>
      <c r="E7" s="333">
        <v>1.1</v>
      </c>
      <c r="F7" s="334" t="s">
        <v>9</v>
      </c>
      <c r="G7" s="300"/>
      <c r="H7" s="128" t="s">
        <v>18</v>
      </c>
      <c r="I7" s="129" t="s">
        <v>19</v>
      </c>
      <c r="J7" s="130"/>
      <c r="K7" s="131" t="s">
        <v>24</v>
      </c>
      <c r="L7" s="131" t="s">
        <v>25</v>
      </c>
      <c r="M7" s="132" t="s">
        <v>26</v>
      </c>
      <c r="N7" s="133">
        <v>4</v>
      </c>
      <c r="O7" s="259">
        <v>1</v>
      </c>
      <c r="P7" s="133" t="s">
        <v>40</v>
      </c>
      <c r="Q7" s="134"/>
      <c r="R7" s="132" t="s">
        <v>33</v>
      </c>
      <c r="S7" s="135">
        <v>1</v>
      </c>
      <c r="T7" s="135">
        <v>1</v>
      </c>
      <c r="U7" s="135">
        <v>1</v>
      </c>
      <c r="V7" s="135">
        <v>1</v>
      </c>
      <c r="W7" s="162">
        <f>S7+T7+U7+V7</f>
        <v>4</v>
      </c>
      <c r="X7" s="248">
        <f>+'[1]PLAN PLURIANUAL 2012-2015'!$AD$8</f>
        <v>1000000</v>
      </c>
      <c r="Y7" s="248">
        <f>+'[1]PLAN PLURIANUAL 2012-2015'!$BC$8</f>
        <v>1000000</v>
      </c>
      <c r="Z7" s="248">
        <f>+'[1]PLAN PLURIANUAL 2012-2015'!$CB$8</f>
        <v>1030000</v>
      </c>
      <c r="AA7" s="248">
        <f>+'[1]PLAN PLURIANUAL 2012-2015'!$DA$8</f>
        <v>1061000</v>
      </c>
      <c r="AB7" s="163">
        <f>+X7+Y7+Z7+AA7</f>
        <v>4091000</v>
      </c>
      <c r="AC7" s="290" t="s">
        <v>505</v>
      </c>
    </row>
    <row r="8" spans="1:29" s="119" customFormat="1" ht="150">
      <c r="A8" s="331"/>
      <c r="B8" s="353"/>
      <c r="C8" s="291"/>
      <c r="D8" s="333"/>
      <c r="E8" s="333"/>
      <c r="F8" s="334"/>
      <c r="G8" s="300"/>
      <c r="H8" s="316" t="s">
        <v>21</v>
      </c>
      <c r="I8" s="290" t="s">
        <v>20</v>
      </c>
      <c r="J8" s="319"/>
      <c r="K8" s="305" t="s">
        <v>676</v>
      </c>
      <c r="L8" s="305" t="s">
        <v>677</v>
      </c>
      <c r="M8" s="305" t="s">
        <v>240</v>
      </c>
      <c r="N8" s="133">
        <v>4</v>
      </c>
      <c r="O8" s="259">
        <v>2</v>
      </c>
      <c r="P8" s="137" t="s">
        <v>688</v>
      </c>
      <c r="Q8" s="134"/>
      <c r="R8" s="132" t="s">
        <v>689</v>
      </c>
      <c r="S8" s="135">
        <v>1</v>
      </c>
      <c r="T8" s="135">
        <v>1</v>
      </c>
      <c r="U8" s="135">
        <v>1</v>
      </c>
      <c r="V8" s="135">
        <v>1</v>
      </c>
      <c r="W8" s="162">
        <f>S8+T8+U8+V8</f>
        <v>4</v>
      </c>
      <c r="X8" s="248">
        <f>+'[1]PLAN PLURIANUAL 2012-2015'!$AD$9</f>
        <v>1500000</v>
      </c>
      <c r="Y8" s="248">
        <f>+'[1]PLAN PLURIANUAL 2012-2015'!$BC$9</f>
        <v>1500000</v>
      </c>
      <c r="Z8" s="248">
        <f>+'[1]PLAN PLURIANUAL 2012-2015'!$CB$9</f>
        <v>1545000</v>
      </c>
      <c r="AA8" s="248">
        <f>+'[1]PLAN PLURIANUAL 2012-2015'!$DA$9</f>
        <v>1591000</v>
      </c>
      <c r="AB8" s="163">
        <f aca="true" t="shared" si="0" ref="AB8:AB23">+X8+Y8+Z8+AA8</f>
        <v>6136000</v>
      </c>
      <c r="AC8" s="291"/>
    </row>
    <row r="9" spans="1:29" s="119" customFormat="1" ht="75">
      <c r="A9" s="331"/>
      <c r="B9" s="353"/>
      <c r="C9" s="291"/>
      <c r="D9" s="333"/>
      <c r="E9" s="333"/>
      <c r="F9" s="334"/>
      <c r="G9" s="300"/>
      <c r="H9" s="317"/>
      <c r="I9" s="291"/>
      <c r="J9" s="320"/>
      <c r="K9" s="306"/>
      <c r="L9" s="306"/>
      <c r="M9" s="306"/>
      <c r="N9" s="133">
        <v>5</v>
      </c>
      <c r="O9" s="259">
        <v>3</v>
      </c>
      <c r="P9" s="137" t="s">
        <v>692</v>
      </c>
      <c r="Q9" s="134"/>
      <c r="R9" s="132" t="s">
        <v>693</v>
      </c>
      <c r="S9" s="135">
        <v>1</v>
      </c>
      <c r="T9" s="135">
        <v>2</v>
      </c>
      <c r="U9" s="135">
        <v>1</v>
      </c>
      <c r="V9" s="135">
        <v>1</v>
      </c>
      <c r="W9" s="162">
        <f aca="true" t="shared" si="1" ref="W9:W14">S9+T9+U9+V9</f>
        <v>5</v>
      </c>
      <c r="X9" s="248">
        <f>+'[1]PLAN PLURIANUAL 2012-2015'!$AD$10</f>
        <v>2000000</v>
      </c>
      <c r="Y9" s="248">
        <f>+'[1]PLAN PLURIANUAL 2012-2015'!$BC$10</f>
        <v>2000000</v>
      </c>
      <c r="Z9" s="248">
        <f>+'[1]PLAN PLURIANUAL 2012-2015'!$CB$10</f>
        <v>2060000</v>
      </c>
      <c r="AA9" s="248">
        <f>+'[1]PLAN PLURIANUAL 2012-2015'!$DA$10</f>
        <v>2122000</v>
      </c>
      <c r="AB9" s="163">
        <f t="shared" si="0"/>
        <v>8182000</v>
      </c>
      <c r="AC9" s="291"/>
    </row>
    <row r="10" spans="1:29" s="119" customFormat="1" ht="60">
      <c r="A10" s="331"/>
      <c r="B10" s="353"/>
      <c r="C10" s="291"/>
      <c r="D10" s="333"/>
      <c r="E10" s="333"/>
      <c r="F10" s="334"/>
      <c r="G10" s="300"/>
      <c r="H10" s="318"/>
      <c r="I10" s="292"/>
      <c r="J10" s="321"/>
      <c r="K10" s="307"/>
      <c r="L10" s="307"/>
      <c r="M10" s="307"/>
      <c r="N10" s="134">
        <v>2</v>
      </c>
      <c r="O10" s="259">
        <v>4</v>
      </c>
      <c r="P10" s="133" t="s">
        <v>690</v>
      </c>
      <c r="Q10" s="138"/>
      <c r="R10" s="139" t="s">
        <v>691</v>
      </c>
      <c r="S10" s="134">
        <v>0</v>
      </c>
      <c r="T10" s="134">
        <v>1</v>
      </c>
      <c r="U10" s="134">
        <v>1</v>
      </c>
      <c r="V10" s="134">
        <v>0</v>
      </c>
      <c r="W10" s="164">
        <f t="shared" si="1"/>
        <v>2</v>
      </c>
      <c r="X10" s="248">
        <f>+'[1]PLAN PLURIANUAL 2012-2015'!$AD$11</f>
        <v>1468539</v>
      </c>
      <c r="Y10" s="248">
        <f>+'[1]PLAN PLURIANUAL 2012-2015'!$BC$11</f>
        <v>1468539</v>
      </c>
      <c r="Z10" s="248">
        <f>+'[1]PLAN PLURIANUAL 2012-2015'!$CB$11</f>
        <v>1512595</v>
      </c>
      <c r="AA10" s="248">
        <f>+'[1]PLAN PLURIANUAL 2012-2015'!$DA$11</f>
        <v>1557900</v>
      </c>
      <c r="AB10" s="163">
        <f t="shared" si="0"/>
        <v>6007573</v>
      </c>
      <c r="AC10" s="291"/>
    </row>
    <row r="11" spans="1:29" s="119" customFormat="1" ht="81.75" customHeight="1">
      <c r="A11" s="331"/>
      <c r="B11" s="353"/>
      <c r="C11" s="291"/>
      <c r="D11" s="333"/>
      <c r="E11" s="333"/>
      <c r="F11" s="334"/>
      <c r="G11" s="300"/>
      <c r="H11" s="128" t="s">
        <v>23</v>
      </c>
      <c r="I11" s="129" t="s">
        <v>22</v>
      </c>
      <c r="J11" s="130"/>
      <c r="K11" s="131" t="s">
        <v>42</v>
      </c>
      <c r="L11" s="131" t="s">
        <v>43</v>
      </c>
      <c r="M11" s="132" t="s">
        <v>41</v>
      </c>
      <c r="N11" s="140">
        <v>0.1</v>
      </c>
      <c r="O11" s="259">
        <v>5</v>
      </c>
      <c r="P11" s="139" t="s">
        <v>687</v>
      </c>
      <c r="Q11" s="139"/>
      <c r="R11" s="139" t="s">
        <v>851</v>
      </c>
      <c r="S11" s="140">
        <v>0.25</v>
      </c>
      <c r="T11" s="140">
        <v>0.25</v>
      </c>
      <c r="U11" s="140">
        <v>0.25</v>
      </c>
      <c r="V11" s="140">
        <v>0.25</v>
      </c>
      <c r="W11" s="165">
        <f>S11+T11+U11+V11</f>
        <v>1</v>
      </c>
      <c r="X11" s="248">
        <f>+'[1]PLAN PLURIANUAL 2012-2015'!$AD$12</f>
        <v>0</v>
      </c>
      <c r="Y11" s="248">
        <f>+'[1]PLAN PLURIANUAL 2012-2015'!$BC$12</f>
        <v>0</v>
      </c>
      <c r="Z11" s="248">
        <f>+'[1]PLAN PLURIANUAL 2012-2015'!$CB$12</f>
        <v>0</v>
      </c>
      <c r="AA11" s="248">
        <f>+'[1]PLAN PLURIANUAL 2012-2015'!$DA$12</f>
        <v>0</v>
      </c>
      <c r="AB11" s="163">
        <f t="shared" si="0"/>
        <v>0</v>
      </c>
      <c r="AC11" s="292"/>
    </row>
    <row r="12" spans="1:29" s="119" customFormat="1" ht="105" customHeight="1">
      <c r="A12" s="331"/>
      <c r="B12" s="353"/>
      <c r="C12" s="291"/>
      <c r="D12" s="330"/>
      <c r="E12" s="330">
        <v>1.2</v>
      </c>
      <c r="F12" s="335" t="s">
        <v>11</v>
      </c>
      <c r="G12" s="322"/>
      <c r="H12" s="308" t="s">
        <v>44</v>
      </c>
      <c r="I12" s="290" t="s">
        <v>45</v>
      </c>
      <c r="J12" s="290"/>
      <c r="K12" s="305" t="s">
        <v>47</v>
      </c>
      <c r="L12" s="305" t="s">
        <v>48</v>
      </c>
      <c r="M12" s="313" t="s">
        <v>46</v>
      </c>
      <c r="N12" s="134">
        <v>2</v>
      </c>
      <c r="O12" s="260">
        <v>6</v>
      </c>
      <c r="P12" s="139" t="s">
        <v>685</v>
      </c>
      <c r="Q12" s="142"/>
      <c r="R12" s="142" t="s">
        <v>686</v>
      </c>
      <c r="S12" s="143">
        <v>1</v>
      </c>
      <c r="T12" s="143">
        <v>1</v>
      </c>
      <c r="U12" s="143">
        <v>0</v>
      </c>
      <c r="V12" s="143">
        <v>0</v>
      </c>
      <c r="W12" s="164">
        <f t="shared" si="1"/>
        <v>2</v>
      </c>
      <c r="X12" s="144">
        <f>+'[1]PLAN PLURIANUAL 2012-2015'!$AD$13</f>
        <v>0</v>
      </c>
      <c r="Y12" s="144">
        <f>+'[1]PLAN PLURIANUAL 2012-2015'!$BC$13</f>
        <v>0</v>
      </c>
      <c r="Z12" s="144">
        <f>+'[1]PLAN PLURIANUAL 2012-2015'!$CB$13</f>
        <v>0</v>
      </c>
      <c r="AA12" s="144">
        <f>+'[1]PLAN PLURIANUAL 2012-2015'!$DA$13</f>
        <v>0</v>
      </c>
      <c r="AB12" s="163">
        <f t="shared" si="0"/>
        <v>0</v>
      </c>
      <c r="AC12" s="290" t="s">
        <v>60</v>
      </c>
    </row>
    <row r="13" spans="1:29" s="119" customFormat="1" ht="135">
      <c r="A13" s="331"/>
      <c r="B13" s="353"/>
      <c r="C13" s="291"/>
      <c r="D13" s="331"/>
      <c r="E13" s="331"/>
      <c r="F13" s="336"/>
      <c r="G13" s="323"/>
      <c r="H13" s="309"/>
      <c r="I13" s="291"/>
      <c r="J13" s="291"/>
      <c r="K13" s="306"/>
      <c r="L13" s="306"/>
      <c r="M13" s="314"/>
      <c r="N13" s="145">
        <v>4</v>
      </c>
      <c r="O13" s="260">
        <v>7</v>
      </c>
      <c r="P13" s="146" t="s">
        <v>698</v>
      </c>
      <c r="Q13" s="147"/>
      <c r="R13" s="147" t="s">
        <v>699</v>
      </c>
      <c r="S13" s="148">
        <v>1</v>
      </c>
      <c r="T13" s="148">
        <v>1</v>
      </c>
      <c r="U13" s="148">
        <v>1</v>
      </c>
      <c r="V13" s="148">
        <v>1</v>
      </c>
      <c r="W13" s="166">
        <f t="shared" si="1"/>
        <v>4</v>
      </c>
      <c r="X13" s="246">
        <f>+'[1]PLAN PLURIANUAL 2012-2015'!$AD$14</f>
        <v>0</v>
      </c>
      <c r="Y13" s="246">
        <f>+'[1]PLAN PLURIANUAL 2012-2015'!$BC$14</f>
        <v>0</v>
      </c>
      <c r="Z13" s="246">
        <f>+'[1]PLAN PLURIANUAL 2012-2015'!$CB$14</f>
        <v>0</v>
      </c>
      <c r="AA13" s="246">
        <f>+'[1]PLAN PLURIANUAL 2012-2015'!$DA$14</f>
        <v>0</v>
      </c>
      <c r="AB13" s="163">
        <f t="shared" si="0"/>
        <v>0</v>
      </c>
      <c r="AC13" s="291"/>
    </row>
    <row r="14" spans="1:29" s="119" customFormat="1" ht="105" customHeight="1">
      <c r="A14" s="331"/>
      <c r="B14" s="353"/>
      <c r="C14" s="291"/>
      <c r="D14" s="331"/>
      <c r="E14" s="331"/>
      <c r="F14" s="336"/>
      <c r="G14" s="323"/>
      <c r="H14" s="309"/>
      <c r="I14" s="291"/>
      <c r="J14" s="291"/>
      <c r="K14" s="306"/>
      <c r="L14" s="306"/>
      <c r="M14" s="314"/>
      <c r="N14" s="359">
        <v>1</v>
      </c>
      <c r="O14" s="311">
        <v>8</v>
      </c>
      <c r="P14" s="361" t="s">
        <v>694</v>
      </c>
      <c r="Q14" s="303"/>
      <c r="R14" s="303" t="s">
        <v>695</v>
      </c>
      <c r="S14" s="357">
        <v>1</v>
      </c>
      <c r="T14" s="357">
        <v>0</v>
      </c>
      <c r="U14" s="357">
        <v>0</v>
      </c>
      <c r="V14" s="357">
        <v>0</v>
      </c>
      <c r="W14" s="293">
        <f t="shared" si="1"/>
        <v>1</v>
      </c>
      <c r="X14" s="355">
        <f>+'[1]PLAN PLURIANUAL 2012-2015'!$AD$15</f>
        <v>80000000</v>
      </c>
      <c r="Y14" s="355">
        <f>+'[1]PLAN PLURIANUAL 2012-2015'!$BC$15</f>
        <v>60000000</v>
      </c>
      <c r="Z14" s="355">
        <f>+'[1]PLAN PLURIANUAL 2012-2015'!$CB$15</f>
        <v>232800000</v>
      </c>
      <c r="AA14" s="355">
        <f>+'[1]PLAN PLURIANUAL 2012-2015'!$DA$15</f>
        <v>90609000</v>
      </c>
      <c r="AB14" s="364">
        <f t="shared" si="0"/>
        <v>463409000</v>
      </c>
      <c r="AC14" s="291"/>
    </row>
    <row r="15" spans="1:29" s="119" customFormat="1" ht="15">
      <c r="A15" s="331"/>
      <c r="B15" s="353"/>
      <c r="C15" s="291"/>
      <c r="D15" s="331"/>
      <c r="E15" s="331"/>
      <c r="F15" s="336"/>
      <c r="G15" s="323"/>
      <c r="H15" s="310"/>
      <c r="I15" s="292"/>
      <c r="J15" s="292"/>
      <c r="K15" s="307"/>
      <c r="L15" s="307"/>
      <c r="M15" s="315"/>
      <c r="N15" s="360"/>
      <c r="O15" s="312"/>
      <c r="P15" s="362"/>
      <c r="Q15" s="304"/>
      <c r="R15" s="304"/>
      <c r="S15" s="358"/>
      <c r="T15" s="358"/>
      <c r="U15" s="358"/>
      <c r="V15" s="358"/>
      <c r="W15" s="295"/>
      <c r="X15" s="356"/>
      <c r="Y15" s="356"/>
      <c r="Z15" s="356"/>
      <c r="AA15" s="356"/>
      <c r="AB15" s="366"/>
      <c r="AC15" s="291"/>
    </row>
    <row r="16" spans="1:29" s="119" customFormat="1" ht="26.25" customHeight="1">
      <c r="A16" s="331"/>
      <c r="B16" s="353"/>
      <c r="C16" s="291"/>
      <c r="D16" s="331"/>
      <c r="E16" s="331"/>
      <c r="F16" s="336"/>
      <c r="G16" s="323"/>
      <c r="H16" s="308" t="s">
        <v>50</v>
      </c>
      <c r="I16" s="290" t="s">
        <v>49</v>
      </c>
      <c r="J16" s="290"/>
      <c r="K16" s="305" t="s">
        <v>52</v>
      </c>
      <c r="L16" s="305" t="s">
        <v>53</v>
      </c>
      <c r="M16" s="313" t="s">
        <v>51</v>
      </c>
      <c r="N16" s="301">
        <v>1</v>
      </c>
      <c r="O16" s="311">
        <v>9</v>
      </c>
      <c r="P16" s="302" t="s">
        <v>823</v>
      </c>
      <c r="Q16" s="302"/>
      <c r="R16" s="302" t="s">
        <v>852</v>
      </c>
      <c r="S16" s="301">
        <v>0</v>
      </c>
      <c r="T16" s="301">
        <v>1</v>
      </c>
      <c r="U16" s="301">
        <v>0</v>
      </c>
      <c r="V16" s="301">
        <v>0.01</v>
      </c>
      <c r="W16" s="363">
        <f>S16+T16+U16+V16</f>
        <v>1.01</v>
      </c>
      <c r="X16" s="299">
        <f>+'[1]PLAN PLURIANUAL 2012-2015'!$AD$16</f>
        <v>3000000</v>
      </c>
      <c r="Y16" s="299">
        <f>+'[1]PLAN PLURIANUAL 2012-2015'!$BC$16</f>
        <v>3000000</v>
      </c>
      <c r="Z16" s="299">
        <f>+'[1]PLAN PLURIANUAL 2012-2015'!$CB$16</f>
        <v>3090000</v>
      </c>
      <c r="AA16" s="299">
        <f>+'[1]PLAN PLURIANUAL 2012-2015'!$DA$16</f>
        <v>3182700</v>
      </c>
      <c r="AB16" s="364">
        <f t="shared" si="0"/>
        <v>12272700</v>
      </c>
      <c r="AC16" s="291"/>
    </row>
    <row r="17" spans="1:29" s="119" customFormat="1" ht="15">
      <c r="A17" s="331"/>
      <c r="B17" s="353"/>
      <c r="C17" s="291"/>
      <c r="D17" s="331"/>
      <c r="E17" s="331"/>
      <c r="F17" s="336"/>
      <c r="G17" s="323"/>
      <c r="H17" s="309"/>
      <c r="I17" s="291"/>
      <c r="J17" s="291"/>
      <c r="K17" s="306"/>
      <c r="L17" s="306"/>
      <c r="M17" s="314"/>
      <c r="N17" s="301"/>
      <c r="O17" s="312"/>
      <c r="P17" s="302"/>
      <c r="Q17" s="302"/>
      <c r="R17" s="302"/>
      <c r="S17" s="301"/>
      <c r="T17" s="301"/>
      <c r="U17" s="301"/>
      <c r="V17" s="301"/>
      <c r="W17" s="363"/>
      <c r="X17" s="299"/>
      <c r="Y17" s="299"/>
      <c r="Z17" s="299"/>
      <c r="AA17" s="299"/>
      <c r="AB17" s="366"/>
      <c r="AC17" s="291"/>
    </row>
    <row r="18" spans="1:29" s="119" customFormat="1" ht="105">
      <c r="A18" s="331"/>
      <c r="B18" s="353"/>
      <c r="C18" s="291"/>
      <c r="D18" s="331"/>
      <c r="E18" s="332"/>
      <c r="F18" s="337"/>
      <c r="G18" s="324"/>
      <c r="H18" s="310"/>
      <c r="I18" s="292"/>
      <c r="J18" s="292"/>
      <c r="K18" s="307"/>
      <c r="L18" s="307"/>
      <c r="M18" s="315"/>
      <c r="N18" s="145">
        <v>1</v>
      </c>
      <c r="O18" s="261">
        <v>10</v>
      </c>
      <c r="P18" s="146" t="s">
        <v>696</v>
      </c>
      <c r="Q18" s="146"/>
      <c r="R18" s="146" t="s">
        <v>697</v>
      </c>
      <c r="S18" s="145">
        <v>1</v>
      </c>
      <c r="T18" s="145">
        <v>0</v>
      </c>
      <c r="U18" s="145">
        <v>0</v>
      </c>
      <c r="V18" s="145">
        <v>0</v>
      </c>
      <c r="W18" s="166">
        <f>S18+T18+U18+V18</f>
        <v>1</v>
      </c>
      <c r="X18" s="247">
        <f>+'[1]PLAN PLURIANUAL 2012-2015'!$AD$17</f>
        <v>0</v>
      </c>
      <c r="Y18" s="247">
        <f>+'[1]PLAN PLURIANUAL 2012-2015'!$BC$17</f>
        <v>0</v>
      </c>
      <c r="Z18" s="247">
        <f>+'[1]PLAN PLURIANUAL 2012-2015'!$CB$17</f>
        <v>0</v>
      </c>
      <c r="AA18" s="247">
        <f>+'[1]PLAN PLURIANUAL 2012-2015'!$DA$17</f>
        <v>0</v>
      </c>
      <c r="AB18" s="163">
        <f t="shared" si="0"/>
        <v>0</v>
      </c>
      <c r="AC18" s="292"/>
    </row>
    <row r="19" spans="1:29" s="119" customFormat="1" ht="105" customHeight="1">
      <c r="A19" s="331"/>
      <c r="B19" s="353"/>
      <c r="C19" s="291"/>
      <c r="D19" s="331"/>
      <c r="E19" s="330">
        <v>1.3</v>
      </c>
      <c r="F19" s="335" t="s">
        <v>12</v>
      </c>
      <c r="G19" s="322"/>
      <c r="H19" s="308" t="s">
        <v>55</v>
      </c>
      <c r="I19" s="326" t="s">
        <v>54</v>
      </c>
      <c r="J19" s="290"/>
      <c r="K19" s="305" t="s">
        <v>57</v>
      </c>
      <c r="L19" s="305" t="s">
        <v>58</v>
      </c>
      <c r="M19" s="305" t="s">
        <v>56</v>
      </c>
      <c r="N19" s="145">
        <v>1</v>
      </c>
      <c r="O19" s="261">
        <v>11</v>
      </c>
      <c r="P19" s="146" t="s">
        <v>678</v>
      </c>
      <c r="Q19" s="145"/>
      <c r="R19" s="146" t="s">
        <v>596</v>
      </c>
      <c r="S19" s="145">
        <v>0</v>
      </c>
      <c r="T19" s="145">
        <v>1</v>
      </c>
      <c r="U19" s="145">
        <v>0</v>
      </c>
      <c r="V19" s="145">
        <v>0</v>
      </c>
      <c r="W19" s="166">
        <f>S19+T19+U19+V19</f>
        <v>1</v>
      </c>
      <c r="X19" s="247">
        <f>+'[1]PLAN PLURIANUAL 2012-2015'!$AD$18</f>
        <v>0</v>
      </c>
      <c r="Y19" s="247">
        <f>+'[1]PLAN PLURIANUAL 2012-2015'!$BC$18</f>
        <v>0</v>
      </c>
      <c r="Z19" s="247">
        <f>+'[1]PLAN PLURIANUAL 2012-2015'!$CB$18</f>
        <v>0</v>
      </c>
      <c r="AA19" s="247">
        <f>+'[1]PLAN PLURIANUAL 2012-2015'!$DA$18</f>
        <v>0</v>
      </c>
      <c r="AB19" s="163">
        <f t="shared" si="0"/>
        <v>0</v>
      </c>
      <c r="AC19" s="290" t="s">
        <v>505</v>
      </c>
    </row>
    <row r="20" spans="1:29" s="119" customFormat="1" ht="49.5" customHeight="1">
      <c r="A20" s="331"/>
      <c r="B20" s="353"/>
      <c r="C20" s="291"/>
      <c r="D20" s="331"/>
      <c r="E20" s="331"/>
      <c r="F20" s="336"/>
      <c r="G20" s="323"/>
      <c r="H20" s="309"/>
      <c r="I20" s="327"/>
      <c r="J20" s="291"/>
      <c r="K20" s="306"/>
      <c r="L20" s="306"/>
      <c r="M20" s="306"/>
      <c r="N20" s="145">
        <v>1</v>
      </c>
      <c r="O20" s="261">
        <v>12</v>
      </c>
      <c r="P20" s="145" t="s">
        <v>679</v>
      </c>
      <c r="Q20" s="145"/>
      <c r="R20" s="146" t="s">
        <v>680</v>
      </c>
      <c r="S20" s="145">
        <v>1</v>
      </c>
      <c r="T20" s="145">
        <v>0</v>
      </c>
      <c r="U20" s="145">
        <v>0</v>
      </c>
      <c r="V20" s="145">
        <v>0</v>
      </c>
      <c r="W20" s="166">
        <f>S20+T20+U20+V20</f>
        <v>1</v>
      </c>
      <c r="X20" s="247">
        <f>+'[1]PLAN PLURIANUAL 2012-2015'!$AD$19</f>
        <v>0</v>
      </c>
      <c r="Y20" s="247">
        <f>+'[1]PLAN PLURIANUAL 2012-2015'!$BC$19</f>
        <v>0</v>
      </c>
      <c r="Z20" s="247">
        <f>+'[1]PLAN PLURIANUAL 2012-2015'!$CB$19</f>
        <v>0</v>
      </c>
      <c r="AA20" s="247">
        <f>+'[1]PLAN PLURIANUAL 2012-2015'!$DA$19</f>
        <v>0</v>
      </c>
      <c r="AB20" s="163">
        <f t="shared" si="0"/>
        <v>0</v>
      </c>
      <c r="AC20" s="291"/>
    </row>
    <row r="21" spans="1:29" s="119" customFormat="1" ht="90">
      <c r="A21" s="331"/>
      <c r="B21" s="353"/>
      <c r="C21" s="291"/>
      <c r="D21" s="331"/>
      <c r="E21" s="331"/>
      <c r="F21" s="336"/>
      <c r="G21" s="323"/>
      <c r="H21" s="309"/>
      <c r="I21" s="327"/>
      <c r="J21" s="291"/>
      <c r="K21" s="306"/>
      <c r="L21" s="306"/>
      <c r="M21" s="306"/>
      <c r="N21" s="145">
        <v>4</v>
      </c>
      <c r="O21" s="261">
        <v>13</v>
      </c>
      <c r="P21" s="145" t="s">
        <v>681</v>
      </c>
      <c r="Q21" s="145"/>
      <c r="R21" s="150" t="s">
        <v>853</v>
      </c>
      <c r="S21" s="145">
        <v>1</v>
      </c>
      <c r="T21" s="145">
        <v>1</v>
      </c>
      <c r="U21" s="145">
        <v>1</v>
      </c>
      <c r="V21" s="145">
        <v>1</v>
      </c>
      <c r="W21" s="166">
        <f>S21+T21+U21+V21</f>
        <v>4</v>
      </c>
      <c r="X21" s="247">
        <f>+'[1]PLAN PLURIANUAL 2012-2015'!$AD$20</f>
        <v>0</v>
      </c>
      <c r="Y21" s="247">
        <f>+'[1]PLAN PLURIANUAL 2012-2015'!$BC$20</f>
        <v>0</v>
      </c>
      <c r="Z21" s="247">
        <f>+'[1]PLAN PLURIANUAL 2012-2015'!$CB$20</f>
        <v>0</v>
      </c>
      <c r="AA21" s="247">
        <f>+'[1]PLAN PLURIANUAL 2012-2015'!$DA$20</f>
        <v>0</v>
      </c>
      <c r="AB21" s="163">
        <f t="shared" si="0"/>
        <v>0</v>
      </c>
      <c r="AC21" s="291"/>
    </row>
    <row r="22" spans="1:29" s="119" customFormat="1" ht="45">
      <c r="A22" s="331"/>
      <c r="B22" s="353"/>
      <c r="C22" s="291"/>
      <c r="D22" s="331"/>
      <c r="E22" s="331"/>
      <c r="F22" s="336"/>
      <c r="G22" s="323"/>
      <c r="H22" s="309"/>
      <c r="I22" s="327"/>
      <c r="J22" s="291"/>
      <c r="K22" s="306"/>
      <c r="L22" s="306"/>
      <c r="M22" s="306"/>
      <c r="N22" s="145">
        <v>1</v>
      </c>
      <c r="O22" s="149">
        <v>14</v>
      </c>
      <c r="P22" s="145" t="s">
        <v>682</v>
      </c>
      <c r="Q22" s="145"/>
      <c r="R22" s="146" t="s">
        <v>683</v>
      </c>
      <c r="S22" s="145">
        <v>0</v>
      </c>
      <c r="T22" s="145">
        <v>1</v>
      </c>
      <c r="U22" s="145">
        <v>0</v>
      </c>
      <c r="V22" s="145">
        <v>0</v>
      </c>
      <c r="W22" s="166">
        <f>S22+T22+U22+V22</f>
        <v>1</v>
      </c>
      <c r="X22" s="247">
        <f>+'[1]PLAN PLURIANUAL 2012-2015'!$AD$21</f>
        <v>0</v>
      </c>
      <c r="Y22" s="247">
        <f>+'[1]PLAN PLURIANUAL 2012-2015'!$BC$21</f>
        <v>0</v>
      </c>
      <c r="Z22" s="247">
        <f>+'[1]PLAN PLURIANUAL 2012-2015'!$CB$21</f>
        <v>0</v>
      </c>
      <c r="AA22" s="247">
        <f>+'[1]PLAN PLURIANUAL 2012-2015'!$DA$21</f>
        <v>0</v>
      </c>
      <c r="AB22" s="163">
        <f t="shared" si="0"/>
        <v>0</v>
      </c>
      <c r="AC22" s="291"/>
    </row>
    <row r="23" spans="1:29" s="119" customFormat="1" ht="15" customHeight="1">
      <c r="A23" s="331"/>
      <c r="B23" s="353"/>
      <c r="C23" s="291"/>
      <c r="D23" s="331"/>
      <c r="E23" s="331"/>
      <c r="F23" s="336"/>
      <c r="G23" s="323"/>
      <c r="H23" s="309"/>
      <c r="I23" s="327"/>
      <c r="J23" s="291"/>
      <c r="K23" s="306"/>
      <c r="L23" s="306"/>
      <c r="M23" s="306"/>
      <c r="N23" s="359">
        <v>2</v>
      </c>
      <c r="O23" s="368">
        <v>15</v>
      </c>
      <c r="P23" s="359" t="s">
        <v>684</v>
      </c>
      <c r="Q23" s="305"/>
      <c r="R23" s="305" t="s">
        <v>824</v>
      </c>
      <c r="S23" s="359">
        <v>1</v>
      </c>
      <c r="T23" s="359">
        <v>1</v>
      </c>
      <c r="U23" s="359">
        <v>1</v>
      </c>
      <c r="V23" s="359">
        <v>1</v>
      </c>
      <c r="W23" s="293">
        <f>S23+T23+U23+V23</f>
        <v>4</v>
      </c>
      <c r="X23" s="296">
        <f>+'[1]PLAN PLURIANUAL 2012-2015'!$AD$22</f>
        <v>0</v>
      </c>
      <c r="Y23" s="296">
        <f>+'[1]PLAN PLURIANUAL 2012-2015'!$BC$22</f>
        <v>0</v>
      </c>
      <c r="Z23" s="296">
        <f>+'[1]PLAN PLURIANUAL 2012-2015'!$CB$22</f>
        <v>0</v>
      </c>
      <c r="AA23" s="296">
        <f>+'[1]PLAN PLURIANUAL 2012-2015'!$DA$22</f>
        <v>0</v>
      </c>
      <c r="AB23" s="364">
        <f t="shared" si="0"/>
        <v>0</v>
      </c>
      <c r="AC23" s="291"/>
    </row>
    <row r="24" spans="1:29" s="119" customFormat="1" ht="15">
      <c r="A24" s="331"/>
      <c r="B24" s="353"/>
      <c r="C24" s="291"/>
      <c r="D24" s="331"/>
      <c r="E24" s="331"/>
      <c r="F24" s="336"/>
      <c r="G24" s="323"/>
      <c r="H24" s="309"/>
      <c r="I24" s="327"/>
      <c r="J24" s="291"/>
      <c r="K24" s="306"/>
      <c r="L24" s="306"/>
      <c r="M24" s="306"/>
      <c r="N24" s="367"/>
      <c r="O24" s="369"/>
      <c r="P24" s="367"/>
      <c r="Q24" s="306"/>
      <c r="R24" s="306"/>
      <c r="S24" s="367"/>
      <c r="T24" s="367"/>
      <c r="U24" s="367"/>
      <c r="V24" s="367"/>
      <c r="W24" s="294"/>
      <c r="X24" s="297"/>
      <c r="Y24" s="297"/>
      <c r="Z24" s="297"/>
      <c r="AA24" s="297"/>
      <c r="AB24" s="365"/>
      <c r="AC24" s="291"/>
    </row>
    <row r="25" spans="1:29" s="119" customFormat="1" ht="15">
      <c r="A25" s="332"/>
      <c r="B25" s="354"/>
      <c r="C25" s="292"/>
      <c r="D25" s="332"/>
      <c r="E25" s="332"/>
      <c r="F25" s="337"/>
      <c r="G25" s="324"/>
      <c r="H25" s="310"/>
      <c r="I25" s="328"/>
      <c r="J25" s="292"/>
      <c r="K25" s="307"/>
      <c r="L25" s="307"/>
      <c r="M25" s="307"/>
      <c r="N25" s="360"/>
      <c r="O25" s="370"/>
      <c r="P25" s="360"/>
      <c r="Q25" s="307"/>
      <c r="R25" s="307"/>
      <c r="S25" s="360"/>
      <c r="T25" s="360"/>
      <c r="U25" s="360"/>
      <c r="V25" s="360"/>
      <c r="W25" s="295"/>
      <c r="X25" s="298"/>
      <c r="Y25" s="298"/>
      <c r="Z25" s="298"/>
      <c r="AA25" s="298"/>
      <c r="AB25" s="366"/>
      <c r="AC25" s="292"/>
    </row>
    <row r="26" ht="30.75" customHeight="1">
      <c r="F26" s="152"/>
    </row>
    <row r="28" ht="15">
      <c r="F28" s="158"/>
    </row>
    <row r="29" ht="15">
      <c r="F29" s="159"/>
    </row>
    <row r="30" ht="15">
      <c r="F30" s="159"/>
    </row>
    <row r="31" ht="15">
      <c r="F31" s="159"/>
    </row>
    <row r="32" ht="15">
      <c r="F32" s="158"/>
    </row>
    <row r="36" spans="6:28" ht="15">
      <c r="F36" s="338"/>
      <c r="G36" s="338"/>
      <c r="H36" s="338"/>
      <c r="I36" s="338"/>
      <c r="J36" s="338"/>
      <c r="K36" s="338"/>
      <c r="L36" s="338"/>
      <c r="M36" s="338"/>
      <c r="N36" s="338"/>
      <c r="O36" s="338"/>
      <c r="P36" s="338"/>
      <c r="Q36" s="338"/>
      <c r="R36" s="338"/>
      <c r="S36" s="338"/>
      <c r="T36" s="338"/>
      <c r="U36" s="338"/>
      <c r="V36" s="338"/>
      <c r="W36" s="160"/>
      <c r="X36" s="161"/>
      <c r="Y36" s="161"/>
      <c r="Z36" s="161"/>
      <c r="AA36" s="161"/>
      <c r="AB36" s="160"/>
    </row>
  </sheetData>
  <sheetProtection sheet="1" objects="1" scenarios="1"/>
  <mergeCells count="108">
    <mergeCell ref="N14:N15"/>
    <mergeCell ref="P14:P15"/>
    <mergeCell ref="S16:S17"/>
    <mergeCell ref="T16:T17"/>
    <mergeCell ref="U16:U17"/>
    <mergeCell ref="V16:V17"/>
    <mergeCell ref="W16:W17"/>
    <mergeCell ref="AB23:AB25"/>
    <mergeCell ref="AB16:AB17"/>
    <mergeCell ref="AB14:AB15"/>
    <mergeCell ref="S23:S25"/>
    <mergeCell ref="T23:T25"/>
    <mergeCell ref="U23:U25"/>
    <mergeCell ref="V23:V25"/>
    <mergeCell ref="N23:N25"/>
    <mergeCell ref="O23:O25"/>
    <mergeCell ref="P23:P25"/>
    <mergeCell ref="Q23:Q25"/>
    <mergeCell ref="R23:R25"/>
    <mergeCell ref="O16:O17"/>
    <mergeCell ref="AC12:AC18"/>
    <mergeCell ref="X14:X15"/>
    <mergeCell ref="Y14:Y15"/>
    <mergeCell ref="Z14:Z15"/>
    <mergeCell ref="AA14:AA15"/>
    <mergeCell ref="S14:S15"/>
    <mergeCell ref="T14:T15"/>
    <mergeCell ref="U14:U15"/>
    <mergeCell ref="V14:V15"/>
    <mergeCell ref="W14:W15"/>
    <mergeCell ref="F36:V36"/>
    <mergeCell ref="F19:F25"/>
    <mergeCell ref="K19:K25"/>
    <mergeCell ref="L19:L25"/>
    <mergeCell ref="M19:M25"/>
    <mergeCell ref="Q5:Q6"/>
    <mergeCell ref="A4:AC4"/>
    <mergeCell ref="A3:AC3"/>
    <mergeCell ref="A2:AC2"/>
    <mergeCell ref="A5:A6"/>
    <mergeCell ref="X5:AB5"/>
    <mergeCell ref="AC5:AC6"/>
    <mergeCell ref="I5:I6"/>
    <mergeCell ref="J5:J6"/>
    <mergeCell ref="O5:O6"/>
    <mergeCell ref="P5:P6"/>
    <mergeCell ref="R5:W5"/>
    <mergeCell ref="H5:H6"/>
    <mergeCell ref="F5:F6"/>
    <mergeCell ref="G5:G6"/>
    <mergeCell ref="K5:K6"/>
    <mergeCell ref="L5:N5"/>
    <mergeCell ref="A7:A25"/>
    <mergeCell ref="B7:B25"/>
    <mergeCell ref="B5:B6"/>
    <mergeCell ref="E5:E6"/>
    <mergeCell ref="D5:D6"/>
    <mergeCell ref="C5:C6"/>
    <mergeCell ref="D12:D25"/>
    <mergeCell ref="E7:E11"/>
    <mergeCell ref="D7:D11"/>
    <mergeCell ref="F7:F11"/>
    <mergeCell ref="E19:E25"/>
    <mergeCell ref="E12:E18"/>
    <mergeCell ref="F12:F18"/>
    <mergeCell ref="L12:L15"/>
    <mergeCell ref="M12:M15"/>
    <mergeCell ref="H8:H10"/>
    <mergeCell ref="I8:I10"/>
    <mergeCell ref="J8:J10"/>
    <mergeCell ref="K8:K10"/>
    <mergeCell ref="L8:L10"/>
    <mergeCell ref="G12:G18"/>
    <mergeCell ref="C7:C25"/>
    <mergeCell ref="G19:G25"/>
    <mergeCell ref="H19:H25"/>
    <mergeCell ref="I19:I25"/>
    <mergeCell ref="J19:J25"/>
    <mergeCell ref="H16:H18"/>
    <mergeCell ref="I16:I18"/>
    <mergeCell ref="J16:J18"/>
    <mergeCell ref="K16:K18"/>
    <mergeCell ref="L16:L18"/>
    <mergeCell ref="M16:M18"/>
    <mergeCell ref="AC7:AC11"/>
    <mergeCell ref="W23:W25"/>
    <mergeCell ref="X23:X25"/>
    <mergeCell ref="Y23:Y25"/>
    <mergeCell ref="Z23:Z25"/>
    <mergeCell ref="AA23:AA25"/>
    <mergeCell ref="X16:X17"/>
    <mergeCell ref="AC19:AC25"/>
    <mergeCell ref="G7:G11"/>
    <mergeCell ref="N16:N17"/>
    <mergeCell ref="P16:P17"/>
    <mergeCell ref="Q16:Q17"/>
    <mergeCell ref="R16:R17"/>
    <mergeCell ref="Y16:Y17"/>
    <mergeCell ref="Z16:Z17"/>
    <mergeCell ref="AA16:AA17"/>
    <mergeCell ref="Q14:Q15"/>
    <mergeCell ref="R14:R15"/>
    <mergeCell ref="M8:M10"/>
    <mergeCell ref="I12:I15"/>
    <mergeCell ref="H12:H15"/>
    <mergeCell ref="J12:J15"/>
    <mergeCell ref="K12:K15"/>
    <mergeCell ref="O14:O15"/>
  </mergeCells>
  <printOptions/>
  <pageMargins left="0.7086614173228347" right="0.7086614173228347" top="0.7480314960629921" bottom="0.7480314960629921" header="0.31496062992125984" footer="0.31496062992125984"/>
  <pageSetup orientation="landscape" paperSize="13" r:id="rId3"/>
  <legacyDrawing r:id="rId2"/>
</worksheet>
</file>

<file path=xl/worksheets/sheet3.xml><?xml version="1.0" encoding="utf-8"?>
<worksheet xmlns="http://schemas.openxmlformats.org/spreadsheetml/2006/main" xmlns:r="http://schemas.openxmlformats.org/officeDocument/2006/relationships">
  <dimension ref="A2:AC111"/>
  <sheetViews>
    <sheetView zoomScale="80" zoomScaleNormal="80" zoomScalePageLayoutView="0" workbookViewId="0" topLeftCell="L1">
      <pane ySplit="6" topLeftCell="A7" activePane="bottomLeft" state="frozen"/>
      <selection pane="topLeft" activeCell="I1" sqref="I1"/>
      <selection pane="bottomLeft" activeCell="S8" sqref="S8:V8"/>
    </sheetView>
  </sheetViews>
  <sheetFormatPr defaultColWidth="11.421875" defaultRowHeight="15"/>
  <cols>
    <col min="1" max="1" width="4.8515625" style="151" bestFit="1" customWidth="1"/>
    <col min="2" max="2" width="9.7109375" style="151" bestFit="1" customWidth="1"/>
    <col min="3" max="3" width="35.57421875" style="151" customWidth="1"/>
    <col min="4" max="4" width="13.421875" style="151" customWidth="1"/>
    <col min="5" max="5" width="6.7109375" style="151" customWidth="1"/>
    <col min="6" max="6" width="40.7109375" style="118" customWidth="1"/>
    <col min="7" max="7" width="15.57421875" style="118" customWidth="1"/>
    <col min="8" max="8" width="7.00390625" style="236" bestFit="1" customWidth="1"/>
    <col min="9" max="9" width="26.00390625" style="118" customWidth="1"/>
    <col min="10" max="10" width="14.7109375" style="118" customWidth="1"/>
    <col min="11" max="11" width="40.7109375" style="118" customWidth="1"/>
    <col min="12" max="12" width="25.57421875" style="154" customWidth="1"/>
    <col min="13" max="13" width="20.00390625" style="155" customWidth="1"/>
    <col min="14" max="14" width="14.28125" style="237" customWidth="1"/>
    <col min="15" max="15" width="6.8515625" style="238" customWidth="1"/>
    <col min="16" max="16" width="40.7109375" style="118" customWidth="1"/>
    <col min="17" max="17" width="15.140625" style="156" customWidth="1"/>
    <col min="18" max="18" width="30.7109375" style="118" customWidth="1"/>
    <col min="19" max="22" width="9.28125" style="237" bestFit="1" customWidth="1"/>
    <col min="23" max="23" width="13.7109375" style="151" customWidth="1"/>
    <col min="24" max="24" width="14.28125" style="118" customWidth="1"/>
    <col min="25" max="25" width="14.140625" style="118" bestFit="1" customWidth="1"/>
    <col min="26" max="27" width="17.421875" style="118" bestFit="1" customWidth="1"/>
    <col min="28" max="28" width="19.57421875" style="157" customWidth="1"/>
    <col min="29" max="29" width="16.421875" style="118" customWidth="1"/>
    <col min="30" max="30" width="11.421875" style="118" customWidth="1"/>
    <col min="31" max="34" width="12.8515625" style="118" bestFit="1" customWidth="1"/>
    <col min="35" max="16384" width="11.421875" style="118" customWidth="1"/>
  </cols>
  <sheetData>
    <row r="1" ht="15"/>
    <row r="2" spans="1:29" ht="20.25">
      <c r="A2" s="344" t="s">
        <v>3</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5"/>
    </row>
    <row r="3" spans="1:29" ht="20.25">
      <c r="A3" s="342" t="s">
        <v>4</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3"/>
    </row>
    <row r="4" spans="1:29" ht="20.25">
      <c r="A4" s="340" t="s">
        <v>427</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1"/>
    </row>
    <row r="5" spans="1:29" s="119" customFormat="1" ht="15.75">
      <c r="A5" s="329" t="s">
        <v>668</v>
      </c>
      <c r="B5" s="329" t="s">
        <v>8</v>
      </c>
      <c r="C5" s="329" t="s">
        <v>15</v>
      </c>
      <c r="D5" s="329" t="s">
        <v>10</v>
      </c>
      <c r="E5" s="329" t="s">
        <v>668</v>
      </c>
      <c r="F5" s="329" t="s">
        <v>0</v>
      </c>
      <c r="G5" s="329" t="s">
        <v>14</v>
      </c>
      <c r="H5" s="329" t="s">
        <v>668</v>
      </c>
      <c r="I5" s="329" t="s">
        <v>17</v>
      </c>
      <c r="J5" s="329" t="s">
        <v>29</v>
      </c>
      <c r="K5" s="329" t="s">
        <v>6</v>
      </c>
      <c r="L5" s="346" t="s">
        <v>1</v>
      </c>
      <c r="M5" s="346"/>
      <c r="N5" s="346"/>
      <c r="O5" s="405" t="s">
        <v>28</v>
      </c>
      <c r="P5" s="339" t="s">
        <v>31</v>
      </c>
      <c r="Q5" s="339" t="s">
        <v>30</v>
      </c>
      <c r="R5" s="349" t="s">
        <v>32</v>
      </c>
      <c r="S5" s="350"/>
      <c r="T5" s="350"/>
      <c r="U5" s="350"/>
      <c r="V5" s="350"/>
      <c r="W5" s="351"/>
      <c r="X5" s="346" t="s">
        <v>847</v>
      </c>
      <c r="Y5" s="346"/>
      <c r="Z5" s="346"/>
      <c r="AA5" s="346"/>
      <c r="AB5" s="346"/>
      <c r="AC5" s="347" t="s">
        <v>59</v>
      </c>
    </row>
    <row r="6" spans="1:29" s="123" customFormat="1" ht="63">
      <c r="A6" s="329"/>
      <c r="B6" s="329"/>
      <c r="C6" s="329"/>
      <c r="D6" s="329"/>
      <c r="E6" s="329"/>
      <c r="F6" s="329"/>
      <c r="G6" s="329"/>
      <c r="H6" s="329"/>
      <c r="I6" s="329"/>
      <c r="J6" s="329" t="s">
        <v>14</v>
      </c>
      <c r="K6" s="329"/>
      <c r="L6" s="120" t="s">
        <v>2</v>
      </c>
      <c r="M6" s="121" t="s">
        <v>27</v>
      </c>
      <c r="N6" s="120" t="s">
        <v>846</v>
      </c>
      <c r="O6" s="405"/>
      <c r="P6" s="339"/>
      <c r="Q6" s="339"/>
      <c r="R6" s="120" t="s">
        <v>2</v>
      </c>
      <c r="S6" s="122" t="s">
        <v>839</v>
      </c>
      <c r="T6" s="122" t="s">
        <v>843</v>
      </c>
      <c r="U6" s="122" t="s">
        <v>844</v>
      </c>
      <c r="V6" s="122" t="s">
        <v>845</v>
      </c>
      <c r="W6" s="122" t="s">
        <v>38</v>
      </c>
      <c r="X6" s="122" t="s">
        <v>839</v>
      </c>
      <c r="Y6" s="122" t="s">
        <v>840</v>
      </c>
      <c r="Z6" s="122" t="s">
        <v>841</v>
      </c>
      <c r="AA6" s="122" t="s">
        <v>842</v>
      </c>
      <c r="AB6" s="120" t="s">
        <v>39</v>
      </c>
      <c r="AC6" s="348"/>
    </row>
    <row r="7" spans="1:29" s="123" customFormat="1" ht="60">
      <c r="A7" s="330">
        <v>2</v>
      </c>
      <c r="B7" s="352" t="s">
        <v>61</v>
      </c>
      <c r="C7" s="325" t="s">
        <v>62</v>
      </c>
      <c r="D7" s="406"/>
      <c r="E7" s="330">
        <v>2.1</v>
      </c>
      <c r="F7" s="335" t="s">
        <v>63</v>
      </c>
      <c r="G7" s="406"/>
      <c r="H7" s="316" t="s">
        <v>65</v>
      </c>
      <c r="I7" s="290" t="s">
        <v>64</v>
      </c>
      <c r="J7" s="406"/>
      <c r="K7" s="305" t="s">
        <v>67</v>
      </c>
      <c r="L7" s="305" t="s">
        <v>68</v>
      </c>
      <c r="M7" s="313" t="s">
        <v>66</v>
      </c>
      <c r="N7" s="178">
        <v>48</v>
      </c>
      <c r="O7" s="261">
        <v>16</v>
      </c>
      <c r="P7" s="132" t="s">
        <v>556</v>
      </c>
      <c r="Q7" s="178"/>
      <c r="R7" s="178" t="s">
        <v>557</v>
      </c>
      <c r="S7" s="178">
        <v>12</v>
      </c>
      <c r="T7" s="178">
        <v>12</v>
      </c>
      <c r="U7" s="179">
        <v>12</v>
      </c>
      <c r="V7" s="178">
        <v>12</v>
      </c>
      <c r="W7" s="162">
        <f>S7+T7+U7+V7</f>
        <v>48</v>
      </c>
      <c r="X7" s="180">
        <f>+'[1]PLAN PLURIANUAL 2012-2015'!$AD$24</f>
        <v>0</v>
      </c>
      <c r="Y7" s="180">
        <f>+'[1]PLAN PLURIANUAL 2012-2015'!$BC$24</f>
        <v>0</v>
      </c>
      <c r="Z7" s="180">
        <f>+'[1]PLAN PLURIANUAL 2012-2015'!$CB$24</f>
        <v>0</v>
      </c>
      <c r="AA7" s="180">
        <f>+'[1]PLAN PLURIANUAL 2012-2015'!$DA$24</f>
        <v>0</v>
      </c>
      <c r="AB7" s="163">
        <f>+X7+Y7+Z7+AA7</f>
        <v>0</v>
      </c>
      <c r="AC7" s="325" t="s">
        <v>898</v>
      </c>
    </row>
    <row r="8" spans="1:29" s="123" customFormat="1" ht="45">
      <c r="A8" s="331"/>
      <c r="B8" s="353"/>
      <c r="C8" s="291"/>
      <c r="D8" s="407"/>
      <c r="E8" s="331"/>
      <c r="F8" s="336"/>
      <c r="G8" s="407"/>
      <c r="H8" s="317"/>
      <c r="I8" s="291"/>
      <c r="J8" s="407"/>
      <c r="K8" s="306"/>
      <c r="L8" s="306"/>
      <c r="M8" s="314"/>
      <c r="N8" s="178">
        <v>4</v>
      </c>
      <c r="O8" s="261">
        <v>17</v>
      </c>
      <c r="P8" s="132" t="s">
        <v>567</v>
      </c>
      <c r="Q8" s="178"/>
      <c r="R8" s="178" t="s">
        <v>535</v>
      </c>
      <c r="S8" s="178">
        <v>1</v>
      </c>
      <c r="T8" s="178">
        <v>1</v>
      </c>
      <c r="U8" s="181">
        <v>1</v>
      </c>
      <c r="V8" s="178">
        <v>1</v>
      </c>
      <c r="W8" s="162">
        <f aca="true" t="shared" si="0" ref="W8:W17">S8+T8+U8+V8</f>
        <v>4</v>
      </c>
      <c r="X8" s="180">
        <f>+'[1]PLAN PLURIANUAL 2012-2015'!$AD$25</f>
        <v>0</v>
      </c>
      <c r="Y8" s="180">
        <f>+'[1]PLAN PLURIANUAL 2012-2015'!$BC$25</f>
        <v>0</v>
      </c>
      <c r="Z8" s="180">
        <f>+'[1]PLAN PLURIANUAL 2012-2015'!$CB$25</f>
        <v>0</v>
      </c>
      <c r="AA8" s="180">
        <f>+'[1]PLAN PLURIANUAL 2012-2015'!$DA$25</f>
        <v>0</v>
      </c>
      <c r="AB8" s="163">
        <f aca="true" t="shared" si="1" ref="AB8:AB74">+X8+Y8+Z8+AA8</f>
        <v>0</v>
      </c>
      <c r="AC8" s="291"/>
    </row>
    <row r="9" spans="1:29" s="123" customFormat="1" ht="45">
      <c r="A9" s="331"/>
      <c r="B9" s="353"/>
      <c r="C9" s="291"/>
      <c r="D9" s="407"/>
      <c r="E9" s="331"/>
      <c r="F9" s="336"/>
      <c r="G9" s="407"/>
      <c r="H9" s="317"/>
      <c r="I9" s="291"/>
      <c r="J9" s="407"/>
      <c r="K9" s="306"/>
      <c r="L9" s="306"/>
      <c r="M9" s="314"/>
      <c r="N9" s="178">
        <v>4</v>
      </c>
      <c r="O9" s="261">
        <v>18</v>
      </c>
      <c r="P9" s="132" t="s">
        <v>899</v>
      </c>
      <c r="Q9" s="178"/>
      <c r="R9" s="178" t="s">
        <v>854</v>
      </c>
      <c r="S9" s="178">
        <v>1</v>
      </c>
      <c r="T9" s="178">
        <v>1</v>
      </c>
      <c r="U9" s="181">
        <v>1</v>
      </c>
      <c r="V9" s="178">
        <v>1</v>
      </c>
      <c r="W9" s="162">
        <f>S9+T9+U9+V9</f>
        <v>4</v>
      </c>
      <c r="X9" s="180">
        <f>+'[1]PLAN PLURIANUAL 2012-2015'!$AD$26</f>
        <v>6863779</v>
      </c>
      <c r="Y9" s="180">
        <f>+'[1]PLAN PLURIANUAL 2012-2015'!$BC$26</f>
        <v>6863779</v>
      </c>
      <c r="Z9" s="180">
        <f>+'[1]PLAN PLURIANUAL 2012-2015'!$CB$26</f>
        <v>6863779</v>
      </c>
      <c r="AA9" s="180">
        <f>+'[1]PLAN PLURIANUAL 2012-2015'!$DA$26</f>
        <v>7069692</v>
      </c>
      <c r="AB9" s="163">
        <f>+X9+Y9+Z9+AA9</f>
        <v>27661029</v>
      </c>
      <c r="AC9" s="291"/>
    </row>
    <row r="10" spans="1:29" s="123" customFormat="1" ht="45">
      <c r="A10" s="331"/>
      <c r="B10" s="353"/>
      <c r="C10" s="291"/>
      <c r="D10" s="407"/>
      <c r="E10" s="331"/>
      <c r="F10" s="336"/>
      <c r="G10" s="407"/>
      <c r="H10" s="317"/>
      <c r="I10" s="291"/>
      <c r="J10" s="407"/>
      <c r="K10" s="306"/>
      <c r="L10" s="306"/>
      <c r="M10" s="314"/>
      <c r="N10" s="178">
        <v>467</v>
      </c>
      <c r="O10" s="261">
        <v>19</v>
      </c>
      <c r="P10" s="132" t="s">
        <v>902</v>
      </c>
      <c r="Q10" s="178"/>
      <c r="R10" s="178" t="s">
        <v>555</v>
      </c>
      <c r="S10" s="252">
        <v>0</v>
      </c>
      <c r="T10" s="252">
        <v>100</v>
      </c>
      <c r="U10" s="252">
        <v>200</v>
      </c>
      <c r="V10" s="252">
        <v>176</v>
      </c>
      <c r="W10" s="162">
        <f>S10+T10+U10+V10</f>
        <v>476</v>
      </c>
      <c r="X10" s="180">
        <f>+'[1]PLAN PLURIANUAL 2012-2015'!$AD$27</f>
        <v>0</v>
      </c>
      <c r="Y10" s="180">
        <f>+'[1]PLAN PLURIANUAL 2012-2015'!$BC$27</f>
        <v>0</v>
      </c>
      <c r="Z10" s="180">
        <f>+'[1]PLAN PLURIANUAL 2012-2015'!$CB$27</f>
        <v>0</v>
      </c>
      <c r="AA10" s="180">
        <f>+'[1]PLAN PLURIANUAL 2012-2015'!$DA$27</f>
        <v>0</v>
      </c>
      <c r="AB10" s="163">
        <f>+X10+Y10+Z10+AA10</f>
        <v>0</v>
      </c>
      <c r="AC10" s="291"/>
    </row>
    <row r="11" spans="1:29" s="119" customFormat="1" ht="45">
      <c r="A11" s="331"/>
      <c r="B11" s="353"/>
      <c r="C11" s="291"/>
      <c r="D11" s="407"/>
      <c r="E11" s="331"/>
      <c r="F11" s="336"/>
      <c r="G11" s="407"/>
      <c r="H11" s="318"/>
      <c r="I11" s="292"/>
      <c r="J11" s="408"/>
      <c r="K11" s="307"/>
      <c r="L11" s="307"/>
      <c r="M11" s="315"/>
      <c r="N11" s="251">
        <v>1</v>
      </c>
      <c r="O11" s="262">
        <v>20</v>
      </c>
      <c r="P11" s="132" t="s">
        <v>900</v>
      </c>
      <c r="Q11" s="132"/>
      <c r="R11" s="132" t="s">
        <v>901</v>
      </c>
      <c r="S11" s="251">
        <v>1</v>
      </c>
      <c r="T11" s="251">
        <v>1</v>
      </c>
      <c r="U11" s="251">
        <v>1</v>
      </c>
      <c r="V11" s="251">
        <v>1</v>
      </c>
      <c r="W11" s="168">
        <v>1</v>
      </c>
      <c r="X11" s="183">
        <f>+'[1]PLAN PLURIANUAL 2012-2015'!$AD$28</f>
        <v>1588036221</v>
      </c>
      <c r="Y11" s="183">
        <f>+'[1]PLAN PLURIANUAL 2012-2015'!$BC$28</f>
        <v>1408961221</v>
      </c>
      <c r="Z11" s="183">
        <f>+'[1]PLAN PLURIANUAL 2012-2015'!$CB$28</f>
        <v>1493696221</v>
      </c>
      <c r="AA11" s="183">
        <f>+'[1]PLAN PLURIANUAL 2012-2015'!$DA$28</f>
        <v>1583230308</v>
      </c>
      <c r="AB11" s="163">
        <f t="shared" si="1"/>
        <v>6073923971</v>
      </c>
      <c r="AC11" s="291"/>
    </row>
    <row r="12" spans="1:29" s="119" customFormat="1" ht="30">
      <c r="A12" s="331"/>
      <c r="B12" s="353"/>
      <c r="C12" s="291"/>
      <c r="D12" s="407"/>
      <c r="E12" s="331"/>
      <c r="F12" s="336"/>
      <c r="G12" s="407"/>
      <c r="H12" s="418" t="s">
        <v>70</v>
      </c>
      <c r="I12" s="415" t="s">
        <v>577</v>
      </c>
      <c r="J12" s="184"/>
      <c r="K12" s="380" t="s">
        <v>579</v>
      </c>
      <c r="L12" s="380" t="s">
        <v>580</v>
      </c>
      <c r="M12" s="383" t="s">
        <v>240</v>
      </c>
      <c r="N12" s="185">
        <v>40</v>
      </c>
      <c r="O12" s="262">
        <v>21</v>
      </c>
      <c r="P12" s="186" t="s">
        <v>582</v>
      </c>
      <c r="Q12" s="186"/>
      <c r="R12" s="186" t="s">
        <v>584</v>
      </c>
      <c r="S12" s="185">
        <v>10</v>
      </c>
      <c r="T12" s="185">
        <v>10</v>
      </c>
      <c r="U12" s="185">
        <v>10</v>
      </c>
      <c r="V12" s="185">
        <v>10</v>
      </c>
      <c r="W12" s="167">
        <f t="shared" si="0"/>
        <v>40</v>
      </c>
      <c r="X12" s="187">
        <f>+'[1]PLAN PLURIANUAL 2012-2015'!$AD$29</f>
        <v>0</v>
      </c>
      <c r="Y12" s="187">
        <f>+'[1]PLAN PLURIANUAL 2012-2015'!$BC$29</f>
        <v>0</v>
      </c>
      <c r="Z12" s="187">
        <f>+'[1]PLAN PLURIANUAL 2012-2015'!$CB$29</f>
        <v>0</v>
      </c>
      <c r="AA12" s="187">
        <f>+'[1]PLAN PLURIANUAL 2012-2015'!$DA$29</f>
        <v>0</v>
      </c>
      <c r="AB12" s="163">
        <f>+X12+Y12+Z12+AA12</f>
        <v>0</v>
      </c>
      <c r="AC12" s="291"/>
    </row>
    <row r="13" spans="1:29" s="119" customFormat="1" ht="45">
      <c r="A13" s="331"/>
      <c r="B13" s="353"/>
      <c r="C13" s="291"/>
      <c r="D13" s="407"/>
      <c r="E13" s="331"/>
      <c r="F13" s="336"/>
      <c r="G13" s="407"/>
      <c r="H13" s="419"/>
      <c r="I13" s="416"/>
      <c r="J13" s="184"/>
      <c r="K13" s="381"/>
      <c r="L13" s="381"/>
      <c r="M13" s="384"/>
      <c r="N13" s="185">
        <v>8</v>
      </c>
      <c r="O13" s="262">
        <v>22</v>
      </c>
      <c r="P13" s="186" t="s">
        <v>581</v>
      </c>
      <c r="Q13" s="186"/>
      <c r="R13" s="186" t="s">
        <v>585</v>
      </c>
      <c r="S13" s="185">
        <v>2</v>
      </c>
      <c r="T13" s="185">
        <v>2</v>
      </c>
      <c r="U13" s="185">
        <v>2</v>
      </c>
      <c r="V13" s="185">
        <v>2</v>
      </c>
      <c r="W13" s="167">
        <f t="shared" si="0"/>
        <v>8</v>
      </c>
      <c r="X13" s="187">
        <f>+'[1]PLAN PLURIANUAL 2012-2015'!$AD$30</f>
        <v>0</v>
      </c>
      <c r="Y13" s="187">
        <f>+'[1]PLAN PLURIANUAL 2012-2015'!$BC$30</f>
        <v>0</v>
      </c>
      <c r="Z13" s="187">
        <f>+'[1]PLAN PLURIANUAL 2012-2015'!$CB$30</f>
        <v>0</v>
      </c>
      <c r="AA13" s="187">
        <f>+'[1]PLAN PLURIANUAL 2012-2015'!$DA$30</f>
        <v>0</v>
      </c>
      <c r="AB13" s="163">
        <f t="shared" si="1"/>
        <v>0</v>
      </c>
      <c r="AC13" s="291"/>
    </row>
    <row r="14" spans="1:29" s="119" customFormat="1" ht="60">
      <c r="A14" s="331"/>
      <c r="B14" s="353"/>
      <c r="C14" s="291"/>
      <c r="D14" s="407"/>
      <c r="E14" s="331"/>
      <c r="F14" s="336"/>
      <c r="G14" s="407"/>
      <c r="H14" s="420"/>
      <c r="I14" s="417"/>
      <c r="J14" s="184"/>
      <c r="K14" s="382"/>
      <c r="L14" s="382"/>
      <c r="M14" s="385"/>
      <c r="N14" s="185">
        <v>8</v>
      </c>
      <c r="O14" s="262">
        <v>23</v>
      </c>
      <c r="P14" s="186" t="s">
        <v>583</v>
      </c>
      <c r="Q14" s="186"/>
      <c r="R14" s="186" t="s">
        <v>586</v>
      </c>
      <c r="S14" s="185">
        <v>2</v>
      </c>
      <c r="T14" s="185">
        <v>2</v>
      </c>
      <c r="U14" s="185">
        <v>2</v>
      </c>
      <c r="V14" s="185">
        <v>2</v>
      </c>
      <c r="W14" s="167">
        <f>S14+T14+U14+V14</f>
        <v>8</v>
      </c>
      <c r="X14" s="187">
        <f>+'[1]PLAN PLURIANUAL 2012-2015'!$AD$31</f>
        <v>0</v>
      </c>
      <c r="Y14" s="187">
        <f>+'[1]PLAN PLURIANUAL 2012-2015'!$BC$31</f>
        <v>0</v>
      </c>
      <c r="Z14" s="187">
        <f>+'[1]PLAN PLURIANUAL 2012-2015'!$CB$31</f>
        <v>0</v>
      </c>
      <c r="AA14" s="187">
        <f>+'[1]PLAN PLURIANUAL 2012-2015'!$DA$31</f>
        <v>0</v>
      </c>
      <c r="AB14" s="163">
        <f t="shared" si="1"/>
        <v>0</v>
      </c>
      <c r="AC14" s="291"/>
    </row>
    <row r="15" spans="1:29" s="119" customFormat="1" ht="30">
      <c r="A15" s="331"/>
      <c r="B15" s="353"/>
      <c r="C15" s="291"/>
      <c r="D15" s="407"/>
      <c r="E15" s="331"/>
      <c r="F15" s="336"/>
      <c r="G15" s="407"/>
      <c r="H15" s="316" t="s">
        <v>75</v>
      </c>
      <c r="I15" s="290" t="s">
        <v>69</v>
      </c>
      <c r="J15" s="406"/>
      <c r="K15" s="305" t="s">
        <v>72</v>
      </c>
      <c r="L15" s="305" t="s">
        <v>73</v>
      </c>
      <c r="M15" s="313" t="s">
        <v>71</v>
      </c>
      <c r="N15" s="182">
        <v>4</v>
      </c>
      <c r="O15" s="262">
        <v>24</v>
      </c>
      <c r="P15" s="132" t="s">
        <v>558</v>
      </c>
      <c r="Q15" s="132"/>
      <c r="R15" s="132" t="s">
        <v>559</v>
      </c>
      <c r="S15" s="182">
        <v>1</v>
      </c>
      <c r="T15" s="182">
        <v>1</v>
      </c>
      <c r="U15" s="182">
        <v>1</v>
      </c>
      <c r="V15" s="182">
        <v>1</v>
      </c>
      <c r="W15" s="167">
        <f t="shared" si="0"/>
        <v>4</v>
      </c>
      <c r="X15" s="183">
        <f>+'[1]PLAN PLURIANUAL 2012-2015'!$AD$32</f>
        <v>0</v>
      </c>
      <c r="Y15" s="183">
        <f>+'[1]PLAN PLURIANUAL 2012-2015'!$BC$32</f>
        <v>0</v>
      </c>
      <c r="Z15" s="183">
        <f>+'[1]PLAN PLURIANUAL 2012-2015'!$CB$32</f>
        <v>0</v>
      </c>
      <c r="AA15" s="183">
        <f>+'[1]PLAN PLURIANUAL 2012-2015'!$DA$32</f>
        <v>0</v>
      </c>
      <c r="AB15" s="163">
        <f t="shared" si="1"/>
        <v>0</v>
      </c>
      <c r="AC15" s="291"/>
    </row>
    <row r="16" spans="1:29" s="119" customFormat="1" ht="60">
      <c r="A16" s="331"/>
      <c r="B16" s="353"/>
      <c r="C16" s="291"/>
      <c r="D16" s="407"/>
      <c r="E16" s="331"/>
      <c r="F16" s="336"/>
      <c r="G16" s="407"/>
      <c r="H16" s="317"/>
      <c r="I16" s="291"/>
      <c r="J16" s="407"/>
      <c r="K16" s="306"/>
      <c r="L16" s="306"/>
      <c r="M16" s="314"/>
      <c r="N16" s="182">
        <v>1</v>
      </c>
      <c r="O16" s="262">
        <v>25</v>
      </c>
      <c r="P16" s="132" t="s">
        <v>562</v>
      </c>
      <c r="Q16" s="132"/>
      <c r="R16" s="132" t="s">
        <v>563</v>
      </c>
      <c r="S16" s="188">
        <v>0.25</v>
      </c>
      <c r="T16" s="188">
        <v>0.25</v>
      </c>
      <c r="U16" s="188">
        <v>0.25</v>
      </c>
      <c r="V16" s="188">
        <v>0.25</v>
      </c>
      <c r="W16" s="168">
        <f t="shared" si="0"/>
        <v>1</v>
      </c>
      <c r="X16" s="183">
        <f>+'[1]PLAN PLURIANUAL 2012-2015'!$AD$33</f>
        <v>0</v>
      </c>
      <c r="Y16" s="183">
        <f>+'[1]PLAN PLURIANUAL 2012-2015'!$BC$33</f>
        <v>0</v>
      </c>
      <c r="Z16" s="183">
        <f>+'[1]PLAN PLURIANUAL 2012-2015'!$CB$33</f>
        <v>0</v>
      </c>
      <c r="AA16" s="183">
        <f>+'[1]PLAN PLURIANUAL 2012-2015'!$DA$33</f>
        <v>0</v>
      </c>
      <c r="AB16" s="163">
        <f t="shared" si="1"/>
        <v>0</v>
      </c>
      <c r="AC16" s="291"/>
    </row>
    <row r="17" spans="1:29" s="119" customFormat="1" ht="30">
      <c r="A17" s="331"/>
      <c r="B17" s="353"/>
      <c r="C17" s="291"/>
      <c r="D17" s="407"/>
      <c r="E17" s="331"/>
      <c r="F17" s="336"/>
      <c r="G17" s="407"/>
      <c r="H17" s="318"/>
      <c r="I17" s="292"/>
      <c r="J17" s="408"/>
      <c r="K17" s="307"/>
      <c r="L17" s="307"/>
      <c r="M17" s="315"/>
      <c r="N17" s="132">
        <v>1</v>
      </c>
      <c r="O17" s="262">
        <v>26</v>
      </c>
      <c r="P17" s="132" t="s">
        <v>560</v>
      </c>
      <c r="Q17" s="132"/>
      <c r="R17" s="132" t="s">
        <v>561</v>
      </c>
      <c r="S17" s="188">
        <v>0.25</v>
      </c>
      <c r="T17" s="188">
        <v>0.25</v>
      </c>
      <c r="U17" s="188">
        <v>0.25</v>
      </c>
      <c r="V17" s="188">
        <v>0.25</v>
      </c>
      <c r="W17" s="168">
        <f t="shared" si="0"/>
        <v>1</v>
      </c>
      <c r="X17" s="183">
        <f>+'[1]PLAN PLURIANUAL 2012-2015'!$AD$34</f>
        <v>0</v>
      </c>
      <c r="Y17" s="183">
        <f>+'[1]PLAN PLURIANUAL 2012-2015'!$BC$34</f>
        <v>0</v>
      </c>
      <c r="Z17" s="183">
        <f>+'[1]PLAN PLURIANUAL 2012-2015'!$CB$34</f>
        <v>0</v>
      </c>
      <c r="AA17" s="183">
        <f>+'[1]PLAN PLURIANUAL 2012-2015'!$DA$34</f>
        <v>0</v>
      </c>
      <c r="AB17" s="163">
        <f t="shared" si="1"/>
        <v>0</v>
      </c>
      <c r="AC17" s="291"/>
    </row>
    <row r="18" spans="1:29" s="119" customFormat="1" ht="52.5" customHeight="1">
      <c r="A18" s="331"/>
      <c r="B18" s="353"/>
      <c r="C18" s="291"/>
      <c r="D18" s="407"/>
      <c r="E18" s="331"/>
      <c r="F18" s="336"/>
      <c r="G18" s="407"/>
      <c r="H18" s="316" t="s">
        <v>79</v>
      </c>
      <c r="I18" s="290" t="s">
        <v>74</v>
      </c>
      <c r="J18" s="406"/>
      <c r="K18" s="305" t="s">
        <v>77</v>
      </c>
      <c r="L18" s="305" t="s">
        <v>78</v>
      </c>
      <c r="M18" s="313" t="s">
        <v>76</v>
      </c>
      <c r="N18" s="133">
        <v>4</v>
      </c>
      <c r="O18" s="262">
        <v>27</v>
      </c>
      <c r="P18" s="132" t="s">
        <v>903</v>
      </c>
      <c r="Q18" s="132"/>
      <c r="R18" s="132" t="s">
        <v>904</v>
      </c>
      <c r="S18" s="182">
        <v>1</v>
      </c>
      <c r="T18" s="182">
        <v>1</v>
      </c>
      <c r="U18" s="182">
        <v>1</v>
      </c>
      <c r="V18" s="182">
        <v>1</v>
      </c>
      <c r="W18" s="167">
        <f>S18+T18+U18+V18</f>
        <v>4</v>
      </c>
      <c r="X18" s="183">
        <f>+'[1]PLAN PLURIANUAL 2012-2015'!$AD$35</f>
        <v>4500000</v>
      </c>
      <c r="Y18" s="183">
        <f>+'[1]PLAN PLURIANUAL 2012-2015'!$BC$35</f>
        <v>0</v>
      </c>
      <c r="Z18" s="183">
        <f>+'[1]PLAN PLURIANUAL 2012-2015'!$CB$35</f>
        <v>0</v>
      </c>
      <c r="AA18" s="183">
        <f>+'[1]PLAN PLURIANUAL 2012-2015'!$DA$35</f>
        <v>0</v>
      </c>
      <c r="AB18" s="163">
        <f t="shared" si="1"/>
        <v>4500000</v>
      </c>
      <c r="AC18" s="291"/>
    </row>
    <row r="19" spans="1:29" s="119" customFormat="1" ht="60.75" customHeight="1">
      <c r="A19" s="331"/>
      <c r="B19" s="353"/>
      <c r="C19" s="291"/>
      <c r="D19" s="407"/>
      <c r="E19" s="331"/>
      <c r="F19" s="336"/>
      <c r="G19" s="407"/>
      <c r="H19" s="317"/>
      <c r="I19" s="291"/>
      <c r="J19" s="407"/>
      <c r="K19" s="306"/>
      <c r="L19" s="306"/>
      <c r="M19" s="314"/>
      <c r="N19" s="133">
        <v>4</v>
      </c>
      <c r="O19" s="262">
        <v>28</v>
      </c>
      <c r="P19" s="132" t="s">
        <v>564</v>
      </c>
      <c r="Q19" s="132"/>
      <c r="R19" s="132" t="s">
        <v>515</v>
      </c>
      <c r="S19" s="182">
        <v>1</v>
      </c>
      <c r="T19" s="182">
        <v>1</v>
      </c>
      <c r="U19" s="182">
        <v>1</v>
      </c>
      <c r="V19" s="182">
        <v>1</v>
      </c>
      <c r="W19" s="167">
        <f>S19+T19+U19+V19</f>
        <v>4</v>
      </c>
      <c r="X19" s="183">
        <f>+'[1]PLAN PLURIANUAL 2012-2015'!$AD$36</f>
        <v>0</v>
      </c>
      <c r="Y19" s="183">
        <f>+'[1]PLAN PLURIANUAL 2012-2015'!$BC$36</f>
        <v>0</v>
      </c>
      <c r="Z19" s="183">
        <f>+'[1]PLAN PLURIANUAL 2012-2015'!$CB$36</f>
        <v>0</v>
      </c>
      <c r="AA19" s="183">
        <f>+'[1]PLAN PLURIANUAL 2012-2015'!$DA$36</f>
        <v>0</v>
      </c>
      <c r="AB19" s="163">
        <f t="shared" si="1"/>
        <v>0</v>
      </c>
      <c r="AC19" s="291"/>
    </row>
    <row r="20" spans="1:29" s="119" customFormat="1" ht="105" customHeight="1">
      <c r="A20" s="331"/>
      <c r="B20" s="353"/>
      <c r="C20" s="291"/>
      <c r="D20" s="407"/>
      <c r="E20" s="331"/>
      <c r="F20" s="336"/>
      <c r="G20" s="407"/>
      <c r="H20" s="317"/>
      <c r="I20" s="291"/>
      <c r="J20" s="407"/>
      <c r="K20" s="306"/>
      <c r="L20" s="306"/>
      <c r="M20" s="314"/>
      <c r="N20" s="182">
        <v>1</v>
      </c>
      <c r="O20" s="262">
        <v>29</v>
      </c>
      <c r="P20" s="132" t="s">
        <v>565</v>
      </c>
      <c r="Q20" s="132"/>
      <c r="R20" s="132" t="s">
        <v>566</v>
      </c>
      <c r="S20" s="188">
        <v>0.25</v>
      </c>
      <c r="T20" s="188">
        <v>0.25</v>
      </c>
      <c r="U20" s="188">
        <v>0.25</v>
      </c>
      <c r="V20" s="188">
        <v>0.25</v>
      </c>
      <c r="W20" s="168">
        <f aca="true" t="shared" si="2" ref="W20:W34">S20+T20+U20+V20</f>
        <v>1</v>
      </c>
      <c r="X20" s="183">
        <f>+'[1]PLAN PLURIANUAL 2012-2015'!$AD$37</f>
        <v>0</v>
      </c>
      <c r="Y20" s="183">
        <f>+'[1]PLAN PLURIANUAL 2012-2015'!$BC$37</f>
        <v>0</v>
      </c>
      <c r="Z20" s="183">
        <f>+'[1]PLAN PLURIANUAL 2012-2015'!$CB$37</f>
        <v>0</v>
      </c>
      <c r="AA20" s="183">
        <f>+'[1]PLAN PLURIANUAL 2012-2015'!$DA$37</f>
        <v>0</v>
      </c>
      <c r="AB20" s="163">
        <f t="shared" si="1"/>
        <v>0</v>
      </c>
      <c r="AC20" s="291"/>
    </row>
    <row r="21" spans="1:29" s="119" customFormat="1" ht="150" customHeight="1">
      <c r="A21" s="331"/>
      <c r="B21" s="353"/>
      <c r="C21" s="291"/>
      <c r="D21" s="407"/>
      <c r="E21" s="331"/>
      <c r="F21" s="336"/>
      <c r="G21" s="407"/>
      <c r="H21" s="317"/>
      <c r="I21" s="291"/>
      <c r="J21" s="407"/>
      <c r="K21" s="306"/>
      <c r="L21" s="306"/>
      <c r="M21" s="314"/>
      <c r="N21" s="182">
        <v>6000</v>
      </c>
      <c r="O21" s="262">
        <v>30</v>
      </c>
      <c r="P21" s="132" t="s">
        <v>568</v>
      </c>
      <c r="Q21" s="132"/>
      <c r="R21" s="132" t="s">
        <v>569</v>
      </c>
      <c r="S21" s="182">
        <v>1500</v>
      </c>
      <c r="T21" s="182">
        <v>1500</v>
      </c>
      <c r="U21" s="182">
        <v>1500</v>
      </c>
      <c r="V21" s="182">
        <v>1500</v>
      </c>
      <c r="W21" s="167">
        <f t="shared" si="2"/>
        <v>6000</v>
      </c>
      <c r="X21" s="183">
        <f>+'[1]PLAN PLURIANUAL 2012-2015'!$AD$38</f>
        <v>65500000</v>
      </c>
      <c r="Y21" s="183">
        <f>+'[1]PLAN PLURIANUAL 2012-2015'!$BC$38</f>
        <v>73900000</v>
      </c>
      <c r="Z21" s="183">
        <f>+'[1]PLAN PLURIANUAL 2012-2015'!$CB$38</f>
        <v>78100000</v>
      </c>
      <c r="AA21" s="183">
        <f>+'[1]PLAN PLURIANUAL 2012-2015'!$DA$38</f>
        <v>82500000</v>
      </c>
      <c r="AB21" s="163">
        <f t="shared" si="1"/>
        <v>300000000</v>
      </c>
      <c r="AC21" s="291"/>
    </row>
    <row r="22" spans="1:29" s="119" customFormat="1" ht="45">
      <c r="A22" s="331"/>
      <c r="B22" s="353"/>
      <c r="C22" s="291"/>
      <c r="D22" s="407"/>
      <c r="E22" s="331"/>
      <c r="F22" s="336"/>
      <c r="G22" s="407"/>
      <c r="H22" s="318"/>
      <c r="I22" s="292"/>
      <c r="J22" s="408"/>
      <c r="K22" s="307"/>
      <c r="L22" s="307"/>
      <c r="M22" s="315"/>
      <c r="N22" s="182">
        <v>1</v>
      </c>
      <c r="O22" s="262">
        <v>31</v>
      </c>
      <c r="P22" s="132" t="s">
        <v>570</v>
      </c>
      <c r="Q22" s="132"/>
      <c r="R22" s="132" t="s">
        <v>571</v>
      </c>
      <c r="S22" s="182">
        <v>1</v>
      </c>
      <c r="T22" s="182">
        <v>0</v>
      </c>
      <c r="U22" s="182">
        <v>0</v>
      </c>
      <c r="V22" s="182">
        <v>0.25</v>
      </c>
      <c r="W22" s="167">
        <f t="shared" si="2"/>
        <v>1.25</v>
      </c>
      <c r="X22" s="183">
        <f>+'[1]PLAN PLURIANUAL 2012-2015'!$AD$39</f>
        <v>0</v>
      </c>
      <c r="Y22" s="183">
        <f>+'[1]PLAN PLURIANUAL 2012-2015'!$BC$39</f>
        <v>0</v>
      </c>
      <c r="Z22" s="183">
        <f>+'[1]PLAN PLURIANUAL 2012-2015'!$CB$39</f>
        <v>0</v>
      </c>
      <c r="AA22" s="183">
        <f>+'[1]PLAN PLURIANUAL 2012-2015'!$DA$39</f>
        <v>0</v>
      </c>
      <c r="AB22" s="163">
        <f t="shared" si="1"/>
        <v>0</v>
      </c>
      <c r="AC22" s="291"/>
    </row>
    <row r="23" spans="1:29" s="119" customFormat="1" ht="45" customHeight="1">
      <c r="A23" s="331"/>
      <c r="B23" s="353"/>
      <c r="C23" s="291"/>
      <c r="D23" s="407"/>
      <c r="E23" s="331"/>
      <c r="F23" s="336"/>
      <c r="G23" s="407"/>
      <c r="H23" s="330" t="s">
        <v>84</v>
      </c>
      <c r="I23" s="290" t="s">
        <v>80</v>
      </c>
      <c r="J23" s="319"/>
      <c r="K23" s="305" t="s">
        <v>82</v>
      </c>
      <c r="L23" s="305" t="s">
        <v>83</v>
      </c>
      <c r="M23" s="313" t="s">
        <v>81</v>
      </c>
      <c r="N23" s="182">
        <v>40</v>
      </c>
      <c r="O23" s="262">
        <v>32</v>
      </c>
      <c r="P23" s="132" t="s">
        <v>553</v>
      </c>
      <c r="Q23" s="132"/>
      <c r="R23" s="132" t="s">
        <v>554</v>
      </c>
      <c r="S23" s="182">
        <v>10</v>
      </c>
      <c r="T23" s="182">
        <v>10</v>
      </c>
      <c r="U23" s="182">
        <v>10</v>
      </c>
      <c r="V23" s="182">
        <v>10</v>
      </c>
      <c r="W23" s="167">
        <f t="shared" si="2"/>
        <v>40</v>
      </c>
      <c r="X23" s="183">
        <f>+'[1]PLAN PLURIANUAL 2012-2015'!$AD$40</f>
        <v>0</v>
      </c>
      <c r="Y23" s="183">
        <f>+'[1]PLAN PLURIANUAL 2012-2015'!$BC$40</f>
        <v>0</v>
      </c>
      <c r="Z23" s="183">
        <f>+'[1]PLAN PLURIANUAL 2012-2015'!$CB$40</f>
        <v>0</v>
      </c>
      <c r="AA23" s="183">
        <f>+'[1]PLAN PLURIANUAL 2012-2015'!$DA$40</f>
        <v>0</v>
      </c>
      <c r="AB23" s="163">
        <f t="shared" si="1"/>
        <v>0</v>
      </c>
      <c r="AC23" s="291"/>
    </row>
    <row r="24" spans="1:29" s="119" customFormat="1" ht="60">
      <c r="A24" s="331"/>
      <c r="B24" s="353"/>
      <c r="C24" s="291"/>
      <c r="D24" s="407"/>
      <c r="E24" s="331"/>
      <c r="F24" s="336"/>
      <c r="G24" s="407"/>
      <c r="H24" s="331"/>
      <c r="I24" s="291"/>
      <c r="J24" s="320"/>
      <c r="K24" s="306"/>
      <c r="L24" s="306"/>
      <c r="M24" s="314"/>
      <c r="N24" s="182">
        <v>1</v>
      </c>
      <c r="O24" s="262">
        <v>33</v>
      </c>
      <c r="P24" s="132" t="s">
        <v>572</v>
      </c>
      <c r="Q24" s="132"/>
      <c r="R24" s="132" t="s">
        <v>855</v>
      </c>
      <c r="S24" s="182">
        <v>0</v>
      </c>
      <c r="T24" s="182">
        <v>1</v>
      </c>
      <c r="U24" s="182">
        <v>0</v>
      </c>
      <c r="V24" s="182">
        <v>0</v>
      </c>
      <c r="W24" s="167">
        <f t="shared" si="2"/>
        <v>1</v>
      </c>
      <c r="X24" s="183">
        <f>+'[1]PLAN PLURIANUAL 2012-2015'!$AD$41</f>
        <v>0</v>
      </c>
      <c r="Y24" s="183">
        <f>+'[1]PLAN PLURIANUAL 2012-2015'!$BC$41</f>
        <v>0</v>
      </c>
      <c r="Z24" s="183">
        <f>+'[1]PLAN PLURIANUAL 2012-2015'!$CB$41</f>
        <v>0</v>
      </c>
      <c r="AA24" s="183">
        <f>+'[1]PLAN PLURIANUAL 2012-2015'!$DA$41</f>
        <v>0</v>
      </c>
      <c r="AB24" s="163">
        <f t="shared" si="1"/>
        <v>0</v>
      </c>
      <c r="AC24" s="291"/>
    </row>
    <row r="25" spans="1:29" s="119" customFormat="1" ht="33.75" customHeight="1">
      <c r="A25" s="331"/>
      <c r="B25" s="353"/>
      <c r="C25" s="291"/>
      <c r="D25" s="407"/>
      <c r="E25" s="331"/>
      <c r="F25" s="336"/>
      <c r="G25" s="407"/>
      <c r="H25" s="332"/>
      <c r="I25" s="292"/>
      <c r="J25" s="321"/>
      <c r="K25" s="307"/>
      <c r="L25" s="307"/>
      <c r="M25" s="315"/>
      <c r="N25" s="182">
        <v>1</v>
      </c>
      <c r="O25" s="262">
        <v>34</v>
      </c>
      <c r="P25" s="132" t="s">
        <v>552</v>
      </c>
      <c r="Q25" s="132"/>
      <c r="R25" s="132" t="s">
        <v>551</v>
      </c>
      <c r="S25" s="182">
        <v>0</v>
      </c>
      <c r="T25" s="182">
        <v>1</v>
      </c>
      <c r="U25" s="182">
        <v>0</v>
      </c>
      <c r="V25" s="182">
        <v>0</v>
      </c>
      <c r="W25" s="167">
        <f t="shared" si="2"/>
        <v>1</v>
      </c>
      <c r="X25" s="183">
        <f>+'[1]PLAN PLURIANUAL 2012-2015'!$AD$42</f>
        <v>0</v>
      </c>
      <c r="Y25" s="183">
        <f>+'[1]PLAN PLURIANUAL 2012-2015'!$BC$42</f>
        <v>0</v>
      </c>
      <c r="Z25" s="183">
        <f>+'[1]PLAN PLURIANUAL 2012-2015'!$CB$42</f>
        <v>0</v>
      </c>
      <c r="AA25" s="183">
        <f>+'[1]PLAN PLURIANUAL 2012-2015'!$DA$42</f>
        <v>0</v>
      </c>
      <c r="AB25" s="163">
        <f t="shared" si="1"/>
        <v>0</v>
      </c>
      <c r="AC25" s="291"/>
    </row>
    <row r="26" spans="1:29" s="119" customFormat="1" ht="51" customHeight="1">
      <c r="A26" s="331"/>
      <c r="B26" s="353"/>
      <c r="C26" s="291"/>
      <c r="D26" s="407"/>
      <c r="E26" s="331"/>
      <c r="F26" s="336"/>
      <c r="G26" s="407"/>
      <c r="H26" s="421" t="s">
        <v>573</v>
      </c>
      <c r="I26" s="415" t="s">
        <v>574</v>
      </c>
      <c r="J26" s="409"/>
      <c r="K26" s="380" t="s">
        <v>575</v>
      </c>
      <c r="L26" s="380" t="s">
        <v>576</v>
      </c>
      <c r="M26" s="383" t="s">
        <v>240</v>
      </c>
      <c r="N26" s="185">
        <v>20</v>
      </c>
      <c r="O26" s="262">
        <v>35</v>
      </c>
      <c r="P26" s="186" t="s">
        <v>587</v>
      </c>
      <c r="Q26" s="186"/>
      <c r="R26" s="186" t="s">
        <v>589</v>
      </c>
      <c r="S26" s="185">
        <v>5</v>
      </c>
      <c r="T26" s="185">
        <v>5</v>
      </c>
      <c r="U26" s="185">
        <v>5</v>
      </c>
      <c r="V26" s="185">
        <v>5</v>
      </c>
      <c r="W26" s="167">
        <f t="shared" si="2"/>
        <v>20</v>
      </c>
      <c r="X26" s="187">
        <f>+'[1]PLAN PLURIANUAL 2012-2015'!$AD$43</f>
        <v>0</v>
      </c>
      <c r="Y26" s="187">
        <f>+'[1]PLAN PLURIANUAL 2012-2015'!$BC$43</f>
        <v>0</v>
      </c>
      <c r="Z26" s="187">
        <f>+'[1]PLAN PLURIANUAL 2012-2015'!$CB$43</f>
        <v>0</v>
      </c>
      <c r="AA26" s="187">
        <f>+'[1]PLAN PLURIANUAL 2012-2015'!$DA$43</f>
        <v>0</v>
      </c>
      <c r="AB26" s="163">
        <f t="shared" si="1"/>
        <v>0</v>
      </c>
      <c r="AC26" s="291"/>
    </row>
    <row r="27" spans="1:29" s="119" customFormat="1" ht="45">
      <c r="A27" s="331"/>
      <c r="B27" s="353"/>
      <c r="C27" s="291"/>
      <c r="D27" s="407"/>
      <c r="E27" s="331"/>
      <c r="F27" s="336"/>
      <c r="G27" s="407"/>
      <c r="H27" s="422"/>
      <c r="I27" s="416"/>
      <c r="J27" s="410"/>
      <c r="K27" s="381"/>
      <c r="L27" s="381"/>
      <c r="M27" s="384"/>
      <c r="N27" s="185">
        <v>8</v>
      </c>
      <c r="O27" s="262">
        <v>36</v>
      </c>
      <c r="P27" s="186" t="s">
        <v>588</v>
      </c>
      <c r="Q27" s="186"/>
      <c r="R27" s="186" t="s">
        <v>586</v>
      </c>
      <c r="S27" s="185">
        <v>2</v>
      </c>
      <c r="T27" s="185">
        <v>2</v>
      </c>
      <c r="U27" s="185">
        <v>2</v>
      </c>
      <c r="V27" s="185">
        <v>2</v>
      </c>
      <c r="W27" s="167">
        <f t="shared" si="2"/>
        <v>8</v>
      </c>
      <c r="X27" s="187">
        <f>+'[1]PLAN PLURIANUAL 2012-2015'!$AD$44</f>
        <v>0</v>
      </c>
      <c r="Y27" s="187">
        <f>+'[1]PLAN PLURIANUAL 2012-2015'!$BC$44</f>
        <v>0</v>
      </c>
      <c r="Z27" s="187">
        <f>+'[1]PLAN PLURIANUAL 2012-2015'!$CB$44</f>
        <v>0</v>
      </c>
      <c r="AA27" s="187">
        <f>+'[1]PLAN PLURIANUAL 2012-2015'!$DA$44</f>
        <v>0</v>
      </c>
      <c r="AB27" s="163">
        <f t="shared" si="1"/>
        <v>0</v>
      </c>
      <c r="AC27" s="291"/>
    </row>
    <row r="28" spans="1:29" s="119" customFormat="1" ht="30">
      <c r="A28" s="331"/>
      <c r="B28" s="353"/>
      <c r="C28" s="291"/>
      <c r="D28" s="407"/>
      <c r="E28" s="331"/>
      <c r="F28" s="336"/>
      <c r="G28" s="407"/>
      <c r="H28" s="423"/>
      <c r="I28" s="417"/>
      <c r="J28" s="411"/>
      <c r="K28" s="382"/>
      <c r="L28" s="382"/>
      <c r="M28" s="385"/>
      <c r="N28" s="185">
        <v>4</v>
      </c>
      <c r="O28" s="262">
        <v>37</v>
      </c>
      <c r="P28" s="186" t="s">
        <v>856</v>
      </c>
      <c r="Q28" s="186"/>
      <c r="R28" s="186" t="s">
        <v>590</v>
      </c>
      <c r="S28" s="185">
        <v>1</v>
      </c>
      <c r="T28" s="185">
        <v>1</v>
      </c>
      <c r="U28" s="185">
        <v>1</v>
      </c>
      <c r="V28" s="185">
        <v>1</v>
      </c>
      <c r="W28" s="167">
        <f t="shared" si="2"/>
        <v>4</v>
      </c>
      <c r="X28" s="187">
        <f>+'[1]PLAN PLURIANUAL 2012-2015'!$AD$45</f>
        <v>0</v>
      </c>
      <c r="Y28" s="187">
        <f>+'[1]PLAN PLURIANUAL 2012-2015'!$BC$45</f>
        <v>0</v>
      </c>
      <c r="Z28" s="187">
        <f>+'[1]PLAN PLURIANUAL 2012-2015'!$CB$45</f>
        <v>0</v>
      </c>
      <c r="AA28" s="187">
        <f>+'[1]PLAN PLURIANUAL 2012-2015'!$DA$45</f>
        <v>0</v>
      </c>
      <c r="AB28" s="163">
        <f t="shared" si="1"/>
        <v>0</v>
      </c>
      <c r="AC28" s="291"/>
    </row>
    <row r="29" spans="1:29" s="119" customFormat="1" ht="80.25" customHeight="1">
      <c r="A29" s="331"/>
      <c r="B29" s="353"/>
      <c r="C29" s="291"/>
      <c r="D29" s="407"/>
      <c r="E29" s="332"/>
      <c r="F29" s="337"/>
      <c r="G29" s="408"/>
      <c r="H29" s="126" t="s">
        <v>578</v>
      </c>
      <c r="I29" s="129" t="s">
        <v>85</v>
      </c>
      <c r="J29" s="189"/>
      <c r="K29" s="131" t="s">
        <v>87</v>
      </c>
      <c r="L29" s="131" t="s">
        <v>88</v>
      </c>
      <c r="M29" s="132" t="s">
        <v>86</v>
      </c>
      <c r="N29" s="182">
        <v>1</v>
      </c>
      <c r="O29" s="262">
        <v>38</v>
      </c>
      <c r="P29" s="132" t="s">
        <v>591</v>
      </c>
      <c r="Q29" s="132"/>
      <c r="R29" s="132" t="s">
        <v>592</v>
      </c>
      <c r="S29" s="182">
        <v>0</v>
      </c>
      <c r="T29" s="182">
        <v>1</v>
      </c>
      <c r="U29" s="182">
        <v>0</v>
      </c>
      <c r="V29" s="182">
        <v>0</v>
      </c>
      <c r="W29" s="167">
        <f t="shared" si="2"/>
        <v>1</v>
      </c>
      <c r="X29" s="183">
        <f>+'[1]PLAN PLURIANUAL 2012-2015'!$AD$46</f>
        <v>0</v>
      </c>
      <c r="Y29" s="183">
        <f>+'[1]PLAN PLURIANUAL 2012-2015'!$BC$46</f>
        <v>0</v>
      </c>
      <c r="Z29" s="183">
        <f>+'[1]PLAN PLURIANUAL 2012-2015'!$CB$46</f>
        <v>0</v>
      </c>
      <c r="AA29" s="183">
        <f>+'[1]PLAN PLURIANUAL 2012-2015'!$DA$46</f>
        <v>0</v>
      </c>
      <c r="AB29" s="163">
        <f t="shared" si="1"/>
        <v>0</v>
      </c>
      <c r="AC29" s="291"/>
    </row>
    <row r="30" spans="1:29" s="119" customFormat="1" ht="45">
      <c r="A30" s="331"/>
      <c r="B30" s="353"/>
      <c r="C30" s="291"/>
      <c r="D30" s="407"/>
      <c r="E30" s="330">
        <v>2.2</v>
      </c>
      <c r="F30" s="335" t="s">
        <v>89</v>
      </c>
      <c r="G30" s="322"/>
      <c r="H30" s="308" t="s">
        <v>94</v>
      </c>
      <c r="I30" s="290" t="s">
        <v>90</v>
      </c>
      <c r="J30" s="371"/>
      <c r="K30" s="305" t="s">
        <v>92</v>
      </c>
      <c r="L30" s="305" t="s">
        <v>93</v>
      </c>
      <c r="M30" s="313" t="s">
        <v>91</v>
      </c>
      <c r="N30" s="190">
        <v>1</v>
      </c>
      <c r="O30" s="262">
        <v>39</v>
      </c>
      <c r="P30" s="191" t="s">
        <v>549</v>
      </c>
      <c r="Q30" s="191"/>
      <c r="R30" s="191" t="s">
        <v>550</v>
      </c>
      <c r="S30" s="191">
        <v>0</v>
      </c>
      <c r="T30" s="192">
        <v>0.25</v>
      </c>
      <c r="U30" s="192">
        <v>0.5</v>
      </c>
      <c r="V30" s="192">
        <v>0.25</v>
      </c>
      <c r="W30" s="169">
        <f t="shared" si="2"/>
        <v>1</v>
      </c>
      <c r="X30" s="193">
        <f>+'[1]PLAN PLURIANUAL 2012-2015'!$AD$47</f>
        <v>0</v>
      </c>
      <c r="Y30" s="193">
        <f>+'[1]PLAN PLURIANUAL 2012-2015'!$BC$47</f>
        <v>0</v>
      </c>
      <c r="Z30" s="193">
        <f>+'[1]PLAN PLURIANUAL 2012-2015'!$CB$47</f>
        <v>0</v>
      </c>
      <c r="AA30" s="193">
        <f>+'[1]PLAN PLURIANUAL 2012-2015'!$DA$47</f>
        <v>0</v>
      </c>
      <c r="AB30" s="163">
        <f t="shared" si="1"/>
        <v>0</v>
      </c>
      <c r="AC30" s="291"/>
    </row>
    <row r="31" spans="1:29" s="119" customFormat="1" ht="45">
      <c r="A31" s="331"/>
      <c r="B31" s="353"/>
      <c r="C31" s="291"/>
      <c r="D31" s="407"/>
      <c r="E31" s="331"/>
      <c r="F31" s="336"/>
      <c r="G31" s="323"/>
      <c r="H31" s="309"/>
      <c r="I31" s="291"/>
      <c r="J31" s="372"/>
      <c r="K31" s="306"/>
      <c r="L31" s="306"/>
      <c r="M31" s="314"/>
      <c r="N31" s="190">
        <v>4</v>
      </c>
      <c r="O31" s="262">
        <v>40</v>
      </c>
      <c r="P31" s="191" t="s">
        <v>548</v>
      </c>
      <c r="Q31" s="191"/>
      <c r="R31" s="191" t="s">
        <v>825</v>
      </c>
      <c r="S31" s="191">
        <v>0</v>
      </c>
      <c r="T31" s="191">
        <v>1</v>
      </c>
      <c r="U31" s="191">
        <v>2</v>
      </c>
      <c r="V31" s="191">
        <v>1</v>
      </c>
      <c r="W31" s="170">
        <f t="shared" si="2"/>
        <v>4</v>
      </c>
      <c r="X31" s="183">
        <f>+'[1]PLAN PLURIANUAL 2012-2015'!$AD$48</f>
        <v>0</v>
      </c>
      <c r="Y31" s="183">
        <f>+'[1]PLAN PLURIANUAL 2012-2015'!$BC$48</f>
        <v>0</v>
      </c>
      <c r="Z31" s="183">
        <f>+'[1]PLAN PLURIANUAL 2012-2015'!$CB$48</f>
        <v>0</v>
      </c>
      <c r="AA31" s="183">
        <f>+'[1]PLAN PLURIANUAL 2012-2015'!$DA$48</f>
        <v>0</v>
      </c>
      <c r="AB31" s="163">
        <f t="shared" si="1"/>
        <v>0</v>
      </c>
      <c r="AC31" s="291"/>
    </row>
    <row r="32" spans="1:29" s="119" customFormat="1" ht="30">
      <c r="A32" s="331"/>
      <c r="B32" s="353"/>
      <c r="C32" s="291"/>
      <c r="D32" s="407"/>
      <c r="E32" s="331"/>
      <c r="F32" s="336"/>
      <c r="G32" s="323"/>
      <c r="H32" s="309"/>
      <c r="I32" s="291"/>
      <c r="J32" s="372"/>
      <c r="K32" s="306"/>
      <c r="L32" s="306"/>
      <c r="M32" s="314"/>
      <c r="N32" s="185">
        <v>10</v>
      </c>
      <c r="O32" s="262">
        <v>41</v>
      </c>
      <c r="P32" s="182" t="s">
        <v>669</v>
      </c>
      <c r="Q32" s="182"/>
      <c r="R32" s="182" t="s">
        <v>547</v>
      </c>
      <c r="S32" s="194">
        <v>2.5</v>
      </c>
      <c r="T32" s="195">
        <v>2.5</v>
      </c>
      <c r="U32" s="195">
        <v>2.5</v>
      </c>
      <c r="V32" s="195">
        <v>2.5</v>
      </c>
      <c r="W32" s="167">
        <f t="shared" si="2"/>
        <v>10</v>
      </c>
      <c r="X32" s="183">
        <f>+'[1]PLAN PLURIANUAL 2012-2015'!$AD$49</f>
        <v>0</v>
      </c>
      <c r="Y32" s="183">
        <f>+'[1]PLAN PLURIANUAL 2012-2015'!$BC$49</f>
        <v>0</v>
      </c>
      <c r="Z32" s="183">
        <f>+'[1]PLAN PLURIANUAL 2012-2015'!$CB$49</f>
        <v>0</v>
      </c>
      <c r="AA32" s="183">
        <f>+'[1]PLAN PLURIANUAL 2012-2015'!$DA$49</f>
        <v>0</v>
      </c>
      <c r="AB32" s="163">
        <f t="shared" si="1"/>
        <v>0</v>
      </c>
      <c r="AC32" s="291"/>
    </row>
    <row r="33" spans="1:29" s="119" customFormat="1" ht="30">
      <c r="A33" s="331"/>
      <c r="B33" s="353"/>
      <c r="C33" s="291"/>
      <c r="D33" s="407"/>
      <c r="E33" s="331"/>
      <c r="F33" s="336"/>
      <c r="G33" s="323"/>
      <c r="H33" s="309"/>
      <c r="I33" s="291"/>
      <c r="J33" s="372"/>
      <c r="K33" s="306"/>
      <c r="L33" s="306"/>
      <c r="M33" s="314"/>
      <c r="N33" s="196">
        <v>7920</v>
      </c>
      <c r="O33" s="262">
        <v>42</v>
      </c>
      <c r="P33" s="197" t="s">
        <v>857</v>
      </c>
      <c r="Q33" s="197"/>
      <c r="R33" s="197" t="s">
        <v>546</v>
      </c>
      <c r="S33" s="197">
        <v>1980</v>
      </c>
      <c r="T33" s="197">
        <v>1980</v>
      </c>
      <c r="U33" s="197">
        <v>1980</v>
      </c>
      <c r="V33" s="197">
        <v>1980</v>
      </c>
      <c r="W33" s="171">
        <f t="shared" si="2"/>
        <v>7920</v>
      </c>
      <c r="X33" s="198">
        <f>+'[1]PLAN PLURIANUAL 2012-2015'!$AD$50</f>
        <v>120300000</v>
      </c>
      <c r="Y33" s="198">
        <f>+'[1]PLAN PLURIANUAL 2012-2015'!$BC$50</f>
        <v>129700000</v>
      </c>
      <c r="Z33" s="198">
        <f>+'[1]PLAN PLURIANUAL 2012-2015'!$CB$50</f>
        <v>139800000</v>
      </c>
      <c r="AA33" s="198">
        <f>+'[1]PLAN PLURIANUAL 2012-2015'!$DA$50</f>
        <v>150700000</v>
      </c>
      <c r="AB33" s="258">
        <f t="shared" si="1"/>
        <v>540500000</v>
      </c>
      <c r="AC33" s="291"/>
    </row>
    <row r="34" spans="1:29" s="119" customFormat="1" ht="15" customHeight="1">
      <c r="A34" s="331"/>
      <c r="B34" s="353"/>
      <c r="C34" s="291"/>
      <c r="D34" s="407"/>
      <c r="E34" s="331"/>
      <c r="F34" s="336"/>
      <c r="G34" s="323"/>
      <c r="H34" s="309"/>
      <c r="I34" s="291"/>
      <c r="J34" s="372"/>
      <c r="K34" s="306"/>
      <c r="L34" s="306"/>
      <c r="M34" s="314"/>
      <c r="N34" s="397">
        <v>4</v>
      </c>
      <c r="O34" s="395">
        <v>43</v>
      </c>
      <c r="P34" s="399" t="s">
        <v>539</v>
      </c>
      <c r="Q34" s="397"/>
      <c r="R34" s="397" t="s">
        <v>538</v>
      </c>
      <c r="S34" s="397">
        <v>1</v>
      </c>
      <c r="T34" s="397">
        <v>1</v>
      </c>
      <c r="U34" s="397">
        <v>1</v>
      </c>
      <c r="V34" s="397">
        <v>1</v>
      </c>
      <c r="W34" s="433">
        <f t="shared" si="2"/>
        <v>4</v>
      </c>
      <c r="X34" s="435">
        <f>+'[1]PLAN PLURIANUAL 2012-2015'!$AD$51</f>
        <v>0</v>
      </c>
      <c r="Y34" s="435">
        <f>+'[1]PLAN PLURIANUAL 2012-2015'!$BC$51</f>
        <v>0</v>
      </c>
      <c r="Z34" s="435">
        <f>+'[1]PLAN PLURIANUAL 2012-2015'!$CB$52</f>
        <v>0</v>
      </c>
      <c r="AA34" s="435">
        <f>+'[1]PLAN PLURIANUAL 2012-2015'!$DA$51</f>
        <v>0</v>
      </c>
      <c r="AB34" s="364">
        <f t="shared" si="1"/>
        <v>0</v>
      </c>
      <c r="AC34" s="291"/>
    </row>
    <row r="35" spans="1:29" s="119" customFormat="1" ht="15">
      <c r="A35" s="331"/>
      <c r="B35" s="353"/>
      <c r="C35" s="291"/>
      <c r="D35" s="407"/>
      <c r="E35" s="331"/>
      <c r="F35" s="336"/>
      <c r="G35" s="323"/>
      <c r="H35" s="309"/>
      <c r="I35" s="291"/>
      <c r="J35" s="372"/>
      <c r="K35" s="306"/>
      <c r="L35" s="306"/>
      <c r="M35" s="314"/>
      <c r="N35" s="398"/>
      <c r="O35" s="396"/>
      <c r="P35" s="400"/>
      <c r="Q35" s="398"/>
      <c r="R35" s="398"/>
      <c r="S35" s="398"/>
      <c r="T35" s="398"/>
      <c r="U35" s="398"/>
      <c r="V35" s="398"/>
      <c r="W35" s="434"/>
      <c r="X35" s="436"/>
      <c r="Y35" s="436"/>
      <c r="Z35" s="436"/>
      <c r="AA35" s="436"/>
      <c r="AB35" s="366"/>
      <c r="AC35" s="291"/>
    </row>
    <row r="36" spans="1:29" s="119" customFormat="1" ht="60">
      <c r="A36" s="331"/>
      <c r="B36" s="353"/>
      <c r="C36" s="291"/>
      <c r="D36" s="407"/>
      <c r="E36" s="331"/>
      <c r="F36" s="336"/>
      <c r="G36" s="323"/>
      <c r="H36" s="309"/>
      <c r="I36" s="291"/>
      <c r="J36" s="372"/>
      <c r="K36" s="306"/>
      <c r="L36" s="306"/>
      <c r="M36" s="314"/>
      <c r="N36" s="199">
        <v>4</v>
      </c>
      <c r="O36" s="262">
        <v>44</v>
      </c>
      <c r="P36" s="141" t="s">
        <v>534</v>
      </c>
      <c r="Q36" s="141"/>
      <c r="R36" s="141" t="s">
        <v>535</v>
      </c>
      <c r="S36" s="199">
        <v>1</v>
      </c>
      <c r="T36" s="199">
        <v>1</v>
      </c>
      <c r="U36" s="199">
        <v>1</v>
      </c>
      <c r="V36" s="199">
        <v>1</v>
      </c>
      <c r="W36" s="172">
        <f>S36+T36+U36+V36</f>
        <v>4</v>
      </c>
      <c r="X36" s="193">
        <f>+'[1]PLAN PLURIANUAL 2012-2015'!$AD$52</f>
        <v>0</v>
      </c>
      <c r="Y36" s="193">
        <f>+'[1]PLAN PLURIANUAL 2012-2015'!$BC$52</f>
        <v>0</v>
      </c>
      <c r="Z36" s="193">
        <f>+'[1]PLAN PLURIANUAL 2012-2015'!$CB$52</f>
        <v>0</v>
      </c>
      <c r="AA36" s="193">
        <f>+'[1]PLAN PLURIANUAL 2012-2015'!$DA$52</f>
        <v>0</v>
      </c>
      <c r="AB36" s="163">
        <f t="shared" si="1"/>
        <v>0</v>
      </c>
      <c r="AC36" s="291"/>
    </row>
    <row r="37" spans="1:29" s="119" customFormat="1" ht="45">
      <c r="A37" s="331"/>
      <c r="B37" s="353"/>
      <c r="C37" s="291"/>
      <c r="D37" s="407"/>
      <c r="E37" s="331"/>
      <c r="F37" s="336"/>
      <c r="G37" s="323"/>
      <c r="H37" s="309"/>
      <c r="I37" s="291"/>
      <c r="J37" s="372"/>
      <c r="K37" s="306"/>
      <c r="L37" s="306"/>
      <c r="M37" s="314"/>
      <c r="N37" s="201">
        <v>1</v>
      </c>
      <c r="O37" s="262">
        <v>45</v>
      </c>
      <c r="P37" s="141" t="s">
        <v>533</v>
      </c>
      <c r="Q37" s="141"/>
      <c r="R37" s="141" t="s">
        <v>672</v>
      </c>
      <c r="S37" s="201">
        <v>1</v>
      </c>
      <c r="T37" s="201">
        <v>1</v>
      </c>
      <c r="U37" s="201">
        <v>1</v>
      </c>
      <c r="V37" s="201">
        <v>1</v>
      </c>
      <c r="W37" s="173">
        <f>S37+T37+U37+V37</f>
        <v>4</v>
      </c>
      <c r="X37" s="193">
        <f>+'[1]PLAN PLURIANUAL 2012-2015'!$AD$53</f>
        <v>11652000</v>
      </c>
      <c r="Y37" s="193">
        <f>+'[1]PLAN PLURIANUAL 2012-2015'!$BC$53</f>
        <v>8652000</v>
      </c>
      <c r="Z37" s="193">
        <f>+'[1]PLAN PLURIANUAL 2012-2015'!$CB$53</f>
        <v>8652000</v>
      </c>
      <c r="AA37" s="193">
        <f>+'[1]PLAN PLURIANUAL 2012-2015'!$DA$53</f>
        <v>8652000</v>
      </c>
      <c r="AB37" s="163">
        <f t="shared" si="1"/>
        <v>37608000</v>
      </c>
      <c r="AC37" s="291"/>
    </row>
    <row r="38" spans="1:29" s="119" customFormat="1" ht="45">
      <c r="A38" s="331"/>
      <c r="B38" s="353"/>
      <c r="C38" s="291"/>
      <c r="D38" s="407"/>
      <c r="E38" s="331"/>
      <c r="F38" s="336"/>
      <c r="G38" s="323"/>
      <c r="H38" s="309"/>
      <c r="I38" s="291"/>
      <c r="J38" s="372"/>
      <c r="K38" s="306"/>
      <c r="L38" s="306"/>
      <c r="M38" s="314"/>
      <c r="N38" s="199">
        <v>4</v>
      </c>
      <c r="O38" s="262">
        <v>46</v>
      </c>
      <c r="P38" s="141" t="s">
        <v>528</v>
      </c>
      <c r="Q38" s="141"/>
      <c r="R38" s="141" t="s">
        <v>529</v>
      </c>
      <c r="S38" s="199">
        <v>0</v>
      </c>
      <c r="T38" s="199">
        <v>1</v>
      </c>
      <c r="U38" s="199">
        <v>2</v>
      </c>
      <c r="V38" s="199">
        <v>1</v>
      </c>
      <c r="W38" s="172">
        <f>S38+T38+U38+V38</f>
        <v>4</v>
      </c>
      <c r="X38" s="193">
        <f>+'[1]PLAN PLURIANUAL 2012-2015'!$AD$54</f>
        <v>0</v>
      </c>
      <c r="Y38" s="193">
        <f>+'[1]PLAN PLURIANUAL 2012-2015'!$BC$54</f>
        <v>0</v>
      </c>
      <c r="Z38" s="193">
        <f>+'[1]PLAN PLURIANUAL 2012-2015'!$CB$54</f>
        <v>0</v>
      </c>
      <c r="AA38" s="193">
        <f>+'[1]PLAN PLURIANUAL 2012-2015'!$DA$54</f>
        <v>0</v>
      </c>
      <c r="AB38" s="163">
        <f t="shared" si="1"/>
        <v>0</v>
      </c>
      <c r="AC38" s="291"/>
    </row>
    <row r="39" spans="1:29" s="119" customFormat="1" ht="45">
      <c r="A39" s="331"/>
      <c r="B39" s="353"/>
      <c r="C39" s="291"/>
      <c r="D39" s="407"/>
      <c r="E39" s="331"/>
      <c r="F39" s="336"/>
      <c r="G39" s="323"/>
      <c r="H39" s="309"/>
      <c r="I39" s="291"/>
      <c r="J39" s="372"/>
      <c r="K39" s="306"/>
      <c r="L39" s="306"/>
      <c r="M39" s="314"/>
      <c r="N39" s="199">
        <v>1080</v>
      </c>
      <c r="O39" s="262">
        <v>47</v>
      </c>
      <c r="P39" s="203" t="s">
        <v>543</v>
      </c>
      <c r="Q39" s="141"/>
      <c r="R39" s="141" t="s">
        <v>520</v>
      </c>
      <c r="S39" s="199">
        <v>270</v>
      </c>
      <c r="T39" s="199">
        <v>270</v>
      </c>
      <c r="U39" s="199">
        <v>270</v>
      </c>
      <c r="V39" s="199">
        <v>270</v>
      </c>
      <c r="W39" s="172">
        <f>S39+T39+U39+V39</f>
        <v>1080</v>
      </c>
      <c r="X39" s="193">
        <f>+'[1]PLAN PLURIANUAL 2012-2015'!$AD$55</f>
        <v>134000000</v>
      </c>
      <c r="Y39" s="193">
        <f>+'[1]PLAN PLURIANUAL 2012-2015'!$BC$55</f>
        <v>141920000</v>
      </c>
      <c r="Z39" s="193">
        <f>+'[1]PLAN PLURIANUAL 2012-2015'!$CB$55</f>
        <v>264904550</v>
      </c>
      <c r="AA39" s="193">
        <f>+'[1]PLAN PLURIANUAL 2012-2015'!$DA$55</f>
        <v>269854000</v>
      </c>
      <c r="AB39" s="163">
        <f t="shared" si="1"/>
        <v>810678550</v>
      </c>
      <c r="AC39" s="291"/>
    </row>
    <row r="40" spans="1:29" s="119" customFormat="1" ht="45">
      <c r="A40" s="331"/>
      <c r="B40" s="353"/>
      <c r="C40" s="291"/>
      <c r="D40" s="407"/>
      <c r="E40" s="331"/>
      <c r="F40" s="336"/>
      <c r="G40" s="323"/>
      <c r="H40" s="309"/>
      <c r="I40" s="291"/>
      <c r="J40" s="372"/>
      <c r="K40" s="306"/>
      <c r="L40" s="306"/>
      <c r="M40" s="314"/>
      <c r="N40" s="199">
        <v>862540</v>
      </c>
      <c r="O40" s="262">
        <v>48</v>
      </c>
      <c r="P40" s="256" t="s">
        <v>858</v>
      </c>
      <c r="Q40" s="141"/>
      <c r="R40" s="141" t="s">
        <v>532</v>
      </c>
      <c r="S40" s="199">
        <v>215640</v>
      </c>
      <c r="T40" s="199">
        <v>215640</v>
      </c>
      <c r="U40" s="199">
        <v>215640</v>
      </c>
      <c r="V40" s="199">
        <v>215640</v>
      </c>
      <c r="W40" s="172">
        <f>S40+T40+U40+V40</f>
        <v>862560</v>
      </c>
      <c r="X40" s="193">
        <f>+'[1]PLAN PLURIANUAL 2012-2015'!$AD$56</f>
        <v>31429000</v>
      </c>
      <c r="Y40" s="193">
        <f>+'[1]PLAN PLURIANUAL 2012-2015'!$BC$56</f>
        <v>32733000</v>
      </c>
      <c r="Z40" s="193">
        <f>+'[1]PLAN PLURIANUAL 2012-2015'!$CB$56</f>
        <v>34410000</v>
      </c>
      <c r="AA40" s="193">
        <f>+'[1]PLAN PLURIANUAL 2012-2015'!$DA$56</f>
        <v>48000000</v>
      </c>
      <c r="AB40" s="163">
        <f t="shared" si="1"/>
        <v>146572000</v>
      </c>
      <c r="AC40" s="291"/>
    </row>
    <row r="41" spans="1:29" s="119" customFormat="1" ht="45">
      <c r="A41" s="331"/>
      <c r="B41" s="353"/>
      <c r="C41" s="291"/>
      <c r="D41" s="407"/>
      <c r="E41" s="331"/>
      <c r="F41" s="336"/>
      <c r="G41" s="323"/>
      <c r="H41" s="309"/>
      <c r="I41" s="291"/>
      <c r="J41" s="372"/>
      <c r="K41" s="306"/>
      <c r="L41" s="306"/>
      <c r="M41" s="314"/>
      <c r="N41" s="199">
        <v>29</v>
      </c>
      <c r="O41" s="262">
        <v>49</v>
      </c>
      <c r="P41" s="141" t="s">
        <v>544</v>
      </c>
      <c r="Q41" s="141"/>
      <c r="R41" s="141" t="s">
        <v>545</v>
      </c>
      <c r="S41" s="199">
        <v>29</v>
      </c>
      <c r="T41" s="199">
        <v>29</v>
      </c>
      <c r="U41" s="199">
        <v>29</v>
      </c>
      <c r="V41" s="199">
        <v>29</v>
      </c>
      <c r="W41" s="202">
        <v>1</v>
      </c>
      <c r="X41" s="193">
        <f>+'[1]PLAN PLURIANUAL 2012-2015'!$AD$57</f>
        <v>50500000</v>
      </c>
      <c r="Y41" s="193">
        <f>+'[1]PLAN PLURIANUAL 2012-2015'!$BC$57</f>
        <v>52015000</v>
      </c>
      <c r="Z41" s="193">
        <f>+'[1]PLAN PLURIANUAL 2012-2015'!$CB$57</f>
        <v>63575450</v>
      </c>
      <c r="AA41" s="193">
        <f>+'[1]PLAN PLURIANUAL 2012-2015'!$DA$57</f>
        <v>65483000</v>
      </c>
      <c r="AB41" s="163">
        <f t="shared" si="1"/>
        <v>231573450</v>
      </c>
      <c r="AC41" s="291"/>
    </row>
    <row r="42" spans="1:29" s="119" customFormat="1" ht="60">
      <c r="A42" s="331"/>
      <c r="B42" s="353"/>
      <c r="C42" s="291"/>
      <c r="D42" s="407"/>
      <c r="E42" s="331"/>
      <c r="F42" s="336"/>
      <c r="G42" s="323"/>
      <c r="H42" s="310"/>
      <c r="I42" s="292"/>
      <c r="J42" s="373"/>
      <c r="K42" s="307"/>
      <c r="L42" s="307"/>
      <c r="M42" s="315"/>
      <c r="N42" s="199">
        <v>10</v>
      </c>
      <c r="O42" s="261">
        <v>50</v>
      </c>
      <c r="P42" s="141" t="s">
        <v>530</v>
      </c>
      <c r="Q42" s="141"/>
      <c r="R42" s="141" t="s">
        <v>527</v>
      </c>
      <c r="S42" s="199">
        <v>0</v>
      </c>
      <c r="T42" s="199">
        <v>4</v>
      </c>
      <c r="U42" s="199">
        <v>3</v>
      </c>
      <c r="V42" s="199">
        <v>3</v>
      </c>
      <c r="W42" s="172">
        <f>S42+T42+U42+V42</f>
        <v>10</v>
      </c>
      <c r="X42" s="193">
        <f>+'[1]PLAN PLURIANUAL 2012-2015'!$AD$58</f>
        <v>9300000</v>
      </c>
      <c r="Y42" s="193">
        <f>+'[1]PLAN PLURIANUAL 2012-2015'!$BC$58</f>
        <v>9339000</v>
      </c>
      <c r="Z42" s="193">
        <f>+'[1]PLAN PLURIANUAL 2012-2015'!$CB$58</f>
        <v>10000000</v>
      </c>
      <c r="AA42" s="193">
        <f>+'[1]PLAN PLURIANUAL 2012-2015'!$DA$58</f>
        <v>18693000</v>
      </c>
      <c r="AB42" s="163">
        <f t="shared" si="1"/>
        <v>47332000</v>
      </c>
      <c r="AC42" s="291"/>
    </row>
    <row r="43" spans="1:29" s="119" customFormat="1" ht="15">
      <c r="A43" s="331"/>
      <c r="B43" s="353"/>
      <c r="C43" s="291"/>
      <c r="D43" s="407"/>
      <c r="E43" s="331"/>
      <c r="F43" s="336"/>
      <c r="G43" s="323"/>
      <c r="H43" s="424" t="s">
        <v>95</v>
      </c>
      <c r="I43" s="388" t="s">
        <v>96</v>
      </c>
      <c r="J43" s="300"/>
      <c r="K43" s="386" t="s">
        <v>98</v>
      </c>
      <c r="L43" s="386" t="s">
        <v>99</v>
      </c>
      <c r="M43" s="386" t="s">
        <v>97</v>
      </c>
      <c r="N43" s="432">
        <v>1</v>
      </c>
      <c r="O43" s="401">
        <v>51</v>
      </c>
      <c r="P43" s="386" t="s">
        <v>521</v>
      </c>
      <c r="Q43" s="386"/>
      <c r="R43" s="386" t="s">
        <v>522</v>
      </c>
      <c r="S43" s="301">
        <v>0</v>
      </c>
      <c r="T43" s="301">
        <v>1</v>
      </c>
      <c r="U43" s="301">
        <v>0</v>
      </c>
      <c r="V43" s="301">
        <v>0</v>
      </c>
      <c r="W43" s="293">
        <f>S43+T43+U43+V43</f>
        <v>1</v>
      </c>
      <c r="X43" s="299">
        <f>+'[1]PLAN PLURIANUAL 2012-2015'!$AD$59</f>
        <v>0</v>
      </c>
      <c r="Y43" s="299">
        <f>+'[1]PLAN PLURIANUAL 2012-2015'!$BC$59</f>
        <v>0</v>
      </c>
      <c r="Z43" s="296">
        <f>+'[1]PLAN PLURIANUAL 2012-2015'!$CB$59</f>
        <v>0</v>
      </c>
      <c r="AA43" s="296">
        <f>+'[1]PLAN PLURIANUAL 2012-2015'!$DA$59</f>
        <v>0</v>
      </c>
      <c r="AB43" s="364">
        <f t="shared" si="1"/>
        <v>0</v>
      </c>
      <c r="AC43" s="291"/>
    </row>
    <row r="44" spans="1:29" s="119" customFormat="1" ht="15">
      <c r="A44" s="331"/>
      <c r="B44" s="353"/>
      <c r="C44" s="291"/>
      <c r="D44" s="407"/>
      <c r="E44" s="331"/>
      <c r="F44" s="336"/>
      <c r="G44" s="323"/>
      <c r="H44" s="308"/>
      <c r="I44" s="326"/>
      <c r="J44" s="322"/>
      <c r="K44" s="305"/>
      <c r="L44" s="305"/>
      <c r="M44" s="305"/>
      <c r="N44" s="305"/>
      <c r="O44" s="402"/>
      <c r="P44" s="305"/>
      <c r="Q44" s="305"/>
      <c r="R44" s="305"/>
      <c r="S44" s="359"/>
      <c r="T44" s="359"/>
      <c r="U44" s="359"/>
      <c r="V44" s="359"/>
      <c r="W44" s="294"/>
      <c r="X44" s="296"/>
      <c r="Y44" s="296"/>
      <c r="Z44" s="297"/>
      <c r="AA44" s="297"/>
      <c r="AB44" s="365"/>
      <c r="AC44" s="291"/>
    </row>
    <row r="45" spans="1:29" s="119" customFormat="1" ht="15">
      <c r="A45" s="331"/>
      <c r="B45" s="353"/>
      <c r="C45" s="291"/>
      <c r="D45" s="407"/>
      <c r="E45" s="331"/>
      <c r="F45" s="336"/>
      <c r="G45" s="323"/>
      <c r="H45" s="310"/>
      <c r="I45" s="328"/>
      <c r="J45" s="324"/>
      <c r="K45" s="307"/>
      <c r="L45" s="307"/>
      <c r="M45" s="307"/>
      <c r="N45" s="307"/>
      <c r="O45" s="403"/>
      <c r="P45" s="307"/>
      <c r="Q45" s="307"/>
      <c r="R45" s="307"/>
      <c r="S45" s="360"/>
      <c r="T45" s="360"/>
      <c r="U45" s="360"/>
      <c r="V45" s="360"/>
      <c r="W45" s="295"/>
      <c r="X45" s="298"/>
      <c r="Y45" s="298"/>
      <c r="Z45" s="298"/>
      <c r="AA45" s="298"/>
      <c r="AB45" s="366"/>
      <c r="AC45" s="291"/>
    </row>
    <row r="46" spans="1:29" s="119" customFormat="1" ht="15" customHeight="1">
      <c r="A46" s="331"/>
      <c r="B46" s="353"/>
      <c r="C46" s="291"/>
      <c r="D46" s="407"/>
      <c r="E46" s="331"/>
      <c r="F46" s="336"/>
      <c r="G46" s="323"/>
      <c r="H46" s="387" t="s">
        <v>101</v>
      </c>
      <c r="I46" s="388" t="s">
        <v>100</v>
      </c>
      <c r="J46" s="404"/>
      <c r="K46" s="305" t="s">
        <v>104</v>
      </c>
      <c r="L46" s="305" t="s">
        <v>516</v>
      </c>
      <c r="M46" s="305" t="s">
        <v>102</v>
      </c>
      <c r="N46" s="330">
        <v>80</v>
      </c>
      <c r="O46" s="401">
        <v>52</v>
      </c>
      <c r="P46" s="325" t="s">
        <v>523</v>
      </c>
      <c r="Q46" s="371"/>
      <c r="R46" s="325" t="s">
        <v>524</v>
      </c>
      <c r="S46" s="330">
        <v>0</v>
      </c>
      <c r="T46" s="330">
        <v>30</v>
      </c>
      <c r="U46" s="330">
        <v>20</v>
      </c>
      <c r="V46" s="330">
        <v>30</v>
      </c>
      <c r="W46" s="429">
        <f>S46+T46+U46+V46</f>
        <v>80</v>
      </c>
      <c r="X46" s="412">
        <f>+'[1]PLAN PLURIANUAL 2012-2015'!$AD$60</f>
        <v>0</v>
      </c>
      <c r="Y46" s="412">
        <f>+'[1]PLAN PLURIANUAL 2012-2015'!$BC$60</f>
        <v>0</v>
      </c>
      <c r="Z46" s="412">
        <f>+'[1]PLAN PLURIANUAL 2012-2015'!$CB$60</f>
        <v>0</v>
      </c>
      <c r="AA46" s="412">
        <f>+'[1]PLAN PLURIANUAL 2012-2015'!$DA$60</f>
        <v>0</v>
      </c>
      <c r="AB46" s="364">
        <f t="shared" si="1"/>
        <v>0</v>
      </c>
      <c r="AC46" s="291"/>
    </row>
    <row r="47" spans="1:29" s="119" customFormat="1" ht="15">
      <c r="A47" s="331"/>
      <c r="B47" s="353"/>
      <c r="C47" s="291"/>
      <c r="D47" s="407"/>
      <c r="E47" s="331"/>
      <c r="F47" s="336"/>
      <c r="G47" s="323"/>
      <c r="H47" s="387"/>
      <c r="I47" s="388"/>
      <c r="J47" s="404"/>
      <c r="K47" s="306"/>
      <c r="L47" s="306"/>
      <c r="M47" s="306"/>
      <c r="N47" s="331"/>
      <c r="O47" s="402"/>
      <c r="P47" s="291"/>
      <c r="Q47" s="372"/>
      <c r="R47" s="291"/>
      <c r="S47" s="331"/>
      <c r="T47" s="331"/>
      <c r="U47" s="331"/>
      <c r="V47" s="331"/>
      <c r="W47" s="430"/>
      <c r="X47" s="413"/>
      <c r="Y47" s="413"/>
      <c r="Z47" s="413"/>
      <c r="AA47" s="413"/>
      <c r="AB47" s="365"/>
      <c r="AC47" s="291"/>
    </row>
    <row r="48" spans="1:29" s="119" customFormat="1" ht="15">
      <c r="A48" s="331"/>
      <c r="B48" s="353"/>
      <c r="C48" s="291"/>
      <c r="D48" s="407"/>
      <c r="E48" s="331"/>
      <c r="F48" s="336"/>
      <c r="G48" s="323"/>
      <c r="H48" s="387"/>
      <c r="I48" s="388"/>
      <c r="J48" s="404"/>
      <c r="K48" s="306"/>
      <c r="L48" s="306"/>
      <c r="M48" s="306"/>
      <c r="N48" s="332"/>
      <c r="O48" s="403"/>
      <c r="P48" s="292"/>
      <c r="Q48" s="373"/>
      <c r="R48" s="292"/>
      <c r="S48" s="332"/>
      <c r="T48" s="332"/>
      <c r="U48" s="332"/>
      <c r="V48" s="332"/>
      <c r="W48" s="431"/>
      <c r="X48" s="414"/>
      <c r="Y48" s="414"/>
      <c r="Z48" s="414"/>
      <c r="AA48" s="414"/>
      <c r="AB48" s="366"/>
      <c r="AC48" s="291"/>
    </row>
    <row r="49" spans="1:29" s="119" customFormat="1" ht="60">
      <c r="A49" s="331"/>
      <c r="B49" s="353"/>
      <c r="C49" s="291"/>
      <c r="D49" s="407"/>
      <c r="E49" s="331"/>
      <c r="F49" s="336"/>
      <c r="G49" s="323"/>
      <c r="H49" s="387"/>
      <c r="I49" s="388"/>
      <c r="J49" s="404"/>
      <c r="K49" s="307"/>
      <c r="L49" s="307"/>
      <c r="M49" s="307"/>
      <c r="N49" s="126">
        <v>4</v>
      </c>
      <c r="O49" s="263">
        <v>53</v>
      </c>
      <c r="P49" s="205" t="s">
        <v>526</v>
      </c>
      <c r="Q49" s="206"/>
      <c r="R49" s="205" t="s">
        <v>525</v>
      </c>
      <c r="S49" s="126">
        <v>0</v>
      </c>
      <c r="T49" s="126">
        <v>2</v>
      </c>
      <c r="U49" s="126">
        <v>1</v>
      </c>
      <c r="V49" s="126">
        <v>1</v>
      </c>
      <c r="W49" s="174">
        <f>S49+T49+U49+V49</f>
        <v>4</v>
      </c>
      <c r="X49" s="208">
        <f>+'[1]PLAN PLURIANUAL 2012-2015'!$AD$61</f>
        <v>0</v>
      </c>
      <c r="Y49" s="208">
        <f>+'[1]PLAN PLURIANUAL 2012-2015'!$BC$61</f>
        <v>0</v>
      </c>
      <c r="Z49" s="208">
        <f>+'[1]PLAN PLURIANUAL 2012-2015'!$CB$61</f>
        <v>0</v>
      </c>
      <c r="AA49" s="208">
        <f>+'[1]PLAN PLURIANUAL 2012-2015'!$DA$61</f>
        <v>0</v>
      </c>
      <c r="AB49" s="163">
        <f t="shared" si="1"/>
        <v>0</v>
      </c>
      <c r="AC49" s="291"/>
    </row>
    <row r="50" spans="1:29" s="119" customFormat="1" ht="15">
      <c r="A50" s="331"/>
      <c r="B50" s="353"/>
      <c r="C50" s="291"/>
      <c r="D50" s="407"/>
      <c r="E50" s="331"/>
      <c r="F50" s="336"/>
      <c r="G50" s="323"/>
      <c r="H50" s="387"/>
      <c r="I50" s="388"/>
      <c r="J50" s="404"/>
      <c r="K50" s="386" t="s">
        <v>103</v>
      </c>
      <c r="L50" s="386" t="s">
        <v>105</v>
      </c>
      <c r="M50" s="425">
        <v>0.8</v>
      </c>
      <c r="N50" s="428">
        <v>0.9</v>
      </c>
      <c r="O50" s="401">
        <v>54</v>
      </c>
      <c r="P50" s="325" t="s">
        <v>531</v>
      </c>
      <c r="Q50" s="371"/>
      <c r="R50" s="325" t="s">
        <v>540</v>
      </c>
      <c r="S50" s="330">
        <v>0</v>
      </c>
      <c r="T50" s="330">
        <v>4</v>
      </c>
      <c r="U50" s="330">
        <v>3</v>
      </c>
      <c r="V50" s="330">
        <v>3</v>
      </c>
      <c r="W50" s="429">
        <f>S50+T50+U50+V50</f>
        <v>10</v>
      </c>
      <c r="X50" s="412">
        <f>+'[1]PLAN PLURIANUAL 2012-2015'!$AD$62</f>
        <v>0</v>
      </c>
      <c r="Y50" s="412">
        <f>+'[1]PLAN PLURIANUAL 2012-2015'!$BC$62</f>
        <v>0</v>
      </c>
      <c r="Z50" s="412">
        <f>+'[1]PLAN PLURIANUAL 2012-2015'!$CB$62</f>
        <v>0</v>
      </c>
      <c r="AA50" s="412">
        <f>+'[1]PLAN PLURIANUAL 2012-2015'!$DA$62</f>
        <v>0</v>
      </c>
      <c r="AB50" s="364">
        <f t="shared" si="1"/>
        <v>0</v>
      </c>
      <c r="AC50" s="291"/>
    </row>
    <row r="51" spans="1:29" s="119" customFormat="1" ht="15">
      <c r="A51" s="331"/>
      <c r="B51" s="353"/>
      <c r="C51" s="291"/>
      <c r="D51" s="407"/>
      <c r="E51" s="331"/>
      <c r="F51" s="336"/>
      <c r="G51" s="323"/>
      <c r="H51" s="387"/>
      <c r="I51" s="388"/>
      <c r="J51" s="404"/>
      <c r="K51" s="386"/>
      <c r="L51" s="386"/>
      <c r="M51" s="426"/>
      <c r="N51" s="331"/>
      <c r="O51" s="402"/>
      <c r="P51" s="291"/>
      <c r="Q51" s="372"/>
      <c r="R51" s="291"/>
      <c r="S51" s="331"/>
      <c r="T51" s="331"/>
      <c r="U51" s="331"/>
      <c r="V51" s="331"/>
      <c r="W51" s="430"/>
      <c r="X51" s="413"/>
      <c r="Y51" s="413"/>
      <c r="Z51" s="413"/>
      <c r="AA51" s="413"/>
      <c r="AB51" s="365"/>
      <c r="AC51" s="291"/>
    </row>
    <row r="52" spans="1:29" s="119" customFormat="1" ht="15">
      <c r="A52" s="331"/>
      <c r="B52" s="353"/>
      <c r="C52" s="291"/>
      <c r="D52" s="407"/>
      <c r="E52" s="331"/>
      <c r="F52" s="336"/>
      <c r="G52" s="323"/>
      <c r="H52" s="387"/>
      <c r="I52" s="388"/>
      <c r="J52" s="404"/>
      <c r="K52" s="386"/>
      <c r="L52" s="386"/>
      <c r="M52" s="427"/>
      <c r="N52" s="332"/>
      <c r="O52" s="403"/>
      <c r="P52" s="292"/>
      <c r="Q52" s="373"/>
      <c r="R52" s="292"/>
      <c r="S52" s="332"/>
      <c r="T52" s="332"/>
      <c r="U52" s="332"/>
      <c r="V52" s="332"/>
      <c r="W52" s="431"/>
      <c r="X52" s="414"/>
      <c r="Y52" s="414"/>
      <c r="Z52" s="414"/>
      <c r="AA52" s="414"/>
      <c r="AB52" s="366"/>
      <c r="AC52" s="291"/>
    </row>
    <row r="53" spans="1:29" s="119" customFormat="1" ht="50.25" customHeight="1">
      <c r="A53" s="331"/>
      <c r="B53" s="353"/>
      <c r="C53" s="291"/>
      <c r="D53" s="407"/>
      <c r="E53" s="331"/>
      <c r="F53" s="336"/>
      <c r="G53" s="323"/>
      <c r="H53" s="389" t="s">
        <v>107</v>
      </c>
      <c r="I53" s="290" t="s">
        <v>106</v>
      </c>
      <c r="J53" s="371"/>
      <c r="K53" s="209" t="s">
        <v>109</v>
      </c>
      <c r="L53" s="209" t="s">
        <v>111</v>
      </c>
      <c r="M53" s="209" t="s">
        <v>108</v>
      </c>
      <c r="N53" s="126">
        <v>40</v>
      </c>
      <c r="O53" s="263">
        <v>55</v>
      </c>
      <c r="P53" s="205" t="s">
        <v>541</v>
      </c>
      <c r="Q53" s="210"/>
      <c r="R53" s="129" t="s">
        <v>542</v>
      </c>
      <c r="S53" s="126">
        <v>10</v>
      </c>
      <c r="T53" s="126">
        <v>10</v>
      </c>
      <c r="U53" s="126">
        <v>10</v>
      </c>
      <c r="V53" s="126">
        <v>10</v>
      </c>
      <c r="W53" s="174">
        <f>S53+T53+U53+V53</f>
        <v>40</v>
      </c>
      <c r="X53" s="208">
        <f>+'[1]PLAN PLURIANUAL 2012-2015'!$AD$63</f>
        <v>12448000</v>
      </c>
      <c r="Y53" s="208">
        <f>+'[1]PLAN PLURIANUAL 2012-2015'!$BC$63</f>
        <v>9448000</v>
      </c>
      <c r="Z53" s="208">
        <f>+'[1]PLAN PLURIANUAL 2012-2015'!$CB$63</f>
        <v>9448000</v>
      </c>
      <c r="AA53" s="208">
        <f>+'[1]PLAN PLURIANUAL 2012-2015'!$DA$63</f>
        <v>9448000</v>
      </c>
      <c r="AB53" s="163">
        <f t="shared" si="1"/>
        <v>40792000</v>
      </c>
      <c r="AC53" s="291"/>
    </row>
    <row r="54" spans="1:29" s="119" customFormat="1" ht="45">
      <c r="A54" s="331"/>
      <c r="B54" s="353"/>
      <c r="C54" s="291"/>
      <c r="D54" s="407"/>
      <c r="E54" s="332"/>
      <c r="F54" s="337"/>
      <c r="G54" s="324"/>
      <c r="H54" s="390"/>
      <c r="I54" s="292"/>
      <c r="J54" s="373"/>
      <c r="K54" s="209" t="s">
        <v>110</v>
      </c>
      <c r="L54" s="209" t="s">
        <v>515</v>
      </c>
      <c r="M54" s="211" t="s">
        <v>240</v>
      </c>
      <c r="N54" s="199">
        <v>4</v>
      </c>
      <c r="O54" s="263">
        <v>56</v>
      </c>
      <c r="P54" s="141" t="s">
        <v>536</v>
      </c>
      <c r="Q54" s="141"/>
      <c r="R54" s="141" t="s">
        <v>537</v>
      </c>
      <c r="S54" s="199">
        <v>1</v>
      </c>
      <c r="T54" s="199">
        <v>1</v>
      </c>
      <c r="U54" s="199">
        <v>1</v>
      </c>
      <c r="V54" s="199">
        <v>1</v>
      </c>
      <c r="W54" s="172">
        <f>S54+T54+U54+V54</f>
        <v>4</v>
      </c>
      <c r="X54" s="208">
        <f>+'[1]PLAN PLURIANUAL 2012-2015'!$AD$64</f>
        <v>0</v>
      </c>
      <c r="Y54" s="208">
        <f>+'[1]PLAN PLURIANUAL 2012-2015'!$BC$64</f>
        <v>0</v>
      </c>
      <c r="Z54" s="208">
        <f>+'[1]PLAN PLURIANUAL 2012-2015'!$CB$64</f>
        <v>0</v>
      </c>
      <c r="AA54" s="208">
        <f>+'[1]PLAN PLURIANUAL 2012-2015'!$DA$64</f>
        <v>0</v>
      </c>
      <c r="AB54" s="163">
        <f t="shared" si="1"/>
        <v>0</v>
      </c>
      <c r="AC54" s="291"/>
    </row>
    <row r="55" spans="1:29" s="119" customFormat="1" ht="45">
      <c r="A55" s="331"/>
      <c r="B55" s="353"/>
      <c r="C55" s="291"/>
      <c r="D55" s="407"/>
      <c r="E55" s="330">
        <v>2.3</v>
      </c>
      <c r="F55" s="290" t="s">
        <v>112</v>
      </c>
      <c r="G55" s="322"/>
      <c r="H55" s="389" t="s">
        <v>114</v>
      </c>
      <c r="I55" s="290" t="s">
        <v>113</v>
      </c>
      <c r="J55" s="371"/>
      <c r="K55" s="377" t="s">
        <v>116</v>
      </c>
      <c r="L55" s="377" t="s">
        <v>117</v>
      </c>
      <c r="M55" s="377" t="s">
        <v>115</v>
      </c>
      <c r="N55" s="199">
        <v>50</v>
      </c>
      <c r="O55" s="263">
        <v>57</v>
      </c>
      <c r="P55" s="141" t="s">
        <v>826</v>
      </c>
      <c r="Q55" s="141"/>
      <c r="R55" s="141" t="s">
        <v>827</v>
      </c>
      <c r="S55" s="199">
        <v>50</v>
      </c>
      <c r="T55" s="199">
        <v>50</v>
      </c>
      <c r="U55" s="199">
        <v>50</v>
      </c>
      <c r="V55" s="199">
        <v>50</v>
      </c>
      <c r="W55" s="200">
        <v>50</v>
      </c>
      <c r="X55" s="208">
        <f>+'[1]PLAN PLURIANUAL 2012-2015'!$AD$65</f>
        <v>70295000</v>
      </c>
      <c r="Y55" s="208">
        <f>+'[1]PLAN PLURIANUAL 2012-2015'!$BC$65</f>
        <v>66955000</v>
      </c>
      <c r="Z55" s="208">
        <f>+'[1]PLAN PLURIANUAL 2012-2015'!$CB$65</f>
        <v>68557000</v>
      </c>
      <c r="AA55" s="208">
        <f>+'[1]PLAN PLURIANUAL 2012-2015'!$DA$65</f>
        <v>70372000</v>
      </c>
      <c r="AB55" s="163">
        <f t="shared" si="1"/>
        <v>276179000</v>
      </c>
      <c r="AC55" s="291"/>
    </row>
    <row r="56" spans="1:29" s="119" customFormat="1" ht="60">
      <c r="A56" s="331"/>
      <c r="B56" s="353"/>
      <c r="C56" s="291"/>
      <c r="D56" s="407"/>
      <c r="E56" s="331"/>
      <c r="F56" s="291"/>
      <c r="G56" s="323"/>
      <c r="H56" s="390"/>
      <c r="I56" s="292"/>
      <c r="J56" s="373"/>
      <c r="K56" s="378"/>
      <c r="L56" s="378"/>
      <c r="M56" s="378"/>
      <c r="N56" s="126">
        <v>600</v>
      </c>
      <c r="O56" s="263">
        <v>58</v>
      </c>
      <c r="P56" s="205" t="s">
        <v>828</v>
      </c>
      <c r="Q56" s="210"/>
      <c r="R56" s="205" t="s">
        <v>859</v>
      </c>
      <c r="S56" s="212">
        <v>600</v>
      </c>
      <c r="T56" s="212">
        <v>600</v>
      </c>
      <c r="U56" s="212">
        <v>600</v>
      </c>
      <c r="V56" s="212">
        <v>600</v>
      </c>
      <c r="W56" s="213">
        <v>600</v>
      </c>
      <c r="X56" s="208">
        <f>+'[1]PLAN PLURIANUAL 2012-2015'!$AD$66</f>
        <v>0</v>
      </c>
      <c r="Y56" s="208">
        <f>+'[1]PLAN PLURIANUAL 2012-2015'!$BC$66</f>
        <v>0</v>
      </c>
      <c r="Z56" s="208">
        <f>+'[1]PLAN PLURIANUAL 2012-2015'!$CB$66</f>
        <v>0</v>
      </c>
      <c r="AA56" s="208">
        <f>+'[1]PLAN PLURIANUAL 2012-2015'!$DA$66</f>
        <v>0</v>
      </c>
      <c r="AB56" s="163">
        <f t="shared" si="1"/>
        <v>0</v>
      </c>
      <c r="AC56" s="291"/>
    </row>
    <row r="57" spans="1:29" s="119" customFormat="1" ht="45">
      <c r="A57" s="331"/>
      <c r="B57" s="353"/>
      <c r="C57" s="291"/>
      <c r="D57" s="407"/>
      <c r="E57" s="331"/>
      <c r="F57" s="291"/>
      <c r="G57" s="323"/>
      <c r="H57" s="389" t="s">
        <v>118</v>
      </c>
      <c r="I57" s="290" t="s">
        <v>119</v>
      </c>
      <c r="J57" s="371"/>
      <c r="K57" s="377" t="s">
        <v>121</v>
      </c>
      <c r="L57" s="377" t="s">
        <v>122</v>
      </c>
      <c r="M57" s="377" t="s">
        <v>120</v>
      </c>
      <c r="N57" s="126">
        <v>1</v>
      </c>
      <c r="O57" s="263">
        <v>59</v>
      </c>
      <c r="P57" s="205" t="s">
        <v>597</v>
      </c>
      <c r="Q57" s="210"/>
      <c r="R57" s="129" t="s">
        <v>598</v>
      </c>
      <c r="S57" s="126">
        <v>0</v>
      </c>
      <c r="T57" s="126">
        <v>1</v>
      </c>
      <c r="U57" s="126">
        <v>0</v>
      </c>
      <c r="V57" s="126">
        <v>0</v>
      </c>
      <c r="W57" s="174">
        <f>S57+T57+U57+V57</f>
        <v>1</v>
      </c>
      <c r="X57" s="208">
        <f>+'[1]PLAN PLURIANUAL 2012-2015'!$AD$67</f>
        <v>3000000</v>
      </c>
      <c r="Y57" s="208">
        <f>+'[1]PLAN PLURIANUAL 2012-2015'!$BC$67</f>
        <v>9040000</v>
      </c>
      <c r="Z57" s="208">
        <f>+'[1]PLAN PLURIANUAL 2012-2015'!$CB$67</f>
        <v>9311000</v>
      </c>
      <c r="AA57" s="208">
        <f>+'[1]PLAN PLURIANUAL 2012-2015'!$DA$67</f>
        <v>9496000</v>
      </c>
      <c r="AB57" s="163">
        <f t="shared" si="1"/>
        <v>30847000</v>
      </c>
      <c r="AC57" s="291"/>
    </row>
    <row r="58" spans="1:29" s="119" customFormat="1" ht="75">
      <c r="A58" s="331"/>
      <c r="B58" s="353"/>
      <c r="C58" s="291"/>
      <c r="D58" s="407"/>
      <c r="E58" s="331"/>
      <c r="F58" s="291"/>
      <c r="G58" s="323"/>
      <c r="H58" s="390"/>
      <c r="I58" s="292"/>
      <c r="J58" s="373"/>
      <c r="K58" s="378"/>
      <c r="L58" s="378"/>
      <c r="M58" s="378"/>
      <c r="N58" s="126">
        <v>1</v>
      </c>
      <c r="O58" s="263">
        <v>60</v>
      </c>
      <c r="P58" s="205" t="s">
        <v>599</v>
      </c>
      <c r="Q58" s="210"/>
      <c r="R58" s="129" t="s">
        <v>547</v>
      </c>
      <c r="S58" s="126">
        <v>0</v>
      </c>
      <c r="T58" s="126">
        <v>1</v>
      </c>
      <c r="U58" s="126">
        <v>0</v>
      </c>
      <c r="V58" s="126">
        <v>0</v>
      </c>
      <c r="W58" s="174">
        <f>S58+T58+U58+V58</f>
        <v>1</v>
      </c>
      <c r="X58" s="208">
        <f>+'[1]PLAN PLURIANUAL 2012-2015'!$AD$68</f>
        <v>0</v>
      </c>
      <c r="Y58" s="208">
        <f>+'[1]PLAN PLURIANUAL 2012-2015'!$BC$68</f>
        <v>0</v>
      </c>
      <c r="Z58" s="208">
        <f>+'[1]PLAN PLURIANUAL 2012-2015'!$CB$68</f>
        <v>0</v>
      </c>
      <c r="AA58" s="208">
        <f>+'[1]PLAN PLURIANUAL 2012-2015'!$DA$68</f>
        <v>0</v>
      </c>
      <c r="AB58" s="163">
        <f t="shared" si="1"/>
        <v>0</v>
      </c>
      <c r="AC58" s="291"/>
    </row>
    <row r="59" spans="1:29" s="119" customFormat="1" ht="75">
      <c r="A59" s="331"/>
      <c r="B59" s="353"/>
      <c r="C59" s="291"/>
      <c r="D59" s="407"/>
      <c r="E59" s="333">
        <v>2.4</v>
      </c>
      <c r="F59" s="379" t="s">
        <v>123</v>
      </c>
      <c r="G59" s="379"/>
      <c r="H59" s="129" t="s">
        <v>125</v>
      </c>
      <c r="I59" s="129" t="s">
        <v>124</v>
      </c>
      <c r="J59" s="129"/>
      <c r="K59" s="129" t="s">
        <v>127</v>
      </c>
      <c r="L59" s="129" t="s">
        <v>128</v>
      </c>
      <c r="M59" s="129" t="s">
        <v>126</v>
      </c>
      <c r="N59" s="129">
        <v>1</v>
      </c>
      <c r="O59" s="263">
        <v>61</v>
      </c>
      <c r="P59" s="205" t="s">
        <v>860</v>
      </c>
      <c r="Q59" s="129"/>
      <c r="R59" s="205" t="s">
        <v>670</v>
      </c>
      <c r="S59" s="129">
        <v>1</v>
      </c>
      <c r="T59" s="129">
        <v>0</v>
      </c>
      <c r="U59" s="129">
        <v>0</v>
      </c>
      <c r="V59" s="129">
        <v>0</v>
      </c>
      <c r="W59" s="174">
        <f>S59+T59+U59+V59</f>
        <v>1</v>
      </c>
      <c r="X59" s="208">
        <f>+'[1]PLAN PLURIANUAL 2012-2015'!$AD$69</f>
        <v>0</v>
      </c>
      <c r="Y59" s="208">
        <f>+'[1]PLAN PLURIANUAL 2012-2015'!$BC$69</f>
        <v>0</v>
      </c>
      <c r="Z59" s="208">
        <f>+'[1]PLAN PLURIANUAL 2012-2015'!$CB$69</f>
        <v>0</v>
      </c>
      <c r="AA59" s="208">
        <f>+'[1]PLAN PLURIANUAL 2012-2015'!$DA$69</f>
        <v>0</v>
      </c>
      <c r="AB59" s="163">
        <f t="shared" si="1"/>
        <v>0</v>
      </c>
      <c r="AC59" s="291"/>
    </row>
    <row r="60" spans="1:29" s="119" customFormat="1" ht="30">
      <c r="A60" s="331"/>
      <c r="B60" s="353"/>
      <c r="C60" s="291"/>
      <c r="D60" s="407"/>
      <c r="E60" s="333"/>
      <c r="F60" s="379"/>
      <c r="G60" s="379"/>
      <c r="H60" s="214" t="s">
        <v>130</v>
      </c>
      <c r="I60" s="129" t="s">
        <v>129</v>
      </c>
      <c r="J60" s="189"/>
      <c r="K60" s="209" t="s">
        <v>132</v>
      </c>
      <c r="L60" s="129" t="s">
        <v>133</v>
      </c>
      <c r="M60" s="129" t="s">
        <v>131</v>
      </c>
      <c r="N60" s="126">
        <v>1</v>
      </c>
      <c r="O60" s="263">
        <v>62</v>
      </c>
      <c r="P60" s="205" t="s">
        <v>603</v>
      </c>
      <c r="Q60" s="210"/>
      <c r="R60" s="205" t="s">
        <v>604</v>
      </c>
      <c r="S60" s="126">
        <v>0</v>
      </c>
      <c r="T60" s="126">
        <v>1</v>
      </c>
      <c r="U60" s="126">
        <v>0</v>
      </c>
      <c r="V60" s="126">
        <v>0</v>
      </c>
      <c r="W60" s="174">
        <f>S60+T60+U60+V60</f>
        <v>1</v>
      </c>
      <c r="X60" s="208">
        <f>+'[1]PLAN PLURIANUAL 2012-2015'!$AD$70</f>
        <v>0</v>
      </c>
      <c r="Y60" s="208">
        <f>+'[1]PLAN PLURIANUAL 2012-2015'!$BC$70</f>
        <v>0</v>
      </c>
      <c r="Z60" s="208">
        <f>+'[1]PLAN PLURIANUAL 2012-2015'!$CB$70</f>
        <v>0</v>
      </c>
      <c r="AA60" s="208">
        <f>+'[1]PLAN PLURIANUAL 2012-2015'!$DA$70</f>
        <v>0</v>
      </c>
      <c r="AB60" s="163">
        <f t="shared" si="1"/>
        <v>0</v>
      </c>
      <c r="AC60" s="291"/>
    </row>
    <row r="61" spans="1:29" s="119" customFormat="1" ht="45">
      <c r="A61" s="331"/>
      <c r="B61" s="353"/>
      <c r="C61" s="291"/>
      <c r="D61" s="407"/>
      <c r="E61" s="330"/>
      <c r="F61" s="290"/>
      <c r="G61" s="290"/>
      <c r="H61" s="389" t="s">
        <v>135</v>
      </c>
      <c r="I61" s="290" t="s">
        <v>134</v>
      </c>
      <c r="J61" s="371"/>
      <c r="K61" s="377" t="s">
        <v>137</v>
      </c>
      <c r="L61" s="290" t="s">
        <v>138</v>
      </c>
      <c r="M61" s="290" t="s">
        <v>136</v>
      </c>
      <c r="N61" s="126">
        <v>20</v>
      </c>
      <c r="O61" s="263">
        <v>63</v>
      </c>
      <c r="P61" s="205" t="s">
        <v>829</v>
      </c>
      <c r="Q61" s="210"/>
      <c r="R61" s="205" t="s">
        <v>602</v>
      </c>
      <c r="S61" s="215">
        <v>20</v>
      </c>
      <c r="T61" s="215">
        <v>20</v>
      </c>
      <c r="U61" s="215">
        <v>20</v>
      </c>
      <c r="V61" s="215">
        <v>20</v>
      </c>
      <c r="W61" s="216">
        <v>20</v>
      </c>
      <c r="X61" s="208">
        <f>+'[1]PLAN PLURIANUAL 2012-2015'!$AD$71</f>
        <v>4000000</v>
      </c>
      <c r="Y61" s="208">
        <f>+'[1]PLAN PLURIANUAL 2012-2015'!$BC$71</f>
        <v>6000000</v>
      </c>
      <c r="Z61" s="208">
        <f>+'[1]PLAN PLURIANUAL 2012-2015'!$CB$71</f>
        <v>6180000</v>
      </c>
      <c r="AA61" s="208">
        <f>+'[1]PLAN PLURIANUAL 2012-2015'!$DA$71</f>
        <v>6335000</v>
      </c>
      <c r="AB61" s="163">
        <f t="shared" si="1"/>
        <v>22515000</v>
      </c>
      <c r="AC61" s="291"/>
    </row>
    <row r="62" spans="1:29" s="119" customFormat="1" ht="30">
      <c r="A62" s="331"/>
      <c r="B62" s="353"/>
      <c r="C62" s="291"/>
      <c r="D62" s="407"/>
      <c r="E62" s="330"/>
      <c r="F62" s="290"/>
      <c r="G62" s="290"/>
      <c r="H62" s="390"/>
      <c r="I62" s="292"/>
      <c r="J62" s="373"/>
      <c r="K62" s="378"/>
      <c r="L62" s="292"/>
      <c r="M62" s="292"/>
      <c r="N62" s="126">
        <v>1</v>
      </c>
      <c r="O62" s="263">
        <v>64</v>
      </c>
      <c r="P62" s="217" t="s">
        <v>600</v>
      </c>
      <c r="Q62" s="210"/>
      <c r="R62" s="205" t="s">
        <v>601</v>
      </c>
      <c r="S62" s="126">
        <v>1</v>
      </c>
      <c r="T62" s="126">
        <v>1</v>
      </c>
      <c r="U62" s="126">
        <v>1</v>
      </c>
      <c r="V62" s="126">
        <v>1</v>
      </c>
      <c r="W62" s="174">
        <f>S62+T62+U62+V62</f>
        <v>4</v>
      </c>
      <c r="X62" s="208">
        <f>+'[1]PLAN PLURIANUAL 2012-2015'!$AD$72</f>
        <v>0</v>
      </c>
      <c r="Y62" s="208">
        <f>+'[1]PLAN PLURIANUAL 2012-2015'!$BC$72</f>
        <v>0</v>
      </c>
      <c r="Z62" s="208">
        <f>+'[1]PLAN PLURIANUAL 2012-2015'!$CB$72</f>
        <v>0</v>
      </c>
      <c r="AA62" s="208">
        <f>+'[1]PLAN PLURIANUAL 2012-2015'!$DA$72</f>
        <v>0</v>
      </c>
      <c r="AB62" s="163">
        <f t="shared" si="1"/>
        <v>0</v>
      </c>
      <c r="AC62" s="291"/>
    </row>
    <row r="63" spans="1:29" s="119" customFormat="1" ht="45">
      <c r="A63" s="331"/>
      <c r="B63" s="353"/>
      <c r="C63" s="291"/>
      <c r="D63" s="407"/>
      <c r="E63" s="333">
        <v>2.5</v>
      </c>
      <c r="F63" s="379" t="s">
        <v>139</v>
      </c>
      <c r="G63" s="404"/>
      <c r="H63" s="214" t="s">
        <v>141</v>
      </c>
      <c r="I63" s="129" t="s">
        <v>140</v>
      </c>
      <c r="J63" s="189"/>
      <c r="K63" s="218" t="s">
        <v>605</v>
      </c>
      <c r="L63" s="127" t="s">
        <v>576</v>
      </c>
      <c r="M63" s="129" t="s">
        <v>142</v>
      </c>
      <c r="N63" s="126">
        <v>1</v>
      </c>
      <c r="O63" s="263">
        <v>65</v>
      </c>
      <c r="P63" s="205" t="s">
        <v>606</v>
      </c>
      <c r="Q63" s="210"/>
      <c r="R63" s="205" t="s">
        <v>607</v>
      </c>
      <c r="S63" s="126">
        <v>1</v>
      </c>
      <c r="T63" s="126">
        <v>0</v>
      </c>
      <c r="U63" s="126">
        <v>0</v>
      </c>
      <c r="V63" s="126">
        <v>0</v>
      </c>
      <c r="W63" s="174">
        <f>S63+T63+U63+V63</f>
        <v>1</v>
      </c>
      <c r="X63" s="208">
        <f>+'[1]PLAN PLURIANUAL 2012-2015'!$AD$73</f>
        <v>3000000</v>
      </c>
      <c r="Y63" s="208">
        <f>+'[1]PLAN PLURIANUAL 2012-2015'!$BC$73</f>
        <v>0</v>
      </c>
      <c r="Z63" s="208">
        <f>+'[1]PLAN PLURIANUAL 2012-2015'!$CB$73</f>
        <v>0</v>
      </c>
      <c r="AA63" s="208">
        <f>+'[1]PLAN PLURIANUAL 2012-2015'!$DA$73</f>
        <v>0</v>
      </c>
      <c r="AB63" s="163">
        <f t="shared" si="1"/>
        <v>3000000</v>
      </c>
      <c r="AC63" s="291"/>
    </row>
    <row r="64" spans="1:29" s="119" customFormat="1" ht="60">
      <c r="A64" s="331"/>
      <c r="B64" s="353"/>
      <c r="C64" s="291"/>
      <c r="D64" s="407"/>
      <c r="E64" s="333"/>
      <c r="F64" s="379"/>
      <c r="G64" s="404"/>
      <c r="H64" s="214" t="s">
        <v>144</v>
      </c>
      <c r="I64" s="129" t="s">
        <v>143</v>
      </c>
      <c r="J64" s="189"/>
      <c r="K64" s="218" t="s">
        <v>609</v>
      </c>
      <c r="L64" s="218" t="s">
        <v>611</v>
      </c>
      <c r="M64" s="129" t="s">
        <v>145</v>
      </c>
      <c r="N64" s="219">
        <v>1</v>
      </c>
      <c r="O64" s="263">
        <v>66</v>
      </c>
      <c r="P64" s="205" t="s">
        <v>146</v>
      </c>
      <c r="Q64" s="210"/>
      <c r="R64" s="205" t="s">
        <v>673</v>
      </c>
      <c r="S64" s="219">
        <v>0.25</v>
      </c>
      <c r="T64" s="219">
        <v>0.25</v>
      </c>
      <c r="U64" s="219">
        <v>0.25</v>
      </c>
      <c r="V64" s="219">
        <v>0.25</v>
      </c>
      <c r="W64" s="220">
        <v>1</v>
      </c>
      <c r="X64" s="208">
        <f>+'[1]PLAN PLURIANUAL 2012-2015'!$AD$74</f>
        <v>0</v>
      </c>
      <c r="Y64" s="208">
        <f>+'[1]PLAN PLURIANUAL 2012-2015'!$BC$74</f>
        <v>0</v>
      </c>
      <c r="Z64" s="208">
        <f>+'[1]PLAN PLURIANUAL 2012-2015'!$CB$74</f>
        <v>0</v>
      </c>
      <c r="AA64" s="208">
        <f>+'[1]PLAN PLURIANUAL 2012-2015'!$DA$74</f>
        <v>0</v>
      </c>
      <c r="AB64" s="163">
        <f t="shared" si="1"/>
        <v>0</v>
      </c>
      <c r="AC64" s="291"/>
    </row>
    <row r="65" spans="1:29" s="119" customFormat="1" ht="75">
      <c r="A65" s="331"/>
      <c r="B65" s="353"/>
      <c r="C65" s="291"/>
      <c r="D65" s="407"/>
      <c r="E65" s="333"/>
      <c r="F65" s="379"/>
      <c r="G65" s="404"/>
      <c r="H65" s="214" t="s">
        <v>148</v>
      </c>
      <c r="I65" s="129" t="s">
        <v>147</v>
      </c>
      <c r="J65" s="189"/>
      <c r="K65" s="218" t="s">
        <v>610</v>
      </c>
      <c r="L65" s="218" t="s">
        <v>608</v>
      </c>
      <c r="M65" s="129" t="s">
        <v>149</v>
      </c>
      <c r="N65" s="219">
        <v>0.5</v>
      </c>
      <c r="O65" s="263">
        <v>67</v>
      </c>
      <c r="P65" s="205" t="s">
        <v>150</v>
      </c>
      <c r="Q65" s="210"/>
      <c r="R65" s="205" t="s">
        <v>151</v>
      </c>
      <c r="S65" s="219">
        <v>0.25</v>
      </c>
      <c r="T65" s="219">
        <v>0.25</v>
      </c>
      <c r="U65" s="219">
        <v>0.25</v>
      </c>
      <c r="V65" s="219">
        <v>0.25</v>
      </c>
      <c r="W65" s="220">
        <v>1</v>
      </c>
      <c r="X65" s="208">
        <f>+'[1]PLAN PLURIANUAL 2012-2015'!$AD$75</f>
        <v>0</v>
      </c>
      <c r="Y65" s="208">
        <f>+'[1]PLAN PLURIANUAL 2012-2015'!$BC$75</f>
        <v>0</v>
      </c>
      <c r="Z65" s="208">
        <f>+'[1]PLAN PLURIANUAL 2012-2015'!$CB$75</f>
        <v>0</v>
      </c>
      <c r="AA65" s="208">
        <f>+'[1]PLAN PLURIANUAL 2012-2015'!$DA$75</f>
        <v>0</v>
      </c>
      <c r="AB65" s="163">
        <f t="shared" si="1"/>
        <v>0</v>
      </c>
      <c r="AC65" s="291"/>
    </row>
    <row r="66" spans="1:29" s="119" customFormat="1" ht="75">
      <c r="A66" s="331"/>
      <c r="B66" s="353"/>
      <c r="C66" s="291"/>
      <c r="D66" s="407"/>
      <c r="E66" s="333"/>
      <c r="F66" s="379"/>
      <c r="G66" s="404"/>
      <c r="H66" s="387" t="s">
        <v>153</v>
      </c>
      <c r="I66" s="379" t="s">
        <v>152</v>
      </c>
      <c r="J66" s="404"/>
      <c r="K66" s="218" t="s">
        <v>155</v>
      </c>
      <c r="L66" s="127" t="s">
        <v>664</v>
      </c>
      <c r="M66" s="379" t="s">
        <v>154</v>
      </c>
      <c r="N66" s="219">
        <v>0.8</v>
      </c>
      <c r="O66" s="263">
        <v>68</v>
      </c>
      <c r="P66" s="221" t="s">
        <v>830</v>
      </c>
      <c r="Q66" s="210"/>
      <c r="R66" s="205" t="s">
        <v>643</v>
      </c>
      <c r="S66" s="219">
        <v>0.25</v>
      </c>
      <c r="T66" s="219">
        <v>0.25</v>
      </c>
      <c r="U66" s="219">
        <v>0.25</v>
      </c>
      <c r="V66" s="219">
        <v>0.25</v>
      </c>
      <c r="W66" s="220">
        <v>1</v>
      </c>
      <c r="X66" s="208">
        <f>+'[1]PLAN PLURIANUAL 2012-2015'!$AD$76</f>
        <v>0</v>
      </c>
      <c r="Y66" s="208">
        <f>+'[1]PLAN PLURIANUAL 2012-2015'!$BC$76</f>
        <v>0</v>
      </c>
      <c r="Z66" s="208">
        <f>+'[1]PLAN PLURIANUAL 2012-2015'!$CB$76</f>
        <v>0</v>
      </c>
      <c r="AA66" s="208">
        <f>+'[1]PLAN PLURIANUAL 2012-2015'!$DA$76</f>
        <v>0</v>
      </c>
      <c r="AB66" s="163">
        <f t="shared" si="1"/>
        <v>0</v>
      </c>
      <c r="AC66" s="291"/>
    </row>
    <row r="67" spans="1:29" s="119" customFormat="1" ht="72" customHeight="1">
      <c r="A67" s="331"/>
      <c r="B67" s="353"/>
      <c r="C67" s="291"/>
      <c r="D67" s="407"/>
      <c r="E67" s="333"/>
      <c r="F67" s="379"/>
      <c r="G67" s="404"/>
      <c r="H67" s="387"/>
      <c r="I67" s="379"/>
      <c r="J67" s="404"/>
      <c r="K67" s="218" t="s">
        <v>156</v>
      </c>
      <c r="L67" s="127" t="s">
        <v>665</v>
      </c>
      <c r="M67" s="379"/>
      <c r="N67" s="126">
        <v>8</v>
      </c>
      <c r="O67" s="263">
        <v>69</v>
      </c>
      <c r="P67" s="221" t="s">
        <v>641</v>
      </c>
      <c r="Q67" s="210"/>
      <c r="R67" s="205" t="s">
        <v>642</v>
      </c>
      <c r="S67" s="126">
        <v>2</v>
      </c>
      <c r="T67" s="126">
        <v>2</v>
      </c>
      <c r="U67" s="126">
        <v>2</v>
      </c>
      <c r="V67" s="126">
        <v>2</v>
      </c>
      <c r="W67" s="174">
        <f>S67+T67+U67+V67</f>
        <v>8</v>
      </c>
      <c r="X67" s="208">
        <f>+'[1]PLAN PLURIANUAL 2012-2015'!$AD$77</f>
        <v>0</v>
      </c>
      <c r="Y67" s="208">
        <f>+'[1]PLAN PLURIANUAL 2012-2015'!$BC$77</f>
        <v>0</v>
      </c>
      <c r="Z67" s="208">
        <f>+'[1]PLAN PLURIANUAL 2012-2015'!$CB$77</f>
        <v>0</v>
      </c>
      <c r="AA67" s="208">
        <f>+'[1]PLAN PLURIANUAL 2012-2015'!$DA$77</f>
        <v>0</v>
      </c>
      <c r="AB67" s="163">
        <f t="shared" si="1"/>
        <v>0</v>
      </c>
      <c r="AC67" s="291"/>
    </row>
    <row r="68" spans="1:29" s="119" customFormat="1" ht="120">
      <c r="A68" s="331"/>
      <c r="B68" s="353"/>
      <c r="C68" s="291"/>
      <c r="D68" s="407"/>
      <c r="E68" s="333"/>
      <c r="F68" s="379"/>
      <c r="G68" s="404"/>
      <c r="H68" s="214" t="s">
        <v>158</v>
      </c>
      <c r="I68" s="129" t="s">
        <v>157</v>
      </c>
      <c r="J68" s="189"/>
      <c r="K68" s="218" t="s">
        <v>160</v>
      </c>
      <c r="L68" s="218" t="s">
        <v>666</v>
      </c>
      <c r="M68" s="129" t="s">
        <v>159</v>
      </c>
      <c r="N68" s="219">
        <v>1</v>
      </c>
      <c r="O68" s="263">
        <v>70</v>
      </c>
      <c r="P68" s="221" t="s">
        <v>161</v>
      </c>
      <c r="Q68" s="210"/>
      <c r="R68" s="205" t="s">
        <v>644</v>
      </c>
      <c r="S68" s="219">
        <v>0.25</v>
      </c>
      <c r="T68" s="219">
        <v>0.25</v>
      </c>
      <c r="U68" s="219">
        <v>0.25</v>
      </c>
      <c r="V68" s="219">
        <v>0.25</v>
      </c>
      <c r="W68" s="220">
        <v>1</v>
      </c>
      <c r="X68" s="208">
        <f>+'[1]PLAN PLURIANUAL 2012-2015'!$AD$78</f>
        <v>0</v>
      </c>
      <c r="Y68" s="208">
        <f>+'[1]PLAN PLURIANUAL 2012-2015'!$BC$78</f>
        <v>0</v>
      </c>
      <c r="Z68" s="208">
        <f>+'[1]PLAN PLURIANUAL 2012-2015'!$CB$78</f>
        <v>0</v>
      </c>
      <c r="AA68" s="208">
        <f>+'[1]PLAN PLURIANUAL 2012-2015'!$DA$78</f>
        <v>0</v>
      </c>
      <c r="AB68" s="163">
        <f t="shared" si="1"/>
        <v>0</v>
      </c>
      <c r="AC68" s="291"/>
    </row>
    <row r="69" spans="1:29" s="119" customFormat="1" ht="60">
      <c r="A69" s="331"/>
      <c r="B69" s="353"/>
      <c r="C69" s="291"/>
      <c r="D69" s="407"/>
      <c r="E69" s="330">
        <v>2.6</v>
      </c>
      <c r="F69" s="290" t="s">
        <v>162</v>
      </c>
      <c r="G69" s="371"/>
      <c r="H69" s="389" t="s">
        <v>164</v>
      </c>
      <c r="I69" s="290" t="s">
        <v>163</v>
      </c>
      <c r="J69" s="371"/>
      <c r="K69" s="374" t="s">
        <v>166</v>
      </c>
      <c r="L69" s="374" t="s">
        <v>167</v>
      </c>
      <c r="M69" s="290" t="s">
        <v>165</v>
      </c>
      <c r="N69" s="215">
        <v>1</v>
      </c>
      <c r="O69" s="263">
        <v>71</v>
      </c>
      <c r="P69" s="221" t="s">
        <v>645</v>
      </c>
      <c r="Q69" s="210"/>
      <c r="R69" s="205" t="s">
        <v>646</v>
      </c>
      <c r="S69" s="219">
        <v>0.25</v>
      </c>
      <c r="T69" s="219">
        <v>0.25</v>
      </c>
      <c r="U69" s="219">
        <v>0.25</v>
      </c>
      <c r="V69" s="219">
        <v>0.25</v>
      </c>
      <c r="W69" s="176">
        <f>S69+T69+U69+V69</f>
        <v>1</v>
      </c>
      <c r="X69" s="208">
        <f>+'[1]PLAN PLURIANUAL 2012-2015'!$AD$79</f>
        <v>0</v>
      </c>
      <c r="Y69" s="208">
        <f>+'[1]PLAN PLURIANUAL 2012-2015'!$BC$79</f>
        <v>0</v>
      </c>
      <c r="Z69" s="208">
        <f>+'[1]PLAN PLURIANUAL 2012-2015'!$CB$79</f>
        <v>0</v>
      </c>
      <c r="AA69" s="208">
        <f>+'[1]PLAN PLURIANUAL 2012-2015'!$DA$79</f>
        <v>0</v>
      </c>
      <c r="AB69" s="163">
        <f t="shared" si="1"/>
        <v>0</v>
      </c>
      <c r="AC69" s="291"/>
    </row>
    <row r="70" spans="1:29" s="119" customFormat="1" ht="45">
      <c r="A70" s="331"/>
      <c r="B70" s="353"/>
      <c r="C70" s="291"/>
      <c r="D70" s="407"/>
      <c r="E70" s="331"/>
      <c r="F70" s="291"/>
      <c r="G70" s="372"/>
      <c r="H70" s="391"/>
      <c r="I70" s="291"/>
      <c r="J70" s="372"/>
      <c r="K70" s="375"/>
      <c r="L70" s="375"/>
      <c r="M70" s="291"/>
      <c r="N70" s="215">
        <v>4</v>
      </c>
      <c r="O70" s="263">
        <v>72</v>
      </c>
      <c r="P70" s="221" t="s">
        <v>647</v>
      </c>
      <c r="Q70" s="210"/>
      <c r="R70" s="205" t="s">
        <v>515</v>
      </c>
      <c r="S70" s="215">
        <v>1</v>
      </c>
      <c r="T70" s="215">
        <v>1</v>
      </c>
      <c r="U70" s="215">
        <v>1</v>
      </c>
      <c r="V70" s="215">
        <v>1</v>
      </c>
      <c r="W70" s="175">
        <f>S70+T70+U70+V70</f>
        <v>4</v>
      </c>
      <c r="X70" s="208">
        <f>+'[1]PLAN PLURIANUAL 2012-2015'!$AD$80</f>
        <v>0</v>
      </c>
      <c r="Y70" s="208">
        <f>+'[1]PLAN PLURIANUAL 2012-2015'!$BC$80</f>
        <v>0</v>
      </c>
      <c r="Z70" s="208">
        <f>+'[1]PLAN PLURIANUAL 2012-2015'!$CB$80</f>
        <v>0</v>
      </c>
      <c r="AA70" s="208">
        <f>+'[1]PLAN PLURIANUAL 2012-2015'!$DA$80</f>
        <v>0</v>
      </c>
      <c r="AB70" s="163">
        <f t="shared" si="1"/>
        <v>0</v>
      </c>
      <c r="AC70" s="291"/>
    </row>
    <row r="71" spans="1:29" s="119" customFormat="1" ht="48" customHeight="1">
      <c r="A71" s="331"/>
      <c r="B71" s="353"/>
      <c r="C71" s="291"/>
      <c r="D71" s="407"/>
      <c r="E71" s="331"/>
      <c r="F71" s="291"/>
      <c r="G71" s="372"/>
      <c r="H71" s="391"/>
      <c r="I71" s="291"/>
      <c r="J71" s="372"/>
      <c r="K71" s="375"/>
      <c r="L71" s="375"/>
      <c r="M71" s="291"/>
      <c r="N71" s="219">
        <v>1</v>
      </c>
      <c r="O71" s="263">
        <v>73</v>
      </c>
      <c r="P71" s="221" t="s">
        <v>905</v>
      </c>
      <c r="Q71" s="210"/>
      <c r="R71" s="205" t="s">
        <v>906</v>
      </c>
      <c r="S71" s="240">
        <v>1</v>
      </c>
      <c r="T71" s="240">
        <v>1</v>
      </c>
      <c r="U71" s="240">
        <v>1</v>
      </c>
      <c r="V71" s="240">
        <v>1</v>
      </c>
      <c r="W71" s="229">
        <v>1</v>
      </c>
      <c r="X71" s="208">
        <f>+'[1]PLAN PLURIANUAL 2012-2015'!$AD$81</f>
        <v>900000</v>
      </c>
      <c r="Y71" s="208">
        <f>+'[1]PLAN PLURIANUAL 2012-2015'!$BC$81</f>
        <v>5000000</v>
      </c>
      <c r="Z71" s="208">
        <f>+'[1]PLAN PLURIANUAL 2012-2015'!$CB$81</f>
        <v>11000000</v>
      </c>
      <c r="AA71" s="208">
        <f>+'[1]PLAN PLURIANUAL 2012-2015'!$DA$81</f>
        <v>11330000</v>
      </c>
      <c r="AB71" s="163">
        <f t="shared" si="1"/>
        <v>28230000</v>
      </c>
      <c r="AC71" s="291"/>
    </row>
    <row r="72" spans="1:29" s="119" customFormat="1" ht="60">
      <c r="A72" s="331"/>
      <c r="B72" s="353"/>
      <c r="C72" s="291"/>
      <c r="D72" s="407"/>
      <c r="E72" s="331"/>
      <c r="F72" s="291"/>
      <c r="G72" s="372"/>
      <c r="H72" s="390"/>
      <c r="I72" s="292"/>
      <c r="J72" s="373"/>
      <c r="K72" s="376"/>
      <c r="L72" s="376"/>
      <c r="M72" s="292"/>
      <c r="N72" s="219">
        <v>1</v>
      </c>
      <c r="O72" s="263">
        <v>74</v>
      </c>
      <c r="P72" s="222" t="s">
        <v>648</v>
      </c>
      <c r="Q72" s="210"/>
      <c r="R72" s="205" t="s">
        <v>861</v>
      </c>
      <c r="S72" s="219">
        <v>0.25</v>
      </c>
      <c r="T72" s="219">
        <v>0.25</v>
      </c>
      <c r="U72" s="219">
        <v>0.25</v>
      </c>
      <c r="V72" s="219">
        <v>0.25</v>
      </c>
      <c r="W72" s="176">
        <f>S72+T72+U72+V72</f>
        <v>1</v>
      </c>
      <c r="X72" s="208">
        <f>+'[1]PLAN PLURIANUAL 2012-2015'!$AD$82</f>
        <v>1000000</v>
      </c>
      <c r="Y72" s="208">
        <f>+'[1]PLAN PLURIANUAL 2012-2015'!$BC$82</f>
        <v>6000000</v>
      </c>
      <c r="Z72" s="208">
        <f>+'[1]PLAN PLURIANUAL 2012-2015'!$CB$82</f>
        <v>11000000</v>
      </c>
      <c r="AA72" s="208">
        <f>+'[1]PLAN PLURIANUAL 2012-2015'!$DA$82</f>
        <v>11270000</v>
      </c>
      <c r="AB72" s="163">
        <f t="shared" si="1"/>
        <v>29270000</v>
      </c>
      <c r="AC72" s="291"/>
    </row>
    <row r="73" spans="1:29" s="119" customFormat="1" ht="75">
      <c r="A73" s="331"/>
      <c r="B73" s="353"/>
      <c r="C73" s="291"/>
      <c r="D73" s="407"/>
      <c r="E73" s="332"/>
      <c r="F73" s="292"/>
      <c r="G73" s="373"/>
      <c r="H73" s="223" t="s">
        <v>169</v>
      </c>
      <c r="I73" s="136" t="s">
        <v>168</v>
      </c>
      <c r="J73" s="224"/>
      <c r="K73" s="225" t="s">
        <v>171</v>
      </c>
      <c r="L73" s="225" t="s">
        <v>172</v>
      </c>
      <c r="M73" s="136" t="s">
        <v>170</v>
      </c>
      <c r="N73" s="226">
        <v>1</v>
      </c>
      <c r="O73" s="263">
        <v>75</v>
      </c>
      <c r="P73" s="227" t="s">
        <v>649</v>
      </c>
      <c r="Q73" s="228"/>
      <c r="R73" s="125" t="s">
        <v>831</v>
      </c>
      <c r="S73" s="226">
        <v>0.25</v>
      </c>
      <c r="T73" s="226">
        <v>0.25</v>
      </c>
      <c r="U73" s="226">
        <v>0.25</v>
      </c>
      <c r="V73" s="226">
        <v>0.25</v>
      </c>
      <c r="W73" s="229">
        <v>1</v>
      </c>
      <c r="X73" s="230">
        <f>+'[1]PLAN PLURIANUAL 2012-2015'!$AD$83</f>
        <v>1800000</v>
      </c>
      <c r="Y73" s="230">
        <f>+'[1]PLAN PLURIANUAL 2012-2015'!$BC$83</f>
        <v>2700000</v>
      </c>
      <c r="Z73" s="230">
        <f>+'[1]PLAN PLURIANUAL 2012-2015'!$CB$83</f>
        <v>5550000</v>
      </c>
      <c r="AA73" s="230">
        <f>+'[1]PLAN PLURIANUAL 2012-2015'!$DA$83</f>
        <v>5720000</v>
      </c>
      <c r="AB73" s="163">
        <f t="shared" si="1"/>
        <v>15770000</v>
      </c>
      <c r="AC73" s="291"/>
    </row>
    <row r="74" spans="1:29" s="119" customFormat="1" ht="45">
      <c r="A74" s="331"/>
      <c r="B74" s="353"/>
      <c r="C74" s="291"/>
      <c r="D74" s="407"/>
      <c r="E74" s="330">
        <v>2.7</v>
      </c>
      <c r="F74" s="290" t="s">
        <v>173</v>
      </c>
      <c r="G74" s="371"/>
      <c r="H74" s="389" t="s">
        <v>175</v>
      </c>
      <c r="I74" s="290" t="s">
        <v>174</v>
      </c>
      <c r="J74" s="371"/>
      <c r="K74" s="374" t="s">
        <v>177</v>
      </c>
      <c r="L74" s="374" t="s">
        <v>178</v>
      </c>
      <c r="M74" s="290" t="s">
        <v>176</v>
      </c>
      <c r="N74" s="231">
        <v>4</v>
      </c>
      <c r="O74" s="263">
        <v>76</v>
      </c>
      <c r="P74" s="227" t="s">
        <v>650</v>
      </c>
      <c r="Q74" s="228"/>
      <c r="R74" s="125" t="s">
        <v>652</v>
      </c>
      <c r="S74" s="231">
        <v>1</v>
      </c>
      <c r="T74" s="231">
        <v>1</v>
      </c>
      <c r="U74" s="231">
        <v>1</v>
      </c>
      <c r="V74" s="231">
        <v>1</v>
      </c>
      <c r="W74" s="177">
        <f>S74+T74+U74+V74</f>
        <v>4</v>
      </c>
      <c r="X74" s="230">
        <f>+'[1]PLAN PLURIANUAL 2012-2015'!$AD$84</f>
        <v>4000000</v>
      </c>
      <c r="Y74" s="230">
        <f>+'[1]PLAN PLURIANUAL 2012-2015'!$BC$84</f>
        <v>4000000</v>
      </c>
      <c r="Z74" s="230">
        <f>+'[1]PLAN PLURIANUAL 2012-2015'!$CB$84</f>
        <v>4120000</v>
      </c>
      <c r="AA74" s="230">
        <f>+'[1]PLAN PLURIANUAL 2012-2015'!$DA$84</f>
        <v>4244000</v>
      </c>
      <c r="AB74" s="163">
        <f t="shared" si="1"/>
        <v>16364000</v>
      </c>
      <c r="AC74" s="291"/>
    </row>
    <row r="75" spans="1:29" s="119" customFormat="1" ht="30">
      <c r="A75" s="331"/>
      <c r="B75" s="353"/>
      <c r="C75" s="291"/>
      <c r="D75" s="407"/>
      <c r="E75" s="331"/>
      <c r="F75" s="291"/>
      <c r="G75" s="372"/>
      <c r="H75" s="391"/>
      <c r="I75" s="291"/>
      <c r="J75" s="372"/>
      <c r="K75" s="375"/>
      <c r="L75" s="375"/>
      <c r="M75" s="291"/>
      <c r="N75" s="231">
        <v>4</v>
      </c>
      <c r="O75" s="263">
        <v>77</v>
      </c>
      <c r="P75" s="227" t="s">
        <v>651</v>
      </c>
      <c r="Q75" s="228"/>
      <c r="R75" s="136" t="s">
        <v>653</v>
      </c>
      <c r="S75" s="231">
        <v>1</v>
      </c>
      <c r="T75" s="231">
        <v>1</v>
      </c>
      <c r="U75" s="231">
        <v>1</v>
      </c>
      <c r="V75" s="231">
        <v>1</v>
      </c>
      <c r="W75" s="177">
        <f>S75+T75+U75+V75</f>
        <v>4</v>
      </c>
      <c r="X75" s="230">
        <f>+'[1]PLAN PLURIANUAL 2012-2015'!$AD$85</f>
        <v>4000000</v>
      </c>
      <c r="Y75" s="230">
        <f>+'[1]PLAN PLURIANUAL 2012-2015'!$BC$85</f>
        <v>4000000</v>
      </c>
      <c r="Z75" s="230">
        <f>+'[1]PLAN PLURIANUAL 2012-2015'!$CB$85</f>
        <v>4120000</v>
      </c>
      <c r="AA75" s="230">
        <f>+'[1]PLAN PLURIANUAL 2012-2015'!$DA$85</f>
        <v>4244000</v>
      </c>
      <c r="AB75" s="163">
        <f aca="true" t="shared" si="3" ref="AB75:AB110">+X75+Y75+Z75+AA75</f>
        <v>16364000</v>
      </c>
      <c r="AC75" s="291"/>
    </row>
    <row r="76" spans="1:29" s="119" customFormat="1" ht="45">
      <c r="A76" s="331"/>
      <c r="B76" s="353"/>
      <c r="C76" s="291"/>
      <c r="D76" s="407"/>
      <c r="E76" s="331"/>
      <c r="F76" s="291"/>
      <c r="G76" s="372"/>
      <c r="H76" s="391"/>
      <c r="I76" s="291"/>
      <c r="J76" s="372"/>
      <c r="K76" s="375"/>
      <c r="L76" s="375"/>
      <c r="M76" s="291"/>
      <c r="N76" s="231">
        <v>4</v>
      </c>
      <c r="O76" s="263">
        <v>78</v>
      </c>
      <c r="P76" s="227" t="s">
        <v>862</v>
      </c>
      <c r="Q76" s="228"/>
      <c r="R76" s="125" t="s">
        <v>655</v>
      </c>
      <c r="S76" s="231">
        <v>1</v>
      </c>
      <c r="T76" s="231">
        <v>1</v>
      </c>
      <c r="U76" s="231">
        <v>1</v>
      </c>
      <c r="V76" s="231">
        <v>1</v>
      </c>
      <c r="W76" s="177">
        <f>S76+T76+U76+V76</f>
        <v>4</v>
      </c>
      <c r="X76" s="230">
        <f>+'[1]PLAN PLURIANUAL 2012-2015'!$AD$86</f>
        <v>0</v>
      </c>
      <c r="Y76" s="230">
        <f>+'[1]PLAN PLURIANUAL 2012-2015'!$BC$86</f>
        <v>240000</v>
      </c>
      <c r="Z76" s="230">
        <f>+'[1]PLAN PLURIANUAL 2012-2015'!$CB$86</f>
        <v>250000</v>
      </c>
      <c r="AA76" s="230">
        <f>+'[1]PLAN PLURIANUAL 2012-2015'!$DA$86</f>
        <v>252000</v>
      </c>
      <c r="AB76" s="163">
        <f t="shared" si="3"/>
        <v>742000</v>
      </c>
      <c r="AC76" s="291"/>
    </row>
    <row r="77" spans="1:29" s="119" customFormat="1" ht="45">
      <c r="A77" s="331"/>
      <c r="B77" s="353"/>
      <c r="C77" s="291"/>
      <c r="D77" s="407"/>
      <c r="E77" s="331"/>
      <c r="F77" s="291"/>
      <c r="G77" s="372"/>
      <c r="H77" s="391"/>
      <c r="I77" s="291"/>
      <c r="J77" s="372"/>
      <c r="K77" s="375"/>
      <c r="L77" s="375"/>
      <c r="M77" s="291"/>
      <c r="N77" s="124">
        <v>4</v>
      </c>
      <c r="O77" s="263">
        <v>79</v>
      </c>
      <c r="P77" s="227" t="s">
        <v>656</v>
      </c>
      <c r="Q77" s="228"/>
      <c r="R77" s="125" t="s">
        <v>654</v>
      </c>
      <c r="S77" s="231">
        <v>1</v>
      </c>
      <c r="T77" s="231">
        <v>1</v>
      </c>
      <c r="U77" s="231">
        <v>1</v>
      </c>
      <c r="V77" s="231">
        <v>1</v>
      </c>
      <c r="W77" s="177">
        <f aca="true" t="shared" si="4" ref="W77:W86">S77+T77+U77+V77</f>
        <v>4</v>
      </c>
      <c r="X77" s="230">
        <f>+'[1]PLAN PLURIANUAL 2012-2015'!$AD$87</f>
        <v>16947000</v>
      </c>
      <c r="Y77" s="230">
        <f>+'[1]PLAN PLURIANUAL 2012-2015'!$BC$87</f>
        <v>17460000</v>
      </c>
      <c r="Z77" s="230">
        <f>+'[1]PLAN PLURIANUAL 2012-2015'!$CB$87</f>
        <v>17986000</v>
      </c>
      <c r="AA77" s="230">
        <f>+'[1]PLAN PLURIANUAL 2012-2015'!$DA$87</f>
        <v>18526000</v>
      </c>
      <c r="AB77" s="163">
        <f t="shared" si="3"/>
        <v>70919000</v>
      </c>
      <c r="AC77" s="291"/>
    </row>
    <row r="78" spans="1:29" s="119" customFormat="1" ht="45">
      <c r="A78" s="331"/>
      <c r="B78" s="353"/>
      <c r="C78" s="291"/>
      <c r="D78" s="407"/>
      <c r="E78" s="331"/>
      <c r="F78" s="291"/>
      <c r="G78" s="372"/>
      <c r="H78" s="390"/>
      <c r="I78" s="292"/>
      <c r="J78" s="373"/>
      <c r="K78" s="376"/>
      <c r="L78" s="376"/>
      <c r="M78" s="292"/>
      <c r="N78" s="129">
        <v>1</v>
      </c>
      <c r="O78" s="263">
        <v>80</v>
      </c>
      <c r="P78" s="217" t="s">
        <v>661</v>
      </c>
      <c r="Q78" s="189"/>
      <c r="R78" s="205" t="s">
        <v>657</v>
      </c>
      <c r="S78" s="126">
        <v>0</v>
      </c>
      <c r="T78" s="126">
        <v>1</v>
      </c>
      <c r="U78" s="126">
        <v>0</v>
      </c>
      <c r="V78" s="126">
        <v>0</v>
      </c>
      <c r="W78" s="177">
        <f t="shared" si="4"/>
        <v>1</v>
      </c>
      <c r="X78" s="208">
        <f>+'[1]PLAN PLURIANUAL 2012-2015'!$AD$88</f>
        <v>0</v>
      </c>
      <c r="Y78" s="208">
        <f>+'[1]PLAN PLURIANUAL 2012-2015'!$BC$88</f>
        <v>0</v>
      </c>
      <c r="Z78" s="208">
        <f>+'[1]PLAN PLURIANUAL 2012-2015'!$CB$88</f>
        <v>0</v>
      </c>
      <c r="AA78" s="208">
        <f>+'[1]PLAN PLURIANUAL 2012-2015'!$DA$88</f>
        <v>0</v>
      </c>
      <c r="AB78" s="163">
        <f t="shared" si="3"/>
        <v>0</v>
      </c>
      <c r="AC78" s="291"/>
    </row>
    <row r="79" spans="1:29" s="119" customFormat="1" ht="60">
      <c r="A79" s="331"/>
      <c r="B79" s="353"/>
      <c r="C79" s="291"/>
      <c r="D79" s="407"/>
      <c r="E79" s="331"/>
      <c r="F79" s="291"/>
      <c r="G79" s="372"/>
      <c r="H79" s="389" t="s">
        <v>180</v>
      </c>
      <c r="I79" s="290" t="s">
        <v>179</v>
      </c>
      <c r="J79" s="371"/>
      <c r="K79" s="374" t="s">
        <v>182</v>
      </c>
      <c r="L79" s="374" t="s">
        <v>183</v>
      </c>
      <c r="M79" s="290" t="s">
        <v>181</v>
      </c>
      <c r="N79" s="129">
        <v>1</v>
      </c>
      <c r="O79" s="263">
        <v>81</v>
      </c>
      <c r="P79" s="217" t="s">
        <v>659</v>
      </c>
      <c r="Q79" s="189"/>
      <c r="R79" s="205" t="s">
        <v>658</v>
      </c>
      <c r="S79" s="126">
        <v>1</v>
      </c>
      <c r="T79" s="126">
        <v>1</v>
      </c>
      <c r="U79" s="126">
        <v>1</v>
      </c>
      <c r="V79" s="126">
        <v>1</v>
      </c>
      <c r="W79" s="177">
        <f t="shared" si="4"/>
        <v>4</v>
      </c>
      <c r="X79" s="208">
        <f>+'[1]PLAN PLURIANUAL 2012-2015'!$AD$89</f>
        <v>0</v>
      </c>
      <c r="Y79" s="208">
        <f>+'[1]PLAN PLURIANUAL 2012-2015'!$BC$89</f>
        <v>0</v>
      </c>
      <c r="Z79" s="208">
        <f>+'[1]PLAN PLURIANUAL 2012-2015'!$CB$89</f>
        <v>0</v>
      </c>
      <c r="AA79" s="208">
        <f>+'[1]PLAN PLURIANUAL 2012-2015'!$DA$89</f>
        <v>0</v>
      </c>
      <c r="AB79" s="163">
        <f t="shared" si="3"/>
        <v>0</v>
      </c>
      <c r="AC79" s="291"/>
    </row>
    <row r="80" spans="1:29" s="119" customFormat="1" ht="90">
      <c r="A80" s="331"/>
      <c r="B80" s="353"/>
      <c r="C80" s="291"/>
      <c r="D80" s="407"/>
      <c r="E80" s="331"/>
      <c r="F80" s="291"/>
      <c r="G80" s="372"/>
      <c r="H80" s="390"/>
      <c r="I80" s="292"/>
      <c r="J80" s="373"/>
      <c r="K80" s="376"/>
      <c r="L80" s="376"/>
      <c r="M80" s="292"/>
      <c r="N80" s="126">
        <v>1</v>
      </c>
      <c r="O80" s="263">
        <v>82</v>
      </c>
      <c r="P80" s="221" t="s">
        <v>660</v>
      </c>
      <c r="Q80" s="210"/>
      <c r="R80" s="205" t="s">
        <v>863</v>
      </c>
      <c r="S80" s="126">
        <v>1</v>
      </c>
      <c r="T80" s="126">
        <v>1</v>
      </c>
      <c r="U80" s="126">
        <v>1</v>
      </c>
      <c r="V80" s="126">
        <v>1</v>
      </c>
      <c r="W80" s="174">
        <f t="shared" si="4"/>
        <v>4</v>
      </c>
      <c r="X80" s="208">
        <f>+'[1]PLAN PLURIANUAL 2012-2015'!$AD$90</f>
        <v>0</v>
      </c>
      <c r="Y80" s="208">
        <f>+'[1]PLAN PLURIANUAL 2012-2015'!$BC$90</f>
        <v>0</v>
      </c>
      <c r="Z80" s="208">
        <f>+'[1]PLAN PLURIANUAL 2012-2015'!$CB$90</f>
        <v>0</v>
      </c>
      <c r="AA80" s="208">
        <f>+'[1]PLAN PLURIANUAL 2012-2015'!$DA$90</f>
        <v>0</v>
      </c>
      <c r="AB80" s="163">
        <f t="shared" si="3"/>
        <v>0</v>
      </c>
      <c r="AC80" s="291"/>
    </row>
    <row r="81" spans="1:29" s="119" customFormat="1" ht="60">
      <c r="A81" s="331"/>
      <c r="B81" s="353"/>
      <c r="C81" s="291"/>
      <c r="D81" s="407"/>
      <c r="E81" s="332"/>
      <c r="F81" s="292"/>
      <c r="G81" s="373"/>
      <c r="H81" s="214" t="s">
        <v>185</v>
      </c>
      <c r="I81" s="129" t="s">
        <v>184</v>
      </c>
      <c r="J81" s="189"/>
      <c r="K81" s="218" t="s">
        <v>187</v>
      </c>
      <c r="L81" s="218" t="s">
        <v>188</v>
      </c>
      <c r="M81" s="129" t="s">
        <v>186</v>
      </c>
      <c r="N81" s="126">
        <v>1</v>
      </c>
      <c r="O81" s="263">
        <v>83</v>
      </c>
      <c r="P81" s="221" t="s">
        <v>848</v>
      </c>
      <c r="Q81" s="210"/>
      <c r="R81" s="205" t="s">
        <v>662</v>
      </c>
      <c r="S81" s="126">
        <v>0</v>
      </c>
      <c r="T81" s="126">
        <v>1</v>
      </c>
      <c r="U81" s="126">
        <v>0</v>
      </c>
      <c r="V81" s="126">
        <v>0</v>
      </c>
      <c r="W81" s="174">
        <f t="shared" si="4"/>
        <v>1</v>
      </c>
      <c r="X81" s="208">
        <f>+'[1]PLAN PLURIANUAL 2012-2015'!$AD$91</f>
        <v>0</v>
      </c>
      <c r="Y81" s="208">
        <f>+'[1]PLAN PLURIANUAL 2012-2015'!$BC$91</f>
        <v>0</v>
      </c>
      <c r="Z81" s="208">
        <f>+'[1]PLAN PLURIANUAL 2012-2015'!$CB$91</f>
        <v>0</v>
      </c>
      <c r="AA81" s="208">
        <f>+'[1]PLAN PLURIANUAL 2012-2015'!$DA$91</f>
        <v>0</v>
      </c>
      <c r="AB81" s="163">
        <f t="shared" si="3"/>
        <v>0</v>
      </c>
      <c r="AC81" s="291"/>
    </row>
    <row r="82" spans="1:29" s="119" customFormat="1" ht="116.25" customHeight="1">
      <c r="A82" s="331"/>
      <c r="B82" s="353"/>
      <c r="C82" s="291"/>
      <c r="D82" s="407"/>
      <c r="E82" s="330">
        <v>2.8</v>
      </c>
      <c r="F82" s="290" t="s">
        <v>189</v>
      </c>
      <c r="G82" s="371"/>
      <c r="H82" s="389" t="s">
        <v>191</v>
      </c>
      <c r="I82" s="290" t="s">
        <v>190</v>
      </c>
      <c r="J82" s="371"/>
      <c r="K82" s="374" t="s">
        <v>192</v>
      </c>
      <c r="L82" s="374" t="s">
        <v>193</v>
      </c>
      <c r="M82" s="290" t="s">
        <v>194</v>
      </c>
      <c r="N82" s="126">
        <v>2000</v>
      </c>
      <c r="O82" s="263">
        <v>84</v>
      </c>
      <c r="P82" s="221" t="s">
        <v>832</v>
      </c>
      <c r="Q82" s="210"/>
      <c r="R82" s="205" t="s">
        <v>674</v>
      </c>
      <c r="S82" s="126">
        <v>500</v>
      </c>
      <c r="T82" s="126">
        <v>500</v>
      </c>
      <c r="U82" s="126">
        <v>500</v>
      </c>
      <c r="V82" s="126">
        <v>500</v>
      </c>
      <c r="W82" s="174">
        <f t="shared" si="4"/>
        <v>2000</v>
      </c>
      <c r="X82" s="208">
        <f>+'[1]PLAN PLURIANUAL 2012-2015'!$AD$92</f>
        <v>2600000</v>
      </c>
      <c r="Y82" s="208">
        <f>+'[1]PLAN PLURIANUAL 2012-2015'!$BC$92</f>
        <v>7596000</v>
      </c>
      <c r="Z82" s="208">
        <f>+'[1]PLAN PLURIANUAL 2012-2015'!$CB$92</f>
        <v>10350000</v>
      </c>
      <c r="AA82" s="208">
        <f>+'[1]PLAN PLURIANUAL 2012-2015'!$DA$92</f>
        <v>10400000</v>
      </c>
      <c r="AB82" s="163">
        <f t="shared" si="3"/>
        <v>30946000</v>
      </c>
      <c r="AC82" s="291"/>
    </row>
    <row r="83" spans="1:29" s="119" customFormat="1" ht="45">
      <c r="A83" s="331"/>
      <c r="B83" s="353"/>
      <c r="C83" s="291"/>
      <c r="D83" s="407"/>
      <c r="E83" s="331"/>
      <c r="F83" s="291"/>
      <c r="G83" s="372"/>
      <c r="H83" s="390"/>
      <c r="I83" s="292"/>
      <c r="J83" s="373"/>
      <c r="K83" s="376"/>
      <c r="L83" s="376"/>
      <c r="M83" s="292"/>
      <c r="N83" s="126">
        <v>1</v>
      </c>
      <c r="O83" s="263">
        <v>85</v>
      </c>
      <c r="P83" s="221" t="s">
        <v>663</v>
      </c>
      <c r="Q83" s="210"/>
      <c r="R83" s="205" t="s">
        <v>864</v>
      </c>
      <c r="S83" s="126">
        <v>0</v>
      </c>
      <c r="T83" s="126">
        <v>1</v>
      </c>
      <c r="U83" s="126">
        <v>0</v>
      </c>
      <c r="V83" s="126">
        <v>0</v>
      </c>
      <c r="W83" s="174">
        <f t="shared" si="4"/>
        <v>1</v>
      </c>
      <c r="X83" s="208">
        <f>+'[1]PLAN PLURIANUAL 2012-2015'!$AD$93</f>
        <v>0</v>
      </c>
      <c r="Y83" s="208">
        <f>+'[1]PLAN PLURIANUAL 2012-2015'!$BC$93</f>
        <v>0</v>
      </c>
      <c r="Z83" s="208">
        <f>+'[1]PLAN PLURIANUAL 2012-2015'!$CB$93</f>
        <v>0</v>
      </c>
      <c r="AA83" s="208">
        <f>+'[1]PLAN PLURIANUAL 2012-2015'!$DA$93</f>
        <v>0</v>
      </c>
      <c r="AB83" s="163">
        <f t="shared" si="3"/>
        <v>0</v>
      </c>
      <c r="AC83" s="291"/>
    </row>
    <row r="84" spans="1:29" s="119" customFormat="1" ht="45">
      <c r="A84" s="331"/>
      <c r="B84" s="353"/>
      <c r="C84" s="291"/>
      <c r="D84" s="407"/>
      <c r="E84" s="331"/>
      <c r="F84" s="291"/>
      <c r="G84" s="372"/>
      <c r="H84" s="389" t="s">
        <v>196</v>
      </c>
      <c r="I84" s="290" t="s">
        <v>195</v>
      </c>
      <c r="J84" s="371"/>
      <c r="K84" s="374" t="s">
        <v>198</v>
      </c>
      <c r="L84" s="374" t="s">
        <v>199</v>
      </c>
      <c r="M84" s="290" t="s">
        <v>197</v>
      </c>
      <c r="N84" s="126">
        <v>1</v>
      </c>
      <c r="O84" s="263">
        <v>86</v>
      </c>
      <c r="P84" s="221" t="s">
        <v>865</v>
      </c>
      <c r="Q84" s="210"/>
      <c r="R84" s="205" t="s">
        <v>670</v>
      </c>
      <c r="S84" s="126">
        <v>0</v>
      </c>
      <c r="T84" s="126">
        <v>1</v>
      </c>
      <c r="U84" s="126">
        <v>0</v>
      </c>
      <c r="V84" s="126">
        <v>0</v>
      </c>
      <c r="W84" s="174">
        <f t="shared" si="4"/>
        <v>1</v>
      </c>
      <c r="X84" s="208">
        <f>+'[1]PLAN PLURIANUAL 2012-2015'!$AD$94</f>
        <v>0</v>
      </c>
      <c r="Y84" s="208">
        <f>+'[1]PLAN PLURIANUAL 2012-2015'!$BC$94</f>
        <v>0</v>
      </c>
      <c r="Z84" s="208">
        <f>+'[1]PLAN PLURIANUAL 2012-2015'!$CB$94</f>
        <v>0</v>
      </c>
      <c r="AA84" s="208">
        <f>+'[1]PLAN PLURIANUAL 2012-2015'!$DA$94</f>
        <v>0</v>
      </c>
      <c r="AB84" s="163">
        <f t="shared" si="3"/>
        <v>0</v>
      </c>
      <c r="AC84" s="291"/>
    </row>
    <row r="85" spans="1:29" s="119" customFormat="1" ht="45">
      <c r="A85" s="331"/>
      <c r="B85" s="353"/>
      <c r="C85" s="291"/>
      <c r="D85" s="407"/>
      <c r="E85" s="331"/>
      <c r="F85" s="291"/>
      <c r="G85" s="372"/>
      <c r="H85" s="390"/>
      <c r="I85" s="292"/>
      <c r="J85" s="373"/>
      <c r="K85" s="376"/>
      <c r="L85" s="376"/>
      <c r="M85" s="292"/>
      <c r="N85" s="126">
        <v>1</v>
      </c>
      <c r="O85" s="263">
        <v>87</v>
      </c>
      <c r="P85" s="221" t="s">
        <v>866</v>
      </c>
      <c r="Q85" s="210"/>
      <c r="R85" s="205" t="s">
        <v>867</v>
      </c>
      <c r="S85" s="126">
        <v>1</v>
      </c>
      <c r="T85" s="126">
        <v>1</v>
      </c>
      <c r="U85" s="126">
        <v>1</v>
      </c>
      <c r="V85" s="126">
        <v>1</v>
      </c>
      <c r="W85" s="174">
        <f t="shared" si="4"/>
        <v>4</v>
      </c>
      <c r="X85" s="208">
        <f>+'[1]PLAN PLURIANUAL 2012-2015'!$AD$95</f>
        <v>0</v>
      </c>
      <c r="Y85" s="208">
        <f>+'[1]PLAN PLURIANUAL 2012-2015'!$BC$95</f>
        <v>0</v>
      </c>
      <c r="Z85" s="267">
        <f>+'[1]PLAN PLURIANUAL 2012-2015'!$CB$95</f>
        <v>7750000</v>
      </c>
      <c r="AA85" s="208">
        <f>+'[1]PLAN PLURIANUAL 2012-2015'!$DA$95</f>
        <v>7800000</v>
      </c>
      <c r="AB85" s="163">
        <f t="shared" si="3"/>
        <v>15550000</v>
      </c>
      <c r="AC85" s="291"/>
    </row>
    <row r="86" spans="1:29" s="119" customFormat="1" ht="45">
      <c r="A86" s="331"/>
      <c r="B86" s="353"/>
      <c r="C86" s="291"/>
      <c r="D86" s="407"/>
      <c r="E86" s="331"/>
      <c r="F86" s="291"/>
      <c r="G86" s="372"/>
      <c r="H86" s="389" t="s">
        <v>201</v>
      </c>
      <c r="I86" s="290" t="s">
        <v>200</v>
      </c>
      <c r="J86" s="371"/>
      <c r="K86" s="374" t="s">
        <v>203</v>
      </c>
      <c r="L86" s="374" t="s">
        <v>204</v>
      </c>
      <c r="M86" s="290" t="s">
        <v>202</v>
      </c>
      <c r="N86" s="232">
        <v>4338</v>
      </c>
      <c r="O86" s="263">
        <v>88</v>
      </c>
      <c r="P86" s="221" t="s">
        <v>868</v>
      </c>
      <c r="Q86" s="233"/>
      <c r="R86" s="221" t="s">
        <v>593</v>
      </c>
      <c r="S86" s="232">
        <v>1</v>
      </c>
      <c r="T86" s="232">
        <v>1</v>
      </c>
      <c r="U86" s="232">
        <v>1</v>
      </c>
      <c r="V86" s="232">
        <v>1</v>
      </c>
      <c r="W86" s="174">
        <f t="shared" si="4"/>
        <v>4</v>
      </c>
      <c r="X86" s="208">
        <f>+'[1]PLAN PLURIANUAL 2012-2015'!$AD$96</f>
        <v>0</v>
      </c>
      <c r="Y86" s="208">
        <f>+'[1]PLAN PLURIANUAL 2012-2015'!$BC$96</f>
        <v>0</v>
      </c>
      <c r="Z86" s="208">
        <f>+'[1]PLAN PLURIANUAL 2012-2015'!$CB$96</f>
        <v>0</v>
      </c>
      <c r="AA86" s="208">
        <f>+'[1]PLAN PLURIANUAL 2012-2015'!$DA$96</f>
        <v>0</v>
      </c>
      <c r="AB86" s="163">
        <f t="shared" si="3"/>
        <v>0</v>
      </c>
      <c r="AC86" s="291"/>
    </row>
    <row r="87" spans="1:29" s="119" customFormat="1" ht="60">
      <c r="A87" s="331"/>
      <c r="B87" s="353"/>
      <c r="C87" s="291"/>
      <c r="D87" s="407"/>
      <c r="E87" s="331"/>
      <c r="F87" s="291"/>
      <c r="G87" s="372"/>
      <c r="H87" s="391"/>
      <c r="I87" s="291"/>
      <c r="J87" s="372"/>
      <c r="K87" s="375"/>
      <c r="L87" s="375"/>
      <c r="M87" s="291"/>
      <c r="N87" s="232">
        <v>4</v>
      </c>
      <c r="O87" s="263">
        <v>89</v>
      </c>
      <c r="P87" s="221" t="s">
        <v>594</v>
      </c>
      <c r="Q87" s="233"/>
      <c r="R87" s="234" t="s">
        <v>569</v>
      </c>
      <c r="S87" s="232">
        <v>1</v>
      </c>
      <c r="T87" s="232">
        <v>1</v>
      </c>
      <c r="U87" s="232">
        <v>1</v>
      </c>
      <c r="V87" s="232">
        <v>1</v>
      </c>
      <c r="W87" s="174">
        <f>S87+T87+U87+V87</f>
        <v>4</v>
      </c>
      <c r="X87" s="208">
        <f>+'[1]PLAN PLURIANUAL 2012-2015'!$AD$97</f>
        <v>1000000</v>
      </c>
      <c r="Y87" s="208">
        <f>+'[1]PLAN PLURIANUAL 2012-2015'!$BC$97</f>
        <v>0</v>
      </c>
      <c r="Z87" s="208">
        <f>+'[1]PLAN PLURIANUAL 2012-2015'!$CB$97</f>
        <v>0</v>
      </c>
      <c r="AA87" s="208">
        <f>+'[1]PLAN PLURIANUAL 2012-2015'!$DA$97</f>
        <v>0</v>
      </c>
      <c r="AB87" s="163">
        <f t="shared" si="3"/>
        <v>1000000</v>
      </c>
      <c r="AC87" s="291"/>
    </row>
    <row r="88" spans="1:29" s="119" customFormat="1" ht="107.25" customHeight="1">
      <c r="A88" s="331"/>
      <c r="B88" s="353"/>
      <c r="C88" s="291"/>
      <c r="D88" s="407"/>
      <c r="E88" s="331"/>
      <c r="F88" s="291"/>
      <c r="G88" s="372"/>
      <c r="H88" s="390"/>
      <c r="I88" s="292"/>
      <c r="J88" s="373"/>
      <c r="K88" s="376"/>
      <c r="L88" s="376"/>
      <c r="M88" s="292"/>
      <c r="N88" s="232">
        <v>4</v>
      </c>
      <c r="O88" s="263">
        <v>90</v>
      </c>
      <c r="P88" s="221" t="s">
        <v>595</v>
      </c>
      <c r="Q88" s="233"/>
      <c r="R88" s="234" t="s">
        <v>596</v>
      </c>
      <c r="S88" s="232">
        <v>1</v>
      </c>
      <c r="T88" s="232">
        <v>1</v>
      </c>
      <c r="U88" s="232">
        <v>1</v>
      </c>
      <c r="V88" s="232">
        <v>1</v>
      </c>
      <c r="W88" s="174">
        <f>S88+T88+U88+V88</f>
        <v>4</v>
      </c>
      <c r="X88" s="208">
        <f>+'[1]PLAN PLURIANUAL 2012-2015'!$AD$98</f>
        <v>0</v>
      </c>
      <c r="Y88" s="208">
        <f>+'[1]PLAN PLURIANUAL 2012-2015'!$BC$98</f>
        <v>0</v>
      </c>
      <c r="Z88" s="208">
        <f>+'[1]PLAN PLURIANUAL 2012-2015'!$CB$98</f>
        <v>0</v>
      </c>
      <c r="AA88" s="208">
        <f>+'[1]PLAN PLURIANUAL 2012-2015'!$DA$98</f>
        <v>0</v>
      </c>
      <c r="AB88" s="163">
        <f t="shared" si="3"/>
        <v>0</v>
      </c>
      <c r="AC88" s="291"/>
    </row>
    <row r="89" spans="1:29" s="119" customFormat="1" ht="90">
      <c r="A89" s="331"/>
      <c r="B89" s="353"/>
      <c r="C89" s="291"/>
      <c r="D89" s="407"/>
      <c r="E89" s="332"/>
      <c r="F89" s="292"/>
      <c r="G89" s="373"/>
      <c r="H89" s="214" t="s">
        <v>206</v>
      </c>
      <c r="I89" s="129" t="s">
        <v>205</v>
      </c>
      <c r="J89" s="189"/>
      <c r="K89" s="218" t="s">
        <v>208</v>
      </c>
      <c r="L89" s="218" t="s">
        <v>209</v>
      </c>
      <c r="M89" s="129" t="s">
        <v>207</v>
      </c>
      <c r="N89" s="126">
        <v>4</v>
      </c>
      <c r="O89" s="263">
        <v>91</v>
      </c>
      <c r="P89" s="221" t="s">
        <v>667</v>
      </c>
      <c r="Q89" s="210"/>
      <c r="R89" s="205" t="s">
        <v>675</v>
      </c>
      <c r="S89" s="219">
        <v>0.25</v>
      </c>
      <c r="T89" s="219">
        <v>0.25</v>
      </c>
      <c r="U89" s="219">
        <v>0.25</v>
      </c>
      <c r="V89" s="219">
        <v>0.25</v>
      </c>
      <c r="W89" s="220">
        <v>1</v>
      </c>
      <c r="X89" s="208">
        <f>+'[1]PLAN PLURIANUAL 2012-2015'!$AD$99</f>
        <v>0</v>
      </c>
      <c r="Y89" s="208">
        <f>+'[1]PLAN PLURIANUAL 2012-2015'!$BC$99</f>
        <v>0</v>
      </c>
      <c r="Z89" s="208">
        <f>+'[1]PLAN PLURIANUAL 2012-2015'!$CB$99</f>
        <v>0</v>
      </c>
      <c r="AA89" s="208">
        <f>+'[1]PLAN PLURIANUAL 2012-2015'!$DA$99</f>
        <v>0</v>
      </c>
      <c r="AB89" s="163">
        <f t="shared" si="3"/>
        <v>0</v>
      </c>
      <c r="AC89" s="291"/>
    </row>
    <row r="90" spans="1:29" s="119" customFormat="1" ht="60">
      <c r="A90" s="331"/>
      <c r="B90" s="353"/>
      <c r="C90" s="291"/>
      <c r="D90" s="407"/>
      <c r="E90" s="330">
        <v>2.9</v>
      </c>
      <c r="F90" s="290" t="s">
        <v>210</v>
      </c>
      <c r="G90" s="371"/>
      <c r="H90" s="389" t="s">
        <v>212</v>
      </c>
      <c r="I90" s="290" t="s">
        <v>211</v>
      </c>
      <c r="J90" s="371"/>
      <c r="K90" s="374" t="s">
        <v>214</v>
      </c>
      <c r="L90" s="374" t="s">
        <v>215</v>
      </c>
      <c r="M90" s="290" t="s">
        <v>213</v>
      </c>
      <c r="N90" s="126">
        <v>1</v>
      </c>
      <c r="O90" s="263">
        <v>92</v>
      </c>
      <c r="P90" s="205" t="s">
        <v>623</v>
      </c>
      <c r="Q90" s="210"/>
      <c r="R90" s="205" t="s">
        <v>624</v>
      </c>
      <c r="S90" s="126">
        <v>0</v>
      </c>
      <c r="T90" s="126">
        <v>1</v>
      </c>
      <c r="U90" s="126">
        <v>0</v>
      </c>
      <c r="V90" s="126">
        <v>0</v>
      </c>
      <c r="W90" s="174">
        <f>S90+T90+U90+V90</f>
        <v>1</v>
      </c>
      <c r="X90" s="208">
        <f>+'[1]PLAN PLURIANUAL 2012-2015'!$AD$100</f>
        <v>0</v>
      </c>
      <c r="Y90" s="208">
        <f>+'[1]PLAN PLURIANUAL 2012-2015'!$BC$100</f>
        <v>0</v>
      </c>
      <c r="Z90" s="208">
        <f>+'[1]PLAN PLURIANUAL 2012-2015'!$CB$100</f>
        <v>0</v>
      </c>
      <c r="AA90" s="208">
        <f>+'[1]PLAN PLURIANUAL 2012-2015'!$DA$100</f>
        <v>0</v>
      </c>
      <c r="AB90" s="163">
        <f t="shared" si="3"/>
        <v>0</v>
      </c>
      <c r="AC90" s="291"/>
    </row>
    <row r="91" spans="1:29" s="119" customFormat="1" ht="45">
      <c r="A91" s="331"/>
      <c r="B91" s="353"/>
      <c r="C91" s="291"/>
      <c r="D91" s="407"/>
      <c r="E91" s="331"/>
      <c r="F91" s="291"/>
      <c r="G91" s="372"/>
      <c r="H91" s="391"/>
      <c r="I91" s="291"/>
      <c r="J91" s="372"/>
      <c r="K91" s="375"/>
      <c r="L91" s="375"/>
      <c r="M91" s="291"/>
      <c r="N91" s="126">
        <v>4</v>
      </c>
      <c r="O91" s="263">
        <v>93</v>
      </c>
      <c r="P91" s="205" t="s">
        <v>621</v>
      </c>
      <c r="Q91" s="210"/>
      <c r="R91" s="205" t="s">
        <v>622</v>
      </c>
      <c r="S91" s="126">
        <v>1</v>
      </c>
      <c r="T91" s="126">
        <v>1</v>
      </c>
      <c r="U91" s="126">
        <v>1</v>
      </c>
      <c r="V91" s="126">
        <v>1</v>
      </c>
      <c r="W91" s="174">
        <f>S91+T91+U91+V91</f>
        <v>4</v>
      </c>
      <c r="X91" s="208">
        <f>+'[1]PLAN PLURIANUAL 2012-2015'!$AD$101</f>
        <v>5174000</v>
      </c>
      <c r="Y91" s="208">
        <f>+'[1]PLAN PLURIANUAL 2012-2015'!$BC$101</f>
        <v>5174000</v>
      </c>
      <c r="Z91" s="208">
        <f>+'[1]PLAN PLURIANUAL 2012-2015'!$CB$101</f>
        <v>5330000</v>
      </c>
      <c r="AA91" s="208">
        <f>+'[1]PLAN PLURIANUAL 2012-2015'!$DA$101</f>
        <v>15330000</v>
      </c>
      <c r="AB91" s="163">
        <f t="shared" si="3"/>
        <v>31008000</v>
      </c>
      <c r="AC91" s="291"/>
    </row>
    <row r="92" spans="1:29" s="119" customFormat="1" ht="45">
      <c r="A92" s="331"/>
      <c r="B92" s="353"/>
      <c r="C92" s="291"/>
      <c r="D92" s="407"/>
      <c r="E92" s="331"/>
      <c r="F92" s="291"/>
      <c r="G92" s="372"/>
      <c r="H92" s="390"/>
      <c r="I92" s="292"/>
      <c r="J92" s="373"/>
      <c r="K92" s="376"/>
      <c r="L92" s="376"/>
      <c r="M92" s="292"/>
      <c r="N92" s="126">
        <v>1</v>
      </c>
      <c r="O92" s="263">
        <v>94</v>
      </c>
      <c r="P92" s="205" t="s">
        <v>897</v>
      </c>
      <c r="Q92" s="210"/>
      <c r="R92" s="205" t="s">
        <v>630</v>
      </c>
      <c r="S92" s="126">
        <v>0</v>
      </c>
      <c r="T92" s="126">
        <v>1</v>
      </c>
      <c r="U92" s="126">
        <v>0</v>
      </c>
      <c r="V92" s="126">
        <v>0</v>
      </c>
      <c r="W92" s="174">
        <f>S92+T92+U92+V92</f>
        <v>1</v>
      </c>
      <c r="X92" s="208">
        <f>+'[1]PLAN PLURIANUAL 2012-2015'!$AD$102</f>
        <v>0</v>
      </c>
      <c r="Y92" s="208">
        <f>+'[1]PLAN PLURIANUAL 2012-2015'!$BC$102</f>
        <v>0</v>
      </c>
      <c r="Z92" s="208">
        <f>+'[1]PLAN PLURIANUAL 2012-2015'!$CB$102</f>
        <v>0</v>
      </c>
      <c r="AA92" s="208">
        <f>+'[1]PLAN PLURIANUAL 2012-2015'!$DA$102</f>
        <v>0</v>
      </c>
      <c r="AB92" s="163">
        <f t="shared" si="3"/>
        <v>0</v>
      </c>
      <c r="AC92" s="291"/>
    </row>
    <row r="93" spans="1:29" s="119" customFormat="1" ht="60">
      <c r="A93" s="331"/>
      <c r="B93" s="353"/>
      <c r="C93" s="291"/>
      <c r="D93" s="407"/>
      <c r="E93" s="331"/>
      <c r="F93" s="291"/>
      <c r="G93" s="372"/>
      <c r="H93" s="214" t="s">
        <v>217</v>
      </c>
      <c r="I93" s="129" t="s">
        <v>216</v>
      </c>
      <c r="J93" s="189"/>
      <c r="K93" s="218" t="s">
        <v>219</v>
      </c>
      <c r="L93" s="218" t="s">
        <v>220</v>
      </c>
      <c r="M93" s="129" t="s">
        <v>218</v>
      </c>
      <c r="N93" s="126">
        <v>1</v>
      </c>
      <c r="O93" s="263">
        <v>95</v>
      </c>
      <c r="P93" s="205" t="s">
        <v>632</v>
      </c>
      <c r="Q93" s="210"/>
      <c r="R93" s="129" t="s">
        <v>633</v>
      </c>
      <c r="S93" s="126">
        <v>0</v>
      </c>
      <c r="T93" s="126">
        <v>1</v>
      </c>
      <c r="U93" s="126">
        <v>0</v>
      </c>
      <c r="V93" s="126">
        <v>0</v>
      </c>
      <c r="W93" s="174">
        <f>S93+T93+U93+V93</f>
        <v>1</v>
      </c>
      <c r="X93" s="208">
        <f>+'[1]PLAN PLURIANUAL 2012-2015'!$AD$103</f>
        <v>0</v>
      </c>
      <c r="Y93" s="208">
        <f>+'[1]PLAN PLURIANUAL 2012-2015'!$BC$103</f>
        <v>0</v>
      </c>
      <c r="Z93" s="208">
        <f>+'[1]PLAN PLURIANUAL 2012-2015'!$CB$103</f>
        <v>0</v>
      </c>
      <c r="AA93" s="208">
        <f>+'[1]PLAN PLURIANUAL 2012-2015'!$DA$103</f>
        <v>0</v>
      </c>
      <c r="AB93" s="163">
        <f t="shared" si="3"/>
        <v>0</v>
      </c>
      <c r="AC93" s="291"/>
    </row>
    <row r="94" spans="1:29" s="119" customFormat="1" ht="45">
      <c r="A94" s="331"/>
      <c r="B94" s="353"/>
      <c r="C94" s="291"/>
      <c r="D94" s="407"/>
      <c r="E94" s="331"/>
      <c r="F94" s="291"/>
      <c r="G94" s="372"/>
      <c r="H94" s="389" t="s">
        <v>222</v>
      </c>
      <c r="I94" s="290" t="s">
        <v>221</v>
      </c>
      <c r="J94" s="371"/>
      <c r="K94" s="374" t="s">
        <v>224</v>
      </c>
      <c r="L94" s="290" t="s">
        <v>225</v>
      </c>
      <c r="M94" s="290" t="s">
        <v>223</v>
      </c>
      <c r="N94" s="126">
        <v>4</v>
      </c>
      <c r="O94" s="263">
        <v>96</v>
      </c>
      <c r="P94" s="205" t="s">
        <v>631</v>
      </c>
      <c r="Q94" s="210"/>
      <c r="R94" s="205" t="s">
        <v>629</v>
      </c>
      <c r="S94" s="126">
        <v>4</v>
      </c>
      <c r="T94" s="126">
        <v>4</v>
      </c>
      <c r="U94" s="126">
        <v>4</v>
      </c>
      <c r="V94" s="126">
        <v>4</v>
      </c>
      <c r="W94" s="207">
        <v>4</v>
      </c>
      <c r="X94" s="208">
        <f>+'[1]PLAN PLURIANUAL 2012-2015'!$AD$104</f>
        <v>24206000</v>
      </c>
      <c r="Y94" s="208">
        <f>+'[1]PLAN PLURIANUAL 2012-2015'!$BC$104</f>
        <v>18076000</v>
      </c>
      <c r="Z94" s="208">
        <f>+'[1]PLAN PLURIANUAL 2012-2015'!$CB$104</f>
        <v>18620000</v>
      </c>
      <c r="AA94" s="208">
        <f>+'[1]PLAN PLURIANUAL 2012-2015'!$DA$104</f>
        <v>18620000</v>
      </c>
      <c r="AB94" s="163">
        <f t="shared" si="3"/>
        <v>79522000</v>
      </c>
      <c r="AC94" s="291"/>
    </row>
    <row r="95" spans="1:29" s="119" customFormat="1" ht="30">
      <c r="A95" s="331"/>
      <c r="B95" s="353"/>
      <c r="C95" s="291"/>
      <c r="D95" s="407"/>
      <c r="E95" s="331"/>
      <c r="F95" s="291"/>
      <c r="G95" s="372"/>
      <c r="H95" s="391"/>
      <c r="I95" s="291"/>
      <c r="J95" s="372"/>
      <c r="K95" s="375"/>
      <c r="L95" s="291"/>
      <c r="M95" s="291"/>
      <c r="N95" s="257">
        <v>4</v>
      </c>
      <c r="O95" s="263">
        <v>97</v>
      </c>
      <c r="P95" s="205" t="s">
        <v>926</v>
      </c>
      <c r="Q95" s="210"/>
      <c r="R95" s="205" t="s">
        <v>927</v>
      </c>
      <c r="S95" s="257">
        <v>1</v>
      </c>
      <c r="T95" s="257">
        <v>1</v>
      </c>
      <c r="U95" s="257">
        <v>1</v>
      </c>
      <c r="V95" s="257">
        <v>1</v>
      </c>
      <c r="W95" s="174">
        <f>S95+T95+U95+V95</f>
        <v>4</v>
      </c>
      <c r="X95" s="208">
        <f>+'[1]PLAN PLURIANUAL 2012-2015'!$AD$105</f>
        <v>0</v>
      </c>
      <c r="Y95" s="208">
        <f>+'[1]PLAN PLURIANUAL 2012-2015'!$BC$105</f>
        <v>0</v>
      </c>
      <c r="Z95" s="208">
        <f>+'[1]PLAN PLURIANUAL 2012-2015'!$CB$105</f>
        <v>0</v>
      </c>
      <c r="AA95" s="208">
        <f>+'[1]PLAN PLURIANUAL 2012-2015'!$DA$105</f>
        <v>0</v>
      </c>
      <c r="AB95" s="163"/>
      <c r="AC95" s="291"/>
    </row>
    <row r="96" spans="1:29" s="119" customFormat="1" ht="30">
      <c r="A96" s="331"/>
      <c r="B96" s="353"/>
      <c r="C96" s="291"/>
      <c r="D96" s="407"/>
      <c r="E96" s="331"/>
      <c r="F96" s="291"/>
      <c r="G96" s="372"/>
      <c r="H96" s="391"/>
      <c r="I96" s="291"/>
      <c r="J96" s="372"/>
      <c r="K96" s="375"/>
      <c r="L96" s="291"/>
      <c r="M96" s="291"/>
      <c r="N96" s="126">
        <v>20</v>
      </c>
      <c r="O96" s="263">
        <v>98</v>
      </c>
      <c r="P96" s="205" t="s">
        <v>634</v>
      </c>
      <c r="Q96" s="210"/>
      <c r="R96" s="129" t="s">
        <v>635</v>
      </c>
      <c r="S96" s="126">
        <v>5</v>
      </c>
      <c r="T96" s="126">
        <v>5</v>
      </c>
      <c r="U96" s="126">
        <v>5</v>
      </c>
      <c r="V96" s="126">
        <v>5</v>
      </c>
      <c r="W96" s="174">
        <f aca="true" t="shared" si="5" ref="W96:W103">S96+T96+U96+V96</f>
        <v>20</v>
      </c>
      <c r="X96" s="208">
        <f>+'[1]PLAN PLURIANUAL 2012-2015'!$AD$106</f>
        <v>18000000</v>
      </c>
      <c r="Y96" s="208">
        <f>+'[1]PLAN PLURIANUAL 2012-2015'!$BC$106</f>
        <v>18000000</v>
      </c>
      <c r="Z96" s="208">
        <f>+'[1]PLAN PLURIANUAL 2012-2015'!$CB$106</f>
        <v>17420000</v>
      </c>
      <c r="AA96" s="208">
        <f>+'[1]PLAN PLURIANUAL 2012-2015'!$DA$106</f>
        <v>17943000</v>
      </c>
      <c r="AB96" s="163">
        <f t="shared" si="3"/>
        <v>71363000</v>
      </c>
      <c r="AC96" s="291"/>
    </row>
    <row r="97" spans="1:29" s="119" customFormat="1" ht="60">
      <c r="A97" s="331"/>
      <c r="B97" s="353"/>
      <c r="C97" s="291"/>
      <c r="D97" s="407"/>
      <c r="E97" s="331"/>
      <c r="F97" s="291"/>
      <c r="G97" s="372"/>
      <c r="H97" s="391"/>
      <c r="I97" s="291"/>
      <c r="J97" s="372"/>
      <c r="K97" s="375"/>
      <c r="L97" s="291"/>
      <c r="M97" s="291"/>
      <c r="N97" s="126">
        <v>50</v>
      </c>
      <c r="O97" s="263">
        <v>99</v>
      </c>
      <c r="P97" s="205" t="s">
        <v>637</v>
      </c>
      <c r="Q97" s="210"/>
      <c r="R97" s="205" t="s">
        <v>638</v>
      </c>
      <c r="S97" s="126">
        <v>10</v>
      </c>
      <c r="T97" s="126">
        <v>15</v>
      </c>
      <c r="U97" s="126">
        <v>15</v>
      </c>
      <c r="V97" s="126">
        <v>10</v>
      </c>
      <c r="W97" s="174">
        <f t="shared" si="5"/>
        <v>50</v>
      </c>
      <c r="X97" s="208">
        <f>+'[1]PLAN PLURIANUAL 2012-2015'!$AD$107</f>
        <v>9900000</v>
      </c>
      <c r="Y97" s="208">
        <f>+'[1]PLAN PLURIANUAL 2012-2015'!$BC$107</f>
        <v>17800000</v>
      </c>
      <c r="Z97" s="208">
        <f>+'[1]PLAN PLURIANUAL 2012-2015'!$CB$107</f>
        <v>13830000</v>
      </c>
      <c r="AA97" s="208">
        <f>+'[1]PLAN PLURIANUAL 2012-2015'!$DA$107</f>
        <v>8830000</v>
      </c>
      <c r="AB97" s="163">
        <f t="shared" si="3"/>
        <v>50360000</v>
      </c>
      <c r="AC97" s="291"/>
    </row>
    <row r="98" spans="1:29" s="119" customFormat="1" ht="45">
      <c r="A98" s="331"/>
      <c r="B98" s="353"/>
      <c r="C98" s="291"/>
      <c r="D98" s="407"/>
      <c r="E98" s="331"/>
      <c r="F98" s="291"/>
      <c r="G98" s="372"/>
      <c r="H98" s="391"/>
      <c r="I98" s="291"/>
      <c r="J98" s="372"/>
      <c r="K98" s="375"/>
      <c r="L98" s="291"/>
      <c r="M98" s="291"/>
      <c r="N98" s="126">
        <v>20</v>
      </c>
      <c r="O98" s="263">
        <v>100</v>
      </c>
      <c r="P98" s="205" t="s">
        <v>869</v>
      </c>
      <c r="Q98" s="210"/>
      <c r="R98" s="205" t="s">
        <v>639</v>
      </c>
      <c r="S98" s="126">
        <v>5</v>
      </c>
      <c r="T98" s="126">
        <v>5</v>
      </c>
      <c r="U98" s="126">
        <v>5</v>
      </c>
      <c r="V98" s="126">
        <v>5</v>
      </c>
      <c r="W98" s="174">
        <f t="shared" si="5"/>
        <v>20</v>
      </c>
      <c r="X98" s="208">
        <f>+'[1]PLAN PLURIANUAL 2012-2015'!$AD$108</f>
        <v>2000000</v>
      </c>
      <c r="Y98" s="208">
        <f>+'[1]PLAN PLURIANUAL 2012-2015'!$BC$108</f>
        <v>2600000</v>
      </c>
      <c r="Z98" s="208">
        <f>+'[1]PLAN PLURIANUAL 2012-2015'!$CB$108</f>
        <v>3800000</v>
      </c>
      <c r="AA98" s="208">
        <f>+'[1]PLAN PLURIANUAL 2012-2015'!$DA$108</f>
        <v>3907000</v>
      </c>
      <c r="AB98" s="163">
        <f t="shared" si="3"/>
        <v>12307000</v>
      </c>
      <c r="AC98" s="291"/>
    </row>
    <row r="99" spans="1:29" s="119" customFormat="1" ht="45">
      <c r="A99" s="331"/>
      <c r="B99" s="353"/>
      <c r="C99" s="291"/>
      <c r="D99" s="407"/>
      <c r="E99" s="331"/>
      <c r="F99" s="291"/>
      <c r="G99" s="372"/>
      <c r="H99" s="391"/>
      <c r="I99" s="291"/>
      <c r="J99" s="372"/>
      <c r="K99" s="375"/>
      <c r="L99" s="291"/>
      <c r="M99" s="291"/>
      <c r="N99" s="126">
        <v>2</v>
      </c>
      <c r="O99" s="263">
        <v>101</v>
      </c>
      <c r="P99" s="205" t="s">
        <v>627</v>
      </c>
      <c r="Q99" s="210"/>
      <c r="R99" s="205" t="s">
        <v>628</v>
      </c>
      <c r="S99" s="126">
        <v>0</v>
      </c>
      <c r="T99" s="126">
        <v>1</v>
      </c>
      <c r="U99" s="126">
        <v>1</v>
      </c>
      <c r="V99" s="126">
        <v>0</v>
      </c>
      <c r="W99" s="174">
        <f t="shared" si="5"/>
        <v>2</v>
      </c>
      <c r="X99" s="208">
        <f>+'[1]PLAN PLURIANUAL 2012-2015'!$AD$109</f>
        <v>0</v>
      </c>
      <c r="Y99" s="208">
        <f>+'[1]PLAN PLURIANUAL 2012-2015'!$BC$109</f>
        <v>0</v>
      </c>
      <c r="Z99" s="208">
        <f>+'[1]PLAN PLURIANUAL 2012-2015'!$CB$109</f>
        <v>0</v>
      </c>
      <c r="AA99" s="208">
        <f>+'[1]PLAN PLURIANUAL 2012-2015'!$DA$109</f>
        <v>0</v>
      </c>
      <c r="AB99" s="163">
        <f t="shared" si="3"/>
        <v>0</v>
      </c>
      <c r="AC99" s="291"/>
    </row>
    <row r="100" spans="1:29" s="119" customFormat="1" ht="60">
      <c r="A100" s="331"/>
      <c r="B100" s="353"/>
      <c r="C100" s="291"/>
      <c r="D100" s="407"/>
      <c r="E100" s="332"/>
      <c r="F100" s="292"/>
      <c r="G100" s="373"/>
      <c r="H100" s="390"/>
      <c r="I100" s="292"/>
      <c r="J100" s="373"/>
      <c r="K100" s="376"/>
      <c r="L100" s="292"/>
      <c r="M100" s="292"/>
      <c r="N100" s="126">
        <v>4</v>
      </c>
      <c r="O100" s="263">
        <v>102</v>
      </c>
      <c r="P100" s="205" t="s">
        <v>626</v>
      </c>
      <c r="Q100" s="210"/>
      <c r="R100" s="205" t="s">
        <v>625</v>
      </c>
      <c r="S100" s="126">
        <v>1</v>
      </c>
      <c r="T100" s="126">
        <v>1</v>
      </c>
      <c r="U100" s="126">
        <v>1</v>
      </c>
      <c r="V100" s="126">
        <v>1</v>
      </c>
      <c r="W100" s="174">
        <f t="shared" si="5"/>
        <v>4</v>
      </c>
      <c r="X100" s="208">
        <f>+'[1]PLAN PLURIANUAL 2012-2015'!$AD$110</f>
        <v>0</v>
      </c>
      <c r="Y100" s="208">
        <f>+'[1]PLAN PLURIANUAL 2012-2015'!$BC$110</f>
        <v>0</v>
      </c>
      <c r="Z100" s="208">
        <f>+'[1]PLAN PLURIANUAL 2012-2015'!$CB$110</f>
        <v>0</v>
      </c>
      <c r="AA100" s="208">
        <f>+'[1]PLAN PLURIANUAL 2012-2015'!$DA$110</f>
        <v>0</v>
      </c>
      <c r="AB100" s="163">
        <f t="shared" si="3"/>
        <v>0</v>
      </c>
      <c r="AC100" s="291"/>
    </row>
    <row r="101" spans="1:29" s="119" customFormat="1" ht="45">
      <c r="A101" s="331"/>
      <c r="B101" s="353"/>
      <c r="C101" s="291"/>
      <c r="D101" s="407"/>
      <c r="E101" s="235" t="s">
        <v>226</v>
      </c>
      <c r="F101" s="129" t="s">
        <v>227</v>
      </c>
      <c r="G101" s="189"/>
      <c r="H101" s="214" t="s">
        <v>229</v>
      </c>
      <c r="I101" s="129" t="s">
        <v>228</v>
      </c>
      <c r="J101" s="189"/>
      <c r="K101" s="218" t="s">
        <v>230</v>
      </c>
      <c r="L101" s="129" t="s">
        <v>231</v>
      </c>
      <c r="M101" s="129" t="s">
        <v>517</v>
      </c>
      <c r="N101" s="126">
        <v>14</v>
      </c>
      <c r="O101" s="263">
        <v>103</v>
      </c>
      <c r="P101" s="205" t="s">
        <v>519</v>
      </c>
      <c r="Q101" s="210"/>
      <c r="R101" s="205" t="s">
        <v>518</v>
      </c>
      <c r="S101" s="126">
        <v>3</v>
      </c>
      <c r="T101" s="126">
        <v>3</v>
      </c>
      <c r="U101" s="126">
        <v>4</v>
      </c>
      <c r="V101" s="126">
        <v>4</v>
      </c>
      <c r="W101" s="174">
        <f t="shared" si="5"/>
        <v>14</v>
      </c>
      <c r="X101" s="208">
        <f>+'[1]PLAN PLURIANUAL 2012-2015'!$AD$111</f>
        <v>6520000</v>
      </c>
      <c r="Y101" s="208">
        <f>+'[1]PLAN PLURIANUAL 2012-2015'!$BC$111</f>
        <v>6520000</v>
      </c>
      <c r="Z101" s="208">
        <f>+'[1]PLAN PLURIANUAL 2012-2015'!$CB$111</f>
        <v>6720000</v>
      </c>
      <c r="AA101" s="208">
        <f>+'[1]PLAN PLURIANUAL 2012-2015'!$DA$111</f>
        <v>6720000</v>
      </c>
      <c r="AB101" s="163">
        <f t="shared" si="3"/>
        <v>26480000</v>
      </c>
      <c r="AC101" s="291"/>
    </row>
    <row r="102" spans="1:29" s="119" customFormat="1" ht="60">
      <c r="A102" s="331"/>
      <c r="B102" s="353"/>
      <c r="C102" s="291"/>
      <c r="D102" s="407"/>
      <c r="E102" s="330">
        <v>2.11</v>
      </c>
      <c r="F102" s="290" t="s">
        <v>232</v>
      </c>
      <c r="G102" s="371"/>
      <c r="H102" s="389" t="s">
        <v>234</v>
      </c>
      <c r="I102" s="290" t="s">
        <v>233</v>
      </c>
      <c r="J102" s="371"/>
      <c r="K102" s="374" t="s">
        <v>236</v>
      </c>
      <c r="L102" s="290" t="s">
        <v>237</v>
      </c>
      <c r="M102" s="290" t="s">
        <v>235</v>
      </c>
      <c r="N102" s="126">
        <v>80</v>
      </c>
      <c r="O102" s="263">
        <v>104</v>
      </c>
      <c r="P102" s="205" t="s">
        <v>620</v>
      </c>
      <c r="Q102" s="210"/>
      <c r="R102" s="129" t="s">
        <v>569</v>
      </c>
      <c r="S102" s="126">
        <v>20</v>
      </c>
      <c r="T102" s="126">
        <v>20</v>
      </c>
      <c r="U102" s="126">
        <v>20</v>
      </c>
      <c r="V102" s="126">
        <v>20</v>
      </c>
      <c r="W102" s="174">
        <f t="shared" si="5"/>
        <v>80</v>
      </c>
      <c r="X102" s="208">
        <f>+'[1]PLAN PLURIANUAL 2012-2015'!$AD$112</f>
        <v>0</v>
      </c>
      <c r="Y102" s="208">
        <f>+'[1]PLAN PLURIANUAL 2012-2015'!$BC$112</f>
        <v>0</v>
      </c>
      <c r="Z102" s="208">
        <f>+'[1]PLAN PLURIANUAL 2012-2015'!$CB$112</f>
        <v>0</v>
      </c>
      <c r="AA102" s="208">
        <f>+'[1]PLAN PLURIANUAL 2012-2015'!$DA$112</f>
        <v>0</v>
      </c>
      <c r="AB102" s="163">
        <f t="shared" si="3"/>
        <v>0</v>
      </c>
      <c r="AC102" s="291"/>
    </row>
    <row r="103" spans="1:29" s="119" customFormat="1" ht="75">
      <c r="A103" s="331"/>
      <c r="B103" s="353"/>
      <c r="C103" s="291"/>
      <c r="D103" s="407"/>
      <c r="E103" s="331"/>
      <c r="F103" s="291"/>
      <c r="G103" s="372"/>
      <c r="H103" s="390"/>
      <c r="I103" s="292"/>
      <c r="J103" s="373"/>
      <c r="K103" s="376"/>
      <c r="L103" s="292"/>
      <c r="M103" s="292"/>
      <c r="N103" s="126">
        <v>1000</v>
      </c>
      <c r="O103" s="263">
        <v>105</v>
      </c>
      <c r="P103" s="205" t="s">
        <v>870</v>
      </c>
      <c r="Q103" s="210"/>
      <c r="R103" s="205" t="s">
        <v>636</v>
      </c>
      <c r="S103" s="126">
        <v>250</v>
      </c>
      <c r="T103" s="126">
        <v>250</v>
      </c>
      <c r="U103" s="126">
        <v>250</v>
      </c>
      <c r="V103" s="126">
        <v>250</v>
      </c>
      <c r="W103" s="174">
        <f t="shared" si="5"/>
        <v>1000</v>
      </c>
      <c r="X103" s="208">
        <f>+'[1]PLAN PLURIANUAL 2012-2015'!$AD$113</f>
        <v>0</v>
      </c>
      <c r="Y103" s="208">
        <f>+'[1]PLAN PLURIANUAL 2012-2015'!$BC$113</f>
        <v>0</v>
      </c>
      <c r="Z103" s="208">
        <f>+'[1]PLAN PLURIANUAL 2012-2015'!$CB$113</f>
        <v>0</v>
      </c>
      <c r="AA103" s="208">
        <f>+'[1]PLAN PLURIANUAL 2012-2015'!$DA$113</f>
        <v>0</v>
      </c>
      <c r="AB103" s="163">
        <f t="shared" si="3"/>
        <v>0</v>
      </c>
      <c r="AC103" s="291"/>
    </row>
    <row r="104" spans="1:29" s="119" customFormat="1" ht="30">
      <c r="A104" s="331"/>
      <c r="B104" s="353"/>
      <c r="C104" s="291"/>
      <c r="D104" s="407"/>
      <c r="E104" s="331"/>
      <c r="F104" s="291"/>
      <c r="G104" s="372"/>
      <c r="H104" s="389" t="s">
        <v>239</v>
      </c>
      <c r="I104" s="290" t="s">
        <v>238</v>
      </c>
      <c r="J104" s="371"/>
      <c r="K104" s="374" t="s">
        <v>241</v>
      </c>
      <c r="L104" s="290" t="s">
        <v>242</v>
      </c>
      <c r="M104" s="392" t="s">
        <v>240</v>
      </c>
      <c r="N104" s="126">
        <v>3</v>
      </c>
      <c r="O104" s="263">
        <v>106</v>
      </c>
      <c r="P104" s="205" t="s">
        <v>615</v>
      </c>
      <c r="Q104" s="210"/>
      <c r="R104" s="205" t="s">
        <v>616</v>
      </c>
      <c r="S104" s="126">
        <v>3</v>
      </c>
      <c r="T104" s="126">
        <v>3</v>
      </c>
      <c r="U104" s="126">
        <v>3</v>
      </c>
      <c r="V104" s="126">
        <v>3</v>
      </c>
      <c r="W104" s="207">
        <v>3</v>
      </c>
      <c r="X104" s="208">
        <f>+'[1]PLAN PLURIANUAL 2012-2015'!$AD$114</f>
        <v>17586796</v>
      </c>
      <c r="Y104" s="208">
        <f>+'[1]PLAN PLURIANUAL 2012-2015'!$BC$114</f>
        <v>30395000</v>
      </c>
      <c r="Z104" s="208">
        <f>+'[1]PLAN PLURIANUAL 2012-2015'!$CB$114</f>
        <v>24000000</v>
      </c>
      <c r="AA104" s="208">
        <f>+'[1]PLAN PLURIANUAL 2012-2015'!$DA$114</f>
        <v>24000000</v>
      </c>
      <c r="AB104" s="163">
        <f t="shared" si="3"/>
        <v>95981796</v>
      </c>
      <c r="AC104" s="291"/>
    </row>
    <row r="105" spans="1:29" s="119" customFormat="1" ht="30">
      <c r="A105" s="331"/>
      <c r="B105" s="353"/>
      <c r="C105" s="291"/>
      <c r="D105" s="407"/>
      <c r="E105" s="331"/>
      <c r="F105" s="291"/>
      <c r="G105" s="372"/>
      <c r="H105" s="391"/>
      <c r="I105" s="291"/>
      <c r="J105" s="372"/>
      <c r="K105" s="375"/>
      <c r="L105" s="291"/>
      <c r="M105" s="393"/>
      <c r="N105" s="126">
        <v>1</v>
      </c>
      <c r="O105" s="204">
        <v>107</v>
      </c>
      <c r="P105" s="205" t="s">
        <v>612</v>
      </c>
      <c r="Q105" s="210"/>
      <c r="R105" s="205" t="s">
        <v>871</v>
      </c>
      <c r="S105" s="126">
        <v>1</v>
      </c>
      <c r="T105" s="126">
        <v>0</v>
      </c>
      <c r="U105" s="126">
        <v>0</v>
      </c>
      <c r="V105" s="126">
        <v>0</v>
      </c>
      <c r="W105" s="174">
        <f aca="true" t="shared" si="6" ref="W105:W110">S105+T105+U105+V105</f>
        <v>1</v>
      </c>
      <c r="X105" s="208">
        <f>+'[1]PLAN PLURIANUAL 2012-2015'!$AD$115</f>
        <v>0</v>
      </c>
      <c r="Y105" s="208">
        <f>+'[1]PLAN PLURIANUAL 2012-2015'!$BC$115</f>
        <v>0</v>
      </c>
      <c r="Z105" s="208">
        <f>+'[1]PLAN PLURIANUAL 2012-2015'!$CB$115</f>
        <v>0</v>
      </c>
      <c r="AA105" s="208">
        <f>+'[1]PLAN PLURIANUAL 2012-2015'!$DA$115</f>
        <v>0</v>
      </c>
      <c r="AB105" s="163">
        <f t="shared" si="3"/>
        <v>0</v>
      </c>
      <c r="AC105" s="291"/>
    </row>
    <row r="106" spans="1:29" s="119" customFormat="1" ht="45">
      <c r="A106" s="331"/>
      <c r="B106" s="353"/>
      <c r="C106" s="291"/>
      <c r="D106" s="407"/>
      <c r="E106" s="331"/>
      <c r="F106" s="291"/>
      <c r="G106" s="372"/>
      <c r="H106" s="391"/>
      <c r="I106" s="291"/>
      <c r="J106" s="372"/>
      <c r="K106" s="375"/>
      <c r="L106" s="291"/>
      <c r="M106" s="393"/>
      <c r="N106" s="126">
        <v>40</v>
      </c>
      <c r="O106" s="204">
        <v>108</v>
      </c>
      <c r="P106" s="205" t="s">
        <v>619</v>
      </c>
      <c r="Q106" s="210"/>
      <c r="R106" s="205" t="s">
        <v>618</v>
      </c>
      <c r="S106" s="126">
        <v>10</v>
      </c>
      <c r="T106" s="126">
        <v>10</v>
      </c>
      <c r="U106" s="126">
        <v>10</v>
      </c>
      <c r="V106" s="126">
        <v>10</v>
      </c>
      <c r="W106" s="174">
        <f t="shared" si="6"/>
        <v>40</v>
      </c>
      <c r="X106" s="208">
        <f>+'[1]PLAN PLURIANUAL 2012-2015'!$AD$116</f>
        <v>17105000</v>
      </c>
      <c r="Y106" s="208">
        <f>+'[1]PLAN PLURIANUAL 2012-2015'!$BC$116</f>
        <v>16696796</v>
      </c>
      <c r="Z106" s="208">
        <f>+'[1]PLAN PLURIANUAL 2012-2015'!$CB$116</f>
        <v>18100000</v>
      </c>
      <c r="AA106" s="208">
        <f>+'[1]PLAN PLURIANUAL 2012-2015'!$DA$116</f>
        <v>18100000</v>
      </c>
      <c r="AB106" s="163">
        <f t="shared" si="3"/>
        <v>70001796</v>
      </c>
      <c r="AC106" s="291"/>
    </row>
    <row r="107" spans="1:29" s="119" customFormat="1" ht="45">
      <c r="A107" s="331"/>
      <c r="B107" s="353"/>
      <c r="C107" s="291"/>
      <c r="D107" s="407"/>
      <c r="E107" s="331"/>
      <c r="F107" s="291"/>
      <c r="G107" s="372"/>
      <c r="H107" s="391"/>
      <c r="I107" s="291"/>
      <c r="J107" s="372"/>
      <c r="K107" s="375"/>
      <c r="L107" s="291"/>
      <c r="M107" s="393"/>
      <c r="N107" s="126">
        <v>2000</v>
      </c>
      <c r="O107" s="204">
        <v>109</v>
      </c>
      <c r="P107" s="205" t="s">
        <v>872</v>
      </c>
      <c r="Q107" s="210"/>
      <c r="R107" s="205" t="s">
        <v>671</v>
      </c>
      <c r="S107" s="126">
        <v>500</v>
      </c>
      <c r="T107" s="126">
        <v>500</v>
      </c>
      <c r="U107" s="126">
        <v>500</v>
      </c>
      <c r="V107" s="126">
        <v>500</v>
      </c>
      <c r="W107" s="174">
        <f>S107+T107+U107+V107</f>
        <v>2000</v>
      </c>
      <c r="X107" s="208">
        <f>+'[1]PLAN PLURIANUAL 2012-2015'!$AD$117</f>
        <v>0</v>
      </c>
      <c r="Y107" s="208">
        <f>+'[1]PLAN PLURIANUAL 2012-2015'!$BC$117</f>
        <v>0</v>
      </c>
      <c r="Z107" s="208">
        <f>+'[1]PLAN PLURIANUAL 2012-2015'!$CB$117</f>
        <v>0</v>
      </c>
      <c r="AA107" s="208">
        <f>+'[1]PLAN PLURIANUAL 2012-2015'!$DA$117</f>
        <v>0</v>
      </c>
      <c r="AB107" s="163">
        <f t="shared" si="3"/>
        <v>0</v>
      </c>
      <c r="AC107" s="291"/>
    </row>
    <row r="108" spans="1:29" s="119" customFormat="1" ht="60">
      <c r="A108" s="331"/>
      <c r="B108" s="353"/>
      <c r="C108" s="291"/>
      <c r="D108" s="407"/>
      <c r="E108" s="331"/>
      <c r="F108" s="291"/>
      <c r="G108" s="372"/>
      <c r="H108" s="391"/>
      <c r="I108" s="291"/>
      <c r="J108" s="372"/>
      <c r="K108" s="375"/>
      <c r="L108" s="291"/>
      <c r="M108" s="393"/>
      <c r="N108" s="126">
        <v>8</v>
      </c>
      <c r="O108" s="204">
        <v>110</v>
      </c>
      <c r="P108" s="205" t="s">
        <v>873</v>
      </c>
      <c r="Q108" s="210"/>
      <c r="R108" s="205" t="s">
        <v>617</v>
      </c>
      <c r="S108" s="126">
        <v>2</v>
      </c>
      <c r="T108" s="126">
        <v>2</v>
      </c>
      <c r="U108" s="126">
        <v>2</v>
      </c>
      <c r="V108" s="126">
        <v>2</v>
      </c>
      <c r="W108" s="174">
        <f t="shared" si="6"/>
        <v>8</v>
      </c>
      <c r="X108" s="208">
        <f>+'[1]PLAN PLURIANUAL 2012-2015'!$AD$118</f>
        <v>0</v>
      </c>
      <c r="Y108" s="208">
        <f>+'[1]PLAN PLURIANUAL 2012-2015'!$BC$118</f>
        <v>0</v>
      </c>
      <c r="Z108" s="208">
        <f>+'[1]PLAN PLURIANUAL 2012-2015'!$CB$118</f>
        <v>0</v>
      </c>
      <c r="AA108" s="208">
        <f>+'[1]PLAN PLURIANUAL 2012-2015'!$DA$118</f>
        <v>0</v>
      </c>
      <c r="AB108" s="163">
        <f t="shared" si="3"/>
        <v>0</v>
      </c>
      <c r="AC108" s="291"/>
    </row>
    <row r="109" spans="1:29" s="119" customFormat="1" ht="45">
      <c r="A109" s="331"/>
      <c r="B109" s="353"/>
      <c r="C109" s="291"/>
      <c r="D109" s="407"/>
      <c r="E109" s="331"/>
      <c r="F109" s="291"/>
      <c r="G109" s="372"/>
      <c r="H109" s="391"/>
      <c r="I109" s="291"/>
      <c r="J109" s="372"/>
      <c r="K109" s="375"/>
      <c r="L109" s="291"/>
      <c r="M109" s="393"/>
      <c r="N109" s="126">
        <v>4</v>
      </c>
      <c r="O109" s="204">
        <v>111</v>
      </c>
      <c r="P109" s="205" t="s">
        <v>874</v>
      </c>
      <c r="Q109" s="210"/>
      <c r="R109" s="205" t="s">
        <v>640</v>
      </c>
      <c r="S109" s="126">
        <v>1</v>
      </c>
      <c r="T109" s="126">
        <v>1</v>
      </c>
      <c r="U109" s="126">
        <v>1</v>
      </c>
      <c r="V109" s="126">
        <v>1</v>
      </c>
      <c r="W109" s="174">
        <f t="shared" si="6"/>
        <v>4</v>
      </c>
      <c r="X109" s="208">
        <f>+'[1]PLAN PLURIANUAL 2012-2015'!$AD$119</f>
        <v>0</v>
      </c>
      <c r="Y109" s="208">
        <f>+'[1]PLAN PLURIANUAL 2012-2015'!$BC$119</f>
        <v>0</v>
      </c>
      <c r="Z109" s="208">
        <f>+'[1]PLAN PLURIANUAL 2012-2015'!$CB$119</f>
        <v>0</v>
      </c>
      <c r="AA109" s="208">
        <f>+'[1]PLAN PLURIANUAL 2012-2015'!$DA$119</f>
        <v>0</v>
      </c>
      <c r="AB109" s="163">
        <f t="shared" si="3"/>
        <v>0</v>
      </c>
      <c r="AC109" s="291"/>
    </row>
    <row r="110" spans="1:29" s="119" customFormat="1" ht="30">
      <c r="A110" s="332"/>
      <c r="B110" s="354"/>
      <c r="C110" s="292"/>
      <c r="D110" s="408"/>
      <c r="E110" s="332"/>
      <c r="F110" s="292"/>
      <c r="G110" s="373"/>
      <c r="H110" s="390"/>
      <c r="I110" s="292"/>
      <c r="J110" s="373"/>
      <c r="K110" s="376"/>
      <c r="L110" s="292"/>
      <c r="M110" s="394"/>
      <c r="N110" s="126">
        <v>4</v>
      </c>
      <c r="O110" s="204">
        <v>112</v>
      </c>
      <c r="P110" s="205" t="s">
        <v>613</v>
      </c>
      <c r="Q110" s="210"/>
      <c r="R110" s="205" t="s">
        <v>614</v>
      </c>
      <c r="S110" s="126">
        <v>1</v>
      </c>
      <c r="T110" s="126">
        <v>1</v>
      </c>
      <c r="U110" s="126">
        <v>1</v>
      </c>
      <c r="V110" s="126">
        <v>1</v>
      </c>
      <c r="W110" s="174">
        <f t="shared" si="6"/>
        <v>4</v>
      </c>
      <c r="X110" s="208">
        <f>+'[1]PLAN PLURIANUAL 2012-2015'!$AD$120</f>
        <v>0</v>
      </c>
      <c r="Y110" s="208">
        <f>+'[1]PLAN PLURIANUAL 2012-2015'!$BC$120</f>
        <v>0</v>
      </c>
      <c r="Z110" s="208">
        <f>+'[1]PLAN PLURIANUAL 2012-2015'!$CB$120</f>
        <v>0</v>
      </c>
      <c r="AA110" s="208">
        <f>+'[1]PLAN PLURIANUAL 2012-2015'!$DA$120</f>
        <v>0</v>
      </c>
      <c r="AB110" s="163">
        <f t="shared" si="3"/>
        <v>0</v>
      </c>
      <c r="AC110" s="292"/>
    </row>
    <row r="111" ht="15">
      <c r="AB111" s="270"/>
    </row>
  </sheetData>
  <sheetProtection sheet="1" objects="1" scenarios="1"/>
  <mergeCells count="257">
    <mergeCell ref="W34:W35"/>
    <mergeCell ref="X34:X35"/>
    <mergeCell ref="Y43:Y45"/>
    <mergeCell ref="V43:V45"/>
    <mergeCell ref="AB34:AB35"/>
    <mergeCell ref="AB43:AB45"/>
    <mergeCell ref="AB46:AB48"/>
    <mergeCell ref="AB50:AB52"/>
    <mergeCell ref="AA43:AA45"/>
    <mergeCell ref="Z43:Z45"/>
    <mergeCell ref="AA50:AA52"/>
    <mergeCell ref="Y34:Y35"/>
    <mergeCell ref="Z34:Z35"/>
    <mergeCell ref="AA34:AA35"/>
    <mergeCell ref="Y46:Y48"/>
    <mergeCell ref="Z46:Z48"/>
    <mergeCell ref="Z50:Z52"/>
    <mergeCell ref="V34:V35"/>
    <mergeCell ref="Y50:Y52"/>
    <mergeCell ref="W50:W52"/>
    <mergeCell ref="X50:X52"/>
    <mergeCell ref="W43:W45"/>
    <mergeCell ref="Q50:Q52"/>
    <mergeCell ref="N43:N45"/>
    <mergeCell ref="W46:W48"/>
    <mergeCell ref="S50:S52"/>
    <mergeCell ref="X46:X48"/>
    <mergeCell ref="P50:P52"/>
    <mergeCell ref="X43:X45"/>
    <mergeCell ref="R50:R52"/>
    <mergeCell ref="O43:O45"/>
    <mergeCell ref="V50:V52"/>
    <mergeCell ref="V46:V48"/>
    <mergeCell ref="S46:S48"/>
    <mergeCell ref="I7:I11"/>
    <mergeCell ref="H43:H45"/>
    <mergeCell ref="K74:K78"/>
    <mergeCell ref="L74:L78"/>
    <mergeCell ref="M74:M78"/>
    <mergeCell ref="K79:K80"/>
    <mergeCell ref="K82:K83"/>
    <mergeCell ref="L82:L83"/>
    <mergeCell ref="M82:M83"/>
    <mergeCell ref="K69:K72"/>
    <mergeCell ref="L69:L72"/>
    <mergeCell ref="M69:M72"/>
    <mergeCell ref="H18:H22"/>
    <mergeCell ref="I18:I22"/>
    <mergeCell ref="J18:J22"/>
    <mergeCell ref="J79:J80"/>
    <mergeCell ref="I23:I25"/>
    <mergeCell ref="J23:J25"/>
    <mergeCell ref="L7:L11"/>
    <mergeCell ref="M7:M11"/>
    <mergeCell ref="K7:K11"/>
    <mergeCell ref="I82:I83"/>
    <mergeCell ref="J82:J83"/>
    <mergeCell ref="M50:M52"/>
    <mergeCell ref="A7:A110"/>
    <mergeCell ref="B7:B110"/>
    <mergeCell ref="C7:C110"/>
    <mergeCell ref="D7:D110"/>
    <mergeCell ref="E7:E29"/>
    <mergeCell ref="F7:F29"/>
    <mergeCell ref="G7:G29"/>
    <mergeCell ref="I12:I14"/>
    <mergeCell ref="H12:H14"/>
    <mergeCell ref="H26:H28"/>
    <mergeCell ref="I26:I28"/>
    <mergeCell ref="E55:E58"/>
    <mergeCell ref="F55:F58"/>
    <mergeCell ref="G55:G58"/>
    <mergeCell ref="H55:H56"/>
    <mergeCell ref="I55:I56"/>
    <mergeCell ref="H86:H88"/>
    <mergeCell ref="I86:I88"/>
    <mergeCell ref="E82:E89"/>
    <mergeCell ref="F82:F89"/>
    <mergeCell ref="G82:G89"/>
    <mergeCell ref="F63:F68"/>
    <mergeCell ref="E63:E68"/>
    <mergeCell ref="E74:E81"/>
    <mergeCell ref="AC7:AC110"/>
    <mergeCell ref="H15:H17"/>
    <mergeCell ref="I15:I17"/>
    <mergeCell ref="J15:J17"/>
    <mergeCell ref="K15:K17"/>
    <mergeCell ref="L15:L17"/>
    <mergeCell ref="M15:M17"/>
    <mergeCell ref="K12:K14"/>
    <mergeCell ref="L12:L14"/>
    <mergeCell ref="M12:M14"/>
    <mergeCell ref="J26:J28"/>
    <mergeCell ref="T43:T45"/>
    <mergeCell ref="U43:U45"/>
    <mergeCell ref="H79:H80"/>
    <mergeCell ref="I79:I80"/>
    <mergeCell ref="J7:J11"/>
    <mergeCell ref="I46:I52"/>
    <mergeCell ref="J46:J52"/>
    <mergeCell ref="J66:J67"/>
    <mergeCell ref="H69:H72"/>
    <mergeCell ref="I69:I72"/>
    <mergeCell ref="J69:J72"/>
    <mergeCell ref="AA46:AA48"/>
    <mergeCell ref="H7:H11"/>
    <mergeCell ref="A2:AC2"/>
    <mergeCell ref="A3:AC3"/>
    <mergeCell ref="A4:AC4"/>
    <mergeCell ref="A5:A6"/>
    <mergeCell ref="B5:B6"/>
    <mergeCell ref="C5:C6"/>
    <mergeCell ref="D5:D6"/>
    <mergeCell ref="E5:E6"/>
    <mergeCell ref="F5:F6"/>
    <mergeCell ref="G5:G6"/>
    <mergeCell ref="P5:P6"/>
    <mergeCell ref="Q5:Q6"/>
    <mergeCell ref="R5:W5"/>
    <mergeCell ref="X5:AB5"/>
    <mergeCell ref="AC5:AC6"/>
    <mergeCell ref="H5:H6"/>
    <mergeCell ref="I5:I6"/>
    <mergeCell ref="J5:J6"/>
    <mergeCell ref="K5:K6"/>
    <mergeCell ref="L5:N5"/>
    <mergeCell ref="O5:O6"/>
    <mergeCell ref="F90:F100"/>
    <mergeCell ref="G90:G100"/>
    <mergeCell ref="H84:H85"/>
    <mergeCell ref="I84:I85"/>
    <mergeCell ref="F74:F81"/>
    <mergeCell ref="G74:G81"/>
    <mergeCell ref="H74:H78"/>
    <mergeCell ref="I74:I78"/>
    <mergeCell ref="J74:J78"/>
    <mergeCell ref="E59:E62"/>
    <mergeCell ref="G59:G62"/>
    <mergeCell ref="E69:E73"/>
    <mergeCell ref="F69:F73"/>
    <mergeCell ref="G69:G73"/>
    <mergeCell ref="G63:G68"/>
    <mergeCell ref="I66:I67"/>
    <mergeCell ref="H66:H67"/>
    <mergeCell ref="J55:J56"/>
    <mergeCell ref="J61:J62"/>
    <mergeCell ref="H57:H58"/>
    <mergeCell ref="I57:I58"/>
    <mergeCell ref="J57:J58"/>
    <mergeCell ref="H61:H62"/>
    <mergeCell ref="I61:I62"/>
    <mergeCell ref="F59:F62"/>
    <mergeCell ref="H82:H83"/>
    <mergeCell ref="L79:L80"/>
    <mergeCell ref="M79:M80"/>
    <mergeCell ref="N46:N48"/>
    <mergeCell ref="O46:O48"/>
    <mergeCell ref="P46:P48"/>
    <mergeCell ref="Q46:Q48"/>
    <mergeCell ref="R46:R48"/>
    <mergeCell ref="I53:I54"/>
    <mergeCell ref="K50:K52"/>
    <mergeCell ref="N50:N52"/>
    <mergeCell ref="O50:O52"/>
    <mergeCell ref="O34:O35"/>
    <mergeCell ref="N34:N35"/>
    <mergeCell ref="P34:P35"/>
    <mergeCell ref="Q34:Q35"/>
    <mergeCell ref="R34:R35"/>
    <mergeCell ref="S34:S35"/>
    <mergeCell ref="T34:T35"/>
    <mergeCell ref="U34:U35"/>
    <mergeCell ref="L90:L92"/>
    <mergeCell ref="M90:M92"/>
    <mergeCell ref="L55:L56"/>
    <mergeCell ref="M55:M56"/>
    <mergeCell ref="L57:L58"/>
    <mergeCell ref="M57:M58"/>
    <mergeCell ref="T46:T48"/>
    <mergeCell ref="U46:U48"/>
    <mergeCell ref="P43:P45"/>
    <mergeCell ref="Q43:Q45"/>
    <mergeCell ref="R43:R45"/>
    <mergeCell ref="S43:S45"/>
    <mergeCell ref="L50:L52"/>
    <mergeCell ref="T50:T52"/>
    <mergeCell ref="U50:U52"/>
    <mergeCell ref="E102:E110"/>
    <mergeCell ref="F102:F110"/>
    <mergeCell ref="G102:G110"/>
    <mergeCell ref="J102:J103"/>
    <mergeCell ref="K102:K103"/>
    <mergeCell ref="L102:L103"/>
    <mergeCell ref="M102:M103"/>
    <mergeCell ref="H94:H100"/>
    <mergeCell ref="I94:I100"/>
    <mergeCell ref="J94:J100"/>
    <mergeCell ref="K94:K100"/>
    <mergeCell ref="L94:L100"/>
    <mergeCell ref="E90:E100"/>
    <mergeCell ref="I104:I110"/>
    <mergeCell ref="J104:J110"/>
    <mergeCell ref="K104:K110"/>
    <mergeCell ref="L104:L110"/>
    <mergeCell ref="M104:M110"/>
    <mergeCell ref="H104:H110"/>
    <mergeCell ref="H102:H103"/>
    <mergeCell ref="I102:I103"/>
    <mergeCell ref="H90:H92"/>
    <mergeCell ref="I90:I92"/>
    <mergeCell ref="J90:J92"/>
    <mergeCell ref="E30:E54"/>
    <mergeCell ref="G30:G54"/>
    <mergeCell ref="H23:H25"/>
    <mergeCell ref="K26:K28"/>
    <mergeCell ref="L26:L28"/>
    <mergeCell ref="M26:M28"/>
    <mergeCell ref="K30:K42"/>
    <mergeCell ref="L30:L42"/>
    <mergeCell ref="M30:M42"/>
    <mergeCell ref="F30:F54"/>
    <mergeCell ref="H30:H42"/>
    <mergeCell ref="K43:K45"/>
    <mergeCell ref="L43:L45"/>
    <mergeCell ref="M43:M45"/>
    <mergeCell ref="K46:K49"/>
    <mergeCell ref="L46:L49"/>
    <mergeCell ref="I30:I42"/>
    <mergeCell ref="J30:J42"/>
    <mergeCell ref="M46:M49"/>
    <mergeCell ref="J43:J45"/>
    <mergeCell ref="H46:H52"/>
    <mergeCell ref="I43:I45"/>
    <mergeCell ref="J53:J54"/>
    <mergeCell ref="H53:H54"/>
    <mergeCell ref="M94:M100"/>
    <mergeCell ref="K18:K22"/>
    <mergeCell ref="L18:L22"/>
    <mergeCell ref="M18:M22"/>
    <mergeCell ref="J86:J88"/>
    <mergeCell ref="K86:K88"/>
    <mergeCell ref="L86:L88"/>
    <mergeCell ref="M86:M88"/>
    <mergeCell ref="K61:K62"/>
    <mergeCell ref="L61:L62"/>
    <mergeCell ref="M61:M62"/>
    <mergeCell ref="J84:J85"/>
    <mergeCell ref="K84:K85"/>
    <mergeCell ref="L84:L85"/>
    <mergeCell ref="K23:K25"/>
    <mergeCell ref="L23:L25"/>
    <mergeCell ref="M23:M25"/>
    <mergeCell ref="M66:M67"/>
    <mergeCell ref="M84:M85"/>
    <mergeCell ref="K90:K92"/>
    <mergeCell ref="K55:K56"/>
    <mergeCell ref="K57:K58"/>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2:AC21"/>
  <sheetViews>
    <sheetView zoomScale="80" zoomScaleNormal="80" zoomScalePageLayoutView="0" workbookViewId="0" topLeftCell="O1">
      <pane ySplit="6" topLeftCell="A7" activePane="bottomLeft" state="frozen"/>
      <selection pane="topLeft" activeCell="H1" sqref="H1"/>
      <selection pane="bottomLeft" activeCell="W10" sqref="W10"/>
    </sheetView>
  </sheetViews>
  <sheetFormatPr defaultColWidth="11.421875" defaultRowHeight="15"/>
  <cols>
    <col min="1" max="1" width="4.8515625" style="8" bestFit="1" customWidth="1"/>
    <col min="2" max="2" width="9.7109375" style="8" bestFit="1" customWidth="1"/>
    <col min="3" max="3" width="35.57421875" style="8" customWidth="1"/>
    <col min="4" max="4" width="13.421875" style="8" customWidth="1"/>
    <col min="5" max="5" width="6.7109375" style="8" customWidth="1"/>
    <col min="6" max="6" width="40.7109375" style="2" customWidth="1"/>
    <col min="7" max="7" width="15.57421875" style="2" customWidth="1"/>
    <col min="8" max="8" width="7.00390625" style="19" bestFit="1" customWidth="1"/>
    <col min="9" max="9" width="26.00390625" style="2" customWidth="1"/>
    <col min="10" max="10" width="14.7109375" style="2" customWidth="1"/>
    <col min="11" max="11" width="40.7109375" style="2" customWidth="1"/>
    <col min="12" max="12" width="25.57421875" style="3" customWidth="1"/>
    <col min="13" max="13" width="20.140625" style="4" customWidth="1"/>
    <col min="14" max="14" width="14.00390625" style="2" customWidth="1"/>
    <col min="15" max="15" width="6.8515625" style="2" customWidth="1"/>
    <col min="16" max="16" width="39.00390625" style="2" customWidth="1"/>
    <col min="17" max="17" width="15.140625" style="5" customWidth="1"/>
    <col min="18" max="18" width="30.7109375" style="2" customWidth="1"/>
    <col min="19" max="22" width="11.421875" style="2" bestFit="1" customWidth="1"/>
    <col min="23" max="23" width="10.140625" style="46" customWidth="1"/>
    <col min="24" max="24" width="11.421875" style="2" bestFit="1" customWidth="1"/>
    <col min="25" max="25" width="13.421875" style="2" customWidth="1"/>
    <col min="26" max="26" width="11.140625" style="2" customWidth="1"/>
    <col min="27" max="27" width="12.140625" style="2" customWidth="1"/>
    <col min="28" max="28" width="15.7109375" style="46" customWidth="1"/>
    <col min="29" max="29" width="18.7109375" style="2" bestFit="1" customWidth="1"/>
    <col min="30" max="30" width="11.421875" style="2" customWidth="1"/>
    <col min="31" max="34" width="12.8515625" style="2" bestFit="1" customWidth="1"/>
    <col min="35" max="16384" width="11.421875" style="2" customWidth="1"/>
  </cols>
  <sheetData>
    <row r="1" ht="15"/>
    <row r="2" spans="1:29" ht="20.25">
      <c r="A2" s="437" t="s">
        <v>3</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8"/>
    </row>
    <row r="3" spans="1:29" ht="20.25">
      <c r="A3" s="439" t="s">
        <v>4</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40"/>
    </row>
    <row r="4" spans="1:29" ht="20.25">
      <c r="A4" s="441" t="s">
        <v>426</v>
      </c>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2"/>
    </row>
    <row r="5" spans="1:29" s="6" customFormat="1" ht="15.75">
      <c r="A5" s="443" t="s">
        <v>7</v>
      </c>
      <c r="B5" s="443" t="s">
        <v>8</v>
      </c>
      <c r="C5" s="443" t="s">
        <v>15</v>
      </c>
      <c r="D5" s="443" t="s">
        <v>10</v>
      </c>
      <c r="E5" s="443" t="s">
        <v>7</v>
      </c>
      <c r="F5" s="443" t="s">
        <v>0</v>
      </c>
      <c r="G5" s="443" t="s">
        <v>14</v>
      </c>
      <c r="H5" s="443" t="s">
        <v>7</v>
      </c>
      <c r="I5" s="443" t="s">
        <v>17</v>
      </c>
      <c r="J5" s="443" t="s">
        <v>29</v>
      </c>
      <c r="K5" s="443" t="s">
        <v>6</v>
      </c>
      <c r="L5" s="446" t="s">
        <v>1</v>
      </c>
      <c r="M5" s="446"/>
      <c r="N5" s="446"/>
      <c r="O5" s="483" t="s">
        <v>28</v>
      </c>
      <c r="P5" s="483" t="s">
        <v>31</v>
      </c>
      <c r="Q5" s="483" t="s">
        <v>30</v>
      </c>
      <c r="R5" s="484" t="s">
        <v>32</v>
      </c>
      <c r="S5" s="485"/>
      <c r="T5" s="485"/>
      <c r="U5" s="485"/>
      <c r="V5" s="485"/>
      <c r="W5" s="486"/>
      <c r="X5" s="446" t="s">
        <v>847</v>
      </c>
      <c r="Y5" s="446"/>
      <c r="Z5" s="446"/>
      <c r="AA5" s="446"/>
      <c r="AB5" s="446"/>
      <c r="AC5" s="444" t="s">
        <v>59</v>
      </c>
    </row>
    <row r="6" spans="1:29" s="7" customFormat="1" ht="94.5">
      <c r="A6" s="443"/>
      <c r="B6" s="443"/>
      <c r="C6" s="443"/>
      <c r="D6" s="443"/>
      <c r="E6" s="443"/>
      <c r="F6" s="443"/>
      <c r="G6" s="443"/>
      <c r="H6" s="443"/>
      <c r="I6" s="443"/>
      <c r="J6" s="443" t="s">
        <v>14</v>
      </c>
      <c r="K6" s="443"/>
      <c r="L6" s="9" t="s">
        <v>2</v>
      </c>
      <c r="M6" s="10" t="s">
        <v>27</v>
      </c>
      <c r="N6" s="82" t="s">
        <v>846</v>
      </c>
      <c r="O6" s="483"/>
      <c r="P6" s="483"/>
      <c r="Q6" s="483"/>
      <c r="R6" s="9" t="s">
        <v>2</v>
      </c>
      <c r="S6" s="11" t="s">
        <v>34</v>
      </c>
      <c r="T6" s="11" t="s">
        <v>35</v>
      </c>
      <c r="U6" s="11" t="s">
        <v>36</v>
      </c>
      <c r="V6" s="11" t="s">
        <v>37</v>
      </c>
      <c r="W6" s="11" t="s">
        <v>38</v>
      </c>
      <c r="X6" s="11" t="s">
        <v>34</v>
      </c>
      <c r="Y6" s="11" t="s">
        <v>35</v>
      </c>
      <c r="Z6" s="11" t="s">
        <v>36</v>
      </c>
      <c r="AA6" s="11" t="s">
        <v>37</v>
      </c>
      <c r="AB6" s="89" t="s">
        <v>39</v>
      </c>
      <c r="AC6" s="445"/>
    </row>
    <row r="7" spans="1:29" s="6" customFormat="1" ht="45" customHeight="1">
      <c r="A7" s="455">
        <v>3</v>
      </c>
      <c r="B7" s="492" t="s">
        <v>243</v>
      </c>
      <c r="C7" s="462" t="s">
        <v>244</v>
      </c>
      <c r="D7" s="455"/>
      <c r="E7" s="455">
        <v>3.1</v>
      </c>
      <c r="F7" s="449" t="s">
        <v>245</v>
      </c>
      <c r="G7" s="452"/>
      <c r="H7" s="15" t="s">
        <v>247</v>
      </c>
      <c r="I7" s="76" t="s">
        <v>246</v>
      </c>
      <c r="J7" s="12"/>
      <c r="K7" s="71" t="s">
        <v>249</v>
      </c>
      <c r="L7" s="71" t="s">
        <v>250</v>
      </c>
      <c r="M7" s="28" t="s">
        <v>248</v>
      </c>
      <c r="N7" s="69">
        <v>1</v>
      </c>
      <c r="O7" s="51">
        <v>113</v>
      </c>
      <c r="P7" s="50" t="s">
        <v>833</v>
      </c>
      <c r="Q7" s="14"/>
      <c r="R7" s="14" t="s">
        <v>714</v>
      </c>
      <c r="S7" s="39">
        <v>0.25</v>
      </c>
      <c r="T7" s="39">
        <v>0.25</v>
      </c>
      <c r="U7" s="39">
        <v>0.25</v>
      </c>
      <c r="V7" s="39">
        <v>0.25</v>
      </c>
      <c r="W7" s="27">
        <v>1</v>
      </c>
      <c r="X7" s="84">
        <f>+'[1]PLAN PLURIANUAL 2012-2015'!$AD$122</f>
        <v>8500000</v>
      </c>
      <c r="Y7" s="84">
        <f>+'[1]PLAN PLURIANUAL 2012-2015'!$BC$122</f>
        <v>8500000</v>
      </c>
      <c r="Z7" s="84">
        <f>+'[1]PLAN PLURIANUAL 2012-2015'!$CB$122</f>
        <v>8755000</v>
      </c>
      <c r="AA7" s="84">
        <f>+'[1]PLAN PLURIANUAL 2012-2015'!$DA$122</f>
        <v>9018000</v>
      </c>
      <c r="AB7" s="85">
        <f>+X7+Y7+Z7+AA7</f>
        <v>34773000</v>
      </c>
      <c r="AC7" s="470" t="s">
        <v>505</v>
      </c>
    </row>
    <row r="8" spans="1:29" s="6" customFormat="1" ht="60">
      <c r="A8" s="456"/>
      <c r="B8" s="493"/>
      <c r="C8" s="471"/>
      <c r="D8" s="456"/>
      <c r="E8" s="456"/>
      <c r="F8" s="450"/>
      <c r="G8" s="453"/>
      <c r="H8" s="15" t="s">
        <v>252</v>
      </c>
      <c r="I8" s="76" t="s">
        <v>251</v>
      </c>
      <c r="J8" s="12"/>
      <c r="K8" s="71" t="s">
        <v>254</v>
      </c>
      <c r="L8" s="71" t="s">
        <v>255</v>
      </c>
      <c r="M8" s="28" t="s">
        <v>253</v>
      </c>
      <c r="N8" s="69">
        <v>1</v>
      </c>
      <c r="O8" s="72">
        <v>114</v>
      </c>
      <c r="P8" s="53" t="s">
        <v>875</v>
      </c>
      <c r="Q8" s="22"/>
      <c r="R8" s="110" t="s">
        <v>711</v>
      </c>
      <c r="S8" s="39">
        <v>0.25</v>
      </c>
      <c r="T8" s="39">
        <v>0.25</v>
      </c>
      <c r="U8" s="39">
        <v>0.25</v>
      </c>
      <c r="V8" s="39">
        <v>0.25</v>
      </c>
      <c r="W8" s="27">
        <v>1</v>
      </c>
      <c r="X8" s="86">
        <f>+'[1]PLAN PLURIANUAL 2012-2015'!$AD$123</f>
        <v>0</v>
      </c>
      <c r="Y8" s="86">
        <f>+'[1]PLAN PLURIANUAL 2012-2015'!$BC$123</f>
        <v>0</v>
      </c>
      <c r="Z8" s="86">
        <f>+'[1]PLAN PLURIANUAL 2012-2015'!$CB$123</f>
        <v>0</v>
      </c>
      <c r="AA8" s="86">
        <f>+'[1]PLAN PLURIANUAL 2012-2015'!$DA$123</f>
        <v>0</v>
      </c>
      <c r="AB8" s="85">
        <f aca="true" t="shared" si="0" ref="AB8:AB20">+X8+Y8+Z8+AA8</f>
        <v>0</v>
      </c>
      <c r="AC8" s="471"/>
    </row>
    <row r="9" spans="1:29" s="6" customFormat="1" ht="30">
      <c r="A9" s="456"/>
      <c r="B9" s="493"/>
      <c r="C9" s="471"/>
      <c r="D9" s="456"/>
      <c r="E9" s="456"/>
      <c r="F9" s="450"/>
      <c r="G9" s="453"/>
      <c r="H9" s="460" t="s">
        <v>257</v>
      </c>
      <c r="I9" s="462" t="s">
        <v>256</v>
      </c>
      <c r="J9" s="464"/>
      <c r="K9" s="466" t="s">
        <v>259</v>
      </c>
      <c r="L9" s="466" t="s">
        <v>260</v>
      </c>
      <c r="M9" s="447" t="s">
        <v>258</v>
      </c>
      <c r="N9" s="69">
        <v>1</v>
      </c>
      <c r="O9" s="72">
        <v>115</v>
      </c>
      <c r="P9" s="53" t="s">
        <v>907</v>
      </c>
      <c r="Q9" s="22"/>
      <c r="R9" s="264" t="s">
        <v>908</v>
      </c>
      <c r="S9" s="42">
        <v>0</v>
      </c>
      <c r="T9" s="42">
        <v>1</v>
      </c>
      <c r="U9" s="42">
        <v>0</v>
      </c>
      <c r="V9" s="42">
        <v>0</v>
      </c>
      <c r="W9" s="266">
        <v>1</v>
      </c>
      <c r="X9" s="86">
        <f>+'[1]PLAN PLURIANUAL 2012-2015'!$AD$124</f>
        <v>1500000</v>
      </c>
      <c r="Y9" s="86">
        <f>+'[1]PLAN PLURIANUAL 2012-2015'!$BC$124</f>
        <v>1500000</v>
      </c>
      <c r="Z9" s="86">
        <f>+'[1]PLAN PLURIANUAL 2012-2015'!$CB$124</f>
        <v>1545000</v>
      </c>
      <c r="AA9" s="86">
        <f>+'[1]PLAN PLURIANUAL 2012-2015'!$DA$124</f>
        <v>1591000</v>
      </c>
      <c r="AB9" s="85">
        <f t="shared" si="0"/>
        <v>6136000</v>
      </c>
      <c r="AC9" s="471"/>
    </row>
    <row r="10" spans="1:29" s="6" customFormat="1" ht="60" customHeight="1">
      <c r="A10" s="456"/>
      <c r="B10" s="493"/>
      <c r="C10" s="471"/>
      <c r="D10" s="456"/>
      <c r="E10" s="456"/>
      <c r="F10" s="450"/>
      <c r="G10" s="453"/>
      <c r="H10" s="461"/>
      <c r="I10" s="463"/>
      <c r="J10" s="465"/>
      <c r="K10" s="467"/>
      <c r="L10" s="467"/>
      <c r="M10" s="448"/>
      <c r="N10" s="244">
        <v>1</v>
      </c>
      <c r="O10" s="54">
        <v>116</v>
      </c>
      <c r="P10" s="53" t="s">
        <v>709</v>
      </c>
      <c r="Q10" s="17"/>
      <c r="R10" s="265" t="s">
        <v>710</v>
      </c>
      <c r="S10" s="39">
        <v>1</v>
      </c>
      <c r="T10" s="39">
        <v>1</v>
      </c>
      <c r="U10" s="39">
        <v>1</v>
      </c>
      <c r="V10" s="39">
        <v>1</v>
      </c>
      <c r="W10" s="27">
        <v>1</v>
      </c>
      <c r="X10" s="86">
        <f>+'[1]PLAN PLURIANUAL 2012-2015'!$AD$125</f>
        <v>0</v>
      </c>
      <c r="Y10" s="86">
        <f>+'[1]PLAN PLURIANUAL 2012-2015'!$BC$125</f>
        <v>0</v>
      </c>
      <c r="Z10" s="86">
        <f>+'[1]PLAN PLURIANUAL 2012-2015'!$CB$125</f>
        <v>0</v>
      </c>
      <c r="AA10" s="86">
        <f>+'[1]PLAN PLURIANUAL 2012-2015'!$DA$125</f>
        <v>0</v>
      </c>
      <c r="AB10" s="85">
        <f t="shared" si="0"/>
        <v>0</v>
      </c>
      <c r="AC10" s="471"/>
    </row>
    <row r="11" spans="1:29" s="6" customFormat="1" ht="75">
      <c r="A11" s="456"/>
      <c r="B11" s="493"/>
      <c r="C11" s="471"/>
      <c r="D11" s="456"/>
      <c r="E11" s="456"/>
      <c r="F11" s="450"/>
      <c r="G11" s="453"/>
      <c r="H11" s="60" t="s">
        <v>262</v>
      </c>
      <c r="I11" s="76" t="s">
        <v>261</v>
      </c>
      <c r="J11" s="17"/>
      <c r="K11" s="71" t="s">
        <v>263</v>
      </c>
      <c r="L11" s="71" t="s">
        <v>264</v>
      </c>
      <c r="M11" s="28" t="s">
        <v>259</v>
      </c>
      <c r="N11" s="69">
        <v>1</v>
      </c>
      <c r="O11" s="54">
        <v>117</v>
      </c>
      <c r="P11" s="83" t="s">
        <v>705</v>
      </c>
      <c r="Q11" s="17"/>
      <c r="R11" s="114" t="s">
        <v>708</v>
      </c>
      <c r="S11" s="39">
        <v>1</v>
      </c>
      <c r="T11" s="39">
        <v>1</v>
      </c>
      <c r="U11" s="39">
        <v>1</v>
      </c>
      <c r="V11" s="39">
        <v>1</v>
      </c>
      <c r="W11" s="27">
        <v>1</v>
      </c>
      <c r="X11" s="87">
        <f>+'[1]PLAN PLURIANUAL 2012-2015'!$AD$126</f>
        <v>0</v>
      </c>
      <c r="Y11" s="87">
        <f>+'[1]PLAN PLURIANUAL 2012-2015'!$BC$126</f>
        <v>0</v>
      </c>
      <c r="Z11" s="87">
        <f>+'[1]PLAN PLURIANUAL 2012-2015'!$CB$126</f>
        <v>0</v>
      </c>
      <c r="AA11" s="87">
        <f>+'[1]PLAN PLURIANUAL 2012-2015'!$DA$126</f>
        <v>0</v>
      </c>
      <c r="AB11" s="85">
        <f t="shared" si="0"/>
        <v>0</v>
      </c>
      <c r="AC11" s="471"/>
    </row>
    <row r="12" spans="1:29" s="6" customFormat="1" ht="45">
      <c r="A12" s="456"/>
      <c r="B12" s="493"/>
      <c r="C12" s="471"/>
      <c r="D12" s="456"/>
      <c r="E12" s="457"/>
      <c r="F12" s="451"/>
      <c r="G12" s="454"/>
      <c r="H12" s="60" t="s">
        <v>266</v>
      </c>
      <c r="I12" s="76" t="s">
        <v>265</v>
      </c>
      <c r="J12" s="17"/>
      <c r="K12" s="71" t="s">
        <v>268</v>
      </c>
      <c r="L12" s="71" t="s">
        <v>269</v>
      </c>
      <c r="M12" s="28" t="s">
        <v>267</v>
      </c>
      <c r="N12" s="69" t="s">
        <v>712</v>
      </c>
      <c r="O12" s="54">
        <v>118</v>
      </c>
      <c r="P12" s="83" t="s">
        <v>704</v>
      </c>
      <c r="Q12" s="17"/>
      <c r="R12" s="117" t="s">
        <v>706</v>
      </c>
      <c r="S12" s="39">
        <v>1</v>
      </c>
      <c r="T12" s="39">
        <v>1</v>
      </c>
      <c r="U12" s="39">
        <v>1</v>
      </c>
      <c r="V12" s="39">
        <v>1</v>
      </c>
      <c r="W12" s="27">
        <v>1</v>
      </c>
      <c r="X12" s="87">
        <f>+'[1]PLAN PLURIANUAL 2012-2015'!$AD$127</f>
        <v>0</v>
      </c>
      <c r="Y12" s="87">
        <f>+'[1]PLAN PLURIANUAL 2012-2015'!$BC$127</f>
        <v>0</v>
      </c>
      <c r="Z12" s="87">
        <f>+'[1]PLAN PLURIANUAL 2012-2015'!$CB$127</f>
        <v>0</v>
      </c>
      <c r="AA12" s="87">
        <f>+'[1]PLAN PLURIANUAL 2012-2015'!$DA$127</f>
        <v>0</v>
      </c>
      <c r="AB12" s="85">
        <f t="shared" si="0"/>
        <v>0</v>
      </c>
      <c r="AC12" s="471"/>
    </row>
    <row r="13" spans="1:29" s="6" customFormat="1" ht="30" customHeight="1">
      <c r="A13" s="456"/>
      <c r="B13" s="493"/>
      <c r="C13" s="471"/>
      <c r="D13" s="456"/>
      <c r="E13" s="455">
        <v>3.2</v>
      </c>
      <c r="F13" s="449" t="s">
        <v>270</v>
      </c>
      <c r="G13" s="452"/>
      <c r="H13" s="468" t="s">
        <v>272</v>
      </c>
      <c r="I13" s="470" t="s">
        <v>271</v>
      </c>
      <c r="J13" s="472"/>
      <c r="K13" s="458" t="s">
        <v>274</v>
      </c>
      <c r="L13" s="458" t="s">
        <v>275</v>
      </c>
      <c r="M13" s="458" t="s">
        <v>273</v>
      </c>
      <c r="N13" s="59">
        <v>1</v>
      </c>
      <c r="O13" s="75">
        <v>119</v>
      </c>
      <c r="P13" s="112" t="s">
        <v>703</v>
      </c>
      <c r="Q13" s="43"/>
      <c r="R13" s="112" t="s">
        <v>707</v>
      </c>
      <c r="S13" s="52">
        <v>1</v>
      </c>
      <c r="T13" s="52">
        <v>1</v>
      </c>
      <c r="U13" s="52">
        <v>1</v>
      </c>
      <c r="V13" s="52">
        <v>1</v>
      </c>
      <c r="W13" s="116">
        <v>1</v>
      </c>
      <c r="X13" s="88">
        <f>+'[1]PLAN PLURIANUAL 2012-2015'!$AD$128</f>
        <v>37953000</v>
      </c>
      <c r="Y13" s="88">
        <f>+'[1]PLAN PLURIANUAL 2012-2015'!$BC$128</f>
        <v>37440000</v>
      </c>
      <c r="Z13" s="88">
        <f>+'[1]PLAN PLURIANUAL 2012-2015'!$CB$128</f>
        <v>38564000</v>
      </c>
      <c r="AA13" s="88">
        <f>+'[1]PLAN PLURIANUAL 2012-2015'!$DA$128</f>
        <v>39714000</v>
      </c>
      <c r="AB13" s="85">
        <f t="shared" si="0"/>
        <v>153671000</v>
      </c>
      <c r="AC13" s="471"/>
    </row>
    <row r="14" spans="1:29" s="6" customFormat="1" ht="30" customHeight="1">
      <c r="A14" s="456"/>
      <c r="B14" s="493"/>
      <c r="C14" s="471"/>
      <c r="D14" s="456"/>
      <c r="E14" s="456"/>
      <c r="F14" s="450"/>
      <c r="G14" s="453"/>
      <c r="H14" s="469"/>
      <c r="I14" s="471"/>
      <c r="J14" s="473"/>
      <c r="K14" s="459"/>
      <c r="L14" s="459"/>
      <c r="M14" s="459"/>
      <c r="N14" s="241">
        <v>1</v>
      </c>
      <c r="O14" s="108">
        <v>120</v>
      </c>
      <c r="P14" s="242" t="s">
        <v>909</v>
      </c>
      <c r="Q14" s="43"/>
      <c r="R14" s="242" t="s">
        <v>910</v>
      </c>
      <c r="S14" s="253">
        <v>1</v>
      </c>
      <c r="T14" s="254">
        <v>1</v>
      </c>
      <c r="U14" s="254">
        <v>1</v>
      </c>
      <c r="V14" s="254">
        <v>1</v>
      </c>
      <c r="W14" s="255">
        <v>1</v>
      </c>
      <c r="X14" s="107">
        <f>+'[1]PLAN PLURIANUAL 2012-2015'!$AD$129</f>
        <v>15105000</v>
      </c>
      <c r="Y14" s="107">
        <f>+'[1]PLAN PLURIANUAL 2012-2015'!$BC$129</f>
        <v>15105000</v>
      </c>
      <c r="Z14" s="107">
        <f>+'[1]PLAN PLURIANUAL 2012-2015'!$CB$129</f>
        <v>15562000</v>
      </c>
      <c r="AA14" s="107">
        <f>+'[1]PLAN PLURIANUAL 2012-2015'!$DA$129</f>
        <v>16028000</v>
      </c>
      <c r="AB14" s="85">
        <f t="shared" si="0"/>
        <v>61800000</v>
      </c>
      <c r="AC14" s="471"/>
    </row>
    <row r="15" spans="1:29" s="6" customFormat="1" ht="32.25" customHeight="1">
      <c r="A15" s="456"/>
      <c r="B15" s="493"/>
      <c r="C15" s="471"/>
      <c r="D15" s="456"/>
      <c r="E15" s="456"/>
      <c r="F15" s="450"/>
      <c r="G15" s="453"/>
      <c r="H15" s="469"/>
      <c r="I15" s="471"/>
      <c r="J15" s="473"/>
      <c r="K15" s="459"/>
      <c r="L15" s="459"/>
      <c r="M15" s="459"/>
      <c r="N15" s="93">
        <v>1</v>
      </c>
      <c r="O15" s="108">
        <v>121</v>
      </c>
      <c r="P15" s="112" t="s">
        <v>702</v>
      </c>
      <c r="Q15" s="100"/>
      <c r="R15" s="112" t="s">
        <v>876</v>
      </c>
      <c r="S15" s="95">
        <v>0</v>
      </c>
      <c r="T15" s="95">
        <v>1</v>
      </c>
      <c r="U15" s="95">
        <v>0</v>
      </c>
      <c r="V15" s="95">
        <v>0</v>
      </c>
      <c r="W15" s="111">
        <f>S15+T15+U15+V15</f>
        <v>1</v>
      </c>
      <c r="X15" s="107">
        <f>+'[1]PLAN PLURIANUAL 2012-2015'!$AD$130</f>
        <v>0</v>
      </c>
      <c r="Y15" s="107">
        <f>+'[1]PLAN PLURIANUAL 2012-2015'!$BC$130</f>
        <v>0</v>
      </c>
      <c r="Z15" s="107">
        <f>+'[1]PLAN PLURIANUAL 2012-2015'!$CB$130</f>
        <v>0</v>
      </c>
      <c r="AA15" s="107">
        <f>+'[1]PLAN PLURIANUAL 2012-2015'!$DA$130</f>
        <v>0</v>
      </c>
      <c r="AB15" s="85">
        <f t="shared" si="0"/>
        <v>0</v>
      </c>
      <c r="AC15" s="471"/>
    </row>
    <row r="16" spans="1:29" s="6" customFormat="1" ht="15" customHeight="1">
      <c r="A16" s="456"/>
      <c r="B16" s="493"/>
      <c r="C16" s="471"/>
      <c r="D16" s="456"/>
      <c r="E16" s="456"/>
      <c r="F16" s="450"/>
      <c r="G16" s="453"/>
      <c r="H16" s="468" t="s">
        <v>277</v>
      </c>
      <c r="I16" s="458" t="s">
        <v>276</v>
      </c>
      <c r="J16" s="452"/>
      <c r="K16" s="458" t="s">
        <v>274</v>
      </c>
      <c r="L16" s="458" t="s">
        <v>275</v>
      </c>
      <c r="M16" s="458" t="s">
        <v>273</v>
      </c>
      <c r="N16" s="479">
        <v>1</v>
      </c>
      <c r="O16" s="487">
        <v>122</v>
      </c>
      <c r="P16" s="466" t="s">
        <v>877</v>
      </c>
      <c r="Q16" s="466"/>
      <c r="R16" s="466" t="s">
        <v>598</v>
      </c>
      <c r="S16" s="479">
        <v>0</v>
      </c>
      <c r="T16" s="479">
        <v>0</v>
      </c>
      <c r="U16" s="479">
        <v>0</v>
      </c>
      <c r="V16" s="479">
        <v>0</v>
      </c>
      <c r="W16" s="481">
        <f>S16+T16+U16+V16</f>
        <v>0</v>
      </c>
      <c r="X16" s="475">
        <f>+'[1]PLAN PLURIANUAL 2012-2015'!$AD$131</f>
        <v>0</v>
      </c>
      <c r="Y16" s="475">
        <f>+'[1]PLAN PLURIANUAL 2012-2015'!$BC$131</f>
        <v>0</v>
      </c>
      <c r="Z16" s="475">
        <f>+'[1]PLAN PLURIANUAL 2012-2015'!$CB$131</f>
        <v>0</v>
      </c>
      <c r="AA16" s="475">
        <f>+'[1]PLAN PLURIANUAL 2012-2015'!$DA$131</f>
        <v>0</v>
      </c>
      <c r="AB16" s="477">
        <f t="shared" si="0"/>
        <v>0</v>
      </c>
      <c r="AC16" s="471"/>
    </row>
    <row r="17" spans="1:29" s="6" customFormat="1" ht="57.75" customHeight="1">
      <c r="A17" s="456"/>
      <c r="B17" s="493"/>
      <c r="C17" s="471"/>
      <c r="D17" s="456"/>
      <c r="E17" s="457"/>
      <c r="F17" s="451"/>
      <c r="G17" s="454"/>
      <c r="H17" s="496"/>
      <c r="I17" s="491"/>
      <c r="J17" s="454"/>
      <c r="K17" s="491"/>
      <c r="L17" s="491"/>
      <c r="M17" s="491"/>
      <c r="N17" s="480"/>
      <c r="O17" s="488"/>
      <c r="P17" s="467"/>
      <c r="Q17" s="467"/>
      <c r="R17" s="467"/>
      <c r="S17" s="480"/>
      <c r="T17" s="480"/>
      <c r="U17" s="480"/>
      <c r="V17" s="480"/>
      <c r="W17" s="482"/>
      <c r="X17" s="476"/>
      <c r="Y17" s="476"/>
      <c r="Z17" s="476"/>
      <c r="AA17" s="476"/>
      <c r="AB17" s="478"/>
      <c r="AC17" s="471"/>
    </row>
    <row r="18" spans="1:29" s="6" customFormat="1" ht="105">
      <c r="A18" s="456"/>
      <c r="B18" s="493"/>
      <c r="C18" s="471"/>
      <c r="D18" s="456"/>
      <c r="E18" s="455">
        <v>3.3</v>
      </c>
      <c r="F18" s="470" t="s">
        <v>278</v>
      </c>
      <c r="G18" s="472"/>
      <c r="H18" s="73" t="s">
        <v>280</v>
      </c>
      <c r="I18" s="74" t="s">
        <v>279</v>
      </c>
      <c r="J18" s="17"/>
      <c r="K18" s="20" t="s">
        <v>282</v>
      </c>
      <c r="L18" s="20" t="s">
        <v>283</v>
      </c>
      <c r="M18" s="20" t="s">
        <v>281</v>
      </c>
      <c r="N18" s="60">
        <v>4</v>
      </c>
      <c r="O18" s="54">
        <v>123</v>
      </c>
      <c r="P18" s="245" t="s">
        <v>911</v>
      </c>
      <c r="Q18" s="37"/>
      <c r="R18" s="245" t="s">
        <v>912</v>
      </c>
      <c r="S18" s="60">
        <v>1</v>
      </c>
      <c r="T18" s="60">
        <v>1</v>
      </c>
      <c r="U18" s="60">
        <v>1</v>
      </c>
      <c r="V18" s="60">
        <v>1</v>
      </c>
      <c r="W18" s="24">
        <f>S18+T18+U18+V18</f>
        <v>4</v>
      </c>
      <c r="X18" s="87">
        <f>+'[1]PLAN PLURIANUAL 2012-2015'!$AD$132</f>
        <v>750000</v>
      </c>
      <c r="Y18" s="87">
        <f>+'[1]PLAN PLURIANUAL 2012-2015'!$BC$132</f>
        <v>5000000</v>
      </c>
      <c r="Z18" s="87">
        <f>+'[1]PLAN PLURIANUAL 2012-2015'!$CB$132</f>
        <v>5900000</v>
      </c>
      <c r="AA18" s="87">
        <f>+'[1]PLAN PLURIANUAL 2012-2015'!$DA$132</f>
        <v>5900000</v>
      </c>
      <c r="AB18" s="85">
        <f t="shared" si="0"/>
        <v>17550000</v>
      </c>
      <c r="AC18" s="471"/>
    </row>
    <row r="19" spans="1:29" s="6" customFormat="1" ht="60">
      <c r="A19" s="456"/>
      <c r="B19" s="493"/>
      <c r="C19" s="471"/>
      <c r="D19" s="456"/>
      <c r="E19" s="456"/>
      <c r="F19" s="471"/>
      <c r="G19" s="473"/>
      <c r="H19" s="497" t="s">
        <v>285</v>
      </c>
      <c r="I19" s="462" t="s">
        <v>284</v>
      </c>
      <c r="J19" s="472"/>
      <c r="K19" s="489" t="s">
        <v>287</v>
      </c>
      <c r="L19" s="489" t="s">
        <v>283</v>
      </c>
      <c r="M19" s="489" t="s">
        <v>286</v>
      </c>
      <c r="N19" s="74">
        <v>4</v>
      </c>
      <c r="O19" s="54">
        <v>124</v>
      </c>
      <c r="P19" s="114" t="s">
        <v>701</v>
      </c>
      <c r="Q19" s="37"/>
      <c r="R19" s="114" t="s">
        <v>700</v>
      </c>
      <c r="S19" s="60">
        <v>1</v>
      </c>
      <c r="T19" s="60">
        <v>1</v>
      </c>
      <c r="U19" s="60">
        <v>1</v>
      </c>
      <c r="V19" s="60">
        <v>1</v>
      </c>
      <c r="W19" s="24">
        <f>S19+T19+U19+V19</f>
        <v>4</v>
      </c>
      <c r="X19" s="87">
        <f>+'[1]PLAN PLURIANUAL 2012-2015'!$AD$133</f>
        <v>0</v>
      </c>
      <c r="Y19" s="87">
        <f>+'[1]PLAN PLURIANUAL 2012-2015'!$BC$133</f>
        <v>0</v>
      </c>
      <c r="Z19" s="87">
        <f>+'[1]PLAN PLURIANUAL 2012-2015'!$CB$133</f>
        <v>0</v>
      </c>
      <c r="AA19" s="87">
        <f>+'[1]PLAN PLURIANUAL 2012-2015'!$DA$133</f>
        <v>0</v>
      </c>
      <c r="AB19" s="85">
        <f t="shared" si="0"/>
        <v>0</v>
      </c>
      <c r="AC19" s="471"/>
    </row>
    <row r="20" spans="1:29" s="6" customFormat="1" ht="90">
      <c r="A20" s="457"/>
      <c r="B20" s="494"/>
      <c r="C20" s="474"/>
      <c r="D20" s="457"/>
      <c r="E20" s="457"/>
      <c r="F20" s="474"/>
      <c r="G20" s="495"/>
      <c r="H20" s="498"/>
      <c r="I20" s="463"/>
      <c r="J20" s="495"/>
      <c r="K20" s="490"/>
      <c r="L20" s="490"/>
      <c r="M20" s="490"/>
      <c r="N20" s="60">
        <v>1</v>
      </c>
      <c r="O20" s="54">
        <v>125</v>
      </c>
      <c r="P20" s="114" t="s">
        <v>713</v>
      </c>
      <c r="Q20" s="37"/>
      <c r="R20" s="74" t="s">
        <v>598</v>
      </c>
      <c r="S20" s="60">
        <v>1</v>
      </c>
      <c r="T20" s="60">
        <v>0</v>
      </c>
      <c r="U20" s="60">
        <v>0</v>
      </c>
      <c r="V20" s="60">
        <v>0</v>
      </c>
      <c r="W20" s="24">
        <f>S20+T20+U20+V20</f>
        <v>1</v>
      </c>
      <c r="X20" s="87">
        <f>+'[1]PLAN PLURIANUAL 2012-2015'!$AD$134</f>
        <v>0</v>
      </c>
      <c r="Y20" s="87">
        <f>+'[1]PLAN PLURIANUAL 2012-2015'!$BC$134</f>
        <v>0</v>
      </c>
      <c r="Z20" s="87">
        <f>+'[1]PLAN PLURIANUAL 2012-2015'!$CB$134</f>
        <v>0</v>
      </c>
      <c r="AA20" s="87">
        <f>+'[1]PLAN PLURIANUAL 2012-2015'!$DA$134</f>
        <v>0</v>
      </c>
      <c r="AB20" s="85">
        <f t="shared" si="0"/>
        <v>0</v>
      </c>
      <c r="AC20" s="474"/>
    </row>
    <row r="21" spans="25:28" ht="15">
      <c r="Y21" s="272"/>
      <c r="Z21" s="272"/>
      <c r="AA21" s="272"/>
      <c r="AB21" s="271"/>
    </row>
  </sheetData>
  <sheetProtection sheet="1" objects="1" scenarios="1"/>
  <mergeCells count="74">
    <mergeCell ref="F18:F20"/>
    <mergeCell ref="G18:G20"/>
    <mergeCell ref="H16:H17"/>
    <mergeCell ref="I16:I17"/>
    <mergeCell ref="J16:J17"/>
    <mergeCell ref="I19:I20"/>
    <mergeCell ref="F13:F17"/>
    <mergeCell ref="H19:H20"/>
    <mergeCell ref="J19:J20"/>
    <mergeCell ref="A7:A20"/>
    <mergeCell ref="B7:B20"/>
    <mergeCell ref="C7:C20"/>
    <mergeCell ref="D7:D20"/>
    <mergeCell ref="E18:E20"/>
    <mergeCell ref="E13:E17"/>
    <mergeCell ref="M19:M20"/>
    <mergeCell ref="K16:K17"/>
    <mergeCell ref="L16:L17"/>
    <mergeCell ref="M16:M17"/>
    <mergeCell ref="T16:T17"/>
    <mergeCell ref="P16:P17"/>
    <mergeCell ref="Q16:Q17"/>
    <mergeCell ref="R16:R17"/>
    <mergeCell ref="S16:S17"/>
    <mergeCell ref="K19:K20"/>
    <mergeCell ref="L19:L20"/>
    <mergeCell ref="N16:N17"/>
    <mergeCell ref="U16:U17"/>
    <mergeCell ref="V16:V17"/>
    <mergeCell ref="W16:W17"/>
    <mergeCell ref="AA16:AA17"/>
    <mergeCell ref="O5:O6"/>
    <mergeCell ref="P5:P6"/>
    <mergeCell ref="Q5:Q6"/>
    <mergeCell ref="R5:W5"/>
    <mergeCell ref="O16:O17"/>
    <mergeCell ref="AC7:AC20"/>
    <mergeCell ref="X5:AB5"/>
    <mergeCell ref="X16:X17"/>
    <mergeCell ref="Y16:Y17"/>
    <mergeCell ref="Z16:Z17"/>
    <mergeCell ref="AB16:AB17"/>
    <mergeCell ref="M9:M10"/>
    <mergeCell ref="F7:F12"/>
    <mergeCell ref="G7:G12"/>
    <mergeCell ref="E7:E12"/>
    <mergeCell ref="K13:K15"/>
    <mergeCell ref="L13:L15"/>
    <mergeCell ref="H9:H10"/>
    <mergeCell ref="I9:I10"/>
    <mergeCell ref="J9:J10"/>
    <mergeCell ref="K9:K10"/>
    <mergeCell ref="L9:L10"/>
    <mergeCell ref="M13:M15"/>
    <mergeCell ref="G13:G17"/>
    <mergeCell ref="H13:H15"/>
    <mergeCell ref="I13:I15"/>
    <mergeCell ref="J13:J15"/>
    <mergeCell ref="A2:AC2"/>
    <mergeCell ref="A3:AC3"/>
    <mergeCell ref="A4:AC4"/>
    <mergeCell ref="A5:A6"/>
    <mergeCell ref="B5:B6"/>
    <mergeCell ref="C5:C6"/>
    <mergeCell ref="D5:D6"/>
    <mergeCell ref="E5:E6"/>
    <mergeCell ref="F5:F6"/>
    <mergeCell ref="G5:G6"/>
    <mergeCell ref="H5:H6"/>
    <mergeCell ref="I5:I6"/>
    <mergeCell ref="J5:J6"/>
    <mergeCell ref="AC5:AC6"/>
    <mergeCell ref="K5:K6"/>
    <mergeCell ref="L5:N5"/>
  </mergeCells>
  <printOptions/>
  <pageMargins left="0.7" right="0.7" top="0.75" bottom="0.75" header="0.3" footer="0.3"/>
  <pageSetup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C34"/>
  <sheetViews>
    <sheetView zoomScale="80" zoomScaleNormal="80" zoomScalePageLayoutView="0" workbookViewId="0" topLeftCell="M1">
      <pane ySplit="6" topLeftCell="A7" activePane="bottomLeft" state="frozen"/>
      <selection pane="topLeft" activeCell="I1" sqref="I1"/>
      <selection pane="bottomLeft" activeCell="S10" sqref="S10:V10"/>
    </sheetView>
  </sheetViews>
  <sheetFormatPr defaultColWidth="11.421875" defaultRowHeight="15"/>
  <cols>
    <col min="1" max="1" width="4.8515625" style="8" bestFit="1" customWidth="1"/>
    <col min="2" max="2" width="9.7109375" style="8" bestFit="1" customWidth="1"/>
    <col min="3" max="3" width="35.57421875" style="8" customWidth="1"/>
    <col min="4" max="4" width="13.421875" style="8" customWidth="1"/>
    <col min="5" max="5" width="6.7109375" style="8" customWidth="1"/>
    <col min="6" max="6" width="40.7109375" style="2" customWidth="1"/>
    <col min="7" max="7" width="15.57421875" style="2" customWidth="1"/>
    <col min="8" max="8" width="7.00390625" style="19" bestFit="1" customWidth="1"/>
    <col min="9" max="9" width="26.00390625" style="2" customWidth="1"/>
    <col min="10" max="10" width="14.7109375" style="2" customWidth="1"/>
    <col min="11" max="11" width="40.7109375" style="2" customWidth="1"/>
    <col min="12" max="12" width="25.57421875" style="3" customWidth="1"/>
    <col min="13" max="13" width="20.140625" style="4" customWidth="1"/>
    <col min="14" max="14" width="14.00390625" style="6" customWidth="1"/>
    <col min="15" max="15" width="6.8515625" style="2" customWidth="1"/>
    <col min="16" max="16" width="44.7109375" style="2" customWidth="1"/>
    <col min="17" max="17" width="15.140625" style="5" customWidth="1"/>
    <col min="18" max="18" width="30.7109375" style="2" customWidth="1"/>
    <col min="19" max="19" width="13.28125" style="2" bestFit="1" customWidth="1"/>
    <col min="20" max="20" width="12.7109375" style="2" customWidth="1"/>
    <col min="21" max="21" width="13.00390625" style="2" customWidth="1"/>
    <col min="22" max="22" width="13.28125" style="2" customWidth="1"/>
    <col min="23" max="23" width="15.28125" style="46" customWidth="1"/>
    <col min="24" max="24" width="12.421875" style="2" customWidth="1"/>
    <col min="25" max="25" width="13.57421875" style="2" customWidth="1"/>
    <col min="26" max="26" width="12.7109375" style="2" customWidth="1"/>
    <col min="27" max="27" width="13.57421875" style="2" customWidth="1"/>
    <col min="28" max="28" width="15.7109375" style="46" customWidth="1"/>
    <col min="29" max="29" width="18.7109375" style="2" bestFit="1" customWidth="1"/>
    <col min="30" max="30" width="11.421875" style="2" customWidth="1"/>
    <col min="31" max="34" width="12.8515625" style="2" bestFit="1" customWidth="1"/>
    <col min="35" max="16384" width="11.421875" style="2" customWidth="1"/>
  </cols>
  <sheetData>
    <row r="1" ht="15">
      <c r="H1" s="55"/>
    </row>
    <row r="2" spans="1:29" ht="20.25">
      <c r="A2" s="437" t="s">
        <v>3</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8"/>
    </row>
    <row r="3" spans="1:29" ht="20.25">
      <c r="A3" s="439" t="s">
        <v>4</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40"/>
    </row>
    <row r="4" spans="1:29" ht="20.25">
      <c r="A4" s="441" t="s">
        <v>425</v>
      </c>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2"/>
    </row>
    <row r="5" spans="1:29" s="6" customFormat="1" ht="15.75">
      <c r="A5" s="443" t="s">
        <v>7</v>
      </c>
      <c r="B5" s="443" t="s">
        <v>8</v>
      </c>
      <c r="C5" s="443" t="s">
        <v>15</v>
      </c>
      <c r="D5" s="443" t="s">
        <v>10</v>
      </c>
      <c r="E5" s="443" t="s">
        <v>7</v>
      </c>
      <c r="F5" s="443" t="s">
        <v>0</v>
      </c>
      <c r="G5" s="443" t="s">
        <v>14</v>
      </c>
      <c r="H5" s="443" t="s">
        <v>7</v>
      </c>
      <c r="I5" s="443" t="s">
        <v>17</v>
      </c>
      <c r="J5" s="443" t="s">
        <v>29</v>
      </c>
      <c r="K5" s="443" t="s">
        <v>6</v>
      </c>
      <c r="L5" s="446" t="s">
        <v>1</v>
      </c>
      <c r="M5" s="446"/>
      <c r="N5" s="446"/>
      <c r="O5" s="483" t="s">
        <v>758</v>
      </c>
      <c r="P5" s="483" t="s">
        <v>31</v>
      </c>
      <c r="Q5" s="483" t="s">
        <v>30</v>
      </c>
      <c r="R5" s="484" t="s">
        <v>32</v>
      </c>
      <c r="S5" s="485"/>
      <c r="T5" s="485"/>
      <c r="U5" s="485"/>
      <c r="V5" s="485"/>
      <c r="W5" s="486"/>
      <c r="X5" s="446" t="s">
        <v>847</v>
      </c>
      <c r="Y5" s="446"/>
      <c r="Z5" s="446"/>
      <c r="AA5" s="446"/>
      <c r="AB5" s="446"/>
      <c r="AC5" s="444" t="s">
        <v>59</v>
      </c>
    </row>
    <row r="6" spans="1:29" s="7" customFormat="1" ht="94.5">
      <c r="A6" s="443"/>
      <c r="B6" s="443"/>
      <c r="C6" s="443"/>
      <c r="D6" s="443"/>
      <c r="E6" s="443"/>
      <c r="F6" s="443"/>
      <c r="G6" s="443"/>
      <c r="H6" s="443"/>
      <c r="I6" s="443"/>
      <c r="J6" s="443" t="s">
        <v>14</v>
      </c>
      <c r="K6" s="443"/>
      <c r="L6" s="9" t="s">
        <v>2</v>
      </c>
      <c r="M6" s="10" t="s">
        <v>27</v>
      </c>
      <c r="N6" s="82" t="s">
        <v>846</v>
      </c>
      <c r="O6" s="483"/>
      <c r="P6" s="483"/>
      <c r="Q6" s="483"/>
      <c r="R6" s="9" t="s">
        <v>2</v>
      </c>
      <c r="S6" s="11" t="s">
        <v>34</v>
      </c>
      <c r="T6" s="11" t="s">
        <v>35</v>
      </c>
      <c r="U6" s="11" t="s">
        <v>36</v>
      </c>
      <c r="V6" s="11" t="s">
        <v>37</v>
      </c>
      <c r="W6" s="11" t="s">
        <v>38</v>
      </c>
      <c r="X6" s="11" t="s">
        <v>34</v>
      </c>
      <c r="Y6" s="11" t="s">
        <v>35</v>
      </c>
      <c r="Z6" s="11" t="s">
        <v>36</v>
      </c>
      <c r="AA6" s="11" t="s">
        <v>37</v>
      </c>
      <c r="AB6" s="89" t="s">
        <v>39</v>
      </c>
      <c r="AC6" s="445"/>
    </row>
    <row r="7" spans="1:29" s="7" customFormat="1" ht="60">
      <c r="A7" s="504">
        <v>4</v>
      </c>
      <c r="B7" s="505" t="s">
        <v>288</v>
      </c>
      <c r="C7" s="506" t="s">
        <v>289</v>
      </c>
      <c r="D7" s="507"/>
      <c r="E7" s="504">
        <v>4.1</v>
      </c>
      <c r="F7" s="508" t="s">
        <v>290</v>
      </c>
      <c r="G7" s="507"/>
      <c r="H7" s="509" t="s">
        <v>292</v>
      </c>
      <c r="I7" s="499" t="s">
        <v>291</v>
      </c>
      <c r="J7" s="507"/>
      <c r="K7" s="503" t="s">
        <v>294</v>
      </c>
      <c r="L7" s="503" t="s">
        <v>295</v>
      </c>
      <c r="M7" s="516" t="s">
        <v>293</v>
      </c>
      <c r="N7" s="34">
        <v>4</v>
      </c>
      <c r="O7" s="97">
        <v>126</v>
      </c>
      <c r="P7" s="36" t="s">
        <v>722</v>
      </c>
      <c r="Q7" s="36"/>
      <c r="R7" s="34" t="s">
        <v>723</v>
      </c>
      <c r="S7" s="34">
        <v>1</v>
      </c>
      <c r="T7" s="34">
        <v>1</v>
      </c>
      <c r="U7" s="34">
        <v>1</v>
      </c>
      <c r="V7" s="34">
        <v>1</v>
      </c>
      <c r="W7" s="35">
        <f aca="true" t="shared" si="0" ref="W7:W12">S7+T7+U7+V7</f>
        <v>4</v>
      </c>
      <c r="X7" s="275">
        <f>+'[1]PLAN PLURIANUAL 2012-2015'!$AD$136</f>
        <v>0</v>
      </c>
      <c r="Y7" s="275">
        <f>+'[1]PLAN PLURIANUAL 2012-2015'!$BC$136</f>
        <v>0</v>
      </c>
      <c r="Z7" s="275">
        <f>+'[1]PLAN PLURIANUAL 2012-2015'!$CB$136</f>
        <v>0</v>
      </c>
      <c r="AA7" s="275">
        <f>+'[1]PLAN PLURIANUAL 2012-2015'!$DA$136</f>
        <v>0</v>
      </c>
      <c r="AB7" s="91">
        <f>+X7+Y7+Z7+AA7</f>
        <v>0</v>
      </c>
      <c r="AC7" s="470" t="s">
        <v>60</v>
      </c>
    </row>
    <row r="8" spans="1:29" s="7" customFormat="1" ht="60">
      <c r="A8" s="504"/>
      <c r="B8" s="505"/>
      <c r="C8" s="499"/>
      <c r="D8" s="507"/>
      <c r="E8" s="504"/>
      <c r="F8" s="508"/>
      <c r="G8" s="507"/>
      <c r="H8" s="509"/>
      <c r="I8" s="499"/>
      <c r="J8" s="507"/>
      <c r="K8" s="503"/>
      <c r="L8" s="503"/>
      <c r="M8" s="516"/>
      <c r="N8" s="34">
        <v>1</v>
      </c>
      <c r="O8" s="97">
        <v>127</v>
      </c>
      <c r="P8" s="36" t="s">
        <v>724</v>
      </c>
      <c r="Q8" s="36"/>
      <c r="R8" s="34" t="s">
        <v>725</v>
      </c>
      <c r="S8" s="34">
        <v>1</v>
      </c>
      <c r="T8" s="34">
        <v>0</v>
      </c>
      <c r="U8" s="34">
        <v>0</v>
      </c>
      <c r="V8" s="34">
        <v>0</v>
      </c>
      <c r="W8" s="35">
        <f t="shared" si="0"/>
        <v>1</v>
      </c>
      <c r="X8" s="275">
        <f>+'[1]PLAN PLURIANUAL 2012-2015'!$AD$137</f>
        <v>0</v>
      </c>
      <c r="Y8" s="275">
        <f>+'[1]PLAN PLURIANUAL 2012-2015'!$BC$137</f>
        <v>0</v>
      </c>
      <c r="Z8" s="275">
        <f>+'[1]PLAN PLURIANUAL 2012-2015'!$CB$137</f>
        <v>0</v>
      </c>
      <c r="AA8" s="275">
        <f>+'[1]PLAN PLURIANUAL 2012-2015'!$DA$137</f>
        <v>0</v>
      </c>
      <c r="AB8" s="91">
        <f aca="true" t="shared" si="1" ref="AB8:AB33">+X8+Y8+Z8+AA8</f>
        <v>0</v>
      </c>
      <c r="AC8" s="471"/>
    </row>
    <row r="9" spans="1:29" s="6" customFormat="1" ht="105">
      <c r="A9" s="504"/>
      <c r="B9" s="505"/>
      <c r="C9" s="499"/>
      <c r="D9" s="507"/>
      <c r="E9" s="504"/>
      <c r="F9" s="508"/>
      <c r="G9" s="507"/>
      <c r="H9" s="509"/>
      <c r="I9" s="499"/>
      <c r="J9" s="507"/>
      <c r="K9" s="503"/>
      <c r="L9" s="503"/>
      <c r="M9" s="516"/>
      <c r="N9" s="14">
        <v>1</v>
      </c>
      <c r="O9" s="51">
        <v>128</v>
      </c>
      <c r="P9" s="14" t="s">
        <v>726</v>
      </c>
      <c r="Q9" s="64"/>
      <c r="R9" s="113" t="s">
        <v>727</v>
      </c>
      <c r="S9" s="29">
        <v>1</v>
      </c>
      <c r="T9" s="29">
        <v>0</v>
      </c>
      <c r="U9" s="29">
        <v>0</v>
      </c>
      <c r="V9" s="29">
        <v>0</v>
      </c>
      <c r="W9" s="35">
        <f t="shared" si="0"/>
        <v>1</v>
      </c>
      <c r="X9" s="276">
        <f>+'[1]PLAN PLURIANUAL 2012-2015'!$AD$138</f>
        <v>2000000</v>
      </c>
      <c r="Y9" s="276">
        <f>+'[1]PLAN PLURIANUAL 2012-2015'!$BC$138</f>
        <v>0</v>
      </c>
      <c r="Z9" s="276">
        <f>+'[1]PLAN PLURIANUAL 2012-2015'!$CB$138</f>
        <v>0</v>
      </c>
      <c r="AA9" s="276">
        <f>+'[1]PLAN PLURIANUAL 2012-2015'!$DA$138</f>
        <v>0</v>
      </c>
      <c r="AB9" s="91">
        <f t="shared" si="1"/>
        <v>2000000</v>
      </c>
      <c r="AC9" s="471"/>
    </row>
    <row r="10" spans="1:29" s="6" customFormat="1" ht="90">
      <c r="A10" s="504"/>
      <c r="B10" s="505"/>
      <c r="C10" s="499"/>
      <c r="D10" s="507"/>
      <c r="E10" s="504"/>
      <c r="F10" s="508"/>
      <c r="G10" s="507"/>
      <c r="H10" s="509"/>
      <c r="I10" s="499"/>
      <c r="J10" s="507"/>
      <c r="K10" s="503"/>
      <c r="L10" s="104" t="s">
        <v>296</v>
      </c>
      <c r="M10" s="516"/>
      <c r="N10" s="94">
        <v>4</v>
      </c>
      <c r="O10" s="51">
        <v>129</v>
      </c>
      <c r="P10" s="109" t="s">
        <v>728</v>
      </c>
      <c r="Q10" s="98"/>
      <c r="R10" s="109" t="s">
        <v>729</v>
      </c>
      <c r="S10" s="94">
        <v>1</v>
      </c>
      <c r="T10" s="94">
        <v>1</v>
      </c>
      <c r="U10" s="94">
        <v>1</v>
      </c>
      <c r="V10" s="94">
        <v>1</v>
      </c>
      <c r="W10" s="99">
        <f t="shared" si="0"/>
        <v>4</v>
      </c>
      <c r="X10" s="276">
        <f>+'[1]PLAN PLURIANUAL 2012-2015'!$AD$139</f>
        <v>0</v>
      </c>
      <c r="Y10" s="276">
        <f>+'[1]PLAN PLURIANUAL 2012-2015'!$BC$139</f>
        <v>0</v>
      </c>
      <c r="Z10" s="276">
        <f>+'[1]PLAN PLURIANUAL 2012-2015'!$CB$139</f>
        <v>0</v>
      </c>
      <c r="AA10" s="276">
        <f>+'[1]PLAN PLURIANUAL 2012-2015'!$DA$139</f>
        <v>0</v>
      </c>
      <c r="AB10" s="91">
        <f t="shared" si="1"/>
        <v>0</v>
      </c>
      <c r="AC10" s="471"/>
    </row>
    <row r="11" spans="1:29" s="6" customFormat="1" ht="75" customHeight="1">
      <c r="A11" s="504"/>
      <c r="B11" s="505"/>
      <c r="C11" s="499"/>
      <c r="D11" s="507"/>
      <c r="E11" s="504"/>
      <c r="F11" s="508"/>
      <c r="G11" s="507"/>
      <c r="H11" s="15" t="s">
        <v>298</v>
      </c>
      <c r="I11" s="106" t="s">
        <v>297</v>
      </c>
      <c r="J11" s="12"/>
      <c r="K11" s="104" t="s">
        <v>300</v>
      </c>
      <c r="L11" s="104" t="s">
        <v>301</v>
      </c>
      <c r="M11" s="28" t="s">
        <v>299</v>
      </c>
      <c r="N11" s="101">
        <v>1</v>
      </c>
      <c r="O11" s="51">
        <v>130</v>
      </c>
      <c r="P11" s="109" t="s">
        <v>719</v>
      </c>
      <c r="Q11" s="98"/>
      <c r="R11" s="109" t="s">
        <v>720</v>
      </c>
      <c r="S11" s="101">
        <v>0.25</v>
      </c>
      <c r="T11" s="101">
        <v>0.25</v>
      </c>
      <c r="U11" s="101">
        <v>0.25</v>
      </c>
      <c r="V11" s="101">
        <v>0.25</v>
      </c>
      <c r="W11" s="102">
        <f t="shared" si="0"/>
        <v>1</v>
      </c>
      <c r="X11" s="276">
        <f>+'[1]PLAN PLURIANUAL 2012-2015'!$AD$140</f>
        <v>0</v>
      </c>
      <c r="Y11" s="276">
        <f>+'[1]PLAN PLURIANUAL 2012-2015'!$BC$140</f>
        <v>0</v>
      </c>
      <c r="Z11" s="276">
        <f>+'[1]PLAN PLURIANUAL 2012-2015'!$CB$140</f>
        <v>0</v>
      </c>
      <c r="AA11" s="276">
        <f>+'[1]PLAN PLURIANUAL 2012-2015'!$DA$140</f>
        <v>0</v>
      </c>
      <c r="AB11" s="91">
        <f t="shared" si="1"/>
        <v>0</v>
      </c>
      <c r="AC11" s="471"/>
    </row>
    <row r="12" spans="1:29" s="6" customFormat="1" ht="98.25" customHeight="1">
      <c r="A12" s="504"/>
      <c r="B12" s="505"/>
      <c r="C12" s="499"/>
      <c r="D12" s="507"/>
      <c r="E12" s="504"/>
      <c r="F12" s="508"/>
      <c r="G12" s="507"/>
      <c r="H12" s="96" t="s">
        <v>303</v>
      </c>
      <c r="I12" s="106" t="s">
        <v>302</v>
      </c>
      <c r="J12" s="17"/>
      <c r="K12" s="104" t="s">
        <v>305</v>
      </c>
      <c r="L12" s="104" t="s">
        <v>306</v>
      </c>
      <c r="M12" s="28" t="s">
        <v>304</v>
      </c>
      <c r="N12" s="94">
        <v>4</v>
      </c>
      <c r="O12" s="51">
        <v>131</v>
      </c>
      <c r="P12" s="109" t="s">
        <v>878</v>
      </c>
      <c r="Q12" s="98"/>
      <c r="R12" s="109" t="s">
        <v>721</v>
      </c>
      <c r="S12" s="94">
        <v>1</v>
      </c>
      <c r="T12" s="94">
        <v>1</v>
      </c>
      <c r="U12" s="94">
        <v>1</v>
      </c>
      <c r="V12" s="94">
        <v>1</v>
      </c>
      <c r="W12" s="99">
        <f t="shared" si="0"/>
        <v>4</v>
      </c>
      <c r="X12" s="276">
        <f>+'[1]PLAN PLURIANUAL 2012-2015'!$AD$141</f>
        <v>0</v>
      </c>
      <c r="Y12" s="276">
        <f>+'[1]PLAN PLURIANUAL 2012-2015'!$BC$141</f>
        <v>0</v>
      </c>
      <c r="Z12" s="276">
        <f>+'[1]PLAN PLURIANUAL 2012-2015'!$CB$141</f>
        <v>0</v>
      </c>
      <c r="AA12" s="276">
        <f>+'[1]PLAN PLURIANUAL 2012-2015'!$DA$141</f>
        <v>0</v>
      </c>
      <c r="AB12" s="91">
        <f t="shared" si="1"/>
        <v>0</v>
      </c>
      <c r="AC12" s="471"/>
    </row>
    <row r="13" spans="1:29" s="6" customFormat="1" ht="60">
      <c r="A13" s="504"/>
      <c r="B13" s="505"/>
      <c r="C13" s="499"/>
      <c r="D13" s="507"/>
      <c r="E13" s="504"/>
      <c r="F13" s="508"/>
      <c r="G13" s="507"/>
      <c r="H13" s="96" t="s">
        <v>308</v>
      </c>
      <c r="I13" s="106" t="s">
        <v>307</v>
      </c>
      <c r="J13" s="17"/>
      <c r="K13" s="104" t="s">
        <v>310</v>
      </c>
      <c r="L13" s="104" t="s">
        <v>311</v>
      </c>
      <c r="M13" s="28" t="s">
        <v>309</v>
      </c>
      <c r="N13" s="101">
        <v>1</v>
      </c>
      <c r="O13" s="51">
        <v>132</v>
      </c>
      <c r="P13" s="109" t="s">
        <v>834</v>
      </c>
      <c r="Q13" s="64"/>
      <c r="R13" s="109" t="s">
        <v>715</v>
      </c>
      <c r="S13" s="101">
        <v>0.25</v>
      </c>
      <c r="T13" s="101">
        <v>0.25</v>
      </c>
      <c r="U13" s="101">
        <v>0.25</v>
      </c>
      <c r="V13" s="101">
        <v>0.25</v>
      </c>
      <c r="W13" s="102">
        <v>1</v>
      </c>
      <c r="X13" s="276">
        <f>+'[1]PLAN PLURIANUAL 2012-2015'!$AD$142</f>
        <v>0</v>
      </c>
      <c r="Y13" s="276">
        <f>+'[1]PLAN PLURIANUAL 2012-2015'!$BC$142</f>
        <v>0</v>
      </c>
      <c r="Z13" s="276">
        <f>+'[1]PLAN PLURIANUAL 2012-2015'!$CB$142</f>
        <v>0</v>
      </c>
      <c r="AA13" s="276">
        <f>+'[1]PLAN PLURIANUAL 2012-2015'!$DA$142</f>
        <v>0</v>
      </c>
      <c r="AB13" s="91">
        <f t="shared" si="1"/>
        <v>0</v>
      </c>
      <c r="AC13" s="471"/>
    </row>
    <row r="14" spans="1:29" s="6" customFormat="1" ht="45">
      <c r="A14" s="504"/>
      <c r="B14" s="505"/>
      <c r="C14" s="499"/>
      <c r="D14" s="507"/>
      <c r="E14" s="504"/>
      <c r="F14" s="508"/>
      <c r="G14" s="507"/>
      <c r="H14" s="512" t="s">
        <v>313</v>
      </c>
      <c r="I14" s="499" t="s">
        <v>312</v>
      </c>
      <c r="J14" s="500"/>
      <c r="K14" s="503" t="s">
        <v>315</v>
      </c>
      <c r="L14" s="503" t="s">
        <v>316</v>
      </c>
      <c r="M14" s="516" t="s">
        <v>314</v>
      </c>
      <c r="N14" s="94">
        <v>1</v>
      </c>
      <c r="O14" s="51">
        <v>133</v>
      </c>
      <c r="P14" s="109" t="s">
        <v>879</v>
      </c>
      <c r="Q14" s="64"/>
      <c r="R14" s="109" t="s">
        <v>716</v>
      </c>
      <c r="S14" s="94">
        <v>1</v>
      </c>
      <c r="T14" s="94">
        <v>0.01</v>
      </c>
      <c r="U14" s="94">
        <v>0.01</v>
      </c>
      <c r="V14" s="94">
        <v>0.01</v>
      </c>
      <c r="W14" s="99">
        <f>S14+T14+U14+V14</f>
        <v>1.03</v>
      </c>
      <c r="X14" s="276">
        <f>+'[1]PLAN PLURIANUAL 2012-2015'!$AD$143</f>
        <v>0</v>
      </c>
      <c r="Y14" s="276">
        <f>+'[1]PLAN PLURIANUAL 2012-2015'!$BC$143</f>
        <v>0</v>
      </c>
      <c r="Z14" s="276">
        <f>+'[1]PLAN PLURIANUAL 2012-2015'!$CB$143</f>
        <v>0</v>
      </c>
      <c r="AA14" s="276">
        <f>+'[1]PLAN PLURIANUAL 2012-2015'!$DA$143</f>
        <v>0</v>
      </c>
      <c r="AB14" s="91">
        <f t="shared" si="1"/>
        <v>0</v>
      </c>
      <c r="AC14" s="471"/>
    </row>
    <row r="15" spans="1:29" s="6" customFormat="1" ht="54" customHeight="1">
      <c r="A15" s="504"/>
      <c r="B15" s="505"/>
      <c r="C15" s="499"/>
      <c r="D15" s="507"/>
      <c r="E15" s="504"/>
      <c r="F15" s="508"/>
      <c r="G15" s="507"/>
      <c r="H15" s="512"/>
      <c r="I15" s="499"/>
      <c r="J15" s="500"/>
      <c r="K15" s="503"/>
      <c r="L15" s="503"/>
      <c r="M15" s="516"/>
      <c r="N15" s="101">
        <v>0.4</v>
      </c>
      <c r="O15" s="103">
        <v>134</v>
      </c>
      <c r="P15" s="109" t="s">
        <v>717</v>
      </c>
      <c r="Q15" s="98"/>
      <c r="R15" s="109" t="s">
        <v>718</v>
      </c>
      <c r="S15" s="101">
        <v>0.25</v>
      </c>
      <c r="T15" s="101">
        <v>0.25</v>
      </c>
      <c r="U15" s="101">
        <v>0.25</v>
      </c>
      <c r="V15" s="101">
        <v>0.25</v>
      </c>
      <c r="W15" s="102">
        <f>S15+T15+U15+V15</f>
        <v>1</v>
      </c>
      <c r="X15" s="276">
        <f>+'[1]PLAN PLURIANUAL 2012-2015'!$AD$144</f>
        <v>0</v>
      </c>
      <c r="Y15" s="276">
        <f>+'[1]PLAN PLURIANUAL 2012-2015'!$BC$144</f>
        <v>0</v>
      </c>
      <c r="Z15" s="276">
        <f>+'[1]PLAN PLURIANUAL 2012-2015'!$CB$144</f>
        <v>0</v>
      </c>
      <c r="AA15" s="276">
        <f>+'[1]PLAN PLURIANUAL 2012-2015'!$DA$144</f>
        <v>0</v>
      </c>
      <c r="AB15" s="91">
        <f t="shared" si="1"/>
        <v>0</v>
      </c>
      <c r="AC15" s="471"/>
    </row>
    <row r="16" spans="1:29" s="6" customFormat="1" ht="45">
      <c r="A16" s="504"/>
      <c r="B16" s="505"/>
      <c r="C16" s="499"/>
      <c r="D16" s="507"/>
      <c r="E16" s="499">
        <v>4.2</v>
      </c>
      <c r="F16" s="499" t="s">
        <v>317</v>
      </c>
      <c r="G16" s="507"/>
      <c r="H16" s="499" t="s">
        <v>319</v>
      </c>
      <c r="I16" s="499" t="s">
        <v>318</v>
      </c>
      <c r="J16" s="500"/>
      <c r="K16" s="499" t="s">
        <v>320</v>
      </c>
      <c r="L16" s="104" t="s">
        <v>747</v>
      </c>
      <c r="M16" s="28" t="s">
        <v>240</v>
      </c>
      <c r="N16" s="94">
        <v>2</v>
      </c>
      <c r="O16" s="103">
        <v>135</v>
      </c>
      <c r="P16" s="109" t="s">
        <v>748</v>
      </c>
      <c r="Q16" s="98"/>
      <c r="R16" s="109" t="s">
        <v>749</v>
      </c>
      <c r="S16" s="94">
        <v>1</v>
      </c>
      <c r="T16" s="94">
        <v>1</v>
      </c>
      <c r="U16" s="94">
        <v>0</v>
      </c>
      <c r="V16" s="94">
        <v>0</v>
      </c>
      <c r="W16" s="99">
        <f aca="true" t="shared" si="2" ref="W16:W33">S16+T16+U16+V16</f>
        <v>2</v>
      </c>
      <c r="X16" s="276">
        <f>+'[1]PLAN PLURIANUAL 2012-2015'!$AD$145</f>
        <v>0</v>
      </c>
      <c r="Y16" s="276">
        <f>+'[1]PLAN PLURIANUAL 2012-2015'!$BC$145</f>
        <v>0</v>
      </c>
      <c r="Z16" s="276">
        <f>+'[1]PLAN PLURIANUAL 2012-2015'!$CB$145</f>
        <v>0</v>
      </c>
      <c r="AA16" s="276">
        <f>+'[1]PLAN PLURIANUAL 2012-2015'!$DA$145</f>
        <v>0</v>
      </c>
      <c r="AB16" s="91">
        <f t="shared" si="1"/>
        <v>0</v>
      </c>
      <c r="AC16" s="471"/>
    </row>
    <row r="17" spans="1:29" s="6" customFormat="1" ht="45">
      <c r="A17" s="504"/>
      <c r="B17" s="505"/>
      <c r="C17" s="499"/>
      <c r="D17" s="507"/>
      <c r="E17" s="499"/>
      <c r="F17" s="499"/>
      <c r="G17" s="507"/>
      <c r="H17" s="499"/>
      <c r="I17" s="499"/>
      <c r="J17" s="500"/>
      <c r="K17" s="499"/>
      <c r="L17" s="499" t="s">
        <v>321</v>
      </c>
      <c r="M17" s="499" t="s">
        <v>730</v>
      </c>
      <c r="N17" s="94">
        <v>1</v>
      </c>
      <c r="O17" s="103">
        <v>136</v>
      </c>
      <c r="P17" s="109" t="s">
        <v>745</v>
      </c>
      <c r="Q17" s="98"/>
      <c r="R17" s="109" t="s">
        <v>746</v>
      </c>
      <c r="S17" s="94">
        <v>1</v>
      </c>
      <c r="T17" s="94">
        <v>0</v>
      </c>
      <c r="U17" s="94">
        <v>0</v>
      </c>
      <c r="V17" s="94">
        <v>0</v>
      </c>
      <c r="W17" s="99">
        <f t="shared" si="2"/>
        <v>1</v>
      </c>
      <c r="X17" s="276">
        <f>+'[1]PLAN PLURIANUAL 2012-2015'!$AD$146</f>
        <v>0</v>
      </c>
      <c r="Y17" s="276">
        <f>+'[1]PLAN PLURIANUAL 2012-2015'!$BC$146</f>
        <v>0</v>
      </c>
      <c r="Z17" s="276">
        <f>+'[1]PLAN PLURIANUAL 2012-2015'!$CB$146</f>
        <v>0</v>
      </c>
      <c r="AA17" s="276">
        <f>+'[1]PLAN PLURIANUAL 2012-2015'!$DA$146</f>
        <v>0</v>
      </c>
      <c r="AB17" s="91">
        <f t="shared" si="1"/>
        <v>0</v>
      </c>
      <c r="AC17" s="471"/>
    </row>
    <row r="18" spans="1:29" s="6" customFormat="1" ht="60">
      <c r="A18" s="504"/>
      <c r="B18" s="505"/>
      <c r="C18" s="499"/>
      <c r="D18" s="507"/>
      <c r="E18" s="499"/>
      <c r="F18" s="499"/>
      <c r="G18" s="507"/>
      <c r="H18" s="499"/>
      <c r="I18" s="499"/>
      <c r="J18" s="500"/>
      <c r="K18" s="499"/>
      <c r="L18" s="499"/>
      <c r="M18" s="499"/>
      <c r="N18" s="106">
        <v>1</v>
      </c>
      <c r="O18" s="77">
        <v>137</v>
      </c>
      <c r="P18" s="114" t="s">
        <v>835</v>
      </c>
      <c r="Q18" s="106"/>
      <c r="R18" s="114" t="s">
        <v>731</v>
      </c>
      <c r="S18" s="106">
        <v>1</v>
      </c>
      <c r="T18" s="106">
        <v>0</v>
      </c>
      <c r="U18" s="106">
        <v>0</v>
      </c>
      <c r="V18" s="106">
        <v>0</v>
      </c>
      <c r="W18" s="56">
        <f t="shared" si="2"/>
        <v>1</v>
      </c>
      <c r="X18" s="276">
        <f>+'[1]PLAN PLURIANUAL 2012-2015'!$AD$147</f>
        <v>2000000</v>
      </c>
      <c r="Y18" s="276">
        <f>+'[1]PLAN PLURIANUAL 2012-2015'!$BC$147</f>
        <v>2000000</v>
      </c>
      <c r="Z18" s="276">
        <f>+'[1]PLAN PLURIANUAL 2012-2015'!$CB$147</f>
        <v>2780000</v>
      </c>
      <c r="AA18" s="276">
        <f>+'[1]PLAN PLURIANUAL 2012-2015'!$DA$147</f>
        <v>2863000</v>
      </c>
      <c r="AB18" s="91">
        <f t="shared" si="1"/>
        <v>9643000</v>
      </c>
      <c r="AC18" s="471"/>
    </row>
    <row r="19" spans="1:29" s="6" customFormat="1" ht="60">
      <c r="A19" s="504"/>
      <c r="B19" s="505"/>
      <c r="C19" s="499"/>
      <c r="D19" s="507"/>
      <c r="E19" s="499"/>
      <c r="F19" s="499"/>
      <c r="G19" s="507"/>
      <c r="H19" s="106" t="s">
        <v>327</v>
      </c>
      <c r="I19" s="106" t="s">
        <v>322</v>
      </c>
      <c r="J19" s="106"/>
      <c r="K19" s="106" t="s">
        <v>325</v>
      </c>
      <c r="L19" s="106" t="s">
        <v>324</v>
      </c>
      <c r="M19" s="106" t="s">
        <v>323</v>
      </c>
      <c r="N19" s="106">
        <v>1</v>
      </c>
      <c r="O19" s="77">
        <v>138</v>
      </c>
      <c r="P19" s="114" t="s">
        <v>732</v>
      </c>
      <c r="Q19" s="106"/>
      <c r="R19" s="114" t="s">
        <v>733</v>
      </c>
      <c r="S19" s="106">
        <v>1</v>
      </c>
      <c r="T19" s="106">
        <v>0</v>
      </c>
      <c r="U19" s="106">
        <v>0</v>
      </c>
      <c r="V19" s="106">
        <v>0</v>
      </c>
      <c r="W19" s="56">
        <f t="shared" si="2"/>
        <v>1</v>
      </c>
      <c r="X19" s="276">
        <f>+'[1]PLAN PLURIANUAL 2012-2015'!$AD$148</f>
        <v>1500000</v>
      </c>
      <c r="Y19" s="276">
        <f>+'[1]PLAN PLURIANUAL 2012-2015'!$BC$148</f>
        <v>2500000</v>
      </c>
      <c r="Z19" s="276">
        <f>+'[1]PLAN PLURIANUAL 2012-2015'!$CB$148</f>
        <v>2500000</v>
      </c>
      <c r="AA19" s="276">
        <f>+'[1]PLAN PLURIANUAL 2012-2015'!$DA$148</f>
        <v>2575000</v>
      </c>
      <c r="AB19" s="91">
        <f t="shared" si="1"/>
        <v>9075000</v>
      </c>
      <c r="AC19" s="471"/>
    </row>
    <row r="20" spans="1:29" s="6" customFormat="1" ht="75">
      <c r="A20" s="504"/>
      <c r="B20" s="505"/>
      <c r="C20" s="499"/>
      <c r="D20" s="507"/>
      <c r="E20" s="499"/>
      <c r="F20" s="499"/>
      <c r="G20" s="507"/>
      <c r="H20" s="106" t="s">
        <v>328</v>
      </c>
      <c r="I20" s="106" t="s">
        <v>326</v>
      </c>
      <c r="J20" s="106"/>
      <c r="K20" s="106" t="s">
        <v>330</v>
      </c>
      <c r="L20" s="106" t="s">
        <v>331</v>
      </c>
      <c r="M20" s="106" t="s">
        <v>329</v>
      </c>
      <c r="N20" s="106">
        <v>4</v>
      </c>
      <c r="O20" s="77">
        <v>139</v>
      </c>
      <c r="P20" s="114" t="s">
        <v>734</v>
      </c>
      <c r="Q20" s="106"/>
      <c r="R20" s="114" t="s">
        <v>735</v>
      </c>
      <c r="S20" s="106">
        <v>1</v>
      </c>
      <c r="T20" s="106">
        <v>1</v>
      </c>
      <c r="U20" s="106">
        <v>1</v>
      </c>
      <c r="V20" s="106">
        <v>1</v>
      </c>
      <c r="W20" s="56">
        <f t="shared" si="2"/>
        <v>4</v>
      </c>
      <c r="X20" s="276">
        <f>+'[1]PLAN PLURIANUAL 2012-2015'!$AD$149</f>
        <v>0</v>
      </c>
      <c r="Y20" s="276">
        <f>+'[1]PLAN PLURIANUAL 2012-2015'!$BC$149</f>
        <v>0</v>
      </c>
      <c r="Z20" s="276">
        <f>+'[1]PLAN PLURIANUAL 2012-2015'!$CB$149</f>
        <v>0</v>
      </c>
      <c r="AA20" s="276">
        <f>+'[1]PLAN PLURIANUAL 2012-2015'!$DA$149</f>
        <v>0</v>
      </c>
      <c r="AB20" s="91">
        <f t="shared" si="1"/>
        <v>0</v>
      </c>
      <c r="AC20" s="471"/>
    </row>
    <row r="21" spans="1:29" s="6" customFormat="1" ht="30">
      <c r="A21" s="504"/>
      <c r="B21" s="505"/>
      <c r="C21" s="499"/>
      <c r="D21" s="507"/>
      <c r="E21" s="504">
        <v>4.3</v>
      </c>
      <c r="F21" s="499" t="s">
        <v>332</v>
      </c>
      <c r="G21" s="499"/>
      <c r="H21" s="499" t="s">
        <v>334</v>
      </c>
      <c r="I21" s="499" t="s">
        <v>333</v>
      </c>
      <c r="J21" s="499"/>
      <c r="K21" s="499" t="s">
        <v>336</v>
      </c>
      <c r="L21" s="499" t="s">
        <v>337</v>
      </c>
      <c r="M21" s="499" t="s">
        <v>335</v>
      </c>
      <c r="N21" s="106">
        <v>1</v>
      </c>
      <c r="O21" s="77">
        <v>140</v>
      </c>
      <c r="P21" s="114" t="s">
        <v>738</v>
      </c>
      <c r="Q21" s="106"/>
      <c r="R21" s="114" t="s">
        <v>739</v>
      </c>
      <c r="S21" s="106">
        <v>0</v>
      </c>
      <c r="T21" s="106">
        <v>1</v>
      </c>
      <c r="U21" s="106">
        <v>0</v>
      </c>
      <c r="V21" s="106">
        <v>0</v>
      </c>
      <c r="W21" s="56">
        <f t="shared" si="2"/>
        <v>1</v>
      </c>
      <c r="X21" s="276">
        <f>+'[1]PLAN PLURIANUAL 2012-2015'!$AD$150</f>
        <v>1500000</v>
      </c>
      <c r="Y21" s="276">
        <f>+'[1]PLAN PLURIANUAL 2012-2015'!$BC$150</f>
        <v>0</v>
      </c>
      <c r="Z21" s="276">
        <f>+'[1]PLAN PLURIANUAL 2012-2015'!$CB$150</f>
        <v>0</v>
      </c>
      <c r="AA21" s="276">
        <f>+'[1]PLAN PLURIANUAL 2012-2015'!$DA$150</f>
        <v>0</v>
      </c>
      <c r="AB21" s="91">
        <f t="shared" si="1"/>
        <v>1500000</v>
      </c>
      <c r="AC21" s="471"/>
    </row>
    <row r="22" spans="1:29" s="6" customFormat="1" ht="75">
      <c r="A22" s="504"/>
      <c r="B22" s="505"/>
      <c r="C22" s="499"/>
      <c r="D22" s="507"/>
      <c r="E22" s="504"/>
      <c r="F22" s="499"/>
      <c r="G22" s="499"/>
      <c r="H22" s="499"/>
      <c r="I22" s="499"/>
      <c r="J22" s="499"/>
      <c r="K22" s="499"/>
      <c r="L22" s="499"/>
      <c r="M22" s="499"/>
      <c r="N22" s="106">
        <v>4</v>
      </c>
      <c r="O22" s="77">
        <v>141</v>
      </c>
      <c r="P22" s="114" t="s">
        <v>736</v>
      </c>
      <c r="Q22" s="106"/>
      <c r="R22" s="114" t="s">
        <v>737</v>
      </c>
      <c r="S22" s="106">
        <v>1</v>
      </c>
      <c r="T22" s="106">
        <v>1</v>
      </c>
      <c r="U22" s="106">
        <v>1</v>
      </c>
      <c r="V22" s="106">
        <v>1</v>
      </c>
      <c r="W22" s="56">
        <f t="shared" si="2"/>
        <v>4</v>
      </c>
      <c r="X22" s="276">
        <f>+'[1]PLAN PLURIANUAL 2012-2015'!$AD$151</f>
        <v>1000000</v>
      </c>
      <c r="Y22" s="276">
        <f>+'[1]PLAN PLURIANUAL 2012-2015'!$BC$151</f>
        <v>10000000</v>
      </c>
      <c r="Z22" s="276">
        <f>+'[1]PLAN PLURIANUAL 2012-2015'!$CB$151</f>
        <v>10000000</v>
      </c>
      <c r="AA22" s="276">
        <f>+'[1]PLAN PLURIANUAL 2012-2015'!$DA$151</f>
        <v>10300000</v>
      </c>
      <c r="AB22" s="91">
        <f t="shared" si="1"/>
        <v>31300000</v>
      </c>
      <c r="AC22" s="471"/>
    </row>
    <row r="23" spans="1:29" s="6" customFormat="1" ht="45">
      <c r="A23" s="504"/>
      <c r="B23" s="505"/>
      <c r="C23" s="499"/>
      <c r="D23" s="507"/>
      <c r="E23" s="504"/>
      <c r="F23" s="499"/>
      <c r="G23" s="499"/>
      <c r="H23" s="105" t="s">
        <v>339</v>
      </c>
      <c r="I23" s="106" t="s">
        <v>338</v>
      </c>
      <c r="J23" s="17"/>
      <c r="K23" s="20" t="s">
        <v>341</v>
      </c>
      <c r="L23" s="20" t="s">
        <v>342</v>
      </c>
      <c r="M23" s="20" t="s">
        <v>340</v>
      </c>
      <c r="N23" s="106">
        <v>8</v>
      </c>
      <c r="O23" s="78">
        <v>142</v>
      </c>
      <c r="P23" s="114" t="s">
        <v>740</v>
      </c>
      <c r="Q23" s="37"/>
      <c r="R23" s="114" t="s">
        <v>586</v>
      </c>
      <c r="S23" s="96">
        <v>2</v>
      </c>
      <c r="T23" s="96">
        <v>2</v>
      </c>
      <c r="U23" s="96">
        <v>2</v>
      </c>
      <c r="V23" s="96">
        <v>2</v>
      </c>
      <c r="W23" s="24">
        <f t="shared" si="2"/>
        <v>8</v>
      </c>
      <c r="X23" s="277">
        <f>+'[1]PLAN PLURIANUAL 2012-2015'!$AD$152</f>
        <v>68531461</v>
      </c>
      <c r="Y23" s="277">
        <f>+'[1]PLAN PLURIANUAL 2012-2015'!$BC$152</f>
        <v>68531461</v>
      </c>
      <c r="Z23" s="277">
        <f>+'[1]PLAN PLURIANUAL 2012-2015'!$CB$152</f>
        <v>70592405</v>
      </c>
      <c r="AA23" s="277">
        <f>+'[1]PLAN PLURIANUAL 2012-2015'!$DA$152</f>
        <v>72706400</v>
      </c>
      <c r="AB23" s="91">
        <f t="shared" si="1"/>
        <v>280361727</v>
      </c>
      <c r="AC23" s="471"/>
    </row>
    <row r="24" spans="1:29" s="6" customFormat="1" ht="45">
      <c r="A24" s="504"/>
      <c r="B24" s="505"/>
      <c r="C24" s="499"/>
      <c r="D24" s="507"/>
      <c r="E24" s="504"/>
      <c r="F24" s="499"/>
      <c r="G24" s="499"/>
      <c r="H24" s="106" t="s">
        <v>344</v>
      </c>
      <c r="I24" s="106" t="s">
        <v>343</v>
      </c>
      <c r="J24" s="106"/>
      <c r="K24" s="106" t="s">
        <v>346</v>
      </c>
      <c r="L24" s="106" t="s">
        <v>347</v>
      </c>
      <c r="M24" s="106" t="s">
        <v>345</v>
      </c>
      <c r="N24" s="106">
        <v>1</v>
      </c>
      <c r="O24" s="77">
        <v>143</v>
      </c>
      <c r="P24" s="114" t="s">
        <v>741</v>
      </c>
      <c r="Q24" s="106"/>
      <c r="R24" s="114" t="s">
        <v>742</v>
      </c>
      <c r="S24" s="106">
        <v>1</v>
      </c>
      <c r="T24" s="106">
        <v>0</v>
      </c>
      <c r="U24" s="106">
        <v>0</v>
      </c>
      <c r="V24" s="106">
        <v>0</v>
      </c>
      <c r="W24" s="24">
        <f t="shared" si="2"/>
        <v>1</v>
      </c>
      <c r="X24" s="277">
        <f>+'[1]PLAN PLURIANUAL 2012-2015'!$AD$153</f>
        <v>0</v>
      </c>
      <c r="Y24" s="277">
        <f>+'[1]PLAN PLURIANUAL 2012-2015'!$BC$153</f>
        <v>11600000</v>
      </c>
      <c r="Z24" s="277">
        <f>+'[1]PLAN PLURIANUAL 2012-2015'!$CB$153</f>
        <v>11600000</v>
      </c>
      <c r="AA24" s="277">
        <f>+'[1]PLAN PLURIANUAL 2012-2015'!$DA$153</f>
        <v>11952000</v>
      </c>
      <c r="AB24" s="91">
        <f t="shared" si="1"/>
        <v>35152000</v>
      </c>
      <c r="AC24" s="471"/>
    </row>
    <row r="25" spans="1:29" s="6" customFormat="1" ht="75">
      <c r="A25" s="504"/>
      <c r="B25" s="505"/>
      <c r="C25" s="499"/>
      <c r="D25" s="507"/>
      <c r="E25" s="504"/>
      <c r="F25" s="499"/>
      <c r="G25" s="499"/>
      <c r="H25" s="105" t="s">
        <v>349</v>
      </c>
      <c r="I25" s="106" t="s">
        <v>348</v>
      </c>
      <c r="J25" s="17"/>
      <c r="K25" s="20" t="s">
        <v>351</v>
      </c>
      <c r="L25" s="106" t="s">
        <v>352</v>
      </c>
      <c r="M25" s="106" t="s">
        <v>350</v>
      </c>
      <c r="N25" s="106">
        <v>4</v>
      </c>
      <c r="O25" s="78">
        <v>144</v>
      </c>
      <c r="P25" s="114" t="s">
        <v>743</v>
      </c>
      <c r="Q25" s="37"/>
      <c r="R25" s="114" t="s">
        <v>744</v>
      </c>
      <c r="S25" s="96">
        <v>2</v>
      </c>
      <c r="T25" s="96">
        <v>2</v>
      </c>
      <c r="U25" s="96">
        <v>0</v>
      </c>
      <c r="V25" s="96">
        <v>0</v>
      </c>
      <c r="W25" s="24">
        <f t="shared" si="2"/>
        <v>4</v>
      </c>
      <c r="X25" s="277">
        <f>+'[1]PLAN PLURIANUAL 2012-2015'!$AD$154</f>
        <v>0</v>
      </c>
      <c r="Y25" s="277">
        <f>+'[1]PLAN PLURIANUAL 2012-2015'!$BC$154</f>
        <v>0</v>
      </c>
      <c r="Z25" s="277">
        <f>+'[1]PLAN PLURIANUAL 2012-2015'!$CB$154</f>
        <v>0</v>
      </c>
      <c r="AA25" s="277">
        <f>+'[1]PLAN PLURIANUAL 2012-2015'!$DA$154</f>
        <v>0</v>
      </c>
      <c r="AB25" s="91">
        <f t="shared" si="1"/>
        <v>0</v>
      </c>
      <c r="AC25" s="474"/>
    </row>
    <row r="26" spans="1:29" s="6" customFormat="1" ht="45">
      <c r="A26" s="504"/>
      <c r="B26" s="505"/>
      <c r="C26" s="499"/>
      <c r="D26" s="507"/>
      <c r="E26" s="510">
        <v>4.4</v>
      </c>
      <c r="F26" s="499" t="s">
        <v>353</v>
      </c>
      <c r="G26" s="511"/>
      <c r="H26" s="105" t="s">
        <v>355</v>
      </c>
      <c r="I26" s="106" t="s">
        <v>354</v>
      </c>
      <c r="J26" s="17"/>
      <c r="K26" s="20" t="s">
        <v>357</v>
      </c>
      <c r="L26" s="106" t="s">
        <v>358</v>
      </c>
      <c r="M26" s="106" t="s">
        <v>356</v>
      </c>
      <c r="N26" s="42">
        <v>1</v>
      </c>
      <c r="O26" s="78">
        <v>145</v>
      </c>
      <c r="P26" s="114" t="s">
        <v>750</v>
      </c>
      <c r="Q26" s="37"/>
      <c r="R26" s="114" t="s">
        <v>751</v>
      </c>
      <c r="S26" s="96">
        <v>1</v>
      </c>
      <c r="T26" s="96">
        <v>0</v>
      </c>
      <c r="U26" s="96">
        <v>0</v>
      </c>
      <c r="V26" s="96">
        <v>0</v>
      </c>
      <c r="W26" s="24">
        <f t="shared" si="2"/>
        <v>1</v>
      </c>
      <c r="X26" s="277">
        <f>+'[1]PLAN PLURIANUAL 2012-2015'!$AD$155</f>
        <v>2500000</v>
      </c>
      <c r="Y26" s="277">
        <f>+'[1]PLAN PLURIANUAL 2012-2015'!$BC$155</f>
        <v>2500000</v>
      </c>
      <c r="Z26" s="277">
        <f>+'[1]PLAN PLURIANUAL 2012-2015'!$CB$155</f>
        <v>2600000</v>
      </c>
      <c r="AA26" s="277">
        <f>+'[1]PLAN PLURIANUAL 2012-2015'!$DA$155</f>
        <v>2678000</v>
      </c>
      <c r="AB26" s="91">
        <f t="shared" si="1"/>
        <v>10278000</v>
      </c>
      <c r="AC26" s="513" t="s">
        <v>849</v>
      </c>
    </row>
    <row r="27" spans="1:29" s="6" customFormat="1" ht="66" customHeight="1">
      <c r="A27" s="504"/>
      <c r="B27" s="505"/>
      <c r="C27" s="499"/>
      <c r="D27" s="507"/>
      <c r="E27" s="510"/>
      <c r="F27" s="499"/>
      <c r="G27" s="511"/>
      <c r="H27" s="510" t="s">
        <v>360</v>
      </c>
      <c r="I27" s="499" t="s">
        <v>359</v>
      </c>
      <c r="J27" s="500"/>
      <c r="K27" s="502" t="s">
        <v>362</v>
      </c>
      <c r="L27" s="502" t="s">
        <v>363</v>
      </c>
      <c r="M27" s="499" t="s">
        <v>361</v>
      </c>
      <c r="N27" s="42">
        <v>20</v>
      </c>
      <c r="O27" s="78">
        <v>146</v>
      </c>
      <c r="P27" s="245" t="s">
        <v>915</v>
      </c>
      <c r="Q27" s="17"/>
      <c r="R27" s="245" t="s">
        <v>916</v>
      </c>
      <c r="S27" s="244">
        <v>5</v>
      </c>
      <c r="T27" s="244">
        <v>5</v>
      </c>
      <c r="U27" s="244">
        <v>5</v>
      </c>
      <c r="V27" s="244">
        <v>5</v>
      </c>
      <c r="W27" s="24">
        <f t="shared" si="2"/>
        <v>20</v>
      </c>
      <c r="X27" s="277">
        <f>+'[1]PLAN PLURIANUAL 2012-2015'!$AD$156</f>
        <v>14000000</v>
      </c>
      <c r="Y27" s="277">
        <f>+'[1]PLAN PLURIANUAL 2012-2015'!$BC$156</f>
        <v>14000000</v>
      </c>
      <c r="Z27" s="277">
        <f>+'[1]PLAN PLURIANUAL 2012-2015'!$CB$156</f>
        <v>14200000</v>
      </c>
      <c r="AA27" s="277">
        <f>+'[1]PLAN PLURIANUAL 2012-2015'!$DA$156</f>
        <v>14356000</v>
      </c>
      <c r="AB27" s="91">
        <f t="shared" si="1"/>
        <v>56556000</v>
      </c>
      <c r="AC27" s="514"/>
    </row>
    <row r="28" spans="1:29" s="6" customFormat="1" ht="96.75" customHeight="1">
      <c r="A28" s="504"/>
      <c r="B28" s="505"/>
      <c r="C28" s="499"/>
      <c r="D28" s="507"/>
      <c r="E28" s="510"/>
      <c r="F28" s="499"/>
      <c r="G28" s="511"/>
      <c r="H28" s="510"/>
      <c r="I28" s="499"/>
      <c r="J28" s="500"/>
      <c r="K28" s="502"/>
      <c r="L28" s="502"/>
      <c r="M28" s="499"/>
      <c r="N28" s="42">
        <v>4</v>
      </c>
      <c r="O28" s="78">
        <v>147</v>
      </c>
      <c r="P28" s="245" t="s">
        <v>913</v>
      </c>
      <c r="Q28" s="37"/>
      <c r="R28" s="245" t="s">
        <v>914</v>
      </c>
      <c r="S28" s="244">
        <v>1</v>
      </c>
      <c r="T28" s="244">
        <v>1</v>
      </c>
      <c r="U28" s="244">
        <v>1</v>
      </c>
      <c r="V28" s="244">
        <v>1</v>
      </c>
      <c r="W28" s="24">
        <f t="shared" si="2"/>
        <v>4</v>
      </c>
      <c r="X28" s="277">
        <f>+'[1]PLAN PLURIANUAL 2012-2015'!$AD$157</f>
        <v>10000000</v>
      </c>
      <c r="Y28" s="277">
        <f>+'[1]PLAN PLURIANUAL 2012-2015'!$BC$157</f>
        <v>10000000</v>
      </c>
      <c r="Z28" s="277">
        <f>+'[1]PLAN PLURIANUAL 2012-2015'!$CB$157</f>
        <v>10300000</v>
      </c>
      <c r="AA28" s="277">
        <f>+'[1]PLAN PLURIANUAL 2012-2015'!$DA$157</f>
        <v>10614000</v>
      </c>
      <c r="AB28" s="91">
        <f t="shared" si="1"/>
        <v>40914000</v>
      </c>
      <c r="AC28" s="514"/>
    </row>
    <row r="29" spans="1:29" s="6" customFormat="1" ht="60">
      <c r="A29" s="504"/>
      <c r="B29" s="505"/>
      <c r="C29" s="499"/>
      <c r="D29" s="507"/>
      <c r="E29" s="510"/>
      <c r="F29" s="499"/>
      <c r="G29" s="511"/>
      <c r="H29" s="510"/>
      <c r="I29" s="499"/>
      <c r="J29" s="500"/>
      <c r="K29" s="502"/>
      <c r="L29" s="502"/>
      <c r="M29" s="499"/>
      <c r="N29" s="42">
        <v>1</v>
      </c>
      <c r="O29" s="78">
        <v>148</v>
      </c>
      <c r="P29" s="245" t="s">
        <v>752</v>
      </c>
      <c r="Q29" s="37"/>
      <c r="R29" s="114" t="s">
        <v>880</v>
      </c>
      <c r="S29" s="96">
        <v>1</v>
      </c>
      <c r="T29" s="96">
        <v>0</v>
      </c>
      <c r="U29" s="96">
        <v>0</v>
      </c>
      <c r="V29" s="96">
        <v>0</v>
      </c>
      <c r="W29" s="24">
        <f t="shared" si="2"/>
        <v>1</v>
      </c>
      <c r="X29" s="277">
        <f>+'[1]PLAN PLURIANUAL 2012-2015'!$AD$158</f>
        <v>0</v>
      </c>
      <c r="Y29" s="277">
        <f>+'[1]PLAN PLURIANUAL 2012-2015'!$BC$158</f>
        <v>0</v>
      </c>
      <c r="Z29" s="277">
        <f>+'[1]PLAN PLURIANUAL 2012-2015'!$CB$158</f>
        <v>0</v>
      </c>
      <c r="AA29" s="277">
        <f>+'[1]PLAN PLURIANUAL 2012-2015'!$DA$158</f>
        <v>0</v>
      </c>
      <c r="AB29" s="91">
        <f t="shared" si="1"/>
        <v>0</v>
      </c>
      <c r="AC29" s="514"/>
    </row>
    <row r="30" spans="1:29" s="6" customFormat="1" ht="60">
      <c r="A30" s="504"/>
      <c r="B30" s="505"/>
      <c r="C30" s="499"/>
      <c r="D30" s="507"/>
      <c r="E30" s="510"/>
      <c r="F30" s="499"/>
      <c r="G30" s="511"/>
      <c r="H30" s="510"/>
      <c r="I30" s="499"/>
      <c r="J30" s="500"/>
      <c r="K30" s="502"/>
      <c r="L30" s="502"/>
      <c r="M30" s="499"/>
      <c r="N30" s="42">
        <v>1</v>
      </c>
      <c r="O30" s="78">
        <v>149</v>
      </c>
      <c r="P30" s="114" t="s">
        <v>753</v>
      </c>
      <c r="Q30" s="37"/>
      <c r="R30" s="114" t="s">
        <v>881</v>
      </c>
      <c r="S30" s="96">
        <v>0</v>
      </c>
      <c r="T30" s="96">
        <v>1</v>
      </c>
      <c r="U30" s="96">
        <v>0</v>
      </c>
      <c r="V30" s="96">
        <v>0</v>
      </c>
      <c r="W30" s="24">
        <f t="shared" si="2"/>
        <v>1</v>
      </c>
      <c r="X30" s="277">
        <f>+'[1]PLAN PLURIANUAL 2012-2015'!$AD$159</f>
        <v>0</v>
      </c>
      <c r="Y30" s="277">
        <f>+'[1]PLAN PLURIANUAL 2012-2015'!$BC$159</f>
        <v>0</v>
      </c>
      <c r="Z30" s="277">
        <f>+'[1]PLAN PLURIANUAL 2012-2015'!$CB$159</f>
        <v>0</v>
      </c>
      <c r="AA30" s="277">
        <f>+'[1]PLAN PLURIANUAL 2012-2015'!$DA$159</f>
        <v>0</v>
      </c>
      <c r="AB30" s="91">
        <f t="shared" si="1"/>
        <v>0</v>
      </c>
      <c r="AC30" s="514"/>
    </row>
    <row r="31" spans="1:29" s="6" customFormat="1" ht="45">
      <c r="A31" s="504"/>
      <c r="B31" s="505"/>
      <c r="C31" s="499"/>
      <c r="D31" s="507"/>
      <c r="E31" s="510"/>
      <c r="F31" s="499"/>
      <c r="G31" s="511"/>
      <c r="H31" s="510" t="s">
        <v>365</v>
      </c>
      <c r="I31" s="499" t="s">
        <v>364</v>
      </c>
      <c r="J31" s="500"/>
      <c r="K31" s="501" t="s">
        <v>367</v>
      </c>
      <c r="L31" s="501" t="s">
        <v>368</v>
      </c>
      <c r="M31" s="106" t="s">
        <v>240</v>
      </c>
      <c r="N31" s="42">
        <v>4</v>
      </c>
      <c r="O31" s="78">
        <v>150</v>
      </c>
      <c r="P31" s="114" t="s">
        <v>756</v>
      </c>
      <c r="Q31" s="37"/>
      <c r="R31" s="114" t="s">
        <v>515</v>
      </c>
      <c r="S31" s="96">
        <v>1</v>
      </c>
      <c r="T31" s="96">
        <v>1</v>
      </c>
      <c r="U31" s="96">
        <v>1</v>
      </c>
      <c r="V31" s="96">
        <v>1</v>
      </c>
      <c r="W31" s="24">
        <f t="shared" si="2"/>
        <v>4</v>
      </c>
      <c r="X31" s="277">
        <f>+'[1]PLAN PLURIANUAL 2012-2015'!$AD$160</f>
        <v>40500000</v>
      </c>
      <c r="Y31" s="277">
        <f>+'[1]PLAN PLURIANUAL 2012-2015'!$BC$160</f>
        <v>41400000</v>
      </c>
      <c r="Z31" s="277">
        <f>+'[1]PLAN PLURIANUAL 2012-2015'!$CB$160</f>
        <v>42570000</v>
      </c>
      <c r="AA31" s="277">
        <f>+'[1]PLAN PLURIANUAL 2012-2015'!$DA$160</f>
        <v>43842000</v>
      </c>
      <c r="AB31" s="91">
        <f t="shared" si="1"/>
        <v>168312000</v>
      </c>
      <c r="AC31" s="514"/>
    </row>
    <row r="32" spans="1:29" s="6" customFormat="1" ht="75">
      <c r="A32" s="504"/>
      <c r="B32" s="505"/>
      <c r="C32" s="499"/>
      <c r="D32" s="507"/>
      <c r="E32" s="510"/>
      <c r="F32" s="499"/>
      <c r="G32" s="511"/>
      <c r="H32" s="510"/>
      <c r="I32" s="499"/>
      <c r="J32" s="500"/>
      <c r="K32" s="501"/>
      <c r="L32" s="501"/>
      <c r="M32" s="106" t="s">
        <v>366</v>
      </c>
      <c r="N32" s="106">
        <v>1</v>
      </c>
      <c r="O32" s="78">
        <v>151</v>
      </c>
      <c r="P32" s="265" t="s">
        <v>928</v>
      </c>
      <c r="Q32" s="37"/>
      <c r="R32" s="114" t="s">
        <v>757</v>
      </c>
      <c r="S32" s="96">
        <v>1</v>
      </c>
      <c r="T32" s="96">
        <v>0</v>
      </c>
      <c r="U32" s="96">
        <v>0</v>
      </c>
      <c r="V32" s="96">
        <v>0</v>
      </c>
      <c r="W32" s="24">
        <f t="shared" si="2"/>
        <v>1</v>
      </c>
      <c r="X32" s="277">
        <f>+'[1]PLAN PLURIANUAL 2012-2015'!$AD$161</f>
        <v>0</v>
      </c>
      <c r="Y32" s="277">
        <f>+'[1]PLAN PLURIANUAL 2012-2015'!$BC$161</f>
        <v>0</v>
      </c>
      <c r="Z32" s="277">
        <f>+'[1]PLAN PLURIANUAL 2012-2015'!$CB$161</f>
        <v>0</v>
      </c>
      <c r="AA32" s="277">
        <f>+'[1]PLAN PLURIANUAL 2012-2015'!$DA$161</f>
        <v>0</v>
      </c>
      <c r="AB32" s="91">
        <f t="shared" si="1"/>
        <v>0</v>
      </c>
      <c r="AC32" s="515"/>
    </row>
    <row r="33" spans="1:29" s="6" customFormat="1" ht="90">
      <c r="A33" s="504"/>
      <c r="B33" s="505"/>
      <c r="C33" s="499"/>
      <c r="D33" s="507"/>
      <c r="E33" s="105">
        <v>4.5</v>
      </c>
      <c r="F33" s="106" t="s">
        <v>369</v>
      </c>
      <c r="G33" s="79"/>
      <c r="H33" s="105" t="s">
        <v>371</v>
      </c>
      <c r="I33" s="106" t="s">
        <v>370</v>
      </c>
      <c r="J33" s="17"/>
      <c r="K33" s="21" t="s">
        <v>372</v>
      </c>
      <c r="L33" s="21" t="s">
        <v>373</v>
      </c>
      <c r="M33" s="106" t="s">
        <v>370</v>
      </c>
      <c r="N33" s="106">
        <v>1</v>
      </c>
      <c r="O33" s="78">
        <v>152</v>
      </c>
      <c r="P33" s="114" t="s">
        <v>754</v>
      </c>
      <c r="Q33" s="37"/>
      <c r="R33" s="114" t="s">
        <v>755</v>
      </c>
      <c r="S33" s="96">
        <v>0</v>
      </c>
      <c r="T33" s="96">
        <v>1</v>
      </c>
      <c r="U33" s="96">
        <v>0</v>
      </c>
      <c r="V33" s="96">
        <v>0</v>
      </c>
      <c r="W33" s="24">
        <f t="shared" si="2"/>
        <v>1</v>
      </c>
      <c r="X33" s="277">
        <f>+'[1]PLAN PLURIANUAL 2012-2015'!$AD$162</f>
        <v>0</v>
      </c>
      <c r="Y33" s="277">
        <f>+'[1]PLAN PLURIANUAL 2012-2015'!$BC$162</f>
        <v>0</v>
      </c>
      <c r="Z33" s="277">
        <f>+'[1]PLAN PLURIANUAL 2012-2015'!$CB$162</f>
        <v>0</v>
      </c>
      <c r="AA33" s="277">
        <f>+'[1]PLAN PLURIANUAL 2012-2015'!$DA$162</f>
        <v>0</v>
      </c>
      <c r="AB33" s="91">
        <f t="shared" si="1"/>
        <v>0</v>
      </c>
      <c r="AC33" s="76" t="s">
        <v>850</v>
      </c>
    </row>
    <row r="34" spans="24:28" ht="15">
      <c r="X34" s="273"/>
      <c r="Y34" s="273"/>
      <c r="Z34" s="273"/>
      <c r="AA34" s="273"/>
      <c r="AB34" s="274">
        <f>SUM(AB7:AB33)</f>
        <v>645091727</v>
      </c>
    </row>
  </sheetData>
  <sheetProtection sheet="1" objects="1" scenarios="1"/>
  <mergeCells count="74">
    <mergeCell ref="AC26:AC32"/>
    <mergeCell ref="M7:M10"/>
    <mergeCell ref="I21:I22"/>
    <mergeCell ref="J21:J22"/>
    <mergeCell ref="M14:M15"/>
    <mergeCell ref="I7:I10"/>
    <mergeCell ref="J7:J10"/>
    <mergeCell ref="K7:K10"/>
    <mergeCell ref="L7:L9"/>
    <mergeCell ref="M21:M22"/>
    <mergeCell ref="L17:L18"/>
    <mergeCell ref="M17:M18"/>
    <mergeCell ref="I16:I18"/>
    <mergeCell ref="J16:J18"/>
    <mergeCell ref="K16:K18"/>
    <mergeCell ref="M27:M30"/>
    <mergeCell ref="Q5:Q6"/>
    <mergeCell ref="R5:W5"/>
    <mergeCell ref="X5:AB5"/>
    <mergeCell ref="AC5:AC6"/>
    <mergeCell ref="AC7:AC25"/>
    <mergeCell ref="F7:F15"/>
    <mergeCell ref="G7:G15"/>
    <mergeCell ref="H7:H10"/>
    <mergeCell ref="H27:H30"/>
    <mergeCell ref="E21:E25"/>
    <mergeCell ref="F21:F25"/>
    <mergeCell ref="G21:G25"/>
    <mergeCell ref="H21:H22"/>
    <mergeCell ref="F16:F20"/>
    <mergeCell ref="G26:G32"/>
    <mergeCell ref="H14:H15"/>
    <mergeCell ref="E26:E32"/>
    <mergeCell ref="F26:F32"/>
    <mergeCell ref="G16:G20"/>
    <mergeCell ref="H16:H18"/>
    <mergeCell ref="H31:H32"/>
    <mergeCell ref="A7:A33"/>
    <mergeCell ref="B7:B33"/>
    <mergeCell ref="C7:C33"/>
    <mergeCell ref="D7:D33"/>
    <mergeCell ref="E7:E15"/>
    <mergeCell ref="E16:E20"/>
    <mergeCell ref="A2:AC2"/>
    <mergeCell ref="A3:AC3"/>
    <mergeCell ref="A4:AC4"/>
    <mergeCell ref="A5:A6"/>
    <mergeCell ref="B5:B6"/>
    <mergeCell ref="C5:C6"/>
    <mergeCell ref="D5:D6"/>
    <mergeCell ref="E5:E6"/>
    <mergeCell ref="F5:F6"/>
    <mergeCell ref="G5:G6"/>
    <mergeCell ref="I5:I6"/>
    <mergeCell ref="J5:J6"/>
    <mergeCell ref="K5:K6"/>
    <mergeCell ref="L5:N5"/>
    <mergeCell ref="O5:O6"/>
    <mergeCell ref="P5:P6"/>
    <mergeCell ref="I31:I32"/>
    <mergeCell ref="J31:J32"/>
    <mergeCell ref="K31:K32"/>
    <mergeCell ref="L31:L32"/>
    <mergeCell ref="H5:H6"/>
    <mergeCell ref="J27:J30"/>
    <mergeCell ref="K27:K30"/>
    <mergeCell ref="K21:K22"/>
    <mergeCell ref="L27:L30"/>
    <mergeCell ref="I27:I30"/>
    <mergeCell ref="L21:L22"/>
    <mergeCell ref="I14:I15"/>
    <mergeCell ref="J14:J15"/>
    <mergeCell ref="K14:K15"/>
    <mergeCell ref="L14:L15"/>
  </mergeCells>
  <printOptions/>
  <pageMargins left="0.7" right="0.7"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dimension ref="A2:AC35"/>
  <sheetViews>
    <sheetView zoomScale="80" zoomScaleNormal="80" zoomScalePageLayoutView="0" workbookViewId="0" topLeftCell="A1">
      <pane ySplit="6" topLeftCell="A7" activePane="bottomLeft" state="frozen"/>
      <selection pane="topLeft" activeCell="K1" sqref="K1"/>
      <selection pane="bottomLeft" activeCell="F7" sqref="F7:F11"/>
    </sheetView>
  </sheetViews>
  <sheetFormatPr defaultColWidth="11.421875" defaultRowHeight="15"/>
  <cols>
    <col min="1" max="1" width="4.8515625" style="8" bestFit="1" customWidth="1"/>
    <col min="2" max="2" width="9.7109375" style="8" bestFit="1" customWidth="1"/>
    <col min="3" max="3" width="35.57421875" style="8" customWidth="1"/>
    <col min="4" max="4" width="13.421875" style="8" customWidth="1"/>
    <col min="5" max="5" width="6.7109375" style="8" customWidth="1"/>
    <col min="6" max="6" width="40.7109375" style="2" customWidth="1"/>
    <col min="7" max="7" width="15.57421875" style="2" customWidth="1"/>
    <col min="8" max="8" width="7.00390625" style="19" bestFit="1" customWidth="1"/>
    <col min="9" max="9" width="26.00390625" style="2" customWidth="1"/>
    <col min="10" max="10" width="14.7109375" style="2" customWidth="1"/>
    <col min="11" max="11" width="40.7109375" style="2" customWidth="1"/>
    <col min="12" max="12" width="25.57421875" style="3" customWidth="1"/>
    <col min="13" max="13" width="20.140625" style="4" customWidth="1"/>
    <col min="14" max="14" width="14.00390625" style="2" customWidth="1"/>
    <col min="15" max="15" width="6.8515625" style="2" customWidth="1"/>
    <col min="16" max="16" width="45.7109375" style="2" customWidth="1"/>
    <col min="17" max="17" width="15.140625" style="5" customWidth="1"/>
    <col min="18" max="18" width="30.7109375" style="2" customWidth="1"/>
    <col min="19" max="19" width="12.421875" style="2" customWidth="1"/>
    <col min="20" max="20" width="12.8515625" style="2" customWidth="1"/>
    <col min="21" max="21" width="13.00390625" style="2" customWidth="1"/>
    <col min="22" max="22" width="13.28125" style="2" customWidth="1"/>
    <col min="23" max="23" width="14.140625" style="46" customWidth="1"/>
    <col min="24" max="24" width="15.00390625" style="2" customWidth="1"/>
    <col min="25" max="25" width="14.28125" style="2" customWidth="1"/>
    <col min="26" max="26" width="13.28125" style="2" customWidth="1"/>
    <col min="27" max="27" width="13.8515625" style="2" customWidth="1"/>
    <col min="28" max="28" width="18.8515625" style="46" bestFit="1" customWidth="1"/>
    <col min="29" max="29" width="18.7109375" style="2" bestFit="1" customWidth="1"/>
    <col min="30" max="30" width="11.421875" style="2" customWidth="1"/>
    <col min="31" max="34" width="12.8515625" style="2" bestFit="1" customWidth="1"/>
    <col min="35" max="16384" width="11.421875" style="2" customWidth="1"/>
  </cols>
  <sheetData>
    <row r="1" ht="15"/>
    <row r="2" spans="1:29" ht="20.25">
      <c r="A2" s="437" t="s">
        <v>3</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8"/>
    </row>
    <row r="3" spans="1:29" ht="20.25">
      <c r="A3" s="439" t="s">
        <v>4</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40"/>
    </row>
    <row r="4" spans="1:29" ht="20.25">
      <c r="A4" s="441" t="s">
        <v>424</v>
      </c>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2"/>
    </row>
    <row r="5" spans="1:29" s="6" customFormat="1" ht="15.75">
      <c r="A5" s="443" t="s">
        <v>7</v>
      </c>
      <c r="B5" s="443" t="s">
        <v>8</v>
      </c>
      <c r="C5" s="443" t="s">
        <v>15</v>
      </c>
      <c r="D5" s="443" t="s">
        <v>10</v>
      </c>
      <c r="E5" s="443" t="s">
        <v>7</v>
      </c>
      <c r="F5" s="443" t="s">
        <v>0</v>
      </c>
      <c r="G5" s="443" t="s">
        <v>14</v>
      </c>
      <c r="H5" s="443" t="s">
        <v>7</v>
      </c>
      <c r="I5" s="443" t="s">
        <v>17</v>
      </c>
      <c r="J5" s="443" t="s">
        <v>29</v>
      </c>
      <c r="K5" s="443" t="s">
        <v>6</v>
      </c>
      <c r="L5" s="446" t="s">
        <v>1</v>
      </c>
      <c r="M5" s="446"/>
      <c r="N5" s="446"/>
      <c r="O5" s="483" t="s">
        <v>28</v>
      </c>
      <c r="P5" s="483" t="s">
        <v>31</v>
      </c>
      <c r="Q5" s="483" t="s">
        <v>30</v>
      </c>
      <c r="R5" s="484" t="s">
        <v>32</v>
      </c>
      <c r="S5" s="485"/>
      <c r="T5" s="485"/>
      <c r="U5" s="485"/>
      <c r="V5" s="485"/>
      <c r="W5" s="486"/>
      <c r="X5" s="446" t="s">
        <v>847</v>
      </c>
      <c r="Y5" s="446"/>
      <c r="Z5" s="446"/>
      <c r="AA5" s="446"/>
      <c r="AB5" s="446"/>
      <c r="AC5" s="444" t="s">
        <v>59</v>
      </c>
    </row>
    <row r="6" spans="1:29" s="7" customFormat="1" ht="78.75">
      <c r="A6" s="443"/>
      <c r="B6" s="443"/>
      <c r="C6" s="443"/>
      <c r="D6" s="443"/>
      <c r="E6" s="443"/>
      <c r="F6" s="443"/>
      <c r="G6" s="443"/>
      <c r="H6" s="443"/>
      <c r="I6" s="443"/>
      <c r="J6" s="443" t="s">
        <v>14</v>
      </c>
      <c r="K6" s="443"/>
      <c r="L6" s="9" t="s">
        <v>2</v>
      </c>
      <c r="M6" s="10" t="s">
        <v>27</v>
      </c>
      <c r="N6" s="82" t="s">
        <v>846</v>
      </c>
      <c r="O6" s="483"/>
      <c r="P6" s="483"/>
      <c r="Q6" s="483"/>
      <c r="R6" s="9" t="s">
        <v>2</v>
      </c>
      <c r="S6" s="11" t="s">
        <v>34</v>
      </c>
      <c r="T6" s="11" t="s">
        <v>35</v>
      </c>
      <c r="U6" s="11" t="s">
        <v>36</v>
      </c>
      <c r="V6" s="11" t="s">
        <v>37</v>
      </c>
      <c r="W6" s="11" t="s">
        <v>38</v>
      </c>
      <c r="X6" s="11" t="s">
        <v>34</v>
      </c>
      <c r="Y6" s="11" t="s">
        <v>35</v>
      </c>
      <c r="Z6" s="11" t="s">
        <v>36</v>
      </c>
      <c r="AA6" s="11" t="s">
        <v>37</v>
      </c>
      <c r="AB6" s="89" t="s">
        <v>39</v>
      </c>
      <c r="AC6" s="445"/>
    </row>
    <row r="7" spans="1:29" s="6" customFormat="1" ht="60">
      <c r="A7" s="521">
        <v>5</v>
      </c>
      <c r="B7" s="524" t="s">
        <v>374</v>
      </c>
      <c r="C7" s="527" t="s">
        <v>375</v>
      </c>
      <c r="D7" s="455"/>
      <c r="E7" s="455">
        <v>5.1</v>
      </c>
      <c r="F7" s="449" t="s">
        <v>376</v>
      </c>
      <c r="G7" s="452"/>
      <c r="H7" s="13" t="s">
        <v>378</v>
      </c>
      <c r="I7" s="13" t="s">
        <v>377</v>
      </c>
      <c r="J7" s="13"/>
      <c r="K7" s="13" t="s">
        <v>380</v>
      </c>
      <c r="L7" s="13" t="s">
        <v>381</v>
      </c>
      <c r="M7" s="13" t="s">
        <v>379</v>
      </c>
      <c r="N7" s="25">
        <v>0.9</v>
      </c>
      <c r="O7" s="51">
        <v>153</v>
      </c>
      <c r="P7" s="14" t="s">
        <v>764</v>
      </c>
      <c r="Q7" s="16"/>
      <c r="R7" s="113" t="s">
        <v>765</v>
      </c>
      <c r="S7" s="32">
        <v>0.25</v>
      </c>
      <c r="T7" s="32">
        <v>0.25</v>
      </c>
      <c r="U7" s="32">
        <v>0.25</v>
      </c>
      <c r="V7" s="32">
        <v>0.25</v>
      </c>
      <c r="W7" s="33">
        <f aca="true" t="shared" si="0" ref="W7:W27">S7+T7+U7+V7</f>
        <v>1</v>
      </c>
      <c r="X7" s="86">
        <f>+'[1]PLAN PLURIANUAL 2012-2015'!$AD$164</f>
        <v>0</v>
      </c>
      <c r="Y7" s="86">
        <f>+'[1]PLAN PLURIANUAL 2012-2015'!$BC$164</f>
        <v>0</v>
      </c>
      <c r="Z7" s="86">
        <f>+'[1]PLAN PLURIANUAL 2012-2015'!$CB$164</f>
        <v>0</v>
      </c>
      <c r="AA7" s="86">
        <f>+'[1]PLAN PLURIANUAL 2012-2015'!$DA$164</f>
        <v>0</v>
      </c>
      <c r="AB7" s="90">
        <f>+X7+Y7+Z7+AA7</f>
        <v>0</v>
      </c>
      <c r="AC7" s="462" t="s">
        <v>507</v>
      </c>
    </row>
    <row r="8" spans="1:29" s="6" customFormat="1" ht="105">
      <c r="A8" s="522"/>
      <c r="B8" s="525"/>
      <c r="C8" s="528"/>
      <c r="D8" s="456"/>
      <c r="E8" s="456"/>
      <c r="F8" s="450"/>
      <c r="G8" s="453"/>
      <c r="H8" s="466" t="s">
        <v>383</v>
      </c>
      <c r="I8" s="466" t="s">
        <v>382</v>
      </c>
      <c r="J8" s="466"/>
      <c r="K8" s="466" t="s">
        <v>385</v>
      </c>
      <c r="L8" s="466" t="s">
        <v>386</v>
      </c>
      <c r="M8" s="466" t="s">
        <v>384</v>
      </c>
      <c r="N8" s="14">
        <v>10000</v>
      </c>
      <c r="O8" s="51">
        <v>154</v>
      </c>
      <c r="P8" s="14" t="s">
        <v>882</v>
      </c>
      <c r="Q8" s="30"/>
      <c r="R8" s="113" t="s">
        <v>766</v>
      </c>
      <c r="S8" s="29">
        <v>2500</v>
      </c>
      <c r="T8" s="29">
        <v>2500</v>
      </c>
      <c r="U8" s="29">
        <v>2500</v>
      </c>
      <c r="V8" s="29">
        <v>2500</v>
      </c>
      <c r="W8" s="35">
        <f>S8+T8+U8+V8</f>
        <v>10000</v>
      </c>
      <c r="X8" s="86">
        <f>+'[1]PLAN PLURIANUAL 2012-2015'!$AD$165</f>
        <v>143549373</v>
      </c>
      <c r="Y8" s="86">
        <f>+'[1]PLAN PLURIANUAL 2012-2015'!$BC$165</f>
        <v>147855854</v>
      </c>
      <c r="Z8" s="86">
        <f>+'[1]PLAN PLURIANUAL 2012-2015'!$CB$165</f>
        <v>152292000</v>
      </c>
      <c r="AA8" s="86">
        <f>+'[1]PLAN PLURIANUAL 2012-2015'!$DA$165</f>
        <v>156860760</v>
      </c>
      <c r="AB8" s="90">
        <f aca="true" t="shared" si="1" ref="AB8:AB33">+X8+Y8+Z8+AA8</f>
        <v>600557987</v>
      </c>
      <c r="AC8" s="520"/>
    </row>
    <row r="9" spans="1:29" s="6" customFormat="1" ht="75">
      <c r="A9" s="522"/>
      <c r="B9" s="525"/>
      <c r="C9" s="528"/>
      <c r="D9" s="456"/>
      <c r="E9" s="456"/>
      <c r="F9" s="450"/>
      <c r="G9" s="453"/>
      <c r="H9" s="518"/>
      <c r="I9" s="518"/>
      <c r="J9" s="518"/>
      <c r="K9" s="518"/>
      <c r="L9" s="518"/>
      <c r="M9" s="518"/>
      <c r="N9" s="14">
        <v>4</v>
      </c>
      <c r="O9" s="51">
        <v>155</v>
      </c>
      <c r="P9" s="14" t="s">
        <v>767</v>
      </c>
      <c r="Q9" s="30"/>
      <c r="R9" s="113" t="s">
        <v>768</v>
      </c>
      <c r="S9" s="29">
        <v>1</v>
      </c>
      <c r="T9" s="29">
        <v>1</v>
      </c>
      <c r="U9" s="29">
        <v>1</v>
      </c>
      <c r="V9" s="29">
        <v>1</v>
      </c>
      <c r="W9" s="35">
        <f t="shared" si="0"/>
        <v>4</v>
      </c>
      <c r="X9" s="86">
        <f>+'[1]PLAN PLURIANUAL 2012-2015'!$AD$166</f>
        <v>0</v>
      </c>
      <c r="Y9" s="86">
        <f>+'[1]PLAN PLURIANUAL 2012-2015'!$BC$166</f>
        <v>0</v>
      </c>
      <c r="Z9" s="86">
        <f>+'[1]PLAN PLURIANUAL 2012-2015'!$CB$166</f>
        <v>0</v>
      </c>
      <c r="AA9" s="86">
        <f>+'[1]PLAN PLURIANUAL 2012-2015'!$DA$166</f>
        <v>0</v>
      </c>
      <c r="AB9" s="90">
        <f t="shared" si="1"/>
        <v>0</v>
      </c>
      <c r="AC9" s="520"/>
    </row>
    <row r="10" spans="1:29" s="6" customFormat="1" ht="75">
      <c r="A10" s="522"/>
      <c r="B10" s="525"/>
      <c r="C10" s="528"/>
      <c r="D10" s="456"/>
      <c r="E10" s="456"/>
      <c r="F10" s="450"/>
      <c r="G10" s="453"/>
      <c r="H10" s="518"/>
      <c r="I10" s="518"/>
      <c r="J10" s="518"/>
      <c r="K10" s="518"/>
      <c r="L10" s="518"/>
      <c r="M10" s="518"/>
      <c r="N10" s="14">
        <v>1</v>
      </c>
      <c r="O10" s="51">
        <v>156</v>
      </c>
      <c r="P10" s="14" t="s">
        <v>769</v>
      </c>
      <c r="Q10" s="30"/>
      <c r="R10" s="113" t="s">
        <v>770</v>
      </c>
      <c r="S10" s="29">
        <v>1</v>
      </c>
      <c r="T10" s="29">
        <v>0</v>
      </c>
      <c r="U10" s="29">
        <v>0</v>
      </c>
      <c r="V10" s="29">
        <v>0</v>
      </c>
      <c r="W10" s="35">
        <f t="shared" si="0"/>
        <v>1</v>
      </c>
      <c r="X10" s="86">
        <f>+'[1]PLAN PLURIANUAL 2012-2015'!$AD$167</f>
        <v>160192948</v>
      </c>
      <c r="Y10" s="86">
        <f>+'[1]PLAN PLURIANUAL 2012-2015'!$BC$167</f>
        <v>164998736</v>
      </c>
      <c r="Z10" s="86">
        <f>+'[1]PLAN PLURIANUAL 2012-2015'!$CB$167</f>
        <v>169948698</v>
      </c>
      <c r="AA10" s="86">
        <f>+'[1]PLAN PLURIANUAL 2012-2015'!$DA$167</f>
        <v>175047159</v>
      </c>
      <c r="AB10" s="90">
        <f t="shared" si="1"/>
        <v>670187541</v>
      </c>
      <c r="AC10" s="520"/>
    </row>
    <row r="11" spans="1:29" s="6" customFormat="1" ht="45">
      <c r="A11" s="522"/>
      <c r="B11" s="525"/>
      <c r="C11" s="528"/>
      <c r="D11" s="456"/>
      <c r="E11" s="456"/>
      <c r="F11" s="450"/>
      <c r="G11" s="453"/>
      <c r="H11" s="467"/>
      <c r="I11" s="467"/>
      <c r="J11" s="467"/>
      <c r="K11" s="467"/>
      <c r="L11" s="467"/>
      <c r="M11" s="467"/>
      <c r="N11" s="47">
        <v>1</v>
      </c>
      <c r="O11" s="51">
        <v>157</v>
      </c>
      <c r="P11" s="109" t="s">
        <v>771</v>
      </c>
      <c r="Q11" s="48"/>
      <c r="R11" s="109" t="s">
        <v>770</v>
      </c>
      <c r="S11" s="47">
        <v>1</v>
      </c>
      <c r="T11" s="47">
        <v>0</v>
      </c>
      <c r="U11" s="47">
        <v>0</v>
      </c>
      <c r="V11" s="47">
        <v>0</v>
      </c>
      <c r="W11" s="49">
        <f t="shared" si="0"/>
        <v>1</v>
      </c>
      <c r="X11" s="86">
        <f>+'[1]PLAN PLURIANUAL 2012-2015'!$AD$168</f>
        <v>139107052</v>
      </c>
      <c r="Y11" s="86">
        <f>+'[1]PLAN PLURIANUAL 2012-2015'!$BC$168</f>
        <v>143280264</v>
      </c>
      <c r="Z11" s="86">
        <f>+'[1]PLAN PLURIANUAL 2012-2015'!$CB$168</f>
        <v>147581302</v>
      </c>
      <c r="AA11" s="86">
        <f>+'[1]PLAN PLURIANUAL 2012-2015'!$DA$168</f>
        <v>152002841</v>
      </c>
      <c r="AB11" s="90">
        <f t="shared" si="1"/>
        <v>581971459</v>
      </c>
      <c r="AC11" s="520"/>
    </row>
    <row r="12" spans="1:29" s="6" customFormat="1" ht="90">
      <c r="A12" s="522"/>
      <c r="B12" s="525"/>
      <c r="C12" s="528"/>
      <c r="D12" s="456"/>
      <c r="E12" s="462">
        <v>5.2</v>
      </c>
      <c r="F12" s="462" t="s">
        <v>387</v>
      </c>
      <c r="G12" s="452"/>
      <c r="H12" s="462" t="s">
        <v>389</v>
      </c>
      <c r="I12" s="462" t="s">
        <v>388</v>
      </c>
      <c r="J12" s="466"/>
      <c r="K12" s="462" t="s">
        <v>391</v>
      </c>
      <c r="L12" s="462" t="s">
        <v>392</v>
      </c>
      <c r="M12" s="31" t="s">
        <v>240</v>
      </c>
      <c r="N12" s="47">
        <v>4</v>
      </c>
      <c r="O12" s="51">
        <v>158</v>
      </c>
      <c r="P12" s="109" t="s">
        <v>762</v>
      </c>
      <c r="Q12" s="30"/>
      <c r="R12" s="109" t="s">
        <v>763</v>
      </c>
      <c r="S12" s="47">
        <v>1</v>
      </c>
      <c r="T12" s="47">
        <v>1</v>
      </c>
      <c r="U12" s="47">
        <v>1</v>
      </c>
      <c r="V12" s="47">
        <v>1</v>
      </c>
      <c r="W12" s="49">
        <f t="shared" si="0"/>
        <v>4</v>
      </c>
      <c r="X12" s="86">
        <f>+'[1]PLAN PLURIANUAL 2012-2015'!$AD$169</f>
        <v>17500000</v>
      </c>
      <c r="Y12" s="86">
        <f>+'[1]PLAN PLURIANUAL 2012-2015'!$BC$169</f>
        <v>18710000</v>
      </c>
      <c r="Z12" s="86">
        <f>+'[1]PLAN PLURIANUAL 2012-2015'!$CB$169</f>
        <v>19050000</v>
      </c>
      <c r="AA12" s="86">
        <f>+'[1]PLAN PLURIANUAL 2012-2015'!$DA$169</f>
        <v>19404000</v>
      </c>
      <c r="AB12" s="90">
        <f t="shared" si="1"/>
        <v>74664000</v>
      </c>
      <c r="AC12" s="520"/>
    </row>
    <row r="13" spans="1:29" s="6" customFormat="1" ht="75">
      <c r="A13" s="522"/>
      <c r="B13" s="525"/>
      <c r="C13" s="528"/>
      <c r="D13" s="456"/>
      <c r="E13" s="520"/>
      <c r="F13" s="520"/>
      <c r="G13" s="453"/>
      <c r="H13" s="463"/>
      <c r="I13" s="463"/>
      <c r="J13" s="467"/>
      <c r="K13" s="463"/>
      <c r="L13" s="463"/>
      <c r="M13" s="18" t="s">
        <v>390</v>
      </c>
      <c r="N13" s="18">
        <v>100</v>
      </c>
      <c r="O13" s="57">
        <v>159</v>
      </c>
      <c r="P13" s="114" t="s">
        <v>761</v>
      </c>
      <c r="Q13" s="18"/>
      <c r="R13" s="114" t="s">
        <v>760</v>
      </c>
      <c r="S13" s="18">
        <v>25</v>
      </c>
      <c r="T13" s="18">
        <v>25</v>
      </c>
      <c r="U13" s="18">
        <v>25</v>
      </c>
      <c r="V13" s="18">
        <v>25</v>
      </c>
      <c r="W13" s="56">
        <f t="shared" si="0"/>
        <v>100</v>
      </c>
      <c r="X13" s="86">
        <f>+'[1]PLAN PLURIANUAL 2012-2015'!$AD$170</f>
        <v>5000000</v>
      </c>
      <c r="Y13" s="86">
        <f>+'[1]PLAN PLURIANUAL 2012-2015'!$BC$170</f>
        <v>4000000</v>
      </c>
      <c r="Z13" s="86">
        <f>+'[1]PLAN PLURIANUAL 2012-2015'!$CB$170</f>
        <v>104120000</v>
      </c>
      <c r="AA13" s="86">
        <f>+'[1]PLAN PLURIANUAL 2012-2015'!$DA$170</f>
        <v>204244000</v>
      </c>
      <c r="AB13" s="90">
        <f t="shared" si="1"/>
        <v>317364000</v>
      </c>
      <c r="AC13" s="520"/>
    </row>
    <row r="14" spans="1:29" s="6" customFormat="1" ht="75">
      <c r="A14" s="522"/>
      <c r="B14" s="525"/>
      <c r="C14" s="528"/>
      <c r="D14" s="456"/>
      <c r="E14" s="463"/>
      <c r="F14" s="463"/>
      <c r="G14" s="454"/>
      <c r="H14" s="18" t="s">
        <v>393</v>
      </c>
      <c r="I14" s="18" t="s">
        <v>394</v>
      </c>
      <c r="J14" s="18"/>
      <c r="K14" s="18" t="s">
        <v>396</v>
      </c>
      <c r="L14" s="18" t="s">
        <v>397</v>
      </c>
      <c r="M14" s="18" t="s">
        <v>395</v>
      </c>
      <c r="N14" s="18">
        <v>80</v>
      </c>
      <c r="O14" s="57">
        <v>160</v>
      </c>
      <c r="P14" s="114" t="s">
        <v>759</v>
      </c>
      <c r="Q14" s="18"/>
      <c r="R14" s="114" t="s">
        <v>883</v>
      </c>
      <c r="S14" s="18">
        <v>20</v>
      </c>
      <c r="T14" s="18">
        <v>20</v>
      </c>
      <c r="U14" s="18">
        <v>20</v>
      </c>
      <c r="V14" s="18">
        <v>20</v>
      </c>
      <c r="W14" s="56">
        <f t="shared" si="0"/>
        <v>80</v>
      </c>
      <c r="X14" s="86">
        <f>+'[1]PLAN PLURIANUAL 2012-2015'!$AD$171</f>
        <v>5000000</v>
      </c>
      <c r="Y14" s="86">
        <f>+'[1]PLAN PLURIANUAL 2012-2015'!$BC$171</f>
        <v>10000000</v>
      </c>
      <c r="Z14" s="86">
        <f>+'[1]PLAN PLURIANUAL 2012-2015'!$CB$171</f>
        <v>10080000</v>
      </c>
      <c r="AA14" s="86">
        <f>+'[1]PLAN PLURIANUAL 2012-2015'!$DA$171</f>
        <v>10152000</v>
      </c>
      <c r="AB14" s="90">
        <f t="shared" si="1"/>
        <v>35232000</v>
      </c>
      <c r="AC14" s="520"/>
    </row>
    <row r="15" spans="1:29" s="6" customFormat="1" ht="60">
      <c r="A15" s="522"/>
      <c r="B15" s="525"/>
      <c r="C15" s="528"/>
      <c r="D15" s="456"/>
      <c r="E15" s="455">
        <v>5.3</v>
      </c>
      <c r="F15" s="470" t="s">
        <v>398</v>
      </c>
      <c r="G15" s="472"/>
      <c r="H15" s="74" t="s">
        <v>400</v>
      </c>
      <c r="I15" s="74" t="s">
        <v>399</v>
      </c>
      <c r="J15" s="74"/>
      <c r="K15" s="74" t="s">
        <v>402</v>
      </c>
      <c r="L15" s="74" t="s">
        <v>403</v>
      </c>
      <c r="M15" s="74" t="s">
        <v>401</v>
      </c>
      <c r="N15" s="74">
        <v>2000</v>
      </c>
      <c r="O15" s="77">
        <v>161</v>
      </c>
      <c r="P15" s="114" t="s">
        <v>838</v>
      </c>
      <c r="Q15" s="74"/>
      <c r="R15" s="114" t="s">
        <v>884</v>
      </c>
      <c r="S15" s="74">
        <v>1600</v>
      </c>
      <c r="T15" s="74">
        <v>200</v>
      </c>
      <c r="U15" s="74">
        <v>100</v>
      </c>
      <c r="V15" s="74">
        <v>100</v>
      </c>
      <c r="W15" s="56">
        <f t="shared" si="0"/>
        <v>2000</v>
      </c>
      <c r="X15" s="86">
        <f>+'[1]PLAN PLURIANUAL 2012-2015'!$AD$172</f>
        <v>0</v>
      </c>
      <c r="Y15" s="86">
        <f>+'[1]PLAN PLURIANUAL 2012-2015'!$BC$172</f>
        <v>0</v>
      </c>
      <c r="Z15" s="86">
        <f>+'[1]PLAN PLURIANUAL 2012-2015'!$CB$172</f>
        <v>0</v>
      </c>
      <c r="AA15" s="86">
        <f>+'[1]PLAN PLURIANUAL 2012-2015'!$DA$172</f>
        <v>0</v>
      </c>
      <c r="AB15" s="90">
        <f t="shared" si="1"/>
        <v>0</v>
      </c>
      <c r="AC15" s="520"/>
    </row>
    <row r="16" spans="1:29" s="6" customFormat="1" ht="30">
      <c r="A16" s="522"/>
      <c r="B16" s="525"/>
      <c r="C16" s="528"/>
      <c r="D16" s="456"/>
      <c r="E16" s="456"/>
      <c r="F16" s="471"/>
      <c r="G16" s="473"/>
      <c r="H16" s="497" t="s">
        <v>405</v>
      </c>
      <c r="I16" s="470" t="s">
        <v>404</v>
      </c>
      <c r="J16" s="470"/>
      <c r="K16" s="489" t="s">
        <v>407</v>
      </c>
      <c r="L16" s="489" t="s">
        <v>408</v>
      </c>
      <c r="M16" s="489" t="s">
        <v>406</v>
      </c>
      <c r="N16" s="249">
        <v>4</v>
      </c>
      <c r="O16" s="77">
        <v>162</v>
      </c>
      <c r="P16" s="250" t="s">
        <v>925</v>
      </c>
      <c r="Q16" s="249"/>
      <c r="R16" s="250" t="s">
        <v>566</v>
      </c>
      <c r="S16" s="249">
        <v>1</v>
      </c>
      <c r="T16" s="249">
        <v>1</v>
      </c>
      <c r="U16" s="249">
        <v>1</v>
      </c>
      <c r="V16" s="249">
        <v>1</v>
      </c>
      <c r="W16" s="56">
        <f t="shared" si="0"/>
        <v>4</v>
      </c>
      <c r="X16" s="86">
        <f>+'[1]PLAN PLURIANUAL 2012-2015'!$AD$173</f>
        <v>0</v>
      </c>
      <c r="Y16" s="86">
        <f>+'[1]PLAN PLURIANUAL 2012-2015'!$BC$173</f>
        <v>0</v>
      </c>
      <c r="Z16" s="86">
        <f>+'[1]PLAN PLURIANUAL 2012-2015'!$CB$173</f>
        <v>0</v>
      </c>
      <c r="AA16" s="86">
        <f>+'[1]PLAN PLURIANUAL 2012-2015'!$DA$173</f>
        <v>0</v>
      </c>
      <c r="AB16" s="90">
        <f t="shared" si="1"/>
        <v>0</v>
      </c>
      <c r="AC16" s="520"/>
    </row>
    <row r="17" spans="1:29" s="6" customFormat="1" ht="45" customHeight="1">
      <c r="A17" s="522"/>
      <c r="B17" s="525"/>
      <c r="C17" s="528"/>
      <c r="D17" s="456"/>
      <c r="E17" s="456"/>
      <c r="F17" s="471"/>
      <c r="G17" s="473"/>
      <c r="H17" s="519"/>
      <c r="I17" s="471"/>
      <c r="J17" s="471"/>
      <c r="K17" s="517"/>
      <c r="L17" s="517"/>
      <c r="M17" s="517"/>
      <c r="N17" s="74">
        <v>12</v>
      </c>
      <c r="O17" s="77">
        <v>163</v>
      </c>
      <c r="P17" s="114" t="s">
        <v>774</v>
      </c>
      <c r="Q17" s="74"/>
      <c r="R17" s="114" t="s">
        <v>775</v>
      </c>
      <c r="S17" s="74">
        <v>3</v>
      </c>
      <c r="T17" s="74">
        <v>3</v>
      </c>
      <c r="U17" s="74">
        <v>3</v>
      </c>
      <c r="V17" s="74">
        <v>3</v>
      </c>
      <c r="W17" s="56">
        <f t="shared" si="0"/>
        <v>12</v>
      </c>
      <c r="X17" s="86">
        <f>+'[1]PLAN PLURIANUAL 2012-2015'!$AD$174</f>
        <v>413500000</v>
      </c>
      <c r="Y17" s="86">
        <f>+'[1]PLAN PLURIANUAL 2012-2015'!$BC$174</f>
        <v>564300000</v>
      </c>
      <c r="Z17" s="86">
        <f>+'[1]PLAN PLURIANUAL 2012-2015'!$CB$174</f>
        <v>257780000</v>
      </c>
      <c r="AA17" s="86">
        <f>+'[1]PLAN PLURIANUAL 2012-2015'!$DA$174</f>
        <v>249480000</v>
      </c>
      <c r="AB17" s="90">
        <f t="shared" si="1"/>
        <v>1485060000</v>
      </c>
      <c r="AC17" s="520"/>
    </row>
    <row r="18" spans="1:29" s="6" customFormat="1" ht="66" customHeight="1">
      <c r="A18" s="522"/>
      <c r="B18" s="525"/>
      <c r="C18" s="528"/>
      <c r="D18" s="456"/>
      <c r="E18" s="456"/>
      <c r="F18" s="471"/>
      <c r="G18" s="473"/>
      <c r="H18" s="519"/>
      <c r="I18" s="471"/>
      <c r="J18" s="471"/>
      <c r="K18" s="517"/>
      <c r="L18" s="517"/>
      <c r="M18" s="517"/>
      <c r="N18" s="243">
        <v>4</v>
      </c>
      <c r="O18" s="77">
        <v>164</v>
      </c>
      <c r="P18" s="245" t="s">
        <v>919</v>
      </c>
      <c r="Q18" s="243"/>
      <c r="R18" s="245" t="s">
        <v>920</v>
      </c>
      <c r="S18" s="243">
        <v>1</v>
      </c>
      <c r="T18" s="243">
        <v>1</v>
      </c>
      <c r="U18" s="243">
        <v>1</v>
      </c>
      <c r="V18" s="243">
        <v>1</v>
      </c>
      <c r="W18" s="56">
        <f t="shared" si="0"/>
        <v>4</v>
      </c>
      <c r="X18" s="86">
        <f>+'[1]PLAN PLURIANUAL 2012-2015'!$AD$175</f>
        <v>78000000</v>
      </c>
      <c r="Y18" s="86">
        <f>+'[1]PLAN PLURIANUAL 2012-2015'!$BC$175</f>
        <v>73000000</v>
      </c>
      <c r="Z18" s="86">
        <f>+'[1]PLAN PLURIANUAL 2012-2015'!$CB$175</f>
        <v>74730000</v>
      </c>
      <c r="AA18" s="86">
        <f>+'[1]PLAN PLURIANUAL 2012-2015'!$DA$175</f>
        <v>74730000</v>
      </c>
      <c r="AB18" s="90">
        <f t="shared" si="1"/>
        <v>300460000</v>
      </c>
      <c r="AC18" s="520"/>
    </row>
    <row r="19" spans="1:29" s="6" customFormat="1" ht="69.75" customHeight="1">
      <c r="A19" s="522"/>
      <c r="B19" s="525"/>
      <c r="C19" s="528"/>
      <c r="D19" s="456"/>
      <c r="E19" s="456"/>
      <c r="F19" s="471"/>
      <c r="G19" s="473"/>
      <c r="H19" s="519"/>
      <c r="I19" s="471"/>
      <c r="J19" s="471"/>
      <c r="K19" s="517"/>
      <c r="L19" s="517"/>
      <c r="M19" s="517"/>
      <c r="N19" s="243">
        <v>5</v>
      </c>
      <c r="O19" s="77">
        <v>165</v>
      </c>
      <c r="P19" s="245" t="s">
        <v>917</v>
      </c>
      <c r="Q19" s="243"/>
      <c r="R19" s="245" t="s">
        <v>918</v>
      </c>
      <c r="S19" s="243">
        <v>0</v>
      </c>
      <c r="T19" s="243">
        <v>1</v>
      </c>
      <c r="U19" s="243">
        <v>2</v>
      </c>
      <c r="V19" s="243">
        <v>2</v>
      </c>
      <c r="W19" s="24">
        <f t="shared" si="0"/>
        <v>5</v>
      </c>
      <c r="X19" s="86">
        <f>+'[1]PLAN PLURIANUAL 2012-2015'!$AD$176</f>
        <v>0</v>
      </c>
      <c r="Y19" s="86">
        <f>+'[1]PLAN PLURIANUAL 2012-2015'!$BC$176</f>
        <v>0</v>
      </c>
      <c r="Z19" s="86">
        <f>+'[1]PLAN PLURIANUAL 2012-2015'!$CB$176</f>
        <v>0</v>
      </c>
      <c r="AA19" s="86">
        <f>+'[1]PLAN PLURIANUAL 2012-2015'!$DA$176</f>
        <v>0</v>
      </c>
      <c r="AB19" s="90">
        <f t="shared" si="1"/>
        <v>0</v>
      </c>
      <c r="AC19" s="520"/>
    </row>
    <row r="20" spans="1:29" s="6" customFormat="1" ht="45">
      <c r="A20" s="522"/>
      <c r="B20" s="525"/>
      <c r="C20" s="528"/>
      <c r="D20" s="456"/>
      <c r="E20" s="456"/>
      <c r="F20" s="471"/>
      <c r="G20" s="473"/>
      <c r="H20" s="498"/>
      <c r="I20" s="474"/>
      <c r="J20" s="474"/>
      <c r="K20" s="490"/>
      <c r="L20" s="490"/>
      <c r="M20" s="490"/>
      <c r="N20" s="60">
        <v>3</v>
      </c>
      <c r="O20" s="78">
        <v>166</v>
      </c>
      <c r="P20" s="115" t="s">
        <v>407</v>
      </c>
      <c r="Q20" s="37"/>
      <c r="R20" s="114" t="s">
        <v>773</v>
      </c>
      <c r="S20" s="60">
        <v>1</v>
      </c>
      <c r="T20" s="60">
        <v>1</v>
      </c>
      <c r="U20" s="60">
        <v>1</v>
      </c>
      <c r="V20" s="60">
        <v>0</v>
      </c>
      <c r="W20" s="24">
        <f t="shared" si="0"/>
        <v>3</v>
      </c>
      <c r="X20" s="87">
        <f>+'[1]PLAN PLURIANUAL 2012-2015'!$AD$177</f>
        <v>0</v>
      </c>
      <c r="Y20" s="87">
        <f>+'[1]PLAN PLURIANUAL 2012-2015'!$BC$177</f>
        <v>0</v>
      </c>
      <c r="Z20" s="87">
        <f>+'[1]PLAN PLURIANUAL 2012-2015'!$CB$177</f>
        <v>0</v>
      </c>
      <c r="AA20" s="87">
        <f>+'[1]PLAN PLURIANUAL 2012-2015'!$DA$177</f>
        <v>0</v>
      </c>
      <c r="AB20" s="90">
        <f t="shared" si="1"/>
        <v>0</v>
      </c>
      <c r="AC20" s="520"/>
    </row>
    <row r="21" spans="1:29" s="6" customFormat="1" ht="90">
      <c r="A21" s="522"/>
      <c r="B21" s="525"/>
      <c r="C21" s="528"/>
      <c r="D21" s="456"/>
      <c r="E21" s="67">
        <v>5.4</v>
      </c>
      <c r="F21" s="58" t="s">
        <v>409</v>
      </c>
      <c r="G21" s="81"/>
      <c r="H21" s="67" t="s">
        <v>411</v>
      </c>
      <c r="I21" s="58" t="s">
        <v>410</v>
      </c>
      <c r="J21" s="43"/>
      <c r="K21" s="68" t="s">
        <v>413</v>
      </c>
      <c r="L21" s="58" t="s">
        <v>414</v>
      </c>
      <c r="M21" s="74" t="s">
        <v>412</v>
      </c>
      <c r="N21" s="60">
        <v>16</v>
      </c>
      <c r="O21" s="78">
        <v>167</v>
      </c>
      <c r="P21" s="114" t="s">
        <v>776</v>
      </c>
      <c r="Q21" s="37"/>
      <c r="R21" s="114" t="s">
        <v>885</v>
      </c>
      <c r="S21" s="60">
        <v>4</v>
      </c>
      <c r="T21" s="60">
        <v>4</v>
      </c>
      <c r="U21" s="60">
        <v>4</v>
      </c>
      <c r="V21" s="60">
        <v>4</v>
      </c>
      <c r="W21" s="24">
        <f t="shared" si="0"/>
        <v>16</v>
      </c>
      <c r="X21" s="87">
        <f>+'[1]PLAN PLURIANUAL 2012-2015'!$AD$178</f>
        <v>27000000</v>
      </c>
      <c r="Y21" s="87">
        <f>+'[1]PLAN PLURIANUAL 2012-2015'!$BC$178</f>
        <v>11826000</v>
      </c>
      <c r="Z21" s="87">
        <f>+'[1]PLAN PLURIANUAL 2012-2015'!$CB$178</f>
        <v>15000000</v>
      </c>
      <c r="AA21" s="87">
        <f>+'[1]PLAN PLURIANUAL 2012-2015'!$DA$178</f>
        <v>15500000</v>
      </c>
      <c r="AB21" s="90">
        <f t="shared" si="1"/>
        <v>69326000</v>
      </c>
      <c r="AC21" s="520"/>
    </row>
    <row r="22" spans="1:29" s="6" customFormat="1" ht="75">
      <c r="A22" s="522"/>
      <c r="B22" s="525"/>
      <c r="C22" s="528"/>
      <c r="D22" s="456"/>
      <c r="E22" s="73">
        <v>5.5</v>
      </c>
      <c r="F22" s="74" t="s">
        <v>415</v>
      </c>
      <c r="G22" s="79"/>
      <c r="H22" s="73" t="s">
        <v>417</v>
      </c>
      <c r="I22" s="74" t="s">
        <v>416</v>
      </c>
      <c r="J22" s="17"/>
      <c r="K22" s="21" t="s">
        <v>419</v>
      </c>
      <c r="L22" s="21" t="s">
        <v>420</v>
      </c>
      <c r="M22" s="74" t="s">
        <v>418</v>
      </c>
      <c r="N22" s="74">
        <v>10</v>
      </c>
      <c r="O22" s="78">
        <v>168</v>
      </c>
      <c r="P22" s="114" t="s">
        <v>777</v>
      </c>
      <c r="Q22" s="37"/>
      <c r="R22" s="114" t="s">
        <v>778</v>
      </c>
      <c r="S22" s="60">
        <v>2</v>
      </c>
      <c r="T22" s="60">
        <v>3</v>
      </c>
      <c r="U22" s="60">
        <v>3</v>
      </c>
      <c r="V22" s="60">
        <v>2</v>
      </c>
      <c r="W22" s="24">
        <f t="shared" si="0"/>
        <v>10</v>
      </c>
      <c r="X22" s="87">
        <f>+'[1]PLAN PLURIANUAL 2012-2015'!$AD$179</f>
        <v>24758204</v>
      </c>
      <c r="Y22" s="87">
        <f>+'[1]PLAN PLURIANUAL 2012-2015'!$BC$179</f>
        <v>10478204</v>
      </c>
      <c r="Z22" s="87">
        <f>+'[1]PLAN PLURIANUAL 2012-2015'!$CB$179</f>
        <v>10860000</v>
      </c>
      <c r="AA22" s="87">
        <f>+'[1]PLAN PLURIANUAL 2012-2015'!$DA$179</f>
        <v>118720000</v>
      </c>
      <c r="AB22" s="90">
        <f t="shared" si="1"/>
        <v>164816408</v>
      </c>
      <c r="AC22" s="520"/>
    </row>
    <row r="23" spans="1:29" s="6" customFormat="1" ht="45">
      <c r="A23" s="522"/>
      <c r="B23" s="525"/>
      <c r="C23" s="528"/>
      <c r="D23" s="456"/>
      <c r="E23" s="530">
        <v>5.6</v>
      </c>
      <c r="F23" s="533" t="s">
        <v>508</v>
      </c>
      <c r="G23" s="536"/>
      <c r="H23" s="542" t="s">
        <v>794</v>
      </c>
      <c r="I23" s="533" t="s">
        <v>509</v>
      </c>
      <c r="J23" s="544"/>
      <c r="K23" s="546" t="s">
        <v>514</v>
      </c>
      <c r="L23" s="546" t="s">
        <v>511</v>
      </c>
      <c r="M23" s="539" t="s">
        <v>240</v>
      </c>
      <c r="N23" s="74">
        <v>400</v>
      </c>
      <c r="O23" s="78">
        <v>169</v>
      </c>
      <c r="P23" s="114" t="s">
        <v>782</v>
      </c>
      <c r="Q23" s="37"/>
      <c r="R23" s="114" t="s">
        <v>790</v>
      </c>
      <c r="S23" s="60">
        <v>100</v>
      </c>
      <c r="T23" s="60">
        <v>100</v>
      </c>
      <c r="U23" s="60">
        <v>100</v>
      </c>
      <c r="V23" s="60">
        <v>100</v>
      </c>
      <c r="W23" s="24">
        <f t="shared" si="0"/>
        <v>400</v>
      </c>
      <c r="X23" s="87">
        <f>+'[1]PLAN PLURIANUAL 2012-2015'!$AD$180</f>
        <v>0</v>
      </c>
      <c r="Y23" s="87">
        <f>+'[1]PLAN PLURIANUAL 2012-2015'!$BC$180</f>
        <v>0</v>
      </c>
      <c r="Z23" s="87">
        <f>+'[1]PLAN PLURIANUAL 2012-2015'!$CB$180</f>
        <v>0</v>
      </c>
      <c r="AA23" s="87">
        <f>+'[1]PLAN PLURIANUAL 2012-2015'!$DA$180</f>
        <v>0</v>
      </c>
      <c r="AB23" s="90">
        <f t="shared" si="1"/>
        <v>0</v>
      </c>
      <c r="AC23" s="520"/>
    </row>
    <row r="24" spans="1:29" s="6" customFormat="1" ht="45">
      <c r="A24" s="522"/>
      <c r="B24" s="525"/>
      <c r="C24" s="528"/>
      <c r="D24" s="456"/>
      <c r="E24" s="531"/>
      <c r="F24" s="534"/>
      <c r="G24" s="537"/>
      <c r="H24" s="550"/>
      <c r="I24" s="534"/>
      <c r="J24" s="551"/>
      <c r="K24" s="552"/>
      <c r="L24" s="552"/>
      <c r="M24" s="540"/>
      <c r="N24" s="74">
        <v>400</v>
      </c>
      <c r="O24" s="78">
        <v>170</v>
      </c>
      <c r="P24" s="114" t="s">
        <v>789</v>
      </c>
      <c r="Q24" s="37"/>
      <c r="R24" s="114" t="s">
        <v>791</v>
      </c>
      <c r="S24" s="60">
        <v>100</v>
      </c>
      <c r="T24" s="60">
        <v>100</v>
      </c>
      <c r="U24" s="60">
        <v>100</v>
      </c>
      <c r="V24" s="60">
        <v>100</v>
      </c>
      <c r="W24" s="24">
        <f t="shared" si="0"/>
        <v>400</v>
      </c>
      <c r="X24" s="87">
        <f>+'[1]PLAN PLURIANUAL 2012-2015'!$AD$181</f>
        <v>0</v>
      </c>
      <c r="Y24" s="87">
        <f>+'[1]PLAN PLURIANUAL 2012-2015'!$BC$181</f>
        <v>0</v>
      </c>
      <c r="Z24" s="87">
        <f>+'[1]PLAN PLURIANUAL 2012-2015'!$CB$181</f>
        <v>0</v>
      </c>
      <c r="AA24" s="87">
        <f>+'[1]PLAN PLURIANUAL 2012-2015'!$DA$181</f>
        <v>0</v>
      </c>
      <c r="AB24" s="90">
        <f t="shared" si="1"/>
        <v>0</v>
      </c>
      <c r="AC24" s="520"/>
    </row>
    <row r="25" spans="1:29" s="6" customFormat="1" ht="60">
      <c r="A25" s="522"/>
      <c r="B25" s="525"/>
      <c r="C25" s="528"/>
      <c r="D25" s="456"/>
      <c r="E25" s="531"/>
      <c r="F25" s="534"/>
      <c r="G25" s="537"/>
      <c r="H25" s="550"/>
      <c r="I25" s="534"/>
      <c r="J25" s="551"/>
      <c r="K25" s="552"/>
      <c r="L25" s="552"/>
      <c r="M25" s="540"/>
      <c r="N25" s="74">
        <v>2000</v>
      </c>
      <c r="O25" s="78">
        <v>171</v>
      </c>
      <c r="P25" s="114" t="s">
        <v>886</v>
      </c>
      <c r="Q25" s="37"/>
      <c r="R25" s="114" t="s">
        <v>792</v>
      </c>
      <c r="S25" s="60">
        <v>1700</v>
      </c>
      <c r="T25" s="60">
        <v>100</v>
      </c>
      <c r="U25" s="60">
        <v>100</v>
      </c>
      <c r="V25" s="60">
        <v>100</v>
      </c>
      <c r="W25" s="24">
        <f t="shared" si="0"/>
        <v>2000</v>
      </c>
      <c r="X25" s="87">
        <f>+'[1]PLAN PLURIANUAL 2012-2015'!$AD$182</f>
        <v>3854739782</v>
      </c>
      <c r="Y25" s="87">
        <f>+'[1]PLAN PLURIANUAL 2012-2015'!$BC$182</f>
        <v>59883975</v>
      </c>
      <c r="Z25" s="87">
        <f>+'[1]PLAN PLURIANUAL 2012-2015'!$CB$182</f>
        <v>66681000</v>
      </c>
      <c r="AA25" s="87">
        <f>+'[1]PLAN PLURIANUAL 2012-2015'!$DA$182</f>
        <v>68682000</v>
      </c>
      <c r="AB25" s="90">
        <f t="shared" si="1"/>
        <v>4049986757</v>
      </c>
      <c r="AC25" s="520"/>
    </row>
    <row r="26" spans="1:29" s="6" customFormat="1" ht="60">
      <c r="A26" s="522"/>
      <c r="B26" s="525"/>
      <c r="C26" s="528"/>
      <c r="D26" s="456"/>
      <c r="E26" s="531"/>
      <c r="F26" s="534"/>
      <c r="G26" s="537"/>
      <c r="H26" s="550"/>
      <c r="I26" s="534"/>
      <c r="J26" s="551"/>
      <c r="K26" s="552"/>
      <c r="L26" s="552"/>
      <c r="M26" s="540"/>
      <c r="N26" s="41">
        <v>1900</v>
      </c>
      <c r="O26" s="78">
        <v>172</v>
      </c>
      <c r="P26" s="83" t="s">
        <v>887</v>
      </c>
      <c r="Q26" s="37"/>
      <c r="R26" s="114" t="s">
        <v>793</v>
      </c>
      <c r="S26" s="60">
        <v>1600</v>
      </c>
      <c r="T26" s="60">
        <v>100</v>
      </c>
      <c r="U26" s="60">
        <v>100</v>
      </c>
      <c r="V26" s="60">
        <v>100</v>
      </c>
      <c r="W26" s="24">
        <f t="shared" si="0"/>
        <v>1900</v>
      </c>
      <c r="X26" s="87">
        <f>+'[1]PLAN PLURIANUAL 2012-2015'!$AD$183</f>
        <v>76019590</v>
      </c>
      <c r="Y26" s="87">
        <f>+'[1]PLAN PLURIANUAL 2012-2015'!$BC$183</f>
        <v>78300178</v>
      </c>
      <c r="Z26" s="87">
        <f>+'[1]PLAN PLURIANUAL 2012-2015'!$CB$183</f>
        <v>85149000</v>
      </c>
      <c r="AA26" s="87">
        <f>+'[1]PLAN PLURIANUAL 2012-2015'!$DA$183</f>
        <v>87704000</v>
      </c>
      <c r="AB26" s="90">
        <f t="shared" si="1"/>
        <v>327172768</v>
      </c>
      <c r="AC26" s="520"/>
    </row>
    <row r="27" spans="1:29" s="6" customFormat="1" ht="39.75" customHeight="1">
      <c r="A27" s="522"/>
      <c r="B27" s="525"/>
      <c r="C27" s="528"/>
      <c r="D27" s="456"/>
      <c r="E27" s="531"/>
      <c r="F27" s="534"/>
      <c r="G27" s="537"/>
      <c r="H27" s="550"/>
      <c r="I27" s="534"/>
      <c r="J27" s="551"/>
      <c r="K27" s="552"/>
      <c r="L27" s="552"/>
      <c r="M27" s="540"/>
      <c r="N27" s="41">
        <v>1</v>
      </c>
      <c r="O27" s="78">
        <v>173</v>
      </c>
      <c r="P27" s="83" t="s">
        <v>921</v>
      </c>
      <c r="Q27" s="37"/>
      <c r="R27" s="245" t="s">
        <v>922</v>
      </c>
      <c r="S27" s="244">
        <v>1</v>
      </c>
      <c r="T27" s="244">
        <v>1</v>
      </c>
      <c r="U27" s="244">
        <v>1</v>
      </c>
      <c r="V27" s="244">
        <v>1</v>
      </c>
      <c r="W27" s="24">
        <f t="shared" si="0"/>
        <v>4</v>
      </c>
      <c r="X27" s="87">
        <f>+'[1]PLAN PLURIANUAL 2012-2015'!$AD$184</f>
        <v>71774686</v>
      </c>
      <c r="Y27" s="87">
        <f>+'[1]PLAN PLURIANUAL 2012-2015'!$BC$184</f>
        <v>73927927</v>
      </c>
      <c r="Z27" s="87">
        <f>+'[1]PLAN PLURIANUAL 2012-2015'!$CB$184</f>
        <v>76146000</v>
      </c>
      <c r="AA27" s="87">
        <f>+'[1]PLAN PLURIANUAL 2012-2015'!$DA$184</f>
        <v>78431000</v>
      </c>
      <c r="AB27" s="90">
        <f t="shared" si="1"/>
        <v>300279613</v>
      </c>
      <c r="AC27" s="520"/>
    </row>
    <row r="28" spans="1:29" s="6" customFormat="1" ht="30">
      <c r="A28" s="522"/>
      <c r="B28" s="525"/>
      <c r="C28" s="528"/>
      <c r="D28" s="456"/>
      <c r="E28" s="531"/>
      <c r="F28" s="534"/>
      <c r="G28" s="537"/>
      <c r="H28" s="550"/>
      <c r="I28" s="534"/>
      <c r="J28" s="551"/>
      <c r="K28" s="552"/>
      <c r="L28" s="552"/>
      <c r="M28" s="540"/>
      <c r="N28" s="41">
        <v>500</v>
      </c>
      <c r="O28" s="78">
        <v>174</v>
      </c>
      <c r="P28" s="83" t="s">
        <v>783</v>
      </c>
      <c r="Q28" s="45"/>
      <c r="R28" s="83" t="s">
        <v>784</v>
      </c>
      <c r="S28" s="44">
        <v>200</v>
      </c>
      <c r="T28" s="44">
        <v>100</v>
      </c>
      <c r="U28" s="44">
        <v>100</v>
      </c>
      <c r="V28" s="44">
        <v>100</v>
      </c>
      <c r="W28" s="24">
        <f>S28+T28+U28+V28</f>
        <v>500</v>
      </c>
      <c r="X28" s="87">
        <f>+'[1]PLAN PLURIANUAL 2012-2015'!$AD$185</f>
        <v>11116569</v>
      </c>
      <c r="Y28" s="87">
        <f>+'[1]PLAN PLURIANUAL 2012-2015'!$BC$185</f>
        <v>9672000</v>
      </c>
      <c r="Z28" s="87">
        <f>+'[1]PLAN PLURIANUAL 2012-2015'!$CB$185</f>
        <v>11832000</v>
      </c>
      <c r="AA28" s="87">
        <f>+'[1]PLAN PLURIANUAL 2012-2015'!$DA$185</f>
        <v>12187000</v>
      </c>
      <c r="AB28" s="90">
        <f t="shared" si="1"/>
        <v>44807569</v>
      </c>
      <c r="AC28" s="520"/>
    </row>
    <row r="29" spans="1:29" s="6" customFormat="1" ht="60">
      <c r="A29" s="522"/>
      <c r="B29" s="525"/>
      <c r="C29" s="528"/>
      <c r="D29" s="456"/>
      <c r="E29" s="531"/>
      <c r="F29" s="534"/>
      <c r="G29" s="537"/>
      <c r="H29" s="550"/>
      <c r="I29" s="534"/>
      <c r="J29" s="551"/>
      <c r="K29" s="552"/>
      <c r="L29" s="552"/>
      <c r="M29" s="540"/>
      <c r="N29" s="41">
        <v>1</v>
      </c>
      <c r="O29" s="78">
        <v>175</v>
      </c>
      <c r="P29" s="83" t="s">
        <v>785</v>
      </c>
      <c r="Q29" s="45"/>
      <c r="R29" s="83" t="s">
        <v>786</v>
      </c>
      <c r="S29" s="44">
        <v>0</v>
      </c>
      <c r="T29" s="44">
        <v>1</v>
      </c>
      <c r="U29" s="44">
        <v>0</v>
      </c>
      <c r="V29" s="44">
        <v>0</v>
      </c>
      <c r="W29" s="24">
        <f>S29+T29+U29+V29</f>
        <v>1</v>
      </c>
      <c r="X29" s="87">
        <f>+'[1]PLAN PLURIANUAL 2012-2015'!$AD$186</f>
        <v>0</v>
      </c>
      <c r="Y29" s="87">
        <f>+'[1]PLAN PLURIANUAL 2012-2015'!$BC$186</f>
        <v>12560066</v>
      </c>
      <c r="Z29" s="87">
        <f>+'[1]PLAN PLURIANUAL 2012-2015'!$CB$186</f>
        <v>13000000</v>
      </c>
      <c r="AA29" s="87">
        <f>+'[1]PLAN PLURIANUAL 2012-2015'!$DA$186</f>
        <v>25535240</v>
      </c>
      <c r="AB29" s="90">
        <f t="shared" si="1"/>
        <v>51095306</v>
      </c>
      <c r="AC29" s="520"/>
    </row>
    <row r="30" spans="1:29" s="6" customFormat="1" ht="60">
      <c r="A30" s="522"/>
      <c r="B30" s="525"/>
      <c r="C30" s="528"/>
      <c r="D30" s="456"/>
      <c r="E30" s="531"/>
      <c r="F30" s="534"/>
      <c r="G30" s="537"/>
      <c r="H30" s="550"/>
      <c r="I30" s="534"/>
      <c r="J30" s="551"/>
      <c r="K30" s="552"/>
      <c r="L30" s="552"/>
      <c r="M30" s="540"/>
      <c r="N30" s="41">
        <v>1</v>
      </c>
      <c r="O30" s="78">
        <v>176</v>
      </c>
      <c r="P30" s="83" t="s">
        <v>788</v>
      </c>
      <c r="Q30" s="45"/>
      <c r="R30" s="83" t="s">
        <v>772</v>
      </c>
      <c r="S30" s="44">
        <v>0</v>
      </c>
      <c r="T30" s="44">
        <v>1</v>
      </c>
      <c r="U30" s="44">
        <v>0</v>
      </c>
      <c r="V30" s="44">
        <v>0</v>
      </c>
      <c r="W30" s="24">
        <f>S30+T30+U30+V30</f>
        <v>1</v>
      </c>
      <c r="X30" s="87">
        <f>+'[1]PLAN PLURIANUAL 2012-2015'!$AD$187</f>
        <v>0</v>
      </c>
      <c r="Y30" s="87">
        <f>+'[1]PLAN PLURIANUAL 2012-2015'!$BC$187</f>
        <v>0</v>
      </c>
      <c r="Z30" s="87">
        <f>+'[1]PLAN PLURIANUAL 2012-2015'!$CB$187</f>
        <v>0</v>
      </c>
      <c r="AA30" s="87">
        <f>+'[1]PLAN PLURIANUAL 2012-2015'!$DA$187</f>
        <v>0</v>
      </c>
      <c r="AB30" s="90">
        <f t="shared" si="1"/>
        <v>0</v>
      </c>
      <c r="AC30" s="520"/>
    </row>
    <row r="31" spans="1:29" s="6" customFormat="1" ht="30">
      <c r="A31" s="522"/>
      <c r="B31" s="525"/>
      <c r="C31" s="528"/>
      <c r="D31" s="456"/>
      <c r="E31" s="531"/>
      <c r="F31" s="534"/>
      <c r="G31" s="537"/>
      <c r="H31" s="543"/>
      <c r="I31" s="535"/>
      <c r="J31" s="545"/>
      <c r="K31" s="547"/>
      <c r="L31" s="547"/>
      <c r="M31" s="541"/>
      <c r="N31" s="41">
        <v>1</v>
      </c>
      <c r="O31" s="78">
        <v>177</v>
      </c>
      <c r="P31" s="83" t="s">
        <v>787</v>
      </c>
      <c r="Q31" s="45"/>
      <c r="R31" s="83" t="s">
        <v>772</v>
      </c>
      <c r="S31" s="44">
        <v>1</v>
      </c>
      <c r="T31" s="44">
        <v>0</v>
      </c>
      <c r="U31" s="44">
        <v>0</v>
      </c>
      <c r="V31" s="44">
        <v>0</v>
      </c>
      <c r="W31" s="24">
        <f>S31+T31+U31+V31</f>
        <v>1</v>
      </c>
      <c r="X31" s="278">
        <f>+'[1]PLAN PLURIANUAL 2012-2015'!$AD$188</f>
        <v>0</v>
      </c>
      <c r="Y31" s="278">
        <f>+'[1]PLAN PLURIANUAL 2012-2015'!$BC$188</f>
        <v>0</v>
      </c>
      <c r="Z31" s="278">
        <f>+'[1]PLAN PLURIANUAL 2012-2015'!$CB$188</f>
        <v>0</v>
      </c>
      <c r="AA31" s="278">
        <f>+'[1]PLAN PLURIANUAL 2012-2015'!$DA$188</f>
        <v>0</v>
      </c>
      <c r="AB31" s="90">
        <f t="shared" si="1"/>
        <v>0</v>
      </c>
      <c r="AC31" s="520"/>
    </row>
    <row r="32" spans="1:29" s="6" customFormat="1" ht="30">
      <c r="A32" s="522"/>
      <c r="B32" s="525"/>
      <c r="C32" s="528"/>
      <c r="D32" s="456"/>
      <c r="E32" s="531"/>
      <c r="F32" s="534"/>
      <c r="G32" s="537"/>
      <c r="H32" s="542" t="s">
        <v>795</v>
      </c>
      <c r="I32" s="533" t="s">
        <v>510</v>
      </c>
      <c r="J32" s="544"/>
      <c r="K32" s="546" t="s">
        <v>512</v>
      </c>
      <c r="L32" s="546" t="s">
        <v>513</v>
      </c>
      <c r="M32" s="548" t="s">
        <v>240</v>
      </c>
      <c r="N32" s="44">
        <v>160</v>
      </c>
      <c r="O32" s="78">
        <v>178</v>
      </c>
      <c r="P32" s="83" t="s">
        <v>780</v>
      </c>
      <c r="Q32" s="45"/>
      <c r="R32" s="83" t="s">
        <v>781</v>
      </c>
      <c r="S32" s="44">
        <v>40</v>
      </c>
      <c r="T32" s="44">
        <v>40</v>
      </c>
      <c r="U32" s="44">
        <v>40</v>
      </c>
      <c r="V32" s="44">
        <v>40</v>
      </c>
      <c r="W32" s="24">
        <f>S32+T32+U32+V32</f>
        <v>160</v>
      </c>
      <c r="X32" s="278">
        <f>+'[1]PLAN PLURIANUAL 2012-2015'!$AD$189</f>
        <v>3000000</v>
      </c>
      <c r="Y32" s="278">
        <f>+'[1]PLAN PLURIANUAL 2012-2015'!$BC$189</f>
        <v>5100000</v>
      </c>
      <c r="Z32" s="278">
        <f>+'[1]PLAN PLURIANUAL 2012-2015'!$CB$189</f>
        <v>5200000</v>
      </c>
      <c r="AA32" s="278">
        <f>+'[1]PLAN PLURIANUAL 2012-2015'!$DA$189</f>
        <v>5296000</v>
      </c>
      <c r="AB32" s="90">
        <f t="shared" si="1"/>
        <v>18596000</v>
      </c>
      <c r="AC32" s="520"/>
    </row>
    <row r="33" spans="1:29" s="6" customFormat="1" ht="75">
      <c r="A33" s="523"/>
      <c r="B33" s="526"/>
      <c r="C33" s="529"/>
      <c r="D33" s="457"/>
      <c r="E33" s="532"/>
      <c r="F33" s="535"/>
      <c r="G33" s="538"/>
      <c r="H33" s="543"/>
      <c r="I33" s="535"/>
      <c r="J33" s="545"/>
      <c r="K33" s="547"/>
      <c r="L33" s="547"/>
      <c r="M33" s="549"/>
      <c r="N33" s="41">
        <v>5</v>
      </c>
      <c r="O33" s="78">
        <v>179</v>
      </c>
      <c r="P33" s="83" t="s">
        <v>836</v>
      </c>
      <c r="Q33" s="45"/>
      <c r="R33" s="83" t="s">
        <v>779</v>
      </c>
      <c r="S33" s="80">
        <v>5</v>
      </c>
      <c r="T33" s="44">
        <v>5</v>
      </c>
      <c r="U33" s="44">
        <v>5</v>
      </c>
      <c r="V33" s="44">
        <v>5</v>
      </c>
      <c r="W33" s="24">
        <v>5</v>
      </c>
      <c r="X33" s="278">
        <f>+'[1]PLAN PLURIANUAL 2012-2015'!$AD$190</f>
        <v>69100000</v>
      </c>
      <c r="Y33" s="278">
        <f>+'[1]PLAN PLURIANUAL 2012-2015'!$BC$190</f>
        <v>22000000</v>
      </c>
      <c r="Z33" s="278">
        <f>+'[1]PLAN PLURIANUAL 2012-2015'!$CB$190</f>
        <v>22260000</v>
      </c>
      <c r="AA33" s="278">
        <f>+'[1]PLAN PLURIANUAL 2012-2015'!$DA$190</f>
        <v>22544000</v>
      </c>
      <c r="AB33" s="90">
        <f t="shared" si="1"/>
        <v>135904000</v>
      </c>
      <c r="AC33" s="463"/>
    </row>
    <row r="34" spans="24:28" ht="15">
      <c r="X34" s="272"/>
      <c r="Y34" s="272"/>
      <c r="Z34" s="272"/>
      <c r="AA34" s="272"/>
      <c r="AB34" s="271"/>
    </row>
    <row r="35" ht="15">
      <c r="I35" s="23"/>
    </row>
  </sheetData>
  <sheetProtection sheet="1" objects="1" scenarios="1"/>
  <mergeCells count="67">
    <mergeCell ref="M23:M31"/>
    <mergeCell ref="H32:H33"/>
    <mergeCell ref="I32:I33"/>
    <mergeCell ref="J32:J33"/>
    <mergeCell ref="K32:K33"/>
    <mergeCell ref="L32:L33"/>
    <mergeCell ref="M32:M33"/>
    <mergeCell ref="H23:H31"/>
    <mergeCell ref="I23:I31"/>
    <mergeCell ref="J23:J31"/>
    <mergeCell ref="K23:K31"/>
    <mergeCell ref="L23:L31"/>
    <mergeCell ref="AC7:AC33"/>
    <mergeCell ref="A7:A33"/>
    <mergeCell ref="B7:B33"/>
    <mergeCell ref="C7:C33"/>
    <mergeCell ref="D7:D33"/>
    <mergeCell ref="E15:E20"/>
    <mergeCell ref="F15:F20"/>
    <mergeCell ref="G15:G20"/>
    <mergeCell ref="F7:F11"/>
    <mergeCell ref="G7:G11"/>
    <mergeCell ref="E23:E33"/>
    <mergeCell ref="F23:F33"/>
    <mergeCell ref="G23:G33"/>
    <mergeCell ref="E7:E11"/>
    <mergeCell ref="M8:M11"/>
    <mergeCell ref="E12:E14"/>
    <mergeCell ref="P5:P6"/>
    <mergeCell ref="Q5:Q6"/>
    <mergeCell ref="R5:W5"/>
    <mergeCell ref="X5:AB5"/>
    <mergeCell ref="L5:N5"/>
    <mergeCell ref="AC5:AC6"/>
    <mergeCell ref="O5:O6"/>
    <mergeCell ref="A2:AC2"/>
    <mergeCell ref="A3:AC3"/>
    <mergeCell ref="A4:AC4"/>
    <mergeCell ref="A5:A6"/>
    <mergeCell ref="B5:B6"/>
    <mergeCell ref="C5:C6"/>
    <mergeCell ref="D5:D6"/>
    <mergeCell ref="E5:E6"/>
    <mergeCell ref="F5:F6"/>
    <mergeCell ref="G5:G6"/>
    <mergeCell ref="H5:H6"/>
    <mergeCell ref="I5:I6"/>
    <mergeCell ref="J5:J6"/>
    <mergeCell ref="K5:K6"/>
    <mergeCell ref="F12:F14"/>
    <mergeCell ref="G12:G14"/>
    <mergeCell ref="H12:H13"/>
    <mergeCell ref="I12:I13"/>
    <mergeCell ref="J12:J13"/>
    <mergeCell ref="M16:M20"/>
    <mergeCell ref="K12:K13"/>
    <mergeCell ref="L12:L13"/>
    <mergeCell ref="H8:H11"/>
    <mergeCell ref="I8:I11"/>
    <mergeCell ref="J8:J11"/>
    <mergeCell ref="K8:K11"/>
    <mergeCell ref="L8:L11"/>
    <mergeCell ref="H16:H20"/>
    <mergeCell ref="I16:I20"/>
    <mergeCell ref="J16:J20"/>
    <mergeCell ref="K16:K20"/>
    <mergeCell ref="L16:L20"/>
  </mergeCells>
  <printOptions/>
  <pageMargins left="0.7" right="0.7" top="0.75" bottom="0.75" header="0.3" footer="0.3"/>
  <pageSetup orientation="portrait" paperSize="9" r:id="rId3"/>
  <legacyDrawing r:id="rId2"/>
</worksheet>
</file>

<file path=xl/worksheets/sheet7.xml><?xml version="1.0" encoding="utf-8"?>
<worksheet xmlns="http://schemas.openxmlformats.org/spreadsheetml/2006/main" xmlns:r="http://schemas.openxmlformats.org/officeDocument/2006/relationships">
  <dimension ref="A2:AC27"/>
  <sheetViews>
    <sheetView tabSelected="1" zoomScale="80" zoomScaleNormal="80" zoomScalePageLayoutView="0" workbookViewId="0" topLeftCell="H1">
      <pane ySplit="6" topLeftCell="A7" activePane="bottomLeft" state="frozen"/>
      <selection pane="topLeft" activeCell="I1" sqref="I1"/>
      <selection pane="bottomLeft" activeCell="L7" sqref="L7"/>
    </sheetView>
  </sheetViews>
  <sheetFormatPr defaultColWidth="11.421875" defaultRowHeight="15"/>
  <cols>
    <col min="1" max="1" width="4.8515625" style="8" bestFit="1" customWidth="1"/>
    <col min="2" max="2" width="9.7109375" style="8" bestFit="1" customWidth="1"/>
    <col min="3" max="3" width="35.57421875" style="8" customWidth="1"/>
    <col min="4" max="4" width="13.421875" style="8" customWidth="1"/>
    <col min="5" max="5" width="6.7109375" style="8" customWidth="1"/>
    <col min="6" max="6" width="40.7109375" style="2" customWidth="1"/>
    <col min="7" max="7" width="15.57421875" style="2" customWidth="1"/>
    <col min="8" max="8" width="7.00390625" style="19" bestFit="1" customWidth="1"/>
    <col min="9" max="9" width="26.00390625" style="2" customWidth="1"/>
    <col min="10" max="10" width="14.7109375" style="2" customWidth="1"/>
    <col min="11" max="11" width="40.7109375" style="2" customWidth="1"/>
    <col min="12" max="12" width="32.140625" style="3" customWidth="1"/>
    <col min="13" max="13" width="20.140625" style="4" customWidth="1"/>
    <col min="14" max="14" width="14.00390625" style="2" customWidth="1"/>
    <col min="15" max="15" width="6.8515625" style="2" customWidth="1"/>
    <col min="16" max="16" width="57.8515625" style="2" customWidth="1"/>
    <col min="17" max="17" width="15.140625" style="5" customWidth="1"/>
    <col min="18" max="18" width="30.7109375" style="2" customWidth="1"/>
    <col min="19" max="19" width="12.57421875" style="2" customWidth="1"/>
    <col min="20" max="20" width="12.28125" style="2" customWidth="1"/>
    <col min="21" max="21" width="13.00390625" style="2" customWidth="1"/>
    <col min="22" max="22" width="12.57421875" style="2" customWidth="1"/>
    <col min="23" max="23" width="15.28125" style="46" customWidth="1"/>
    <col min="24" max="25" width="12.28125" style="2" customWidth="1"/>
    <col min="26" max="26" width="12.57421875" style="2" customWidth="1"/>
    <col min="27" max="27" width="12.421875" style="2" bestFit="1" customWidth="1"/>
    <col min="28" max="28" width="15.7109375" style="46" customWidth="1"/>
    <col min="29" max="29" width="19.8515625" style="2" customWidth="1"/>
    <col min="30" max="30" width="11.421875" style="2" customWidth="1"/>
    <col min="31" max="34" width="12.8515625" style="2" bestFit="1" customWidth="1"/>
    <col min="35" max="16384" width="11.421875" style="2" customWidth="1"/>
  </cols>
  <sheetData>
    <row r="1" ht="15"/>
    <row r="2" spans="1:29" ht="20.25">
      <c r="A2" s="437" t="s">
        <v>3</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8"/>
    </row>
    <row r="3" spans="1:29" ht="20.25">
      <c r="A3" s="439" t="s">
        <v>4</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40"/>
    </row>
    <row r="4" spans="1:29" ht="20.25">
      <c r="A4" s="441" t="s">
        <v>423</v>
      </c>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2"/>
    </row>
    <row r="5" spans="1:29" s="6" customFormat="1" ht="15.75">
      <c r="A5" s="443" t="s">
        <v>7</v>
      </c>
      <c r="B5" s="443" t="s">
        <v>8</v>
      </c>
      <c r="C5" s="443" t="s">
        <v>15</v>
      </c>
      <c r="D5" s="443" t="s">
        <v>10</v>
      </c>
      <c r="E5" s="443" t="s">
        <v>7</v>
      </c>
      <c r="F5" s="443" t="s">
        <v>0</v>
      </c>
      <c r="G5" s="443" t="s">
        <v>14</v>
      </c>
      <c r="H5" s="443" t="s">
        <v>7</v>
      </c>
      <c r="I5" s="443" t="s">
        <v>17</v>
      </c>
      <c r="J5" s="443" t="s">
        <v>29</v>
      </c>
      <c r="K5" s="443" t="s">
        <v>6</v>
      </c>
      <c r="L5" s="446" t="s">
        <v>1</v>
      </c>
      <c r="M5" s="446"/>
      <c r="N5" s="446"/>
      <c r="O5" s="483" t="s">
        <v>28</v>
      </c>
      <c r="P5" s="483" t="s">
        <v>31</v>
      </c>
      <c r="Q5" s="483" t="s">
        <v>30</v>
      </c>
      <c r="R5" s="484" t="s">
        <v>32</v>
      </c>
      <c r="S5" s="485"/>
      <c r="T5" s="485"/>
      <c r="U5" s="485"/>
      <c r="V5" s="485"/>
      <c r="W5" s="486"/>
      <c r="X5" s="446" t="s">
        <v>847</v>
      </c>
      <c r="Y5" s="446"/>
      <c r="Z5" s="446"/>
      <c r="AA5" s="446"/>
      <c r="AB5" s="446"/>
      <c r="AC5" s="444" t="s">
        <v>59</v>
      </c>
    </row>
    <row r="6" spans="1:29" s="7" customFormat="1" ht="94.5">
      <c r="A6" s="443"/>
      <c r="B6" s="443"/>
      <c r="C6" s="443"/>
      <c r="D6" s="443"/>
      <c r="E6" s="443"/>
      <c r="F6" s="443"/>
      <c r="G6" s="443"/>
      <c r="H6" s="443"/>
      <c r="I6" s="443"/>
      <c r="J6" s="443" t="s">
        <v>14</v>
      </c>
      <c r="K6" s="443"/>
      <c r="L6" s="9" t="s">
        <v>2</v>
      </c>
      <c r="M6" s="10" t="s">
        <v>27</v>
      </c>
      <c r="N6" s="82" t="s">
        <v>846</v>
      </c>
      <c r="O6" s="483"/>
      <c r="P6" s="483"/>
      <c r="Q6" s="483"/>
      <c r="R6" s="9" t="s">
        <v>2</v>
      </c>
      <c r="S6" s="11" t="s">
        <v>34</v>
      </c>
      <c r="T6" s="11" t="s">
        <v>35</v>
      </c>
      <c r="U6" s="11" t="s">
        <v>36</v>
      </c>
      <c r="V6" s="11" t="s">
        <v>37</v>
      </c>
      <c r="W6" s="11" t="s">
        <v>38</v>
      </c>
      <c r="X6" s="11" t="s">
        <v>34</v>
      </c>
      <c r="Y6" s="11" t="s">
        <v>35</v>
      </c>
      <c r="Z6" s="11" t="s">
        <v>36</v>
      </c>
      <c r="AA6" s="11" t="s">
        <v>37</v>
      </c>
      <c r="AB6" s="89" t="s">
        <v>39</v>
      </c>
      <c r="AC6" s="445"/>
    </row>
    <row r="7" spans="1:29" s="6" customFormat="1" ht="30" customHeight="1">
      <c r="A7" s="455">
        <v>6</v>
      </c>
      <c r="B7" s="492" t="s">
        <v>421</v>
      </c>
      <c r="C7" s="462" t="s">
        <v>422</v>
      </c>
      <c r="D7" s="455"/>
      <c r="E7" s="455">
        <v>6.1</v>
      </c>
      <c r="F7" s="449" t="s">
        <v>428</v>
      </c>
      <c r="G7" s="452"/>
      <c r="H7" s="71" t="s">
        <v>430</v>
      </c>
      <c r="I7" s="71" t="s">
        <v>429</v>
      </c>
      <c r="J7" s="71"/>
      <c r="K7" s="71" t="s">
        <v>432</v>
      </c>
      <c r="L7" s="71" t="s">
        <v>433</v>
      </c>
      <c r="M7" s="71" t="s">
        <v>431</v>
      </c>
      <c r="N7" s="25">
        <v>1</v>
      </c>
      <c r="O7" s="51">
        <v>180</v>
      </c>
      <c r="P7" s="14" t="s">
        <v>888</v>
      </c>
      <c r="Q7" s="64"/>
      <c r="R7" s="113" t="s">
        <v>889</v>
      </c>
      <c r="S7" s="69">
        <v>1</v>
      </c>
      <c r="T7" s="69">
        <v>1</v>
      </c>
      <c r="U7" s="69">
        <v>1</v>
      </c>
      <c r="V7" s="69">
        <v>1</v>
      </c>
      <c r="W7" s="70">
        <v>1</v>
      </c>
      <c r="X7" s="279">
        <f>+'[1]PLAN PLURIANUAL 2012-2015'!$AD$192</f>
        <v>5000000</v>
      </c>
      <c r="Y7" s="279">
        <f>+'[1]PLAN PLURIANUAL 2012-2015'!$BC$192</f>
        <v>5000000</v>
      </c>
      <c r="Z7" s="279">
        <f>+'[1]PLAN PLURIANUAL 2012-2015'!$CB$192</f>
        <v>5150000</v>
      </c>
      <c r="AA7" s="279">
        <f>+'[1]PLAN PLURIANUAL 2012-2015'!$DA$192</f>
        <v>5150000</v>
      </c>
      <c r="AB7" s="92">
        <f>+X7+Y7+Z7+AA7</f>
        <v>20300000</v>
      </c>
      <c r="AC7" s="239"/>
    </row>
    <row r="8" spans="1:29" s="6" customFormat="1" ht="60">
      <c r="A8" s="456"/>
      <c r="B8" s="493"/>
      <c r="C8" s="471"/>
      <c r="D8" s="456"/>
      <c r="E8" s="456"/>
      <c r="F8" s="450"/>
      <c r="G8" s="453"/>
      <c r="H8" s="71" t="s">
        <v>435</v>
      </c>
      <c r="I8" s="71" t="s">
        <v>434</v>
      </c>
      <c r="J8" s="71"/>
      <c r="K8" s="110" t="s">
        <v>437</v>
      </c>
      <c r="L8" s="71" t="s">
        <v>438</v>
      </c>
      <c r="M8" s="71" t="s">
        <v>436</v>
      </c>
      <c r="N8" s="69">
        <v>1</v>
      </c>
      <c r="O8" s="51">
        <v>181</v>
      </c>
      <c r="P8" s="109" t="s">
        <v>796</v>
      </c>
      <c r="Q8" s="63"/>
      <c r="R8" s="109" t="s">
        <v>797</v>
      </c>
      <c r="S8" s="69">
        <v>1</v>
      </c>
      <c r="T8" s="69">
        <v>1</v>
      </c>
      <c r="U8" s="69">
        <v>1</v>
      </c>
      <c r="V8" s="69">
        <v>1</v>
      </c>
      <c r="W8" s="70">
        <v>1</v>
      </c>
      <c r="X8" s="279">
        <f>+'[1]PLAN PLURIANUAL 2012-2015'!$AD$193</f>
        <v>0</v>
      </c>
      <c r="Y8" s="279">
        <f>+'[1]PLAN PLURIANUAL 2012-2015'!$BC$193</f>
        <v>0</v>
      </c>
      <c r="Z8" s="279">
        <f>+'[1]PLAN PLURIANUAL 2012-2015'!$CB$193</f>
        <v>0</v>
      </c>
      <c r="AA8" s="279">
        <f>+'[1]PLAN PLURIANUAL 2012-2015'!$DA$193</f>
        <v>0</v>
      </c>
      <c r="AB8" s="92">
        <f aca="true" t="shared" si="0" ref="AB8:AB26">+X8+Y8+Z8+AA8</f>
        <v>0</v>
      </c>
      <c r="AC8" s="506" t="s">
        <v>506</v>
      </c>
    </row>
    <row r="9" spans="1:29" s="6" customFormat="1" ht="75">
      <c r="A9" s="456"/>
      <c r="B9" s="493"/>
      <c r="C9" s="471"/>
      <c r="D9" s="456"/>
      <c r="E9" s="456"/>
      <c r="F9" s="450"/>
      <c r="G9" s="453"/>
      <c r="H9" s="470" t="s">
        <v>440</v>
      </c>
      <c r="I9" s="470" t="s">
        <v>439</v>
      </c>
      <c r="J9" s="466"/>
      <c r="K9" s="470" t="s">
        <v>442</v>
      </c>
      <c r="L9" s="470" t="s">
        <v>443</v>
      </c>
      <c r="M9" s="470" t="s">
        <v>441</v>
      </c>
      <c r="N9" s="62">
        <v>8</v>
      </c>
      <c r="O9" s="51">
        <v>182</v>
      </c>
      <c r="P9" s="109" t="s">
        <v>890</v>
      </c>
      <c r="Q9" s="63"/>
      <c r="R9" s="109" t="s">
        <v>799</v>
      </c>
      <c r="S9" s="62">
        <v>2</v>
      </c>
      <c r="T9" s="62">
        <v>2</v>
      </c>
      <c r="U9" s="62">
        <v>2</v>
      </c>
      <c r="V9" s="62">
        <v>2</v>
      </c>
      <c r="W9" s="65">
        <f aca="true" t="shared" si="1" ref="W9:W15">S9+T9+U9+V9</f>
        <v>8</v>
      </c>
      <c r="X9" s="279">
        <f>+'[1]PLAN PLURIANUAL 2012-2015'!$AD$194</f>
        <v>0</v>
      </c>
      <c r="Y9" s="279">
        <f>+'[1]PLAN PLURIANUAL 2012-2015'!$BC$194</f>
        <v>0</v>
      </c>
      <c r="Z9" s="279">
        <f>+'[1]PLAN PLURIANUAL 2012-2015'!$CB$194</f>
        <v>0</v>
      </c>
      <c r="AA9" s="279">
        <f>+'[1]PLAN PLURIANUAL 2012-2015'!$DA$194</f>
        <v>0</v>
      </c>
      <c r="AB9" s="92">
        <f>+X9+Y9+Z9+AA9</f>
        <v>0</v>
      </c>
      <c r="AC9" s="506"/>
    </row>
    <row r="10" spans="1:29" s="6" customFormat="1" ht="111.75" customHeight="1">
      <c r="A10" s="456"/>
      <c r="B10" s="493"/>
      <c r="C10" s="471"/>
      <c r="D10" s="456"/>
      <c r="E10" s="456"/>
      <c r="F10" s="450"/>
      <c r="G10" s="453"/>
      <c r="H10" s="471"/>
      <c r="I10" s="471"/>
      <c r="J10" s="518"/>
      <c r="K10" s="471"/>
      <c r="L10" s="471"/>
      <c r="M10" s="471"/>
      <c r="N10" s="62">
        <v>4</v>
      </c>
      <c r="O10" s="51">
        <v>183</v>
      </c>
      <c r="P10" s="109" t="s">
        <v>891</v>
      </c>
      <c r="Q10" s="63"/>
      <c r="R10" s="109" t="s">
        <v>837</v>
      </c>
      <c r="S10" s="62">
        <v>1</v>
      </c>
      <c r="T10" s="62">
        <v>1</v>
      </c>
      <c r="U10" s="62">
        <v>1</v>
      </c>
      <c r="V10" s="62">
        <v>1</v>
      </c>
      <c r="W10" s="65">
        <f t="shared" si="1"/>
        <v>4</v>
      </c>
      <c r="X10" s="279">
        <f>+'[1]PLAN PLURIANUAL 2012-2015'!$AD$195</f>
        <v>0</v>
      </c>
      <c r="Y10" s="279">
        <f>+'[1]PLAN PLURIANUAL 2012-2015'!$BC$195</f>
        <v>0</v>
      </c>
      <c r="Z10" s="279">
        <f>+'[1]PLAN PLURIANUAL 2012-2015'!$CB$195</f>
        <v>0</v>
      </c>
      <c r="AA10" s="279">
        <f>+'[1]PLAN PLURIANUAL 2012-2015'!$DA$195</f>
        <v>0</v>
      </c>
      <c r="AB10" s="92">
        <f t="shared" si="0"/>
        <v>0</v>
      </c>
      <c r="AC10" s="269" t="s">
        <v>929</v>
      </c>
    </row>
    <row r="11" spans="1:29" s="6" customFormat="1" ht="45">
      <c r="A11" s="456"/>
      <c r="B11" s="493"/>
      <c r="C11" s="471"/>
      <c r="D11" s="456"/>
      <c r="E11" s="457"/>
      <c r="F11" s="451"/>
      <c r="G11" s="454"/>
      <c r="H11" s="474"/>
      <c r="I11" s="474"/>
      <c r="J11" s="467"/>
      <c r="K11" s="474"/>
      <c r="L11" s="474"/>
      <c r="M11" s="474"/>
      <c r="N11" s="40">
        <v>1</v>
      </c>
      <c r="O11" s="77">
        <v>184</v>
      </c>
      <c r="P11" s="114" t="s">
        <v>798</v>
      </c>
      <c r="Q11" s="74"/>
      <c r="R11" s="114" t="s">
        <v>800</v>
      </c>
      <c r="S11" s="74">
        <v>1</v>
      </c>
      <c r="T11" s="74">
        <v>0</v>
      </c>
      <c r="U11" s="74">
        <v>0</v>
      </c>
      <c r="V11" s="74">
        <v>0</v>
      </c>
      <c r="W11" s="56">
        <f t="shared" si="1"/>
        <v>1</v>
      </c>
      <c r="X11" s="279">
        <f>+'[1]PLAN PLURIANUAL 2012-2015'!$AD$196</f>
        <v>0</v>
      </c>
      <c r="Y11" s="279">
        <f>+'[1]PLAN PLURIANUAL 2012-2015'!$BC$196</f>
        <v>0</v>
      </c>
      <c r="Z11" s="279">
        <f>+'[1]PLAN PLURIANUAL 2012-2015'!$CB$196</f>
        <v>0</v>
      </c>
      <c r="AA11" s="279">
        <f>+'[1]PLAN PLURIANUAL 2012-2015'!$DA$196</f>
        <v>0</v>
      </c>
      <c r="AB11" s="92">
        <f t="shared" si="0"/>
        <v>0</v>
      </c>
      <c r="AC11" s="499" t="s">
        <v>505</v>
      </c>
    </row>
    <row r="12" spans="1:29" s="6" customFormat="1" ht="30">
      <c r="A12" s="456"/>
      <c r="B12" s="493"/>
      <c r="C12" s="471"/>
      <c r="D12" s="456"/>
      <c r="E12" s="470">
        <v>6.2</v>
      </c>
      <c r="F12" s="470" t="s">
        <v>445</v>
      </c>
      <c r="G12" s="452"/>
      <c r="H12" s="470" t="s">
        <v>446</v>
      </c>
      <c r="I12" s="470" t="s">
        <v>444</v>
      </c>
      <c r="J12" s="466"/>
      <c r="K12" s="462" t="s">
        <v>448</v>
      </c>
      <c r="L12" s="470" t="s">
        <v>449</v>
      </c>
      <c r="M12" s="470" t="s">
        <v>447</v>
      </c>
      <c r="N12" s="40">
        <v>2</v>
      </c>
      <c r="O12" s="77">
        <v>185</v>
      </c>
      <c r="P12" s="114" t="s">
        <v>894</v>
      </c>
      <c r="Q12" s="74"/>
      <c r="R12" s="114" t="s">
        <v>892</v>
      </c>
      <c r="S12" s="74">
        <v>1</v>
      </c>
      <c r="T12" s="74">
        <v>0</v>
      </c>
      <c r="U12" s="74">
        <v>1</v>
      </c>
      <c r="V12" s="74">
        <v>0</v>
      </c>
      <c r="W12" s="56">
        <f t="shared" si="1"/>
        <v>2</v>
      </c>
      <c r="X12" s="279">
        <f>+'[1]PLAN PLURIANUAL 2012-2015'!$AD$197</f>
        <v>0</v>
      </c>
      <c r="Y12" s="279">
        <f>+'[1]PLAN PLURIANUAL 2012-2015'!$BC$197</f>
        <v>0</v>
      </c>
      <c r="Z12" s="279">
        <f>+'[1]PLAN PLURIANUAL 2012-2015'!$CB$197</f>
        <v>0</v>
      </c>
      <c r="AA12" s="279">
        <f>+'[1]PLAN PLURIANUAL 2012-2015'!$DA$197</f>
        <v>0</v>
      </c>
      <c r="AB12" s="92">
        <f t="shared" si="0"/>
        <v>0</v>
      </c>
      <c r="AC12" s="499"/>
    </row>
    <row r="13" spans="1:29" s="6" customFormat="1" ht="45">
      <c r="A13" s="456"/>
      <c r="B13" s="493"/>
      <c r="C13" s="471"/>
      <c r="D13" s="456"/>
      <c r="E13" s="471"/>
      <c r="F13" s="471"/>
      <c r="G13" s="453"/>
      <c r="H13" s="474"/>
      <c r="I13" s="474"/>
      <c r="J13" s="467"/>
      <c r="K13" s="474"/>
      <c r="L13" s="474"/>
      <c r="M13" s="474"/>
      <c r="N13" s="40">
        <v>1</v>
      </c>
      <c r="O13" s="77">
        <v>186</v>
      </c>
      <c r="P13" s="114" t="s">
        <v>801</v>
      </c>
      <c r="Q13" s="74"/>
      <c r="R13" s="114" t="s">
        <v>802</v>
      </c>
      <c r="S13" s="74">
        <v>1</v>
      </c>
      <c r="T13" s="74">
        <v>0</v>
      </c>
      <c r="U13" s="74">
        <v>0</v>
      </c>
      <c r="V13" s="74">
        <v>0</v>
      </c>
      <c r="W13" s="56">
        <f t="shared" si="1"/>
        <v>1</v>
      </c>
      <c r="X13" s="279">
        <f>+'[1]PLAN PLURIANUAL 2012-2015'!$AD$198</f>
        <v>0</v>
      </c>
      <c r="Y13" s="279">
        <f>+'[1]PLAN PLURIANUAL 2012-2015'!$BC$198</f>
        <v>0</v>
      </c>
      <c r="Z13" s="279">
        <f>+'[1]PLAN PLURIANUAL 2012-2015'!$CB$198</f>
        <v>0</v>
      </c>
      <c r="AA13" s="279">
        <f>+'[1]PLAN PLURIANUAL 2012-2015'!$DA$198</f>
        <v>0</v>
      </c>
      <c r="AB13" s="92">
        <f t="shared" si="0"/>
        <v>0</v>
      </c>
      <c r="AC13" s="499"/>
    </row>
    <row r="14" spans="1:29" s="6" customFormat="1" ht="45">
      <c r="A14" s="456"/>
      <c r="B14" s="493"/>
      <c r="C14" s="471"/>
      <c r="D14" s="456"/>
      <c r="E14" s="474"/>
      <c r="F14" s="474"/>
      <c r="G14" s="454"/>
      <c r="H14" s="74" t="s">
        <v>451</v>
      </c>
      <c r="I14" s="74" t="s">
        <v>450</v>
      </c>
      <c r="J14" s="74"/>
      <c r="K14" s="74" t="s">
        <v>452</v>
      </c>
      <c r="L14" s="74" t="s">
        <v>453</v>
      </c>
      <c r="M14" s="74" t="s">
        <v>240</v>
      </c>
      <c r="N14" s="74">
        <v>1</v>
      </c>
      <c r="O14" s="77">
        <v>187</v>
      </c>
      <c r="P14" s="114" t="s">
        <v>893</v>
      </c>
      <c r="Q14" s="74"/>
      <c r="R14" s="114" t="s">
        <v>803</v>
      </c>
      <c r="S14" s="74">
        <v>0</v>
      </c>
      <c r="T14" s="74">
        <v>1</v>
      </c>
      <c r="U14" s="74">
        <v>0</v>
      </c>
      <c r="V14" s="74">
        <v>0</v>
      </c>
      <c r="W14" s="56">
        <f t="shared" si="1"/>
        <v>1</v>
      </c>
      <c r="X14" s="279">
        <f>+'[1]PLAN PLURIANUAL 2012-2015'!$AD$199</f>
        <v>0</v>
      </c>
      <c r="Y14" s="279">
        <f>+'[1]PLAN PLURIANUAL 2012-2015'!$BC$199</f>
        <v>0</v>
      </c>
      <c r="Z14" s="279">
        <f>+'[1]PLAN PLURIANUAL 2012-2015'!$CB$199</f>
        <v>0</v>
      </c>
      <c r="AA14" s="279">
        <f>+'[1]PLAN PLURIANUAL 2012-2015'!$DA$199</f>
        <v>0</v>
      </c>
      <c r="AB14" s="92">
        <f t="shared" si="0"/>
        <v>0</v>
      </c>
      <c r="AC14" s="499"/>
    </row>
    <row r="15" spans="1:29" s="6" customFormat="1" ht="105">
      <c r="A15" s="456"/>
      <c r="B15" s="493"/>
      <c r="C15" s="471"/>
      <c r="D15" s="456"/>
      <c r="E15" s="497">
        <v>6.3</v>
      </c>
      <c r="F15" s="497" t="s">
        <v>454</v>
      </c>
      <c r="G15" s="452"/>
      <c r="H15" s="497" t="s">
        <v>456</v>
      </c>
      <c r="I15" s="470" t="s">
        <v>455</v>
      </c>
      <c r="J15" s="470"/>
      <c r="K15" s="489" t="s">
        <v>458</v>
      </c>
      <c r="L15" s="489" t="s">
        <v>459</v>
      </c>
      <c r="M15" s="489" t="s">
        <v>457</v>
      </c>
      <c r="N15" s="243">
        <v>40</v>
      </c>
      <c r="O15" s="77">
        <v>188</v>
      </c>
      <c r="P15" s="245" t="s">
        <v>923</v>
      </c>
      <c r="Q15" s="243"/>
      <c r="R15" s="245" t="s">
        <v>924</v>
      </c>
      <c r="S15" s="243">
        <v>10</v>
      </c>
      <c r="T15" s="243">
        <v>10</v>
      </c>
      <c r="U15" s="243">
        <v>10</v>
      </c>
      <c r="V15" s="243">
        <v>10</v>
      </c>
      <c r="W15" s="56">
        <f t="shared" si="1"/>
        <v>40</v>
      </c>
      <c r="X15" s="279">
        <f>+'[1]PLAN PLURIANUAL 2012-2015'!$AD$200</f>
        <v>92429000</v>
      </c>
      <c r="Y15" s="279">
        <f>+'[1]PLAN PLURIANUAL 2012-2015'!$BC$200</f>
        <v>92429000</v>
      </c>
      <c r="Z15" s="279">
        <f>+'[1]PLAN PLURIANUAL 2012-2015'!$CB$200</f>
        <v>94638000</v>
      </c>
      <c r="AA15" s="279">
        <f>+'[1]PLAN PLURIANUAL 2012-2015'!$DA$200</f>
        <v>90718000</v>
      </c>
      <c r="AB15" s="92">
        <f t="shared" si="0"/>
        <v>370214000</v>
      </c>
      <c r="AC15" s="268" t="s">
        <v>929</v>
      </c>
    </row>
    <row r="16" spans="1:29" s="6" customFormat="1" ht="45" customHeight="1">
      <c r="A16" s="456"/>
      <c r="B16" s="493"/>
      <c r="C16" s="471"/>
      <c r="D16" s="456"/>
      <c r="E16" s="498"/>
      <c r="F16" s="498"/>
      <c r="G16" s="454"/>
      <c r="H16" s="498"/>
      <c r="I16" s="474"/>
      <c r="J16" s="474"/>
      <c r="K16" s="490"/>
      <c r="L16" s="490"/>
      <c r="M16" s="490"/>
      <c r="N16" s="38">
        <v>1</v>
      </c>
      <c r="O16" s="78">
        <v>189</v>
      </c>
      <c r="P16" s="114" t="s">
        <v>804</v>
      </c>
      <c r="Q16" s="37"/>
      <c r="R16" s="114" t="s">
        <v>805</v>
      </c>
      <c r="S16" s="38">
        <v>1</v>
      </c>
      <c r="T16" s="38">
        <v>1</v>
      </c>
      <c r="U16" s="38">
        <v>1</v>
      </c>
      <c r="V16" s="38">
        <v>1</v>
      </c>
      <c r="W16" s="26">
        <v>1</v>
      </c>
      <c r="X16" s="282">
        <f>+'[1]PLAN PLURIANUAL 2012-2015'!$AD$201</f>
        <v>0</v>
      </c>
      <c r="Y16" s="282">
        <f>+'[1]PLAN PLURIANUAL 2012-2015'!$BC$201</f>
        <v>0</v>
      </c>
      <c r="Z16" s="282">
        <f>+'[1]PLAN PLURIANUAL 2012-2015'!$CB$201</f>
        <v>0</v>
      </c>
      <c r="AA16" s="282">
        <f>+'[1]PLAN PLURIANUAL 2012-2015'!$DA$201</f>
        <v>0</v>
      </c>
      <c r="AB16" s="92">
        <f t="shared" si="0"/>
        <v>0</v>
      </c>
      <c r="AC16" s="470" t="s">
        <v>506</v>
      </c>
    </row>
    <row r="17" spans="1:29" s="6" customFormat="1" ht="45">
      <c r="A17" s="456"/>
      <c r="B17" s="493"/>
      <c r="C17" s="471"/>
      <c r="D17" s="456"/>
      <c r="E17" s="497">
        <v>6.4</v>
      </c>
      <c r="F17" s="470" t="s">
        <v>460</v>
      </c>
      <c r="G17" s="497"/>
      <c r="H17" s="497" t="s">
        <v>462</v>
      </c>
      <c r="I17" s="470" t="s">
        <v>461</v>
      </c>
      <c r="J17" s="472"/>
      <c r="K17" s="489" t="s">
        <v>464</v>
      </c>
      <c r="L17" s="470" t="s">
        <v>465</v>
      </c>
      <c r="M17" s="470" t="s">
        <v>463</v>
      </c>
      <c r="N17" s="38">
        <v>1</v>
      </c>
      <c r="O17" s="78">
        <v>190</v>
      </c>
      <c r="P17" s="114" t="s">
        <v>807</v>
      </c>
      <c r="Q17" s="37"/>
      <c r="R17" s="114" t="s">
        <v>806</v>
      </c>
      <c r="S17" s="38">
        <v>1</v>
      </c>
      <c r="T17" s="38">
        <v>1</v>
      </c>
      <c r="U17" s="38">
        <v>1</v>
      </c>
      <c r="V17" s="38">
        <v>1</v>
      </c>
      <c r="W17" s="26">
        <v>1</v>
      </c>
      <c r="X17" s="282">
        <f>+'[1]PLAN PLURIANUAL 2012-2015'!$AD$202</f>
        <v>0</v>
      </c>
      <c r="Y17" s="282">
        <f>+'[1]PLAN PLURIANUAL 2012-2015'!$BC$202</f>
        <v>0</v>
      </c>
      <c r="Z17" s="282">
        <f>+'[1]PLAN PLURIANUAL 2012-2015'!$CB$202</f>
        <v>0</v>
      </c>
      <c r="AA17" s="282">
        <f>+'[1]PLAN PLURIANUAL 2012-2015'!$DA$202</f>
        <v>0</v>
      </c>
      <c r="AB17" s="92">
        <f t="shared" si="0"/>
        <v>0</v>
      </c>
      <c r="AC17" s="474"/>
    </row>
    <row r="18" spans="1:29" s="6" customFormat="1" ht="90">
      <c r="A18" s="456"/>
      <c r="B18" s="493"/>
      <c r="C18" s="471"/>
      <c r="D18" s="456"/>
      <c r="E18" s="519"/>
      <c r="F18" s="471"/>
      <c r="G18" s="519"/>
      <c r="H18" s="498"/>
      <c r="I18" s="474"/>
      <c r="J18" s="495"/>
      <c r="K18" s="490"/>
      <c r="L18" s="474"/>
      <c r="M18" s="474"/>
      <c r="N18" s="39">
        <v>1</v>
      </c>
      <c r="O18" s="78">
        <v>191</v>
      </c>
      <c r="P18" s="114" t="s">
        <v>808</v>
      </c>
      <c r="Q18" s="37"/>
      <c r="R18" s="114" t="s">
        <v>809</v>
      </c>
      <c r="S18" s="39">
        <v>1</v>
      </c>
      <c r="T18" s="39">
        <v>1</v>
      </c>
      <c r="U18" s="39">
        <v>1</v>
      </c>
      <c r="V18" s="39">
        <v>1</v>
      </c>
      <c r="W18" s="27">
        <v>1</v>
      </c>
      <c r="X18" s="282">
        <f>+'[1]PLAN PLURIANUAL 2012-2015'!$AD$203</f>
        <v>0</v>
      </c>
      <c r="Y18" s="282">
        <f>+'[1]PLAN PLURIANUAL 2012-2015'!$BC$203</f>
        <v>0</v>
      </c>
      <c r="Z18" s="282">
        <f>+'[1]PLAN PLURIANUAL 2012-2015'!$CB$203</f>
        <v>0</v>
      </c>
      <c r="AA18" s="282">
        <f>+'[1]PLAN PLURIANUAL 2012-2015'!$DA$203</f>
        <v>0</v>
      </c>
      <c r="AB18" s="92">
        <f t="shared" si="0"/>
        <v>0</v>
      </c>
      <c r="AC18" s="269" t="s">
        <v>930</v>
      </c>
    </row>
    <row r="19" spans="1:29" s="6" customFormat="1" ht="60">
      <c r="A19" s="456"/>
      <c r="B19" s="493"/>
      <c r="C19" s="471"/>
      <c r="D19" s="456"/>
      <c r="E19" s="498"/>
      <c r="F19" s="474"/>
      <c r="G19" s="498"/>
      <c r="H19" s="73" t="s">
        <v>467</v>
      </c>
      <c r="I19" s="74" t="s">
        <v>466</v>
      </c>
      <c r="J19" s="17"/>
      <c r="K19" s="21" t="s">
        <v>469</v>
      </c>
      <c r="L19" s="21" t="s">
        <v>470</v>
      </c>
      <c r="M19" s="74" t="s">
        <v>468</v>
      </c>
      <c r="N19" s="38">
        <v>1</v>
      </c>
      <c r="O19" s="78">
        <v>192</v>
      </c>
      <c r="P19" s="114" t="s">
        <v>810</v>
      </c>
      <c r="Q19" s="37"/>
      <c r="R19" s="114" t="s">
        <v>811</v>
      </c>
      <c r="S19" s="39">
        <v>0.25</v>
      </c>
      <c r="T19" s="39">
        <v>0.25</v>
      </c>
      <c r="U19" s="39">
        <v>0.25</v>
      </c>
      <c r="V19" s="39">
        <v>0.25</v>
      </c>
      <c r="W19" s="27">
        <f>S19+T19+U19+V19</f>
        <v>1</v>
      </c>
      <c r="X19" s="282">
        <f>+'[1]PLAN PLURIANUAL 2012-2015'!$AD$204</f>
        <v>0</v>
      </c>
      <c r="Y19" s="282">
        <f>+'[1]PLAN PLURIANUAL 2012-2015'!$BC$204</f>
        <v>0</v>
      </c>
      <c r="Z19" s="282">
        <f>+'[1]PLAN PLURIANUAL 2012-2015'!$CB$204</f>
        <v>0</v>
      </c>
      <c r="AA19" s="282">
        <f>+'[1]PLAN PLURIANUAL 2012-2015'!$DA$204</f>
        <v>0</v>
      </c>
      <c r="AB19" s="92">
        <f t="shared" si="0"/>
        <v>0</v>
      </c>
      <c r="AC19" s="470" t="s">
        <v>506</v>
      </c>
    </row>
    <row r="20" spans="1:29" s="6" customFormat="1" ht="45">
      <c r="A20" s="456"/>
      <c r="B20" s="493"/>
      <c r="C20" s="471"/>
      <c r="D20" s="456"/>
      <c r="E20" s="449">
        <v>6.5</v>
      </c>
      <c r="F20" s="449" t="s">
        <v>471</v>
      </c>
      <c r="G20" s="553"/>
      <c r="H20" s="73" t="s">
        <v>473</v>
      </c>
      <c r="I20" s="74" t="s">
        <v>472</v>
      </c>
      <c r="J20" s="79"/>
      <c r="K20" s="21" t="s">
        <v>475</v>
      </c>
      <c r="L20" s="21" t="s">
        <v>476</v>
      </c>
      <c r="M20" s="61" t="s">
        <v>474</v>
      </c>
      <c r="N20" s="38">
        <v>0.8</v>
      </c>
      <c r="O20" s="78">
        <v>193</v>
      </c>
      <c r="P20" s="114" t="s">
        <v>812</v>
      </c>
      <c r="Q20" s="37"/>
      <c r="R20" s="114" t="s">
        <v>813</v>
      </c>
      <c r="S20" s="39">
        <v>0.2</v>
      </c>
      <c r="T20" s="39">
        <v>0.2</v>
      </c>
      <c r="U20" s="39">
        <v>0.2</v>
      </c>
      <c r="V20" s="39">
        <v>0.2</v>
      </c>
      <c r="W20" s="27">
        <f>S20+T20+U20+V20</f>
        <v>0.8</v>
      </c>
      <c r="X20" s="282">
        <f>+'[1]PLAN PLURIANUAL 2012-2015'!$AD$205</f>
        <v>0</v>
      </c>
      <c r="Y20" s="282">
        <f>+'[1]PLAN PLURIANUAL 2012-2015'!$BC$205</f>
        <v>0</v>
      </c>
      <c r="Z20" s="282">
        <f>+'[1]PLAN PLURIANUAL 2012-2015'!$CB$205</f>
        <v>0</v>
      </c>
      <c r="AA20" s="282">
        <f>+'[1]PLAN PLURIANUAL 2012-2015'!$DA$205</f>
        <v>0</v>
      </c>
      <c r="AB20" s="92">
        <f t="shared" si="0"/>
        <v>0</v>
      </c>
      <c r="AC20" s="471"/>
    </row>
    <row r="21" spans="1:29" s="6" customFormat="1" ht="75">
      <c r="A21" s="456"/>
      <c r="B21" s="493"/>
      <c r="C21" s="471"/>
      <c r="D21" s="456"/>
      <c r="E21" s="450"/>
      <c r="F21" s="450"/>
      <c r="G21" s="554"/>
      <c r="H21" s="73" t="s">
        <v>478</v>
      </c>
      <c r="I21" s="74" t="s">
        <v>477</v>
      </c>
      <c r="J21" s="79"/>
      <c r="K21" s="21" t="s">
        <v>481</v>
      </c>
      <c r="L21" s="21" t="s">
        <v>480</v>
      </c>
      <c r="M21" s="61" t="s">
        <v>479</v>
      </c>
      <c r="N21" s="74">
        <v>1</v>
      </c>
      <c r="O21" s="78">
        <v>194</v>
      </c>
      <c r="P21" s="114" t="s">
        <v>814</v>
      </c>
      <c r="Q21" s="37"/>
      <c r="R21" s="114" t="s">
        <v>815</v>
      </c>
      <c r="S21" s="60">
        <v>0</v>
      </c>
      <c r="T21" s="60">
        <v>1</v>
      </c>
      <c r="U21" s="60">
        <v>0</v>
      </c>
      <c r="V21" s="60">
        <v>0</v>
      </c>
      <c r="W21" s="24">
        <f>S21+T21+U21+V21</f>
        <v>1</v>
      </c>
      <c r="X21" s="282">
        <f>+'[1]PLAN PLURIANUAL 2012-2015'!$AD$206</f>
        <v>0</v>
      </c>
      <c r="Y21" s="282">
        <f>+'[1]PLAN PLURIANUAL 2012-2015'!$BC$206</f>
        <v>0</v>
      </c>
      <c r="Z21" s="282">
        <f>+'[1]PLAN PLURIANUAL 2012-2015'!$CB$206</f>
        <v>0</v>
      </c>
      <c r="AA21" s="282">
        <f>+'[1]PLAN PLURIANUAL 2012-2015'!$DA$206</f>
        <v>0</v>
      </c>
      <c r="AB21" s="92">
        <f t="shared" si="0"/>
        <v>0</v>
      </c>
      <c r="AC21" s="471"/>
    </row>
    <row r="22" spans="1:29" s="6" customFormat="1" ht="45">
      <c r="A22" s="456"/>
      <c r="B22" s="493"/>
      <c r="C22" s="471"/>
      <c r="D22" s="456"/>
      <c r="E22" s="451"/>
      <c r="F22" s="451"/>
      <c r="G22" s="555"/>
      <c r="H22" s="73" t="s">
        <v>483</v>
      </c>
      <c r="I22" s="74" t="s">
        <v>482</v>
      </c>
      <c r="J22" s="17"/>
      <c r="K22" s="21" t="s">
        <v>485</v>
      </c>
      <c r="L22" s="21" t="s">
        <v>486</v>
      </c>
      <c r="M22" s="74" t="s">
        <v>484</v>
      </c>
      <c r="N22" s="38">
        <v>1</v>
      </c>
      <c r="O22" s="78">
        <v>195</v>
      </c>
      <c r="P22" s="114" t="s">
        <v>485</v>
      </c>
      <c r="Q22" s="37"/>
      <c r="R22" s="114" t="s">
        <v>816</v>
      </c>
      <c r="S22" s="39">
        <v>1</v>
      </c>
      <c r="T22" s="39">
        <v>1</v>
      </c>
      <c r="U22" s="39">
        <v>1</v>
      </c>
      <c r="V22" s="39">
        <v>1</v>
      </c>
      <c r="W22" s="27">
        <v>1</v>
      </c>
      <c r="X22" s="282">
        <f>+'[1]PLAN PLURIANUAL 2012-2015'!$AD$207</f>
        <v>10200000</v>
      </c>
      <c r="Y22" s="282">
        <f>+'[1]PLAN PLURIANUAL 2012-2015'!$BC$207</f>
        <v>10200000</v>
      </c>
      <c r="Z22" s="282">
        <f>+'[1]PLAN PLURIANUAL 2012-2015'!$CB$207</f>
        <v>10506000</v>
      </c>
      <c r="AA22" s="282">
        <f>+'[1]PLAN PLURIANUAL 2012-2015'!$DA$207</f>
        <v>10506000</v>
      </c>
      <c r="AB22" s="92">
        <f t="shared" si="0"/>
        <v>41412000</v>
      </c>
      <c r="AC22" s="471"/>
    </row>
    <row r="23" spans="1:29" s="6" customFormat="1" ht="60">
      <c r="A23" s="456"/>
      <c r="B23" s="493"/>
      <c r="C23" s="471"/>
      <c r="D23" s="456"/>
      <c r="E23" s="60">
        <v>6.6</v>
      </c>
      <c r="F23" s="74" t="s">
        <v>487</v>
      </c>
      <c r="G23" s="66"/>
      <c r="H23" s="73" t="s">
        <v>489</v>
      </c>
      <c r="I23" s="74" t="s">
        <v>488</v>
      </c>
      <c r="J23" s="17"/>
      <c r="K23" s="21" t="s">
        <v>491</v>
      </c>
      <c r="L23" s="21" t="s">
        <v>492</v>
      </c>
      <c r="M23" s="74" t="s">
        <v>490</v>
      </c>
      <c r="N23" s="74">
        <v>1</v>
      </c>
      <c r="O23" s="78">
        <v>196</v>
      </c>
      <c r="P23" s="114" t="s">
        <v>817</v>
      </c>
      <c r="Q23" s="37"/>
      <c r="R23" s="114" t="s">
        <v>895</v>
      </c>
      <c r="S23" s="60">
        <v>1</v>
      </c>
      <c r="T23" s="60">
        <v>0</v>
      </c>
      <c r="U23" s="60">
        <v>0</v>
      </c>
      <c r="V23" s="60">
        <v>0</v>
      </c>
      <c r="W23" s="24">
        <f>S23+T23+U23+V23</f>
        <v>1</v>
      </c>
      <c r="X23" s="282">
        <f>+'[1]PLAN PLURIANUAL 2012-2015'!$AD$208</f>
        <v>0</v>
      </c>
      <c r="Y23" s="282">
        <f>+'[1]PLAN PLURIANUAL 2012-2015'!$BC$208</f>
        <v>0</v>
      </c>
      <c r="Z23" s="282">
        <f>+'[1]PLAN PLURIANUAL 2012-2015'!$CB$208</f>
        <v>0</v>
      </c>
      <c r="AA23" s="282">
        <f>+'[1]PLAN PLURIANUAL 2012-2015'!$DA$208</f>
        <v>0</v>
      </c>
      <c r="AB23" s="92">
        <f t="shared" si="0"/>
        <v>0</v>
      </c>
      <c r="AC23" s="471"/>
    </row>
    <row r="24" spans="1:29" s="6" customFormat="1" ht="30">
      <c r="A24" s="456"/>
      <c r="B24" s="493"/>
      <c r="C24" s="471"/>
      <c r="D24" s="456"/>
      <c r="E24" s="504">
        <v>6.7</v>
      </c>
      <c r="F24" s="499" t="s">
        <v>493</v>
      </c>
      <c r="G24" s="500"/>
      <c r="H24" s="73" t="s">
        <v>495</v>
      </c>
      <c r="I24" s="74" t="s">
        <v>494</v>
      </c>
      <c r="J24" s="17"/>
      <c r="K24" s="21" t="s">
        <v>497</v>
      </c>
      <c r="L24" s="21" t="s">
        <v>498</v>
      </c>
      <c r="M24" s="74" t="s">
        <v>496</v>
      </c>
      <c r="N24" s="38">
        <v>1</v>
      </c>
      <c r="O24" s="78">
        <v>197</v>
      </c>
      <c r="P24" s="114" t="s">
        <v>818</v>
      </c>
      <c r="Q24" s="37"/>
      <c r="R24" s="114" t="s">
        <v>819</v>
      </c>
      <c r="S24" s="39">
        <v>1</v>
      </c>
      <c r="T24" s="39">
        <v>1</v>
      </c>
      <c r="U24" s="39">
        <v>1</v>
      </c>
      <c r="V24" s="39">
        <v>1</v>
      </c>
      <c r="W24" s="27">
        <v>1</v>
      </c>
      <c r="X24" s="282">
        <f>+'[1]PLAN PLURIANUAL 2012-2015'!$AD$209</f>
        <v>5071000</v>
      </c>
      <c r="Y24" s="282">
        <f>+'[1]PLAN PLURIANUAL 2012-2015'!$BC$209</f>
        <v>5071000</v>
      </c>
      <c r="Z24" s="282">
        <f>+'[1]PLAN PLURIANUAL 2012-2015'!$CB$209</f>
        <v>5071000</v>
      </c>
      <c r="AA24" s="282">
        <f>+'[1]PLAN PLURIANUAL 2012-2015'!$DA$209</f>
        <v>5071000</v>
      </c>
      <c r="AB24" s="92">
        <f t="shared" si="0"/>
        <v>20284000</v>
      </c>
      <c r="AC24" s="471"/>
    </row>
    <row r="25" spans="1:29" s="6" customFormat="1" ht="30">
      <c r="A25" s="456"/>
      <c r="B25" s="493"/>
      <c r="C25" s="471"/>
      <c r="D25" s="456"/>
      <c r="E25" s="504"/>
      <c r="F25" s="499"/>
      <c r="G25" s="500"/>
      <c r="H25" s="497" t="s">
        <v>500</v>
      </c>
      <c r="I25" s="470" t="s">
        <v>499</v>
      </c>
      <c r="J25" s="472"/>
      <c r="K25" s="21" t="s">
        <v>502</v>
      </c>
      <c r="L25" s="556" t="s">
        <v>503</v>
      </c>
      <c r="M25" s="470" t="s">
        <v>501</v>
      </c>
      <c r="N25" s="38">
        <v>0.75</v>
      </c>
      <c r="O25" s="78">
        <v>198</v>
      </c>
      <c r="P25" s="114" t="s">
        <v>896</v>
      </c>
      <c r="Q25" s="37"/>
      <c r="R25" s="114" t="s">
        <v>820</v>
      </c>
      <c r="S25" s="39">
        <v>0.25</v>
      </c>
      <c r="T25" s="39">
        <v>0.25</v>
      </c>
      <c r="U25" s="39">
        <v>0.25</v>
      </c>
      <c r="V25" s="39">
        <v>0.25</v>
      </c>
      <c r="W25" s="27">
        <v>1</v>
      </c>
      <c r="X25" s="282">
        <f>+'[1]PLAN PLURIANUAL 2012-2015'!$AD$210</f>
        <v>0</v>
      </c>
      <c r="Y25" s="282">
        <f>+'[1]PLAN PLURIANUAL 2012-2015'!$BC$210</f>
        <v>0</v>
      </c>
      <c r="Z25" s="282">
        <f>+'[1]PLAN PLURIANUAL 2012-2015'!$CB$210</f>
        <v>0</v>
      </c>
      <c r="AA25" s="282">
        <f>+'[1]PLAN PLURIANUAL 2012-2015'!$DA$210</f>
        <v>0</v>
      </c>
      <c r="AB25" s="92">
        <f t="shared" si="0"/>
        <v>0</v>
      </c>
      <c r="AC25" s="471"/>
    </row>
    <row r="26" spans="1:29" s="6" customFormat="1" ht="60">
      <c r="A26" s="457"/>
      <c r="B26" s="494"/>
      <c r="C26" s="474"/>
      <c r="D26" s="457"/>
      <c r="E26" s="504"/>
      <c r="F26" s="499"/>
      <c r="G26" s="500"/>
      <c r="H26" s="498"/>
      <c r="I26" s="474"/>
      <c r="J26" s="495"/>
      <c r="K26" s="21" t="s">
        <v>504</v>
      </c>
      <c r="L26" s="557"/>
      <c r="M26" s="474"/>
      <c r="N26" s="74">
        <v>4</v>
      </c>
      <c r="O26" s="78">
        <v>199</v>
      </c>
      <c r="P26" s="114" t="s">
        <v>821</v>
      </c>
      <c r="Q26" s="37"/>
      <c r="R26" s="114" t="s">
        <v>822</v>
      </c>
      <c r="S26" s="60">
        <v>1</v>
      </c>
      <c r="T26" s="60">
        <v>1</v>
      </c>
      <c r="U26" s="60">
        <v>1</v>
      </c>
      <c r="V26" s="60">
        <v>1</v>
      </c>
      <c r="W26" s="24">
        <f>S26+T26+U26+V26</f>
        <v>4</v>
      </c>
      <c r="X26" s="282">
        <f>+'[1]PLAN PLURIANUAL 2012-2015'!$AD$211</f>
        <v>9600000</v>
      </c>
      <c r="Y26" s="282">
        <f>+'[1]PLAN PLURIANUAL 2012-2015'!$BC$211</f>
        <v>9600000</v>
      </c>
      <c r="Z26" s="282">
        <f>+'[1]PLAN PLURIANUAL 2012-2015'!$CB$211</f>
        <v>9735000</v>
      </c>
      <c r="AA26" s="282">
        <f>+'[1]PLAN PLURIANUAL 2012-2015'!$DA$211</f>
        <v>9725000</v>
      </c>
      <c r="AB26" s="92">
        <f t="shared" si="0"/>
        <v>38660000</v>
      </c>
      <c r="AC26" s="474"/>
    </row>
    <row r="27" spans="24:28" ht="15">
      <c r="X27" s="280"/>
      <c r="Y27" s="280"/>
      <c r="Z27" s="280"/>
      <c r="AA27" s="280"/>
      <c r="AB27" s="281"/>
    </row>
  </sheetData>
  <sheetProtection sheet="1" objects="1" scenarios="1"/>
  <mergeCells count="76">
    <mergeCell ref="P5:P6"/>
    <mergeCell ref="Q5:Q6"/>
    <mergeCell ref="R5:W5"/>
    <mergeCell ref="X5:AB5"/>
    <mergeCell ref="AC5:AC6"/>
    <mergeCell ref="O5:O6"/>
    <mergeCell ref="A2:AC2"/>
    <mergeCell ref="A3:AC3"/>
    <mergeCell ref="A4:AC4"/>
    <mergeCell ref="A5:A6"/>
    <mergeCell ref="B5:B6"/>
    <mergeCell ref="C5:C6"/>
    <mergeCell ref="D5:D6"/>
    <mergeCell ref="E5:E6"/>
    <mergeCell ref="F5:F6"/>
    <mergeCell ref="G5:G6"/>
    <mergeCell ref="H5:H6"/>
    <mergeCell ref="I5:I6"/>
    <mergeCell ref="J5:J6"/>
    <mergeCell ref="K5:K6"/>
    <mergeCell ref="L5:N5"/>
    <mergeCell ref="A7:A26"/>
    <mergeCell ref="M25:M26"/>
    <mergeCell ref="L25:L26"/>
    <mergeCell ref="I25:I26"/>
    <mergeCell ref="H25:H26"/>
    <mergeCell ref="J25:J26"/>
    <mergeCell ref="E7:E11"/>
    <mergeCell ref="E20:E22"/>
    <mergeCell ref="F7:F11"/>
    <mergeCell ref="G7:G11"/>
    <mergeCell ref="E12:E14"/>
    <mergeCell ref="F12:F14"/>
    <mergeCell ref="G12:G14"/>
    <mergeCell ref="H12:H13"/>
    <mergeCell ref="I12:I13"/>
    <mergeCell ref="E17:E19"/>
    <mergeCell ref="B7:B26"/>
    <mergeCell ref="C7:C26"/>
    <mergeCell ref="D7:D26"/>
    <mergeCell ref="G20:G22"/>
    <mergeCell ref="F20:F22"/>
    <mergeCell ref="E24:E26"/>
    <mergeCell ref="F24:F26"/>
    <mergeCell ref="G24:G26"/>
    <mergeCell ref="F17:F19"/>
    <mergeCell ref="G17:G19"/>
    <mergeCell ref="AC19:AC26"/>
    <mergeCell ref="H9:H11"/>
    <mergeCell ref="I9:I11"/>
    <mergeCell ref="J9:J11"/>
    <mergeCell ref="K9:K11"/>
    <mergeCell ref="L9:L11"/>
    <mergeCell ref="AC11:AC14"/>
    <mergeCell ref="J12:J13"/>
    <mergeCell ref="H17:H18"/>
    <mergeCell ref="I17:I18"/>
    <mergeCell ref="J17:J18"/>
    <mergeCell ref="AC8:AC9"/>
    <mergeCell ref="K12:K13"/>
    <mergeCell ref="L12:L13"/>
    <mergeCell ref="M12:M13"/>
    <mergeCell ref="K17:K18"/>
    <mergeCell ref="L17:L18"/>
    <mergeCell ref="M17:M18"/>
    <mergeCell ref="AC16:AC17"/>
    <mergeCell ref="M9:M11"/>
    <mergeCell ref="E15:E16"/>
    <mergeCell ref="F15:F16"/>
    <mergeCell ref="G15:G16"/>
    <mergeCell ref="H15:H16"/>
    <mergeCell ref="I15:I16"/>
    <mergeCell ref="J15:J16"/>
    <mergeCell ref="K15:K16"/>
    <mergeCell ref="L15:L16"/>
    <mergeCell ref="M15:M16"/>
  </mergeCells>
  <printOptions/>
  <pageMargins left="0.7" right="0.7" top="0.75" bottom="0.75" header="0.3" footer="0.3"/>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Posada</dc:creator>
  <cp:keywords/>
  <dc:description/>
  <cp:lastModifiedBy>Mayra Leguizamon</cp:lastModifiedBy>
  <cp:lastPrinted>2012-09-16T11:10:44Z</cp:lastPrinted>
  <dcterms:created xsi:type="dcterms:W3CDTF">2012-08-19T21:08:32Z</dcterms:created>
  <dcterms:modified xsi:type="dcterms:W3CDTF">2013-07-19T15:21:30Z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