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activeTab="0"/>
  </bookViews>
  <sheets>
    <sheet name="3.1.1" sheetId="1" r:id="rId1"/>
    <sheet name="3.1.2" sheetId="2" r:id="rId2"/>
    <sheet name="3.2.1" sheetId="3" r:id="rId3"/>
    <sheet name="3.2.2" sheetId="4" r:id="rId4"/>
    <sheet name="3.2.3" sheetId="5" r:id="rId5"/>
    <sheet name="3.2.4" sheetId="6" r:id="rId6"/>
  </sheets>
  <externalReferences>
    <externalReference r:id="rId9"/>
    <externalReference r:id="rId10"/>
  </externalReferences>
  <definedNames>
    <definedName name="_xlnm.Print_Area" localSheetId="0">'3.1.1'!$A$1:$O$29</definedName>
    <definedName name="_xlnm.Print_Area" localSheetId="1">'3.1.2'!$A$1:$O$30</definedName>
    <definedName name="_xlnm.Print_Area" localSheetId="2">'3.2.1'!$A$1:$O$27</definedName>
    <definedName name="_xlnm.Print_Area" localSheetId="3">'3.2.2'!$A$1:$O$33</definedName>
    <definedName name="_xlnm.Print_Area" localSheetId="4">'3.2.3'!$A$1:$O$31</definedName>
    <definedName name="_xlnm.Print_Area" localSheetId="5">'3.2.4'!$A$1:$O$33</definedName>
  </definedNames>
  <calcPr fullCalcOnLoad="1"/>
</workbook>
</file>

<file path=xl/comments1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2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3.xml><?xml version="1.0" encoding="utf-8"?>
<comments xmlns="http://schemas.openxmlformats.org/spreadsheetml/2006/main">
  <authors>
    <author>anabellakatherina</author>
    <author>Planeacion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  <comment ref="C17" authorId="1">
      <text>
        <r>
          <rPr>
            <b/>
            <sz val="9"/>
            <rFont val="Tahoma"/>
            <family val="2"/>
          </rPr>
          <t>Planeacion:</t>
        </r>
        <r>
          <rPr>
            <sz val="9"/>
            <rFont val="Tahoma"/>
            <family val="2"/>
          </rPr>
          <t xml:space="preserve">
(3) encadenamiento platano, mora y panela</t>
        </r>
      </text>
    </comment>
    <comment ref="D17" authorId="1">
      <text>
        <r>
          <rPr>
            <b/>
            <sz val="9"/>
            <rFont val="Tahoma"/>
            <family val="2"/>
          </rPr>
          <t>Planeacion:</t>
        </r>
        <r>
          <rPr>
            <sz val="9"/>
            <rFont val="Tahoma"/>
            <family val="2"/>
          </rPr>
          <t xml:space="preserve">
encadenamiento de mora, platano y panela</t>
        </r>
      </text>
    </comment>
  </commentList>
</comments>
</file>

<file path=xl/comments4.xml><?xml version="1.0" encoding="utf-8"?>
<comments xmlns="http://schemas.openxmlformats.org/spreadsheetml/2006/main">
  <authors>
    <author>anabellakatherina</author>
    <author>Usuario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  <comment ref="B17" authorId="1">
      <text>
        <r>
          <rPr>
            <sz val="9"/>
            <rFont val="Tahoma"/>
            <family val="2"/>
          </rPr>
          <t>NO PROGRAMADO PARA ESTE AÑO</t>
        </r>
      </text>
    </comment>
    <comment ref="B19" authorId="1">
      <text>
        <r>
          <rPr>
            <sz val="9"/>
            <rFont val="Tahoma"/>
            <family val="2"/>
          </rPr>
          <t>NO PROGRAMADO PARA ESTE AÑO</t>
        </r>
      </text>
    </comment>
    <comment ref="C17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Operativizar la plataforma tecnológica para la construcción de una oferta de cafes especiales</t>
        </r>
      </text>
    </comment>
    <comment ref="G17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Capacitar a beneficiarios  productores en el uso de la plataforma</t>
        </r>
      </text>
    </comment>
    <comment ref="G18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comments6.xml><?xml version="1.0" encoding="utf-8"?>
<comments xmlns="http://schemas.openxmlformats.org/spreadsheetml/2006/main">
  <authors>
    <author>anabellakatherina</author>
  </authors>
  <commentList>
    <comment ref="B15" authorId="0">
      <text>
        <r>
          <rPr>
            <b/>
            <sz val="9"/>
            <rFont val="Tahoma"/>
            <family val="2"/>
          </rPr>
          <t>Digite el nombre del proyecto tal como está registrado en el Banco de programas y proyectos de inversión.</t>
        </r>
      </text>
    </comment>
    <comment ref="C15" authorId="0">
      <text>
        <r>
          <rPr>
            <b/>
            <sz val="9"/>
            <rFont val="Tahoma"/>
            <family val="2"/>
          </rPr>
          <t>Digite la(s) meta(s) del objetivo general del proyecto como la tiene descrita en el módulo de programación del SSEPPI</t>
        </r>
      </text>
    </comment>
    <comment ref="D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 digita la meta de cada una de las actividad(es) que están relacionadas en los componente(s) del Proyecto radicado en en BPPIM.
Ej: Mantenimiento de xxx escenarios deportivos
</t>
        </r>
      </text>
    </comment>
    <comment ref="H15" authorId="0">
      <text>
        <r>
          <rPr>
            <b/>
            <sz val="9"/>
            <rFont val="Tahoma"/>
            <family val="2"/>
          </rPr>
          <t>Fecha probable en la que se ejecutará la actividad del proyecto</t>
        </r>
      </text>
    </comment>
    <comment ref="I15" authorId="0">
      <text>
        <r>
          <rPr>
            <b/>
            <sz val="9"/>
            <rFont val="Tahoma"/>
            <family val="2"/>
          </rPr>
          <t>Es el mismo indicador que esta en el proyecto radicado en el BPPIM</t>
        </r>
      </text>
    </comment>
    <comment ref="O15" authorId="0">
      <text>
        <r>
          <rPr>
            <b/>
            <sz val="9"/>
            <rFont val="Tahoma"/>
            <family val="2"/>
          </rPr>
          <t>Nombre del funcionario responsable</t>
        </r>
      </text>
    </comment>
    <comment ref="E16" authorId="0">
      <text>
        <r>
          <rPr>
            <b/>
            <sz val="8"/>
            <rFont val="Tahoma"/>
            <family val="2"/>
          </rPr>
          <t>la linea base es el dato de la vigencia inmediantemente anterior.  Ej: Para el año 2012, la linea base es a 31/12/11.</t>
        </r>
      </text>
    </comment>
    <comment ref="F16" authorId="0">
      <text>
        <r>
          <rPr>
            <b/>
            <sz val="9"/>
            <rFont val="Tahoma"/>
            <family val="2"/>
          </rPr>
          <t>es el dato programado para ejecutar en la vigencia actual.</t>
        </r>
      </text>
    </comment>
  </commentList>
</comments>
</file>

<file path=xl/sharedStrings.xml><?xml version="1.0" encoding="utf-8"?>
<sst xmlns="http://schemas.openxmlformats.org/spreadsheetml/2006/main" count="344" uniqueCount="141">
  <si>
    <t>Indicador proyecto</t>
  </si>
  <si>
    <t>Fecha realización actividad</t>
  </si>
  <si>
    <t>Responsable</t>
  </si>
  <si>
    <t>Nombre</t>
  </si>
  <si>
    <t>Fuente</t>
  </si>
  <si>
    <t>Monto (miles de pesos)</t>
  </si>
  <si>
    <t>Rubro pptal</t>
  </si>
  <si>
    <t>Código BPPIM</t>
  </si>
  <si>
    <t>Nombre del proyecto</t>
  </si>
  <si>
    <t>Meta(s) del proyecto</t>
  </si>
  <si>
    <t>Línea base (vigencia anterior)</t>
  </si>
  <si>
    <t>Valor esperado (vigencia actual)</t>
  </si>
  <si>
    <t>Meta(s) de la(s) Actividad(es) del Proyecto</t>
  </si>
  <si>
    <t>Indicador de Actividad</t>
  </si>
  <si>
    <t>___________________________________________</t>
  </si>
  <si>
    <t>REPRESENTANTE LEGAL</t>
  </si>
  <si>
    <t>RESPONSABLE DE LA DEPENDENCIA  Y/O ENTIDAD</t>
  </si>
  <si>
    <t>CARGO</t>
  </si>
  <si>
    <t>MUNICIPIO DE CORDOBA</t>
  </si>
  <si>
    <t>DEPARTAMENTO DEL QUINDIO</t>
  </si>
  <si>
    <t>PLAN DE DESARROLLO "CORDOBA RENACE PARA TODOS"</t>
  </si>
  <si>
    <t>META DE PRODUCTO:</t>
  </si>
  <si>
    <t>PROGRAMA:</t>
  </si>
  <si>
    <t>SUBPROGRAMA:</t>
  </si>
  <si>
    <t>DEPENDENCIA O ENTIDAD RESPONSABLE:</t>
  </si>
  <si>
    <t>ALCALDE</t>
  </si>
  <si>
    <t>ECONÓMICA</t>
  </si>
  <si>
    <t>Promoción y fomento al desarrollo económico y promoción de empleo.</t>
  </si>
  <si>
    <t xml:space="preserve">Acciones de fomento para el desarrollo económico implementadas, con enfoque promocional del empleo. </t>
  </si>
  <si>
    <t>Turismo sostenible.</t>
  </si>
  <si>
    <t>Formulación y gestión para la implementación del plan de turismo municipal.</t>
  </si>
  <si>
    <t>Desarrollo rural competitivo y sostenible.</t>
  </si>
  <si>
    <t xml:space="preserve">Fortalecimiento de los proyectos productivos  y generación de valor agregado. </t>
  </si>
  <si>
    <t>Fortalecimiento de la vocación productiva rural  sostenible con valor agregado en cadenas productivas y agroindustrialización.</t>
  </si>
  <si>
    <t>Mejores condiciones competitivas para el desarrollo rural  y fomento al desarrollo agroempresarial.</t>
  </si>
  <si>
    <t>desarrollo rural y asistencia técnica.</t>
  </si>
  <si>
    <t>Programa de asistencia técnica para el desarrollo rural integral implementado (PIDERT).</t>
  </si>
  <si>
    <t>Diversificación  y fortalecimiento de cadenas productivas y promoción del empleo</t>
  </si>
  <si>
    <t>Cadenas productivas fortalecidas y empleos promocionados.</t>
  </si>
  <si>
    <t>Fortalecimiento a los encadenamientos  productivos locales y redes  agro empresariales.</t>
  </si>
  <si>
    <t>Innovación y tecnología para la competitividad.</t>
  </si>
  <si>
    <t>Sectores productivos con innovación y aplicación de nuevas tecnologías.</t>
  </si>
  <si>
    <t xml:space="preserve"> Gestión de territorio digital TICS.</t>
  </si>
  <si>
    <t>Desarrollo de asistencia técnica  y transferencia de tecnología.</t>
  </si>
  <si>
    <t>Gestión productiva y de participación comunitaria</t>
  </si>
  <si>
    <t>Acompañamiento y fortalecimiento de empresas,  procesos asociativos, e instancias de participación, redes productivas en el campo y  casco urbano.</t>
  </si>
  <si>
    <t>Fortalecimiento de la asociatividad para la producción.</t>
  </si>
  <si>
    <t xml:space="preserve"> SGP - PROPOSITO GENERAL </t>
  </si>
  <si>
    <t xml:space="preserve"> SGP - PROPOSITO GENERAL FORZOSA INVERSIÓN</t>
  </si>
  <si>
    <t>243221_12</t>
  </si>
  <si>
    <t>243211_12</t>
  </si>
  <si>
    <t>243121_12</t>
  </si>
  <si>
    <t>243122_12</t>
  </si>
  <si>
    <t>243241_12</t>
  </si>
  <si>
    <t>Apoyo fondo rotatorio para el sector productivo rural y urbano.</t>
  </si>
  <si>
    <t>OTRAS FUENTES</t>
  </si>
  <si>
    <t>243242_27</t>
  </si>
  <si>
    <t>Seguridad Alimentaria y Nutricional</t>
  </si>
  <si>
    <t>Un  municipio con índices mejorados en seguridad alimentaria y nutricional.</t>
  </si>
  <si>
    <t>243231_12</t>
  </si>
  <si>
    <t xml:space="preserve">SGP - PROPOSITO GENERAL FORZOSA INVERSIÓN </t>
  </si>
  <si>
    <t xml:space="preserve">Gestión de estrategias conjuntas para la soberanía y seguridad alimentaria.   </t>
  </si>
  <si>
    <t>compra de semillas</t>
  </si>
  <si>
    <t>Desarrollo rural y asistencia técnica.</t>
  </si>
  <si>
    <t>Vincular personal  de apoyo a al gestión  para generar espacios de capacitacion, comercialización y fomento</t>
  </si>
  <si>
    <t>Una planta de evicerado Fortalecida</t>
  </si>
  <si>
    <t>Personal Vinculado</t>
  </si>
  <si>
    <t>Transferencia de tecnologia</t>
  </si>
  <si>
    <t>% de tecnologia transferida</t>
  </si>
  <si>
    <t>Construir  una oferta de café origen cordoba a traves de una plataforma tecnologica</t>
  </si>
  <si>
    <t>Atender a 300 usuarios agropecuarios, pesqueros y agroindustriales</t>
  </si>
  <si>
    <t xml:space="preserve">Implementar el Plan General de asistencia técnica </t>
  </si>
  <si>
    <t>Recolectar la informacion de campo</t>
  </si>
  <si>
    <t>PGATB confinanciado</t>
  </si>
  <si>
    <t>Banco de semillas implementado</t>
  </si>
  <si>
    <t xml:space="preserve">Decreto reglamentario </t>
  </si>
  <si>
    <t>Elaborar el decreto de reglamentacion del Banco de Semillas</t>
  </si>
  <si>
    <t>Proceso de compra</t>
  </si>
  <si>
    <t>Huertas construidas</t>
  </si>
  <si>
    <t>Fortalecer las asociaciones productivas</t>
  </si>
  <si>
    <t>Asociacion Productivas fortalecidas</t>
  </si>
  <si>
    <t>% de  Aconpañamiento y apoyo a los asociados</t>
  </si>
  <si>
    <t>Brindar acompañamiento y  apoyo al Concejo Municipal de Desarrollo Rural (CMDR) fortalecido</t>
  </si>
  <si>
    <t>% de  Aconpañamiento y apoyo al CMDR</t>
  </si>
  <si>
    <t xml:space="preserve">Activar y Fortalecer la  instancia de participacion comunitaria </t>
  </si>
  <si>
    <t>Una instancia de participacion comunitaria Activa y fortalecida</t>
  </si>
  <si>
    <t>50 Huertas Construidas</t>
  </si>
  <si>
    <t>Elaborar los perfiles de tasa de café</t>
  </si>
  <si>
    <t>Informacion recolectada</t>
  </si>
  <si>
    <t>Perfiles de tasa de café</t>
  </si>
  <si>
    <t>Una planta de eviscerado implementada</t>
  </si>
  <si>
    <t>Implementar la planta de eviscerado de peces</t>
  </si>
  <si>
    <t>Adecuar y dotar la planta de eviscerado</t>
  </si>
  <si>
    <t xml:space="preserve">Vinculacion de personal para brindar asistencia  agropecuaria </t>
  </si>
  <si>
    <t>Brindar acompañamiento y apoyo en las reuniones, capacitaciones, talleres a  los asociados</t>
  </si>
  <si>
    <t>Córdoba territorio  turístico sostenible y plan sectorial.</t>
  </si>
  <si>
    <t>PLAN DE ACCION 2013</t>
  </si>
  <si>
    <t>META DE RESULTADO:</t>
  </si>
  <si>
    <t>Valor actual (31/12/12)</t>
  </si>
  <si>
    <t>Valor esperado (31/12/13)</t>
  </si>
  <si>
    <t>Implementación de proyectos de desarrollo tecnológico e implementación de agricultura con tecnología de punta.</t>
  </si>
  <si>
    <t>243111-12</t>
  </si>
  <si>
    <t>SGP PROPOSITO GENERAL FORZOSA INVERSION</t>
  </si>
  <si>
    <t>243223_12</t>
  </si>
  <si>
    <t>SGP - PROPOSITO GENERAL  FORZOSA INVERSION</t>
  </si>
  <si>
    <t>243222-18</t>
  </si>
  <si>
    <t>243222-14</t>
  </si>
  <si>
    <t>243222-16</t>
  </si>
  <si>
    <t>Recursos de Capital Propios (Saldos no Ejecutados )</t>
  </si>
  <si>
    <t xml:space="preserve">SGP - PROPOSITO GENERAL  </t>
  </si>
  <si>
    <t>INGRESOS CORRIENTES LIBRE DESTINACION</t>
  </si>
  <si>
    <t>243241-14</t>
  </si>
  <si>
    <t xml:space="preserve"> SGP - PROPOSITO GENERAL FORZOSA INVERSION</t>
  </si>
  <si>
    <t>243241-18</t>
  </si>
  <si>
    <t xml:space="preserve">DIMENSION: </t>
  </si>
  <si>
    <t>Elaborar el Plan de desarrollo turístico del Municipio</t>
  </si>
  <si>
    <t>Un plan de desarrollo turístico elaborado</t>
  </si>
  <si>
    <t>SECRETARIO DE PLANEACIÓN E INFRAESTRUCTURA - COORDINADOR UMATA</t>
  </si>
  <si>
    <t>Febrero-Diciembre</t>
  </si>
  <si>
    <t>Diagnosticar y formular el Plan de desarrollo Turístico</t>
  </si>
  <si>
    <t>Un plan turístico formulado</t>
  </si>
  <si>
    <t>COORDINADOR UMATA</t>
  </si>
  <si>
    <t>Una Planta procesadora de plantano adecuada</t>
  </si>
  <si>
    <t>Una Adecuacion locativa</t>
  </si>
  <si>
    <t>Adecuaciones locativas</t>
  </si>
  <si>
    <t>Adecuación de la planta procesadora de plátano</t>
  </si>
  <si>
    <t>Enadenamiento de platano, Café Especial, Banano y Mora fortalecido</t>
  </si>
  <si>
    <t>Fortalecer 4 encadenamientos (Platano, Café especial, Mora y Banano)</t>
  </si>
  <si>
    <t>Febrero - Diciembre</t>
  </si>
  <si>
    <t>COORDINADOR UMATA - EPSAGRO</t>
  </si>
  <si>
    <t>Crear y dotar un banco de herramientas</t>
  </si>
  <si>
    <t>Cofinanciacion al PGATB del Ministerio De Agricultura y Desarrollo Rural</t>
  </si>
  <si>
    <t>Un banco de herramientas creado e implementado</t>
  </si>
  <si>
    <t>Elaboracion del Decreto por medio medio del cual se crea y se reglamenta el banco de herramientas</t>
  </si>
  <si>
    <t>Adquirir las herramientas para el banco</t>
  </si>
  <si>
    <t>Un decreto elaborado</t>
  </si>
  <si>
    <t>Herramientas adquiridas</t>
  </si>
  <si>
    <t>Implementar el Banco de semillas</t>
  </si>
  <si>
    <t>Apoyar el Consejo Municipal de Desarrollo Rural</t>
  </si>
  <si>
    <t>Consejo Municipal de Desarrollo Rural apoyado</t>
  </si>
  <si>
    <t>UMATA - EPSAGRO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</si>
</sst>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#,##0.00_);\-#,##0.00"/>
    <numFmt numFmtId="193" formatCode="_(* #,##0.0_);_(* \(#,##0.0\);_(* &quot;-&quot;??_);_(@_)"/>
    <numFmt numFmtId="194" formatCode="_(* #,##0_);_(* \(#,##0\);_(* &quot;-&quot;??_);_(@_)"/>
    <numFmt numFmtId="195" formatCode="_ [$€-2]\ * #,##0.00_ ;_ [$€-2]\ * \-#,##0.00_ ;_ [$€-2]\ * &quot;-&quot;??_ "/>
    <numFmt numFmtId="196" formatCode="#,##0.0_);\-#,##0.0"/>
    <numFmt numFmtId="197" formatCode="#,##0_);\-#,##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195" fontId="30" fillId="0" borderId="19" xfId="0" applyNumberFormat="1" applyFont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195" fontId="3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94" fontId="0" fillId="0" borderId="17" xfId="46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5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94" fontId="0" fillId="0" borderId="20" xfId="46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94" fontId="0" fillId="0" borderId="17" xfId="46" applyNumberFormat="1" applyFont="1" applyBorder="1" applyAlignment="1">
      <alignment vertical="center"/>
    </xf>
    <xf numFmtId="194" fontId="0" fillId="0" borderId="21" xfId="46" applyNumberFormat="1" applyFont="1" applyBorder="1" applyAlignment="1">
      <alignment vertical="center"/>
    </xf>
    <xf numFmtId="0" fontId="24" fillId="0" borderId="17" xfId="0" applyFont="1" applyBorder="1" applyAlignment="1">
      <alignment horizontal="justify"/>
    </xf>
    <xf numFmtId="9" fontId="0" fillId="0" borderId="18" xfId="0" applyNumberFormat="1" applyFont="1" applyBorder="1" applyAlignment="1">
      <alignment vertical="center"/>
    </xf>
    <xf numFmtId="194" fontId="0" fillId="0" borderId="18" xfId="46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/>
    </xf>
    <xf numFmtId="0" fontId="18" fillId="25" borderId="2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95" fontId="30" fillId="0" borderId="32" xfId="0" applyNumberFormat="1" applyFont="1" applyBorder="1" applyAlignment="1">
      <alignment horizontal="center" vertical="center"/>
    </xf>
    <xf numFmtId="194" fontId="0" fillId="0" borderId="20" xfId="46" applyNumberFormat="1" applyFont="1" applyBorder="1" applyAlignment="1">
      <alignment horizontal="center" vertical="center"/>
    </xf>
    <xf numFmtId="194" fontId="0" fillId="0" borderId="21" xfId="46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95" fontId="30" fillId="0" borderId="38" xfId="0" applyNumberFormat="1" applyFont="1" applyBorder="1" applyAlignment="1">
      <alignment horizontal="center" vertical="center"/>
    </xf>
    <xf numFmtId="195" fontId="30" fillId="0" borderId="43" xfId="0" applyNumberFormat="1" applyFont="1" applyBorder="1" applyAlignment="1">
      <alignment horizontal="center" vertical="center"/>
    </xf>
    <xf numFmtId="195" fontId="30" fillId="0" borderId="44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95" fontId="30" fillId="0" borderId="38" xfId="0" applyNumberFormat="1" applyFont="1" applyBorder="1" applyAlignment="1">
      <alignment horizontal="center" vertical="center" wrapText="1"/>
    </xf>
    <xf numFmtId="195" fontId="30" fillId="0" borderId="43" xfId="0" applyNumberFormat="1" applyFont="1" applyBorder="1" applyAlignment="1">
      <alignment horizontal="center" vertical="center" wrapText="1"/>
    </xf>
    <xf numFmtId="195" fontId="30" fillId="0" borderId="45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wrapText="1"/>
    </xf>
    <xf numFmtId="3" fontId="0" fillId="0" borderId="47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7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7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0</xdr:row>
      <xdr:rowOff>123825</xdr:rowOff>
    </xdr:from>
    <xdr:to>
      <xdr:col>14</xdr:col>
      <xdr:colOff>1438275</xdr:colOff>
      <xdr:row>3</xdr:row>
      <xdr:rowOff>152400</xdr:rowOff>
    </xdr:to>
    <xdr:pic>
      <xdr:nvPicPr>
        <xdr:cNvPr id="2" name="4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92350" y="123825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114300</xdr:rowOff>
    </xdr:from>
    <xdr:to>
      <xdr:col>14</xdr:col>
      <xdr:colOff>1266825</xdr:colOff>
      <xdr:row>3</xdr:row>
      <xdr:rowOff>142875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11430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1076325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76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0</xdr:row>
      <xdr:rowOff>85725</xdr:rowOff>
    </xdr:from>
    <xdr:to>
      <xdr:col>14</xdr:col>
      <xdr:colOff>1485900</xdr:colOff>
      <xdr:row>0</xdr:row>
      <xdr:rowOff>85725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85725"/>
          <a:ext cx="2543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114300</xdr:rowOff>
    </xdr:from>
    <xdr:to>
      <xdr:col>14</xdr:col>
      <xdr:colOff>1143000</xdr:colOff>
      <xdr:row>3</xdr:row>
      <xdr:rowOff>142875</xdr:rowOff>
    </xdr:to>
    <xdr:pic>
      <xdr:nvPicPr>
        <xdr:cNvPr id="3" name="4 Imagen" descr="D:\002 IDENTIDAD CORPORATIVA 2013\LOGO DEFINITIVO 20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87525" y="11430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133350</xdr:rowOff>
    </xdr:from>
    <xdr:to>
      <xdr:col>14</xdr:col>
      <xdr:colOff>1238250</xdr:colOff>
      <xdr:row>3</xdr:row>
      <xdr:rowOff>161925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82700" y="13335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1085850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990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114300</xdr:rowOff>
    </xdr:from>
    <xdr:to>
      <xdr:col>14</xdr:col>
      <xdr:colOff>1143000</xdr:colOff>
      <xdr:row>3</xdr:row>
      <xdr:rowOff>142875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11430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1076325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0</xdr:row>
      <xdr:rowOff>133350</xdr:rowOff>
    </xdr:from>
    <xdr:to>
      <xdr:col>14</xdr:col>
      <xdr:colOff>1238250</xdr:colOff>
      <xdr:row>3</xdr:row>
      <xdr:rowOff>161925</xdr:rowOff>
    </xdr:to>
    <xdr:pic>
      <xdr:nvPicPr>
        <xdr:cNvPr id="2" name="3 Imagen" descr="D:\002 IDENTIDAD CORPORATIVA 2013\LOGO DEFINITIVO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78075" y="13335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BANCO%20DE%20PROGRAMAS%20Y%20PROYECTOS%202013\RELACION%20DE%20PROYECTOS%20DE%20INVERSION%20BP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PLAN%202013\RELACION%20DE%20PROYECTOS%20DE%20INVERSION%20BPP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I 2013"/>
      <sheetName val="POAI 2012"/>
    </sheetNames>
    <sheetDataSet>
      <sheetData sheetId="0">
        <row r="76">
          <cell r="F76" t="str">
            <v>2013_63212069</v>
          </cell>
        </row>
        <row r="82">
          <cell r="F82" t="str">
            <v>2013_63212075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I 2013"/>
      <sheetName val="POAI 2012"/>
    </sheetNames>
    <sheetDataSet>
      <sheetData sheetId="0">
        <row r="77">
          <cell r="F77" t="str">
            <v>2013_63212070</v>
          </cell>
        </row>
        <row r="78">
          <cell r="F78" t="str">
            <v>2013_63212071</v>
          </cell>
        </row>
        <row r="79">
          <cell r="F79" t="str">
            <v>2013_63212072</v>
          </cell>
        </row>
        <row r="81">
          <cell r="F81" t="str">
            <v>2013_63212074</v>
          </cell>
        </row>
        <row r="83">
          <cell r="F83" t="str">
            <v>2013_63212076</v>
          </cell>
        </row>
        <row r="84">
          <cell r="F84" t="str">
            <v>2013_63212077</v>
          </cell>
        </row>
        <row r="85">
          <cell r="F85" t="str">
            <v>2013_63212078</v>
          </cell>
        </row>
        <row r="86">
          <cell r="F86" t="str">
            <v>2013_63212079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8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5.71093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2.00390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63" t="s">
        <v>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6"/>
      <c r="O1" s="65"/>
    </row>
    <row r="2" spans="1:15" ht="22.5" customHeight="1" thickBot="1">
      <c r="A2" s="6"/>
      <c r="B2" s="71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67"/>
      <c r="O2" s="68"/>
    </row>
    <row r="3" spans="1:15" ht="21" customHeight="1" thickBot="1">
      <c r="A3" s="6"/>
      <c r="B3" s="71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67"/>
      <c r="O3" s="68"/>
    </row>
    <row r="4" spans="1:15" ht="22.5" customHeight="1" thickBot="1">
      <c r="A4" s="7"/>
      <c r="B4" s="74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69"/>
      <c r="O4" s="70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114</v>
      </c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97</v>
      </c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C10" s="14" t="s">
        <v>29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C11" s="14" t="s">
        <v>30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75" t="s">
        <v>7</v>
      </c>
      <c r="B15" s="60" t="s">
        <v>8</v>
      </c>
      <c r="C15" s="60" t="s">
        <v>9</v>
      </c>
      <c r="D15" s="61" t="s">
        <v>0</v>
      </c>
      <c r="E15" s="61"/>
      <c r="F15" s="61"/>
      <c r="G15" s="60" t="s">
        <v>12</v>
      </c>
      <c r="H15" s="60" t="s">
        <v>1</v>
      </c>
      <c r="I15" s="61" t="s">
        <v>13</v>
      </c>
      <c r="J15" s="61"/>
      <c r="K15" s="61"/>
      <c r="L15" s="60" t="s">
        <v>6</v>
      </c>
      <c r="M15" s="60" t="s">
        <v>4</v>
      </c>
      <c r="N15" s="60" t="s">
        <v>5</v>
      </c>
      <c r="O15" s="62" t="s">
        <v>2</v>
      </c>
    </row>
    <row r="16" spans="1:15" s="1" customFormat="1" ht="51.75" customHeight="1">
      <c r="A16" s="75"/>
      <c r="B16" s="60"/>
      <c r="C16" s="60"/>
      <c r="D16" s="29" t="s">
        <v>3</v>
      </c>
      <c r="E16" s="29" t="s">
        <v>10</v>
      </c>
      <c r="F16" s="29" t="s">
        <v>11</v>
      </c>
      <c r="G16" s="60"/>
      <c r="H16" s="60"/>
      <c r="I16" s="29" t="s">
        <v>3</v>
      </c>
      <c r="J16" s="29" t="s">
        <v>98</v>
      </c>
      <c r="K16" s="29" t="s">
        <v>99</v>
      </c>
      <c r="L16" s="60"/>
      <c r="M16" s="60"/>
      <c r="N16" s="60"/>
      <c r="O16" s="62"/>
    </row>
    <row r="17" spans="1:15" s="18" customFormat="1" ht="69.75" customHeight="1">
      <c r="A17" s="42" t="str">
        <f>+'[1]POAI 2013'!$F$76</f>
        <v>2013_63212069</v>
      </c>
      <c r="B17" s="39" t="s">
        <v>95</v>
      </c>
      <c r="C17" s="40" t="s">
        <v>115</v>
      </c>
      <c r="D17" s="19" t="s">
        <v>116</v>
      </c>
      <c r="E17" s="19">
        <v>0</v>
      </c>
      <c r="F17" s="19">
        <v>1</v>
      </c>
      <c r="G17" s="41" t="s">
        <v>119</v>
      </c>
      <c r="H17" s="41" t="s">
        <v>118</v>
      </c>
      <c r="I17" s="41" t="s">
        <v>120</v>
      </c>
      <c r="J17" s="19">
        <v>0</v>
      </c>
      <c r="K17" s="19">
        <v>1</v>
      </c>
      <c r="L17" s="37" t="s">
        <v>101</v>
      </c>
      <c r="M17" s="19" t="s">
        <v>102</v>
      </c>
      <c r="N17" s="38">
        <v>12000000</v>
      </c>
      <c r="O17" s="19" t="s">
        <v>117</v>
      </c>
    </row>
    <row r="18" ht="12.75"/>
    <row r="19" ht="12.75"/>
    <row r="20" ht="12.75"/>
    <row r="21" ht="12.75"/>
    <row r="22" ht="12.75"/>
    <row r="23" spans="1:12" ht="15">
      <c r="A23" s="13" t="s">
        <v>15</v>
      </c>
      <c r="C23" s="12"/>
      <c r="D23" s="12"/>
      <c r="E23" s="12"/>
      <c r="L23" s="13" t="s">
        <v>16</v>
      </c>
    </row>
    <row r="24" spans="1:12" ht="14.25">
      <c r="A24" s="12"/>
      <c r="C24" s="12"/>
      <c r="D24" s="12"/>
      <c r="E24" s="12"/>
      <c r="L24" s="12"/>
    </row>
    <row r="25" spans="1:12" ht="14.25">
      <c r="A25" s="12"/>
      <c r="C25" s="12"/>
      <c r="D25" s="12"/>
      <c r="E25" s="12"/>
      <c r="L25" s="12"/>
    </row>
    <row r="26" spans="1:12" ht="14.25">
      <c r="A26" s="12" t="s">
        <v>14</v>
      </c>
      <c r="C26" s="12"/>
      <c r="D26" s="12"/>
      <c r="E26" s="12"/>
      <c r="L26" s="12" t="s">
        <v>14</v>
      </c>
    </row>
    <row r="27" spans="1:12" ht="15">
      <c r="A27" s="13" t="s">
        <v>25</v>
      </c>
      <c r="C27" s="12"/>
      <c r="D27" s="12"/>
      <c r="E27" s="12"/>
      <c r="L27" s="13" t="s">
        <v>17</v>
      </c>
    </row>
    <row r="28" spans="1:5" ht="14.25">
      <c r="A28" s="12"/>
      <c r="B28" s="12"/>
      <c r="C28" s="12"/>
      <c r="D28" s="12"/>
      <c r="E28" s="12"/>
    </row>
    <row r="55" ht="12.75"/>
    <row r="56" ht="12.75"/>
    <row r="57" ht="12.75"/>
    <row r="58" ht="12.75"/>
  </sheetData>
  <sheetProtection selectLockedCells="1" selectUnlockedCells="1"/>
  <mergeCells count="16"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  <mergeCell ref="H15:H16"/>
    <mergeCell ref="I15:K15"/>
    <mergeCell ref="L15:L16"/>
    <mergeCell ref="M15:M16"/>
    <mergeCell ref="N15:N16"/>
    <mergeCell ref="O15:O16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9"/>
  <sheetViews>
    <sheetView zoomScalePageLayoutView="0" workbookViewId="0" topLeftCell="A4">
      <selection activeCell="A20" sqref="A20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0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3.8515625" style="4" customWidth="1"/>
    <col min="14" max="14" width="15.00390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66" t="s">
        <v>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6"/>
      <c r="O1" s="65"/>
    </row>
    <row r="2" spans="1:15" ht="22.5" customHeight="1" thickBot="1">
      <c r="A2" s="6"/>
      <c r="B2" s="74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67"/>
      <c r="O2" s="68"/>
    </row>
    <row r="3" spans="1:15" ht="21" customHeight="1" thickBot="1">
      <c r="A3" s="6"/>
      <c r="B3" s="71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67"/>
      <c r="O3" s="68"/>
    </row>
    <row r="4" spans="1:15" ht="22.5" customHeight="1" thickBot="1">
      <c r="A4" s="7"/>
      <c r="B4" s="74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69"/>
      <c r="O4" s="70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114</v>
      </c>
      <c r="B7" s="23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3"/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97</v>
      </c>
      <c r="B9" s="23"/>
      <c r="C9" s="14" t="s">
        <v>28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3"/>
      <c r="C10" s="14" t="s">
        <v>31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3"/>
      <c r="C11" s="14" t="s">
        <v>32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75" t="s">
        <v>7</v>
      </c>
      <c r="B15" s="60" t="s">
        <v>8</v>
      </c>
      <c r="C15" s="60" t="s">
        <v>9</v>
      </c>
      <c r="D15" s="61" t="s">
        <v>0</v>
      </c>
      <c r="E15" s="61"/>
      <c r="F15" s="61"/>
      <c r="G15" s="60" t="s">
        <v>12</v>
      </c>
      <c r="H15" s="96" t="s">
        <v>1</v>
      </c>
      <c r="I15" s="61" t="s">
        <v>13</v>
      </c>
      <c r="J15" s="61"/>
      <c r="K15" s="61"/>
      <c r="L15" s="60" t="s">
        <v>6</v>
      </c>
      <c r="M15" s="60" t="s">
        <v>4</v>
      </c>
      <c r="N15" s="60" t="s">
        <v>5</v>
      </c>
      <c r="O15" s="62" t="s">
        <v>2</v>
      </c>
    </row>
    <row r="16" spans="1:15" s="1" customFormat="1" ht="51.75" customHeight="1" thickBot="1">
      <c r="A16" s="95"/>
      <c r="B16" s="82"/>
      <c r="C16" s="82"/>
      <c r="D16" s="32" t="s">
        <v>3</v>
      </c>
      <c r="E16" s="32" t="s">
        <v>10</v>
      </c>
      <c r="F16" s="32" t="s">
        <v>11</v>
      </c>
      <c r="G16" s="82"/>
      <c r="H16" s="97"/>
      <c r="I16" s="32" t="s">
        <v>3</v>
      </c>
      <c r="J16" s="31" t="s">
        <v>98</v>
      </c>
      <c r="K16" s="31" t="s">
        <v>99</v>
      </c>
      <c r="L16" s="82"/>
      <c r="M16" s="82"/>
      <c r="N16" s="82"/>
      <c r="O16" s="88"/>
    </row>
    <row r="17" spans="1:15" s="21" customFormat="1" ht="56.25" customHeight="1" thickBot="1">
      <c r="A17" s="86" t="str">
        <f>'[2]POAI 2013'!$F$77</f>
        <v>2013_63212070</v>
      </c>
      <c r="B17" s="89" t="s">
        <v>33</v>
      </c>
      <c r="C17" s="91" t="s">
        <v>91</v>
      </c>
      <c r="D17" s="93" t="s">
        <v>90</v>
      </c>
      <c r="E17" s="93">
        <v>0</v>
      </c>
      <c r="F17" s="93">
        <v>1</v>
      </c>
      <c r="G17" s="46" t="s">
        <v>92</v>
      </c>
      <c r="H17" s="46" t="s">
        <v>118</v>
      </c>
      <c r="I17" s="46" t="s">
        <v>65</v>
      </c>
      <c r="J17" s="46">
        <v>0</v>
      </c>
      <c r="K17" s="46">
        <v>1</v>
      </c>
      <c r="L17" s="80" t="s">
        <v>51</v>
      </c>
      <c r="M17" s="78" t="s">
        <v>47</v>
      </c>
      <c r="N17" s="76">
        <v>7000000</v>
      </c>
      <c r="O17" s="83" t="s">
        <v>121</v>
      </c>
    </row>
    <row r="18" spans="1:15" s="21" customFormat="1" ht="115.5" thickBot="1">
      <c r="A18" s="87"/>
      <c r="B18" s="90"/>
      <c r="C18" s="92"/>
      <c r="D18" s="94"/>
      <c r="E18" s="94"/>
      <c r="F18" s="94"/>
      <c r="G18" s="19" t="s">
        <v>64</v>
      </c>
      <c r="H18" s="46" t="s">
        <v>118</v>
      </c>
      <c r="I18" s="19" t="s">
        <v>66</v>
      </c>
      <c r="J18" s="19">
        <v>0</v>
      </c>
      <c r="K18" s="19">
        <v>1</v>
      </c>
      <c r="L18" s="81"/>
      <c r="M18" s="79"/>
      <c r="N18" s="77"/>
      <c r="O18" s="84"/>
    </row>
    <row r="19" spans="1:15" s="22" customFormat="1" ht="52.5" customHeight="1" thickBot="1">
      <c r="A19" s="33" t="str">
        <f>'[2]POAI 2013'!$F$78</f>
        <v>2013_63212071</v>
      </c>
      <c r="B19" s="28" t="s">
        <v>34</v>
      </c>
      <c r="C19" s="49" t="s">
        <v>125</v>
      </c>
      <c r="D19" s="47" t="s">
        <v>122</v>
      </c>
      <c r="E19" s="43">
        <v>0</v>
      </c>
      <c r="F19" s="43">
        <v>1</v>
      </c>
      <c r="G19" s="44" t="s">
        <v>124</v>
      </c>
      <c r="H19" s="48" t="s">
        <v>118</v>
      </c>
      <c r="I19" s="44" t="s">
        <v>123</v>
      </c>
      <c r="J19" s="43">
        <v>0</v>
      </c>
      <c r="K19" s="43">
        <v>1</v>
      </c>
      <c r="L19" s="43" t="s">
        <v>52</v>
      </c>
      <c r="M19" s="44" t="s">
        <v>47</v>
      </c>
      <c r="N19" s="45">
        <v>5000000</v>
      </c>
      <c r="O19" s="85"/>
    </row>
    <row r="20" ht="12.75"/>
    <row r="21" ht="12.75"/>
    <row r="22" ht="12.75"/>
    <row r="23" ht="40.5" customHeight="1">
      <c r="C23" s="24"/>
    </row>
    <row r="24" spans="1:12" ht="15">
      <c r="A24" s="13" t="s">
        <v>15</v>
      </c>
      <c r="C24" s="12"/>
      <c r="D24" s="12"/>
      <c r="E24" s="12"/>
      <c r="L24" s="13" t="s">
        <v>16</v>
      </c>
    </row>
    <row r="25" spans="1:12" ht="14.25">
      <c r="A25" s="12"/>
      <c r="C25" s="12"/>
      <c r="D25" s="12"/>
      <c r="E25" s="12"/>
      <c r="L25" s="12"/>
    </row>
    <row r="26" spans="1:12" ht="14.25">
      <c r="A26" s="12"/>
      <c r="C26" s="12"/>
      <c r="D26" s="12"/>
      <c r="E26" s="12"/>
      <c r="L26" s="12"/>
    </row>
    <row r="27" spans="1:12" ht="14.25">
      <c r="A27" s="12" t="s">
        <v>14</v>
      </c>
      <c r="C27" s="12"/>
      <c r="D27" s="12"/>
      <c r="E27" s="12"/>
      <c r="L27" s="12" t="s">
        <v>14</v>
      </c>
    </row>
    <row r="28" spans="1:12" ht="15">
      <c r="A28" s="13" t="s">
        <v>25</v>
      </c>
      <c r="C28" s="12"/>
      <c r="D28" s="12"/>
      <c r="E28" s="12"/>
      <c r="L28" s="13" t="s">
        <v>17</v>
      </c>
    </row>
    <row r="29" spans="1:5" ht="14.25">
      <c r="A29" s="12"/>
      <c r="B29" s="12"/>
      <c r="C29" s="12"/>
      <c r="D29" s="12"/>
      <c r="E29" s="12"/>
    </row>
    <row r="44" ht="12.75"/>
    <row r="45" ht="12.75"/>
    <row r="46" ht="12.75"/>
    <row r="47" ht="12.75"/>
  </sheetData>
  <sheetProtection selectLockedCells="1" selectUnlockedCells="1"/>
  <mergeCells count="26">
    <mergeCell ref="N1:O4"/>
    <mergeCell ref="F17:F18"/>
    <mergeCell ref="H15:H16"/>
    <mergeCell ref="N15:N16"/>
    <mergeCell ref="D15:F15"/>
    <mergeCell ref="B4:M4"/>
    <mergeCell ref="B2:M2"/>
    <mergeCell ref="B3:M3"/>
    <mergeCell ref="B1:M1"/>
    <mergeCell ref="I15:K15"/>
    <mergeCell ref="A17:A18"/>
    <mergeCell ref="B15:B16"/>
    <mergeCell ref="C15:C16"/>
    <mergeCell ref="O15:O16"/>
    <mergeCell ref="B17:B18"/>
    <mergeCell ref="C17:C18"/>
    <mergeCell ref="D17:D18"/>
    <mergeCell ref="E17:E18"/>
    <mergeCell ref="A15:A16"/>
    <mergeCell ref="L15:L16"/>
    <mergeCell ref="N17:N18"/>
    <mergeCell ref="M17:M18"/>
    <mergeCell ref="L17:L18"/>
    <mergeCell ref="M15:M16"/>
    <mergeCell ref="G15:G16"/>
    <mergeCell ref="O17:O19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6"/>
  <sheetViews>
    <sheetView zoomScalePageLayoutView="0" workbookViewId="0" topLeftCell="A7">
      <selection activeCell="G29" sqref="G29"/>
    </sheetView>
  </sheetViews>
  <sheetFormatPr defaultColWidth="11.421875" defaultRowHeight="12.75"/>
  <cols>
    <col min="1" max="1" width="17.28125" style="4" customWidth="1"/>
    <col min="2" max="2" width="25.00390625" style="4" customWidth="1"/>
    <col min="3" max="3" width="21.421875" style="4" customWidth="1"/>
    <col min="4" max="4" width="15.7109375" style="4" customWidth="1"/>
    <col min="5" max="5" width="12.28125" style="4" customWidth="1"/>
    <col min="6" max="6" width="12.140625" style="4" customWidth="1"/>
    <col min="7" max="7" width="25.28125" style="4" customWidth="1"/>
    <col min="8" max="8" width="15.140625" style="4" customWidth="1"/>
    <col min="9" max="9" width="13.8515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20.281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66" t="s">
        <v>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6"/>
      <c r="O1" s="65"/>
    </row>
    <row r="2" spans="1:15" ht="22.5" customHeight="1" thickBot="1">
      <c r="A2" s="6"/>
      <c r="B2" s="74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67"/>
      <c r="O2" s="68"/>
    </row>
    <row r="3" spans="1:15" ht="21" customHeight="1" thickBot="1">
      <c r="A3" s="6"/>
      <c r="B3" s="71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67"/>
      <c r="O3" s="68"/>
    </row>
    <row r="4" spans="1:15" ht="22.5" customHeight="1" thickBot="1">
      <c r="A4" s="7"/>
      <c r="B4" s="74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69"/>
      <c r="O4" s="70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114</v>
      </c>
      <c r="B7" s="23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3"/>
      <c r="C8" s="14" t="s">
        <v>35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97</v>
      </c>
      <c r="B9" s="23"/>
      <c r="C9" s="14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3"/>
      <c r="C10" s="14" t="s">
        <v>37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3"/>
      <c r="C11" s="14" t="s">
        <v>38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75" t="s">
        <v>7</v>
      </c>
      <c r="B15" s="60" t="s">
        <v>8</v>
      </c>
      <c r="C15" s="60" t="s">
        <v>9</v>
      </c>
      <c r="D15" s="61" t="s">
        <v>0</v>
      </c>
      <c r="E15" s="61"/>
      <c r="F15" s="61"/>
      <c r="G15" s="60" t="s">
        <v>12</v>
      </c>
      <c r="H15" s="60" t="s">
        <v>1</v>
      </c>
      <c r="I15" s="61" t="s">
        <v>13</v>
      </c>
      <c r="J15" s="61"/>
      <c r="K15" s="61"/>
      <c r="L15" s="60" t="s">
        <v>6</v>
      </c>
      <c r="M15" s="60" t="s">
        <v>4</v>
      </c>
      <c r="N15" s="60" t="s">
        <v>5</v>
      </c>
      <c r="O15" s="62" t="s">
        <v>2</v>
      </c>
    </row>
    <row r="16" spans="1:15" s="1" customFormat="1" ht="51.75" customHeight="1">
      <c r="A16" s="75"/>
      <c r="B16" s="60"/>
      <c r="C16" s="60"/>
      <c r="D16" s="29" t="s">
        <v>3</v>
      </c>
      <c r="E16" s="29" t="s">
        <v>10</v>
      </c>
      <c r="F16" s="29" t="s">
        <v>11</v>
      </c>
      <c r="G16" s="60"/>
      <c r="H16" s="60"/>
      <c r="I16" s="29" t="s">
        <v>3</v>
      </c>
      <c r="J16" s="29" t="s">
        <v>98</v>
      </c>
      <c r="K16" s="29" t="s">
        <v>99</v>
      </c>
      <c r="L16" s="60"/>
      <c r="M16" s="60"/>
      <c r="N16" s="60"/>
      <c r="O16" s="62"/>
    </row>
    <row r="17" spans="1:15" s="18" customFormat="1" ht="95.25" customHeight="1">
      <c r="A17" s="99" t="str">
        <f>'[2]POAI 2013'!$F$79</f>
        <v>2013_63212072</v>
      </c>
      <c r="B17" s="90" t="s">
        <v>39</v>
      </c>
      <c r="C17" s="94" t="s">
        <v>127</v>
      </c>
      <c r="D17" s="94" t="s">
        <v>126</v>
      </c>
      <c r="E17" s="92">
        <v>2</v>
      </c>
      <c r="F17" s="92">
        <v>4</v>
      </c>
      <c r="G17" s="51" t="s">
        <v>67</v>
      </c>
      <c r="H17" s="25" t="s">
        <v>128</v>
      </c>
      <c r="I17" s="25" t="s">
        <v>68</v>
      </c>
      <c r="J17" s="25">
        <v>0</v>
      </c>
      <c r="K17" s="52">
        <v>1</v>
      </c>
      <c r="L17" s="98" t="s">
        <v>50</v>
      </c>
      <c r="M17" s="104" t="s">
        <v>47</v>
      </c>
      <c r="N17" s="100">
        <v>6250000</v>
      </c>
      <c r="O17" s="102" t="s">
        <v>129</v>
      </c>
    </row>
    <row r="18" spans="1:15" ht="76.5">
      <c r="A18" s="99"/>
      <c r="B18" s="90"/>
      <c r="C18" s="94"/>
      <c r="D18" s="94"/>
      <c r="E18" s="92"/>
      <c r="F18" s="92"/>
      <c r="G18" s="51" t="s">
        <v>64</v>
      </c>
      <c r="H18" s="25" t="s">
        <v>128</v>
      </c>
      <c r="I18" s="19" t="s">
        <v>66</v>
      </c>
      <c r="J18" s="19">
        <v>0</v>
      </c>
      <c r="K18" s="19">
        <v>1</v>
      </c>
      <c r="L18" s="81"/>
      <c r="M18" s="79"/>
      <c r="N18" s="101"/>
      <c r="O18" s="103"/>
    </row>
    <row r="19" ht="12.75"/>
    <row r="20" ht="12.75"/>
    <row r="21" spans="1:12" ht="15">
      <c r="A21" s="13" t="s">
        <v>15</v>
      </c>
      <c r="C21" s="12"/>
      <c r="D21" s="12"/>
      <c r="E21" s="12"/>
      <c r="L21" s="13" t="s">
        <v>16</v>
      </c>
    </row>
    <row r="22" spans="1:12" ht="14.25">
      <c r="A22" s="12"/>
      <c r="C22" s="12"/>
      <c r="D22" s="12"/>
      <c r="E22" s="12"/>
      <c r="L22" s="12"/>
    </row>
    <row r="23" spans="1:12" ht="14.25">
      <c r="A23" s="12"/>
      <c r="C23" s="12"/>
      <c r="D23" s="12"/>
      <c r="E23" s="12"/>
      <c r="L23" s="12"/>
    </row>
    <row r="24" spans="1:12" ht="14.25">
      <c r="A24" s="12" t="s">
        <v>14</v>
      </c>
      <c r="C24" s="12"/>
      <c r="D24" s="12"/>
      <c r="E24" s="12"/>
      <c r="L24" s="12" t="s">
        <v>14</v>
      </c>
    </row>
    <row r="25" spans="1:12" ht="15">
      <c r="A25" s="13" t="s">
        <v>25</v>
      </c>
      <c r="C25" s="12"/>
      <c r="D25" s="12"/>
      <c r="E25" s="12"/>
      <c r="L25" s="13" t="s">
        <v>17</v>
      </c>
    </row>
    <row r="26" spans="1:5" ht="14.25">
      <c r="A26" s="12"/>
      <c r="B26" s="12"/>
      <c r="C26" s="12"/>
      <c r="D26" s="12"/>
      <c r="E26" s="12"/>
    </row>
    <row r="50" ht="12.75"/>
    <row r="51" ht="12.75"/>
    <row r="52" ht="12.75"/>
    <row r="53" ht="12.75"/>
  </sheetData>
  <sheetProtection selectLockedCells="1" selectUnlockedCells="1"/>
  <mergeCells count="26">
    <mergeCell ref="N1:O4"/>
    <mergeCell ref="B2:M2"/>
    <mergeCell ref="B3:M3"/>
    <mergeCell ref="B4:M4"/>
    <mergeCell ref="D17:D18"/>
    <mergeCell ref="E17:E18"/>
    <mergeCell ref="F17:F18"/>
    <mergeCell ref="N15:N16"/>
    <mergeCell ref="O15:O16"/>
    <mergeCell ref="M17:M18"/>
    <mergeCell ref="A15:A16"/>
    <mergeCell ref="B15:B16"/>
    <mergeCell ref="C15:C16"/>
    <mergeCell ref="D15:F15"/>
    <mergeCell ref="G15:G16"/>
    <mergeCell ref="B1:M1"/>
    <mergeCell ref="M15:M16"/>
    <mergeCell ref="H15:H16"/>
    <mergeCell ref="I15:K15"/>
    <mergeCell ref="L15:L16"/>
    <mergeCell ref="L17:L18"/>
    <mergeCell ref="A17:A18"/>
    <mergeCell ref="B17:B18"/>
    <mergeCell ref="C17:C18"/>
    <mergeCell ref="N17:N18"/>
    <mergeCell ref="O17:O18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32"/>
  <sheetViews>
    <sheetView zoomScalePageLayoutView="0" workbookViewId="0" topLeftCell="A10">
      <selection activeCell="O24" sqref="O24"/>
    </sheetView>
  </sheetViews>
  <sheetFormatPr defaultColWidth="11.421875" defaultRowHeight="12.75"/>
  <cols>
    <col min="1" max="1" width="17.28125" style="4" customWidth="1"/>
    <col min="2" max="2" width="21.421875" style="4" customWidth="1"/>
    <col min="3" max="3" width="26.140625" style="4" customWidth="1"/>
    <col min="4" max="4" width="14.421875" style="4" customWidth="1"/>
    <col min="5" max="5" width="10.140625" style="4" customWidth="1"/>
    <col min="6" max="6" width="11.00390625" style="4" customWidth="1"/>
    <col min="7" max="7" width="21.28125" style="4" customWidth="1"/>
    <col min="8" max="8" width="19.140625" style="4" customWidth="1"/>
    <col min="9" max="9" width="15.7109375" style="4" customWidth="1"/>
    <col min="10" max="10" width="10.7109375" style="4" customWidth="1"/>
    <col min="11" max="11" width="10.28125" style="4" customWidth="1"/>
    <col min="12" max="12" width="14.421875" style="4" customWidth="1"/>
    <col min="13" max="13" width="13.7109375" style="4" customWidth="1"/>
    <col min="14" max="14" width="15.14062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66" t="s">
        <v>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6"/>
      <c r="O1" s="65"/>
    </row>
    <row r="2" spans="1:15" ht="22.5" customHeight="1" thickBot="1">
      <c r="A2" s="6"/>
      <c r="B2" s="74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67"/>
      <c r="O2" s="68"/>
    </row>
    <row r="3" spans="1:15" ht="21" customHeight="1" thickBot="1">
      <c r="A3" s="6"/>
      <c r="B3" s="71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67"/>
      <c r="O3" s="68"/>
    </row>
    <row r="4" spans="1:15" ht="22.5" customHeight="1" thickBot="1">
      <c r="A4" s="7"/>
      <c r="B4" s="74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69"/>
      <c r="O4" s="70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114</v>
      </c>
      <c r="B7" s="23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3"/>
      <c r="C8" s="14" t="s">
        <v>63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97</v>
      </c>
      <c r="B9" s="23"/>
      <c r="C9" s="14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3"/>
      <c r="C10" s="14" t="s">
        <v>40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3"/>
      <c r="C11" s="14" t="s">
        <v>41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75" t="s">
        <v>7</v>
      </c>
      <c r="B15" s="60" t="s">
        <v>8</v>
      </c>
      <c r="C15" s="60" t="s">
        <v>9</v>
      </c>
      <c r="D15" s="61" t="s">
        <v>0</v>
      </c>
      <c r="E15" s="61"/>
      <c r="F15" s="61"/>
      <c r="G15" s="60" t="s">
        <v>12</v>
      </c>
      <c r="H15" s="60" t="s">
        <v>1</v>
      </c>
      <c r="I15" s="61" t="s">
        <v>13</v>
      </c>
      <c r="J15" s="61"/>
      <c r="K15" s="61"/>
      <c r="L15" s="60" t="s">
        <v>6</v>
      </c>
      <c r="M15" s="60" t="s">
        <v>4</v>
      </c>
      <c r="N15" s="60" t="s">
        <v>5</v>
      </c>
      <c r="O15" s="62" t="s">
        <v>2</v>
      </c>
    </row>
    <row r="16" spans="1:15" s="1" customFormat="1" ht="51.75" customHeight="1">
      <c r="A16" s="75"/>
      <c r="B16" s="60"/>
      <c r="C16" s="60"/>
      <c r="D16" s="29" t="s">
        <v>3</v>
      </c>
      <c r="E16" s="29" t="s">
        <v>10</v>
      </c>
      <c r="F16" s="29" t="s">
        <v>11</v>
      </c>
      <c r="G16" s="60"/>
      <c r="H16" s="60"/>
      <c r="I16" s="29" t="s">
        <v>3</v>
      </c>
      <c r="J16" s="29" t="s">
        <v>98</v>
      </c>
      <c r="K16" s="29" t="s">
        <v>99</v>
      </c>
      <c r="L16" s="60"/>
      <c r="M16" s="60"/>
      <c r="N16" s="60"/>
      <c r="O16" s="62"/>
    </row>
    <row r="17" spans="1:15" s="18" customFormat="1" ht="66" customHeight="1">
      <c r="A17" s="87" t="str">
        <f>'[2]POAI 2013'!$F$81</f>
        <v>2013_63212074</v>
      </c>
      <c r="B17" s="94" t="s">
        <v>42</v>
      </c>
      <c r="C17" s="94" t="s">
        <v>69</v>
      </c>
      <c r="D17" s="94" t="s">
        <v>71</v>
      </c>
      <c r="E17" s="94">
        <v>0</v>
      </c>
      <c r="F17" s="94">
        <v>1</v>
      </c>
      <c r="G17" s="19" t="s">
        <v>72</v>
      </c>
      <c r="H17" s="19" t="s">
        <v>128</v>
      </c>
      <c r="I17" s="19" t="s">
        <v>88</v>
      </c>
      <c r="J17" s="19">
        <v>0</v>
      </c>
      <c r="K17" s="27">
        <v>1</v>
      </c>
      <c r="L17" s="104" t="s">
        <v>49</v>
      </c>
      <c r="M17" s="104" t="s">
        <v>48</v>
      </c>
      <c r="N17" s="140">
        <v>5000000</v>
      </c>
      <c r="O17" s="143" t="s">
        <v>140</v>
      </c>
    </row>
    <row r="18" spans="1:15" s="18" customFormat="1" ht="66" customHeight="1">
      <c r="A18" s="87"/>
      <c r="B18" s="94"/>
      <c r="C18" s="94"/>
      <c r="D18" s="94"/>
      <c r="E18" s="94"/>
      <c r="F18" s="94"/>
      <c r="G18" s="19" t="s">
        <v>87</v>
      </c>
      <c r="H18" s="19" t="s">
        <v>128</v>
      </c>
      <c r="I18" s="19" t="s">
        <v>89</v>
      </c>
      <c r="J18" s="19">
        <v>0</v>
      </c>
      <c r="K18" s="27">
        <v>1</v>
      </c>
      <c r="L18" s="109"/>
      <c r="M18" s="109"/>
      <c r="N18" s="142"/>
      <c r="O18" s="109"/>
    </row>
    <row r="19" spans="1:16" ht="51">
      <c r="A19" s="112" t="str">
        <f>'[2]POAI 2013'!$F$83</f>
        <v>2013_63212076</v>
      </c>
      <c r="B19" s="94" t="s">
        <v>43</v>
      </c>
      <c r="C19" s="94" t="s">
        <v>70</v>
      </c>
      <c r="D19" s="94"/>
      <c r="E19" s="94"/>
      <c r="F19" s="94"/>
      <c r="G19" s="19" t="s">
        <v>93</v>
      </c>
      <c r="H19" s="19" t="s">
        <v>128</v>
      </c>
      <c r="I19" s="19" t="s">
        <v>66</v>
      </c>
      <c r="J19" s="19">
        <v>0</v>
      </c>
      <c r="K19" s="19">
        <v>4</v>
      </c>
      <c r="L19" s="79"/>
      <c r="M19" s="79"/>
      <c r="N19" s="141"/>
      <c r="O19" s="109"/>
      <c r="P19" s="20"/>
    </row>
    <row r="20" spans="1:16" ht="63.75">
      <c r="A20" s="113"/>
      <c r="B20" s="104"/>
      <c r="C20" s="104"/>
      <c r="D20" s="104"/>
      <c r="E20" s="104"/>
      <c r="F20" s="104"/>
      <c r="G20" s="19" t="s">
        <v>131</v>
      </c>
      <c r="H20" s="19" t="s">
        <v>128</v>
      </c>
      <c r="I20" s="19" t="s">
        <v>73</v>
      </c>
      <c r="J20" s="19">
        <v>0</v>
      </c>
      <c r="K20" s="19">
        <v>1</v>
      </c>
      <c r="L20" s="19" t="s">
        <v>103</v>
      </c>
      <c r="M20" s="36" t="s">
        <v>104</v>
      </c>
      <c r="N20" s="131">
        <v>54000000</v>
      </c>
      <c r="O20" s="109"/>
      <c r="P20" s="20"/>
    </row>
    <row r="21" spans="1:15" ht="73.5" customHeight="1">
      <c r="A21" s="106" t="str">
        <f>+'[1]POAI 2013'!$F$82</f>
        <v>2013_63212075</v>
      </c>
      <c r="B21" s="104" t="s">
        <v>100</v>
      </c>
      <c r="C21" s="104" t="s">
        <v>130</v>
      </c>
      <c r="D21" s="104" t="s">
        <v>132</v>
      </c>
      <c r="E21" s="98">
        <v>0</v>
      </c>
      <c r="F21" s="98">
        <v>1</v>
      </c>
      <c r="G21" s="94" t="s">
        <v>133</v>
      </c>
      <c r="H21" s="98" t="s">
        <v>128</v>
      </c>
      <c r="I21" s="94" t="s">
        <v>135</v>
      </c>
      <c r="J21" s="98">
        <v>0</v>
      </c>
      <c r="K21" s="98">
        <v>1</v>
      </c>
      <c r="L21" s="132" t="s">
        <v>105</v>
      </c>
      <c r="M21" s="133" t="s">
        <v>108</v>
      </c>
      <c r="N21" s="134">
        <v>3000000</v>
      </c>
      <c r="O21" s="109"/>
    </row>
    <row r="22" spans="1:15" ht="38.25">
      <c r="A22" s="107"/>
      <c r="B22" s="109"/>
      <c r="C22" s="109"/>
      <c r="D22" s="109"/>
      <c r="E22" s="135"/>
      <c r="F22" s="135"/>
      <c r="G22" s="94"/>
      <c r="H22" s="135"/>
      <c r="I22" s="94"/>
      <c r="J22" s="135"/>
      <c r="K22" s="135"/>
      <c r="L22" s="19" t="s">
        <v>106</v>
      </c>
      <c r="M22" s="59" t="s">
        <v>109</v>
      </c>
      <c r="N22" s="131">
        <v>2780931</v>
      </c>
      <c r="O22" s="109"/>
    </row>
    <row r="23" spans="1:15" ht="51">
      <c r="A23" s="108"/>
      <c r="B23" s="79"/>
      <c r="C23" s="79"/>
      <c r="D23" s="79"/>
      <c r="E23" s="81"/>
      <c r="F23" s="81"/>
      <c r="G23" s="19" t="s">
        <v>134</v>
      </c>
      <c r="H23" s="81"/>
      <c r="I23" s="19" t="s">
        <v>136</v>
      </c>
      <c r="J23" s="81"/>
      <c r="K23" s="81"/>
      <c r="L23" s="19" t="s">
        <v>107</v>
      </c>
      <c r="M23" s="19" t="s">
        <v>110</v>
      </c>
      <c r="N23" s="131">
        <v>1641156</v>
      </c>
      <c r="O23" s="79"/>
    </row>
    <row r="24" ht="12.75"/>
    <row r="25" ht="12.75"/>
    <row r="26" ht="12.75"/>
    <row r="27" spans="1:12" ht="15">
      <c r="A27" s="13" t="s">
        <v>15</v>
      </c>
      <c r="C27" s="12"/>
      <c r="D27" s="12"/>
      <c r="E27" s="12"/>
      <c r="L27" s="13" t="s">
        <v>16</v>
      </c>
    </row>
    <row r="28" spans="1:12" ht="14.25">
      <c r="A28" s="12"/>
      <c r="C28" s="12"/>
      <c r="D28" s="12"/>
      <c r="E28" s="12"/>
      <c r="L28" s="12"/>
    </row>
    <row r="29" spans="1:12" ht="14.25">
      <c r="A29" s="12"/>
      <c r="C29" s="12"/>
      <c r="D29" s="12"/>
      <c r="E29" s="12"/>
      <c r="L29" s="12"/>
    </row>
    <row r="30" spans="1:12" ht="14.25">
      <c r="A30" s="12" t="s">
        <v>14</v>
      </c>
      <c r="C30" s="12"/>
      <c r="D30" s="12"/>
      <c r="E30" s="12"/>
      <c r="L30" s="12" t="s">
        <v>14</v>
      </c>
    </row>
    <row r="31" spans="1:12" ht="15">
      <c r="A31" s="13" t="s">
        <v>25</v>
      </c>
      <c r="C31" s="12"/>
      <c r="D31" s="12"/>
      <c r="E31" s="12"/>
      <c r="L31" s="13" t="s">
        <v>17</v>
      </c>
    </row>
    <row r="32" spans="1:5" ht="14.25">
      <c r="A32" s="12"/>
      <c r="B32" s="12"/>
      <c r="C32" s="12"/>
      <c r="D32" s="12"/>
      <c r="E32" s="12"/>
    </row>
    <row r="37" ht="12.75"/>
    <row r="38" ht="12.75"/>
    <row r="39" ht="12.75"/>
    <row r="40" ht="12.75"/>
  </sheetData>
  <sheetProtection selectLockedCells="1" selectUnlockedCells="1"/>
  <mergeCells count="40">
    <mergeCell ref="L17:L19"/>
    <mergeCell ref="M17:M19"/>
    <mergeCell ref="N17:N19"/>
    <mergeCell ref="G21:G22"/>
    <mergeCell ref="I21:I22"/>
    <mergeCell ref="N1:O4"/>
    <mergeCell ref="B2:M2"/>
    <mergeCell ref="B3:M3"/>
    <mergeCell ref="B4:M4"/>
    <mergeCell ref="H21:H23"/>
    <mergeCell ref="A19:A20"/>
    <mergeCell ref="B1:M1"/>
    <mergeCell ref="H15:H16"/>
    <mergeCell ref="I15:K15"/>
    <mergeCell ref="G15:G16"/>
    <mergeCell ref="M15:M16"/>
    <mergeCell ref="B19:B20"/>
    <mergeCell ref="A15:A16"/>
    <mergeCell ref="B15:B16"/>
    <mergeCell ref="C15:C16"/>
    <mergeCell ref="A17:A18"/>
    <mergeCell ref="B17:B18"/>
    <mergeCell ref="C17:C18"/>
    <mergeCell ref="C19:C20"/>
    <mergeCell ref="N15:N16"/>
    <mergeCell ref="O15:O16"/>
    <mergeCell ref="L15:L16"/>
    <mergeCell ref="D17:D20"/>
    <mergeCell ref="E17:E20"/>
    <mergeCell ref="F17:F20"/>
    <mergeCell ref="D15:F15"/>
    <mergeCell ref="J21:J23"/>
    <mergeCell ref="K21:K23"/>
    <mergeCell ref="O17:O23"/>
    <mergeCell ref="A21:A23"/>
    <mergeCell ref="B21:B23"/>
    <mergeCell ref="C21:C23"/>
    <mergeCell ref="D21:D23"/>
    <mergeCell ref="E21:E23"/>
    <mergeCell ref="F21:F23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0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7.28125" style="4" customWidth="1"/>
    <col min="2" max="2" width="26.5742187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20.57421875" style="4" customWidth="1"/>
    <col min="8" max="8" width="15.140625" style="4" customWidth="1"/>
    <col min="9" max="9" width="14.7109375" style="4" customWidth="1"/>
    <col min="10" max="10" width="10.7109375" style="4" customWidth="1"/>
    <col min="11" max="11" width="10.28125" style="4" customWidth="1"/>
    <col min="12" max="12" width="13.8515625" style="4" customWidth="1"/>
    <col min="13" max="13" width="16.140625" style="4" customWidth="1"/>
    <col min="14" max="14" width="16.00390625" style="4" customWidth="1"/>
    <col min="15" max="15" width="21.8515625" style="4" customWidth="1"/>
    <col min="16" max="16384" width="11.421875" style="4" customWidth="1"/>
  </cols>
  <sheetData>
    <row r="1" spans="1:15" ht="22.5" customHeight="1" thickBot="1">
      <c r="A1" s="5"/>
      <c r="B1" s="66" t="s">
        <v>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6"/>
      <c r="O1" s="65"/>
    </row>
    <row r="2" spans="1:15" ht="22.5" customHeight="1" thickBot="1">
      <c r="A2" s="6"/>
      <c r="B2" s="74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67"/>
      <c r="O2" s="68"/>
    </row>
    <row r="3" spans="1:15" ht="21" customHeight="1" thickBot="1">
      <c r="A3" s="6"/>
      <c r="B3" s="71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67"/>
      <c r="O3" s="68"/>
    </row>
    <row r="4" spans="1:15" ht="22.5" customHeight="1" thickBot="1">
      <c r="A4" s="7"/>
      <c r="B4" s="74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69"/>
      <c r="O4" s="70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114</v>
      </c>
      <c r="B7" s="23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3"/>
      <c r="C8" s="14" t="s">
        <v>35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97</v>
      </c>
      <c r="B9" s="23"/>
      <c r="C9" s="14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3"/>
      <c r="C10" s="14" t="s">
        <v>57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3"/>
      <c r="C11" s="14" t="s">
        <v>58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75" t="s">
        <v>7</v>
      </c>
      <c r="B15" s="60" t="s">
        <v>8</v>
      </c>
      <c r="C15" s="60" t="s">
        <v>9</v>
      </c>
      <c r="D15" s="61" t="s">
        <v>0</v>
      </c>
      <c r="E15" s="61"/>
      <c r="F15" s="61"/>
      <c r="G15" s="60" t="s">
        <v>12</v>
      </c>
      <c r="H15" s="60" t="s">
        <v>1</v>
      </c>
      <c r="I15" s="61" t="s">
        <v>13</v>
      </c>
      <c r="J15" s="61"/>
      <c r="K15" s="61"/>
      <c r="L15" s="60" t="s">
        <v>6</v>
      </c>
      <c r="M15" s="60" t="s">
        <v>4</v>
      </c>
      <c r="N15" s="60" t="s">
        <v>5</v>
      </c>
      <c r="O15" s="62" t="s">
        <v>2</v>
      </c>
    </row>
    <row r="16" spans="1:15" s="1" customFormat="1" ht="51.75" customHeight="1">
      <c r="A16" s="75"/>
      <c r="B16" s="60"/>
      <c r="C16" s="60"/>
      <c r="D16" s="29" t="s">
        <v>3</v>
      </c>
      <c r="E16" s="29" t="s">
        <v>10</v>
      </c>
      <c r="F16" s="29" t="s">
        <v>11</v>
      </c>
      <c r="G16" s="60"/>
      <c r="H16" s="60"/>
      <c r="I16" s="29" t="s">
        <v>3</v>
      </c>
      <c r="J16" s="29" t="s">
        <v>98</v>
      </c>
      <c r="K16" s="29" t="s">
        <v>99</v>
      </c>
      <c r="L16" s="60"/>
      <c r="M16" s="60"/>
      <c r="N16" s="60"/>
      <c r="O16" s="62"/>
    </row>
    <row r="17" spans="1:15" s="18" customFormat="1" ht="70.5" customHeight="1">
      <c r="A17" s="117" t="str">
        <f>'[2]POAI 2013'!$F$84</f>
        <v>2013_63212077</v>
      </c>
      <c r="B17" s="120" t="s">
        <v>61</v>
      </c>
      <c r="C17" s="123" t="s">
        <v>137</v>
      </c>
      <c r="D17" s="104" t="s">
        <v>74</v>
      </c>
      <c r="E17" s="104">
        <v>0</v>
      </c>
      <c r="F17" s="104">
        <v>1</v>
      </c>
      <c r="G17" s="19" t="s">
        <v>76</v>
      </c>
      <c r="H17" s="19" t="s">
        <v>128</v>
      </c>
      <c r="I17" s="19" t="s">
        <v>75</v>
      </c>
      <c r="J17" s="19">
        <v>0</v>
      </c>
      <c r="K17" s="19">
        <v>1</v>
      </c>
      <c r="L17" s="136" t="s">
        <v>59</v>
      </c>
      <c r="M17" s="104" t="s">
        <v>60</v>
      </c>
      <c r="N17" s="137">
        <v>17000000</v>
      </c>
      <c r="O17" s="115" t="s">
        <v>121</v>
      </c>
    </row>
    <row r="18" spans="1:15" ht="42" customHeight="1">
      <c r="A18" s="118"/>
      <c r="B18" s="121"/>
      <c r="C18" s="110"/>
      <c r="D18" s="109"/>
      <c r="E18" s="109"/>
      <c r="F18" s="109"/>
      <c r="G18" s="19" t="s">
        <v>62</v>
      </c>
      <c r="H18" s="19" t="s">
        <v>128</v>
      </c>
      <c r="I18" s="19" t="s">
        <v>77</v>
      </c>
      <c r="J18" s="53">
        <v>0</v>
      </c>
      <c r="K18" s="53">
        <v>1</v>
      </c>
      <c r="L18" s="136"/>
      <c r="M18" s="109"/>
      <c r="N18" s="137"/>
      <c r="O18" s="115"/>
    </row>
    <row r="19" spans="1:15" ht="44.25" customHeight="1" thickBot="1">
      <c r="A19" s="119"/>
      <c r="B19" s="122"/>
      <c r="C19" s="124"/>
      <c r="D19" s="114"/>
      <c r="E19" s="114"/>
      <c r="F19" s="114"/>
      <c r="G19" s="44" t="s">
        <v>86</v>
      </c>
      <c r="H19" s="19" t="s">
        <v>128</v>
      </c>
      <c r="I19" s="44" t="s">
        <v>78</v>
      </c>
      <c r="J19" s="43">
        <v>50</v>
      </c>
      <c r="K19" s="43">
        <v>50</v>
      </c>
      <c r="L19" s="138"/>
      <c r="M19" s="114"/>
      <c r="N19" s="139"/>
      <c r="O19" s="116"/>
    </row>
    <row r="20" ht="12.75"/>
    <row r="21" ht="12.75"/>
    <row r="22" ht="12.75"/>
    <row r="23" ht="12.75"/>
    <row r="24" ht="12.75"/>
    <row r="25" spans="1:12" ht="15">
      <c r="A25" s="13" t="s">
        <v>15</v>
      </c>
      <c r="C25" s="12"/>
      <c r="D25" s="12"/>
      <c r="E25" s="12"/>
      <c r="L25" s="13" t="s">
        <v>16</v>
      </c>
    </row>
    <row r="26" spans="1:12" ht="14.25">
      <c r="A26" s="12"/>
      <c r="C26" s="12"/>
      <c r="D26" s="12"/>
      <c r="E26" s="12"/>
      <c r="L26" s="12"/>
    </row>
    <row r="27" spans="1:12" ht="14.25">
      <c r="A27" s="12"/>
      <c r="C27" s="12"/>
      <c r="D27" s="12"/>
      <c r="E27" s="12"/>
      <c r="L27" s="12"/>
    </row>
    <row r="28" spans="1:12" ht="14.25">
      <c r="A28" s="12" t="s">
        <v>14</v>
      </c>
      <c r="C28" s="12"/>
      <c r="D28" s="12"/>
      <c r="E28" s="12"/>
      <c r="L28" s="12" t="s">
        <v>14</v>
      </c>
    </row>
    <row r="29" spans="1:12" ht="15">
      <c r="A29" s="13" t="s">
        <v>25</v>
      </c>
      <c r="C29" s="12"/>
      <c r="D29" s="12"/>
      <c r="E29" s="12"/>
      <c r="L29" s="13" t="s">
        <v>17</v>
      </c>
    </row>
    <row r="30" spans="1:5" ht="14.25">
      <c r="A30" s="12"/>
      <c r="B30" s="12"/>
      <c r="C30" s="12"/>
      <c r="D30" s="12"/>
      <c r="E30" s="12"/>
    </row>
    <row r="54" ht="12.75"/>
    <row r="55" ht="12.75"/>
    <row r="56" ht="12.75"/>
    <row r="57" ht="12.75"/>
  </sheetData>
  <sheetProtection selectLockedCells="1" selectUnlockedCells="1"/>
  <mergeCells count="26">
    <mergeCell ref="B1:M1"/>
    <mergeCell ref="N1:O4"/>
    <mergeCell ref="B2:M2"/>
    <mergeCell ref="B3:M3"/>
    <mergeCell ref="B4:M4"/>
    <mergeCell ref="A15:A16"/>
    <mergeCell ref="B15:B16"/>
    <mergeCell ref="C15:C16"/>
    <mergeCell ref="D15:F15"/>
    <mergeCell ref="G15:G16"/>
    <mergeCell ref="H15:H16"/>
    <mergeCell ref="I15:K15"/>
    <mergeCell ref="L15:L16"/>
    <mergeCell ref="M15:M16"/>
    <mergeCell ref="N15:N16"/>
    <mergeCell ref="O15:O16"/>
    <mergeCell ref="F17:F19"/>
    <mergeCell ref="N17:N19"/>
    <mergeCell ref="M17:M19"/>
    <mergeCell ref="L17:L19"/>
    <mergeCell ref="O17:O19"/>
    <mergeCell ref="A17:A19"/>
    <mergeCell ref="B17:B19"/>
    <mergeCell ref="C17:C19"/>
    <mergeCell ref="D17:D19"/>
    <mergeCell ref="E17:E19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2"/>
  <sheetViews>
    <sheetView zoomScalePageLayoutView="0" workbookViewId="0" topLeftCell="A10">
      <selection activeCell="A21" sqref="A21"/>
    </sheetView>
  </sheetViews>
  <sheetFormatPr defaultColWidth="11.421875" defaultRowHeight="12.75"/>
  <cols>
    <col min="1" max="1" width="17.28125" style="4" customWidth="1"/>
    <col min="2" max="2" width="35.140625" style="4" customWidth="1"/>
    <col min="3" max="3" width="22.421875" style="4" customWidth="1"/>
    <col min="4" max="4" width="20.28125" style="4" customWidth="1"/>
    <col min="5" max="5" width="14.7109375" style="4" customWidth="1"/>
    <col min="6" max="6" width="14.8515625" style="4" customWidth="1"/>
    <col min="7" max="7" width="16.421875" style="4" customWidth="1"/>
    <col min="8" max="8" width="15.140625" style="4" customWidth="1"/>
    <col min="9" max="9" width="14.00390625" style="4" customWidth="1"/>
    <col min="10" max="10" width="10.7109375" style="4" customWidth="1"/>
    <col min="11" max="11" width="10.28125" style="4" customWidth="1"/>
    <col min="12" max="12" width="18.00390625" style="4" customWidth="1"/>
    <col min="13" max="13" width="12.421875" style="4" customWidth="1"/>
    <col min="14" max="14" width="15.57421875" style="4" customWidth="1"/>
    <col min="15" max="15" width="26.28125" style="4" customWidth="1"/>
    <col min="16" max="16384" width="11.421875" style="4" customWidth="1"/>
  </cols>
  <sheetData>
    <row r="1" spans="1:15" ht="22.5" customHeight="1" thickBot="1">
      <c r="A1" s="5"/>
      <c r="B1" s="66" t="s">
        <v>19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6"/>
      <c r="O1" s="65"/>
    </row>
    <row r="2" spans="1:15" ht="22.5" customHeight="1" thickBot="1">
      <c r="A2" s="6"/>
      <c r="B2" s="74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67"/>
      <c r="O2" s="68"/>
    </row>
    <row r="3" spans="1:15" ht="21" customHeight="1" thickBot="1">
      <c r="A3" s="6"/>
      <c r="B3" s="71" t="s">
        <v>96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67"/>
      <c r="O3" s="68"/>
    </row>
    <row r="4" spans="1:15" ht="22.5" customHeight="1" thickBot="1">
      <c r="A4" s="7"/>
      <c r="B4" s="74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69"/>
      <c r="O4" s="70"/>
    </row>
    <row r="5" spans="1:15" ht="15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"/>
    </row>
    <row r="6" spans="1:15" ht="21.75" customHeight="1">
      <c r="A6" s="16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7"/>
    </row>
    <row r="7" spans="1:15" ht="21.75" customHeight="1">
      <c r="A7" s="16" t="s">
        <v>114</v>
      </c>
      <c r="B7" s="23"/>
      <c r="C7" s="14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7"/>
    </row>
    <row r="8" spans="1:15" ht="21.75" customHeight="1">
      <c r="A8" s="16" t="s">
        <v>22</v>
      </c>
      <c r="B8" s="23"/>
      <c r="C8" s="14" t="s">
        <v>35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7"/>
    </row>
    <row r="9" spans="1:15" ht="21.75" customHeight="1">
      <c r="A9" s="16" t="s">
        <v>97</v>
      </c>
      <c r="B9" s="23"/>
      <c r="C9" s="14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7"/>
    </row>
    <row r="10" spans="1:15" ht="21.75" customHeight="1">
      <c r="A10" s="16" t="s">
        <v>23</v>
      </c>
      <c r="B10" s="23"/>
      <c r="C10" s="14" t="s">
        <v>44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7"/>
    </row>
    <row r="11" spans="1:15" ht="21.75" customHeight="1">
      <c r="A11" s="16" t="s">
        <v>21</v>
      </c>
      <c r="B11" s="23"/>
      <c r="C11" s="14" t="s">
        <v>46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7"/>
    </row>
    <row r="12" spans="1:15" ht="18.75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7"/>
    </row>
    <row r="13" spans="1:15" ht="13.5" customHeight="1" thickBo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5"/>
    </row>
    <row r="14" spans="1:15" s="8" customFormat="1" ht="18.75" customHeigh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1">
        <v>15</v>
      </c>
    </row>
    <row r="15" spans="1:15" s="3" customFormat="1" ht="18.75" customHeight="1">
      <c r="A15" s="75" t="s">
        <v>7</v>
      </c>
      <c r="B15" s="60" t="s">
        <v>8</v>
      </c>
      <c r="C15" s="60" t="s">
        <v>9</v>
      </c>
      <c r="D15" s="61" t="s">
        <v>0</v>
      </c>
      <c r="E15" s="61"/>
      <c r="F15" s="61"/>
      <c r="G15" s="60" t="s">
        <v>12</v>
      </c>
      <c r="H15" s="60" t="s">
        <v>1</v>
      </c>
      <c r="I15" s="61" t="s">
        <v>13</v>
      </c>
      <c r="J15" s="61"/>
      <c r="K15" s="61"/>
      <c r="L15" s="60" t="s">
        <v>6</v>
      </c>
      <c r="M15" s="60" t="s">
        <v>4</v>
      </c>
      <c r="N15" s="60" t="s">
        <v>5</v>
      </c>
      <c r="O15" s="62" t="s">
        <v>2</v>
      </c>
    </row>
    <row r="16" spans="1:15" s="1" customFormat="1" ht="51.75" customHeight="1">
      <c r="A16" s="75"/>
      <c r="B16" s="60"/>
      <c r="C16" s="60"/>
      <c r="D16" s="29" t="s">
        <v>3</v>
      </c>
      <c r="E16" s="29" t="s">
        <v>10</v>
      </c>
      <c r="F16" s="29" t="s">
        <v>11</v>
      </c>
      <c r="G16" s="60"/>
      <c r="H16" s="60"/>
      <c r="I16" s="29" t="s">
        <v>3</v>
      </c>
      <c r="J16" s="29" t="s">
        <v>98</v>
      </c>
      <c r="K16" s="29" t="s">
        <v>99</v>
      </c>
      <c r="L16" s="60"/>
      <c r="M16" s="60"/>
      <c r="N16" s="60"/>
      <c r="O16" s="62"/>
    </row>
    <row r="17" spans="1:15" s="18" customFormat="1" ht="87" customHeight="1">
      <c r="A17" s="125" t="str">
        <f>'[2]POAI 2013'!$F$85</f>
        <v>2013_63212078</v>
      </c>
      <c r="B17" s="128" t="s">
        <v>45</v>
      </c>
      <c r="C17" s="123" t="s">
        <v>79</v>
      </c>
      <c r="D17" s="104" t="s">
        <v>80</v>
      </c>
      <c r="E17" s="104">
        <v>10</v>
      </c>
      <c r="F17" s="104">
        <v>5</v>
      </c>
      <c r="G17" s="19" t="s">
        <v>94</v>
      </c>
      <c r="H17" s="19" t="s">
        <v>128</v>
      </c>
      <c r="I17" s="19" t="s">
        <v>81</v>
      </c>
      <c r="J17" s="19">
        <v>0</v>
      </c>
      <c r="K17" s="27">
        <v>1</v>
      </c>
      <c r="L17" s="53" t="s">
        <v>53</v>
      </c>
      <c r="M17" s="36" t="s">
        <v>112</v>
      </c>
      <c r="N17" s="54">
        <v>6894100</v>
      </c>
      <c r="O17" s="115" t="s">
        <v>121</v>
      </c>
    </row>
    <row r="18" spans="1:15" s="18" customFormat="1" ht="78" customHeight="1">
      <c r="A18" s="126"/>
      <c r="B18" s="129"/>
      <c r="C18" s="110"/>
      <c r="D18" s="109"/>
      <c r="E18" s="109"/>
      <c r="F18" s="109"/>
      <c r="G18" s="104" t="s">
        <v>138</v>
      </c>
      <c r="H18" s="104" t="s">
        <v>128</v>
      </c>
      <c r="I18" s="104" t="s">
        <v>139</v>
      </c>
      <c r="J18" s="104">
        <v>1</v>
      </c>
      <c r="K18" s="104">
        <v>1</v>
      </c>
      <c r="L18" s="35" t="s">
        <v>111</v>
      </c>
      <c r="M18" s="36" t="s">
        <v>47</v>
      </c>
      <c r="N18" s="55">
        <v>3000000</v>
      </c>
      <c r="O18" s="115"/>
    </row>
    <row r="19" spans="1:15" s="18" customFormat="1" ht="78" customHeight="1">
      <c r="A19" s="127"/>
      <c r="B19" s="130"/>
      <c r="C19" s="111"/>
      <c r="D19" s="79"/>
      <c r="E19" s="79"/>
      <c r="F19" s="79"/>
      <c r="G19" s="79"/>
      <c r="H19" s="79"/>
      <c r="I19" s="79"/>
      <c r="J19" s="79"/>
      <c r="K19" s="79"/>
      <c r="L19" s="34" t="s">
        <v>113</v>
      </c>
      <c r="M19" s="56" t="s">
        <v>108</v>
      </c>
      <c r="N19" s="50">
        <v>1500000</v>
      </c>
      <c r="O19" s="105"/>
    </row>
    <row r="20" spans="1:15" ht="102.75" thickBot="1">
      <c r="A20" s="30" t="str">
        <f>'[2]POAI 2013'!$F$86</f>
        <v>2013_63212079</v>
      </c>
      <c r="B20" s="26" t="s">
        <v>54</v>
      </c>
      <c r="C20" s="47" t="s">
        <v>84</v>
      </c>
      <c r="D20" s="47" t="s">
        <v>85</v>
      </c>
      <c r="E20" s="43">
        <v>0</v>
      </c>
      <c r="F20" s="43">
        <v>1</v>
      </c>
      <c r="G20" s="44" t="s">
        <v>82</v>
      </c>
      <c r="H20" s="44" t="s">
        <v>128</v>
      </c>
      <c r="I20" s="44" t="s">
        <v>83</v>
      </c>
      <c r="J20" s="43">
        <v>1</v>
      </c>
      <c r="K20" s="57">
        <v>1</v>
      </c>
      <c r="L20" s="43" t="s">
        <v>56</v>
      </c>
      <c r="M20" s="44" t="s">
        <v>55</v>
      </c>
      <c r="N20" s="58">
        <v>5000000</v>
      </c>
      <c r="O20" s="116"/>
    </row>
    <row r="21" ht="12.75"/>
    <row r="22" ht="12.75"/>
    <row r="23" ht="12.75">
      <c r="C23" s="20"/>
    </row>
    <row r="24" ht="12.75"/>
    <row r="25" ht="12.75"/>
    <row r="26" ht="12.75"/>
    <row r="27" spans="1:12" ht="15">
      <c r="A27" s="13" t="s">
        <v>15</v>
      </c>
      <c r="C27" s="12"/>
      <c r="D27" s="12"/>
      <c r="E27" s="12"/>
      <c r="L27" s="13" t="s">
        <v>16</v>
      </c>
    </row>
    <row r="28" spans="1:12" ht="14.25">
      <c r="A28" s="12"/>
      <c r="C28" s="12"/>
      <c r="D28" s="12"/>
      <c r="E28" s="12"/>
      <c r="L28" s="12"/>
    </row>
    <row r="29" spans="1:12" ht="14.25">
      <c r="A29" s="12"/>
      <c r="C29" s="12"/>
      <c r="D29" s="12"/>
      <c r="E29" s="12"/>
      <c r="L29" s="12"/>
    </row>
    <row r="30" spans="1:12" ht="14.25">
      <c r="A30" s="12" t="s">
        <v>14</v>
      </c>
      <c r="C30" s="12"/>
      <c r="D30" s="12"/>
      <c r="E30" s="12"/>
      <c r="L30" s="12" t="s">
        <v>14</v>
      </c>
    </row>
    <row r="31" spans="1:12" ht="15">
      <c r="A31" s="13" t="s">
        <v>25</v>
      </c>
      <c r="C31" s="12"/>
      <c r="D31" s="12"/>
      <c r="E31" s="12"/>
      <c r="L31" s="13" t="s">
        <v>17</v>
      </c>
    </row>
    <row r="32" spans="1:5" ht="14.25">
      <c r="A32" s="12"/>
      <c r="B32" s="12"/>
      <c r="C32" s="12"/>
      <c r="D32" s="12"/>
      <c r="E32" s="12"/>
    </row>
    <row r="41" ht="12.75"/>
    <row r="42" ht="12.75"/>
    <row r="43" ht="12.75"/>
    <row r="44" ht="12.75"/>
  </sheetData>
  <sheetProtection selectLockedCells="1" selectUnlockedCells="1"/>
  <mergeCells count="28">
    <mergeCell ref="G18:G19"/>
    <mergeCell ref="H18:H19"/>
    <mergeCell ref="I18:I19"/>
    <mergeCell ref="J18:J19"/>
    <mergeCell ref="O17:O20"/>
    <mergeCell ref="K18:K19"/>
    <mergeCell ref="B1:M1"/>
    <mergeCell ref="N1:O4"/>
    <mergeCell ref="B2:M2"/>
    <mergeCell ref="B3:M3"/>
    <mergeCell ref="B4:M4"/>
    <mergeCell ref="A15:A16"/>
    <mergeCell ref="L15:L16"/>
    <mergeCell ref="M15:M16"/>
    <mergeCell ref="N15:N16"/>
    <mergeCell ref="O15:O16"/>
    <mergeCell ref="B15:B16"/>
    <mergeCell ref="C15:C16"/>
    <mergeCell ref="D15:F15"/>
    <mergeCell ref="G15:G16"/>
    <mergeCell ref="H15:H16"/>
    <mergeCell ref="I15:K15"/>
    <mergeCell ref="A17:A19"/>
    <mergeCell ref="B17:B19"/>
    <mergeCell ref="C17:C19"/>
    <mergeCell ref="D17:D19"/>
    <mergeCell ref="E17:E19"/>
    <mergeCell ref="F17:F19"/>
  </mergeCells>
  <printOptions/>
  <pageMargins left="1.1811023622047245" right="0" top="0.5905511811023623" bottom="0.5905511811023623" header="0.5118110236220472" footer="0.5118110236220472"/>
  <pageSetup horizontalDpi="300" verticalDpi="3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Usuario</cp:lastModifiedBy>
  <cp:lastPrinted>2012-09-27T19:32:21Z</cp:lastPrinted>
  <dcterms:created xsi:type="dcterms:W3CDTF">2012-06-01T17:13:38Z</dcterms:created>
  <dcterms:modified xsi:type="dcterms:W3CDTF">2013-02-01T00:19:41Z</dcterms:modified>
  <cp:category/>
  <cp:version/>
  <cp:contentType/>
  <cp:contentStatus/>
</cp:coreProperties>
</file>