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95" windowHeight="7170" tabRatio="946" activeTab="0"/>
  </bookViews>
  <sheets>
    <sheet name="Informe detallado nómina" sheetId="1" r:id="rId1"/>
    <sheet name="Resumen nómina" sheetId="2" r:id="rId2"/>
    <sheet name="Plan estratégico" sheetId="3" r:id="rId3"/>
    <sheet name="Hoja1" sheetId="4" r:id="rId4"/>
  </sheets>
  <definedNames/>
  <calcPr fullCalcOnLoad="1"/>
</workbook>
</file>

<file path=xl/sharedStrings.xml><?xml version="1.0" encoding="utf-8"?>
<sst xmlns="http://schemas.openxmlformats.org/spreadsheetml/2006/main" count="231" uniqueCount="119">
  <si>
    <t xml:space="preserve">Dependecia </t>
  </si>
  <si>
    <t>Nombre del Funcionario</t>
  </si>
  <si>
    <t>Nivel Ocupacional</t>
  </si>
  <si>
    <t>Tipo de contrato</t>
  </si>
  <si>
    <t xml:space="preserve">Grado de Profesionalización </t>
  </si>
  <si>
    <t>Antigüedad</t>
  </si>
  <si>
    <t>Salario</t>
  </si>
  <si>
    <t>Total Dependecia</t>
  </si>
  <si>
    <t>No. Empleados</t>
  </si>
  <si>
    <t>Valor Nómina</t>
  </si>
  <si>
    <t>TOTAL NÓMINA MUNICIPAL</t>
  </si>
  <si>
    <t>Secretaría de Planeación e Infraestructura</t>
  </si>
  <si>
    <t>Secretaría de Hacienda y del Tesoro</t>
  </si>
  <si>
    <t>Secretaría de Salud</t>
  </si>
  <si>
    <t>Secretaría de Gobierno y Asuntos Administrativos</t>
  </si>
  <si>
    <t>Despacho del Alcalde</t>
  </si>
  <si>
    <t>Secretaría de Desarrollo Económico y Social</t>
  </si>
  <si>
    <t>NIVEL CENTRAL</t>
  </si>
  <si>
    <t>Niveles ocupacionales</t>
  </si>
  <si>
    <t>Tipo de Cargo</t>
  </si>
  <si>
    <t>Directivo</t>
  </si>
  <si>
    <t>Asesor</t>
  </si>
  <si>
    <t>Profesional</t>
  </si>
  <si>
    <t>Técnico</t>
  </si>
  <si>
    <t>Administrativo</t>
  </si>
  <si>
    <t>Asistencial</t>
  </si>
  <si>
    <t>Otros</t>
  </si>
  <si>
    <t>Total</t>
  </si>
  <si>
    <t>Carrera 
Administrativa</t>
  </si>
  <si>
    <t>Libre nombramiento y remoción</t>
  </si>
  <si>
    <t>contratista</t>
  </si>
  <si>
    <t>Cargos vacantes</t>
  </si>
  <si>
    <t>Valor de la nómina</t>
  </si>
  <si>
    <t>Concejo</t>
  </si>
  <si>
    <t>Personería</t>
  </si>
  <si>
    <t>Total servidores nivel central</t>
  </si>
  <si>
    <t>(Asesor Control Interno, Asesor Deporte y Cultura y  Jefe de Oficina Asesora Jurídica)</t>
  </si>
  <si>
    <t>Anexo 4. Otros formatos. Informe detallado sobre la composición de la nómina:</t>
  </si>
  <si>
    <t>Nombre del
programa o 
software
adquirido</t>
  </si>
  <si>
    <t>Tipo de servicio
que presta</t>
  </si>
  <si>
    <t>Costos</t>
  </si>
  <si>
    <t>Estado</t>
  </si>
  <si>
    <t>Adquisición</t>
  </si>
  <si>
    <t>Mantenimiento</t>
  </si>
  <si>
    <t>Uso</t>
  </si>
  <si>
    <t>Desuso</t>
  </si>
  <si>
    <t>Fecha de
adquisición</t>
  </si>
  <si>
    <t>Resultadados
alcanzados</t>
  </si>
  <si>
    <t>Tipo de
 Hardware</t>
  </si>
  <si>
    <t>Fecha de
 adquisición</t>
  </si>
  <si>
    <t>Plan estratégico</t>
  </si>
  <si>
    <t>Esquema que resume la composición de la nómina:</t>
  </si>
  <si>
    <t>Listar todas las dependecias del orden central y descentralizado</t>
  </si>
  <si>
    <t>Libre Nombramiento</t>
  </si>
  <si>
    <t>Nivel directivo</t>
  </si>
  <si>
    <t>Nivel Asesor</t>
  </si>
  <si>
    <t xml:space="preserve">Profesional </t>
  </si>
  <si>
    <t>Provisionalidad</t>
  </si>
  <si>
    <t>Luz Helena Pupo Fajardo</t>
  </si>
  <si>
    <t>Ana Mercedes Ovalle Peñaranda</t>
  </si>
  <si>
    <t>Auxiliar Administrativo</t>
  </si>
  <si>
    <t>Carrera Administrativa</t>
  </si>
  <si>
    <t>Fernando Herrera Orozco</t>
  </si>
  <si>
    <t>Martha Janeth Centeno Díaz</t>
  </si>
  <si>
    <t>Ruth Elena Pertuz Argumedo</t>
  </si>
  <si>
    <t>Laura Alejandrina Cogollo Ojeda</t>
  </si>
  <si>
    <t>Ana Isabel Ayala Batista</t>
  </si>
  <si>
    <t>Lida Rocío Díaz Martínez</t>
  </si>
  <si>
    <t>Leodith Novoa Ruidiaz</t>
  </si>
  <si>
    <t>Teresa de Jesús Saenz Rivas</t>
  </si>
  <si>
    <t>Amadis Guerra Rangel</t>
  </si>
  <si>
    <t>Lucynes Malagón Villafañe</t>
  </si>
  <si>
    <t>Erledis Alcocer Guzmán</t>
  </si>
  <si>
    <t>Carlos Emelio Luna Subero</t>
  </si>
  <si>
    <t>Bertha María Sánchez Jaraba</t>
  </si>
  <si>
    <t>Gustavo Pérez Navarro</t>
  </si>
  <si>
    <t>Johana Valencia Hernández</t>
  </si>
  <si>
    <t>Zareth Stella Mejía Ardila</t>
  </si>
  <si>
    <t>Carmen Cecilia Fernández Barba</t>
  </si>
  <si>
    <t>Celmira Rincon García</t>
  </si>
  <si>
    <t>Jovino Amado Mateus</t>
  </si>
  <si>
    <t>Jorge Alberto Rojas Díaz</t>
  </si>
  <si>
    <t>Oficial</t>
  </si>
  <si>
    <t>Rodolfo Menco Muñoz</t>
  </si>
  <si>
    <t>Lázaro Jurado Sánchez</t>
  </si>
  <si>
    <t>Walter Ulises Ardila Logatto</t>
  </si>
  <si>
    <t>Pedro Eliecer Pico Ardila</t>
  </si>
  <si>
    <t>Pablo De la Cruz Requena Rodelo</t>
  </si>
  <si>
    <t>Bernabe Delgado Plata</t>
  </si>
  <si>
    <t>Albeiro Mejía Vergara</t>
  </si>
  <si>
    <t>Bernel Rangel Ayala</t>
  </si>
  <si>
    <t>CONCEPTO</t>
  </si>
  <si>
    <t>TOTAL NÚMERO DE CARGOS DE LA PLANTA</t>
  </si>
  <si>
    <t>NÚMEROS DE CARGOS PROVISTOS</t>
  </si>
  <si>
    <t>NÚMEROS DE CARGOS VACANTES</t>
  </si>
  <si>
    <t>Cargos de libre nombramiento y remoción:</t>
  </si>
  <si>
    <t>A la fecha de inicio de la gestión</t>
  </si>
  <si>
    <t>A la fecha de retiro, separación del cargo o ratificación</t>
  </si>
  <si>
    <t xml:space="preserve">Variación porcentual </t>
  </si>
  <si>
    <t>Cargos de Carrera Administrativa:</t>
  </si>
  <si>
    <t>Variación porcentual</t>
  </si>
  <si>
    <t>no tengo idea de esto</t>
  </si>
  <si>
    <t>Duran Caicedo German Hernando</t>
  </si>
  <si>
    <t>Mendoza Rincón Carlos</t>
  </si>
  <si>
    <t>Vargas Guerrero Carolina</t>
  </si>
  <si>
    <t>Jimenez Barba Gonzalo</t>
  </si>
  <si>
    <t>Moreno Nieto Yuly Paola</t>
  </si>
  <si>
    <t>Matiz Avila Nelson Javier</t>
  </si>
  <si>
    <t>Villarreal Zabaleta Candelaria</t>
  </si>
  <si>
    <t>Vasquez Ardila Ricardo</t>
  </si>
  <si>
    <t>Gonzalez Torres Javier Humberto</t>
  </si>
  <si>
    <t>Isaza Mancipe Claudia</t>
  </si>
  <si>
    <t>Vacante</t>
  </si>
  <si>
    <t>Jhon Jaime Peinado Pedraza</t>
  </si>
  <si>
    <t>Leonor Marina Guerra Gomez</t>
  </si>
  <si>
    <t>Leonel Gutierrez Lagares</t>
  </si>
  <si>
    <t>Jeniffer Paola Castillo Mora</t>
  </si>
  <si>
    <t>Yurley Sierra Carranza</t>
  </si>
  <si>
    <t>Martha Milena Montoya Centeno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</si>
</sst>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38" fillId="0" borderId="10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/>
    </xf>
    <xf numFmtId="0" fontId="38" fillId="0" borderId="10" xfId="0" applyFont="1" applyBorder="1" applyAlignment="1">
      <alignment horizontal="left" vertical="center"/>
    </xf>
    <xf numFmtId="14" fontId="38" fillId="0" borderId="10" xfId="0" applyNumberFormat="1" applyFont="1" applyBorder="1" applyAlignment="1">
      <alignment/>
    </xf>
    <xf numFmtId="43" fontId="38" fillId="0" borderId="10" xfId="46" applyNumberFormat="1" applyFont="1" applyBorder="1" applyAlignment="1">
      <alignment/>
    </xf>
    <xf numFmtId="43" fontId="38" fillId="0" borderId="16" xfId="46" applyNumberFormat="1" applyFont="1" applyBorder="1" applyAlignment="1">
      <alignment/>
    </xf>
    <xf numFmtId="43" fontId="38" fillId="0" borderId="17" xfId="46" applyNumberFormat="1" applyFont="1" applyBorder="1" applyAlignment="1">
      <alignment/>
    </xf>
    <xf numFmtId="43" fontId="38" fillId="0" borderId="10" xfId="0" applyNumberFormat="1" applyFont="1" applyBorder="1" applyAlignment="1">
      <alignment/>
    </xf>
    <xf numFmtId="43" fontId="0" fillId="0" borderId="10" xfId="46" applyFont="1" applyBorder="1" applyAlignment="1">
      <alignment/>
    </xf>
    <xf numFmtId="43" fontId="0" fillId="0" borderId="0" xfId="0" applyNumberForma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justify" vertical="center" wrapText="1"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/>
    </xf>
    <xf numFmtId="43" fontId="0" fillId="0" borderId="0" xfId="0" applyNumberFormat="1" applyBorder="1" applyAlignment="1">
      <alignment/>
    </xf>
    <xf numFmtId="10" fontId="40" fillId="0" borderId="10" xfId="0" applyNumberFormat="1" applyFont="1" applyBorder="1" applyAlignment="1">
      <alignment horizontal="center" vertical="center" wrapText="1"/>
    </xf>
    <xf numFmtId="9" fontId="40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9" xfId="0" applyFont="1" applyBorder="1" applyAlignment="1">
      <alignment horizontal="left" vertical="center"/>
    </xf>
    <xf numFmtId="0" fontId="0" fillId="0" borderId="13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43" fontId="0" fillId="0" borderId="10" xfId="46" applyNumberFormat="1" applyFont="1" applyBorder="1" applyAlignment="1">
      <alignment/>
    </xf>
    <xf numFmtId="43" fontId="0" fillId="0" borderId="16" xfId="46" applyNumberFormat="1" applyFont="1" applyBorder="1" applyAlignment="1">
      <alignment/>
    </xf>
    <xf numFmtId="43" fontId="0" fillId="0" borderId="17" xfId="46" applyNumberFormat="1" applyFont="1" applyBorder="1" applyAlignment="1">
      <alignment/>
    </xf>
    <xf numFmtId="0" fontId="0" fillId="0" borderId="13" xfId="0" applyFont="1" applyBorder="1" applyAlignment="1">
      <alignment horizontal="justify" vertical="top" wrapText="1"/>
    </xf>
    <xf numFmtId="0" fontId="38" fillId="0" borderId="12" xfId="0" applyFont="1" applyBorder="1" applyAlignment="1">
      <alignment horizontal="justify" vertical="center"/>
    </xf>
    <xf numFmtId="0" fontId="38" fillId="0" borderId="18" xfId="0" applyFont="1" applyBorder="1" applyAlignment="1">
      <alignment horizontal="justify" vertical="center"/>
    </xf>
    <xf numFmtId="0" fontId="38" fillId="0" borderId="14" xfId="0" applyFont="1" applyBorder="1" applyAlignment="1">
      <alignment horizontal="justify" vertic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2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0" fillId="0" borderId="18" xfId="0" applyFont="1" applyBorder="1" applyAlignment="1">
      <alignment horizontal="justify" vertical="top" wrapText="1"/>
    </xf>
    <xf numFmtId="43" fontId="0" fillId="0" borderId="18" xfId="46" applyFont="1" applyBorder="1" applyAlignment="1">
      <alignment horizontal="justify" vertical="top" wrapText="1"/>
    </xf>
    <xf numFmtId="0" fontId="38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justify" vertical="top" wrapText="1"/>
    </xf>
    <xf numFmtId="0" fontId="38" fillId="0" borderId="12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69"/>
  <sheetViews>
    <sheetView tabSelected="1" zoomScalePageLayoutView="0" workbookViewId="0" topLeftCell="A1">
      <selection activeCell="F47" sqref="F47"/>
    </sheetView>
  </sheetViews>
  <sheetFormatPr defaultColWidth="11.421875" defaultRowHeight="15"/>
  <cols>
    <col min="1" max="1" width="37.7109375" style="0" customWidth="1"/>
    <col min="2" max="2" width="32.7109375" style="0" customWidth="1"/>
    <col min="3" max="3" width="23.7109375" style="0" customWidth="1"/>
    <col min="4" max="4" width="20.7109375" style="0" customWidth="1"/>
    <col min="5" max="5" width="26.8515625" style="0" customWidth="1"/>
    <col min="6" max="6" width="12.7109375" style="0" customWidth="1"/>
    <col min="7" max="7" width="14.7109375" style="0" customWidth="1"/>
    <col min="8" max="8" width="14.28125" style="0" customWidth="1"/>
    <col min="9" max="9" width="16.00390625" style="0" customWidth="1"/>
    <col min="10" max="11" width="14.140625" style="0" bestFit="1" customWidth="1"/>
  </cols>
  <sheetData>
    <row r="1" ht="15">
      <c r="A1" t="s">
        <v>37</v>
      </c>
    </row>
    <row r="2" spans="1:9" ht="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/>
      <c r="I2" s="5"/>
    </row>
    <row r="3" spans="1:9" ht="15">
      <c r="A3" s="37" t="s">
        <v>15</v>
      </c>
      <c r="B3" s="41" t="s">
        <v>102</v>
      </c>
      <c r="C3" s="46" t="s">
        <v>54</v>
      </c>
      <c r="D3" s="46" t="s">
        <v>53</v>
      </c>
      <c r="E3" s="47">
        <v>8</v>
      </c>
      <c r="F3" s="48">
        <v>40909</v>
      </c>
      <c r="G3" s="49">
        <v>2879347.8</v>
      </c>
      <c r="H3" s="5"/>
      <c r="I3" s="5"/>
    </row>
    <row r="4" spans="1:9" ht="15">
      <c r="A4" s="52" t="s">
        <v>36</v>
      </c>
      <c r="B4" s="41" t="s">
        <v>103</v>
      </c>
      <c r="C4" s="46" t="s">
        <v>54</v>
      </c>
      <c r="D4" s="46" t="s">
        <v>53</v>
      </c>
      <c r="E4" s="47">
        <v>1</v>
      </c>
      <c r="F4" s="48">
        <v>40913</v>
      </c>
      <c r="G4" s="49">
        <v>2235080.4</v>
      </c>
      <c r="H4" s="5"/>
      <c r="I4" s="5"/>
    </row>
    <row r="5" spans="1:9" ht="15">
      <c r="A5" s="52"/>
      <c r="B5" s="42" t="s">
        <v>104</v>
      </c>
      <c r="C5" s="46" t="s">
        <v>54</v>
      </c>
      <c r="D5" s="46" t="s">
        <v>53</v>
      </c>
      <c r="E5" s="47">
        <v>1</v>
      </c>
      <c r="F5" s="48">
        <v>40913</v>
      </c>
      <c r="G5" s="49">
        <v>2235080.4</v>
      </c>
      <c r="H5" s="5"/>
      <c r="I5" s="5"/>
    </row>
    <row r="6" spans="1:9" ht="15">
      <c r="A6" s="38"/>
      <c r="B6" s="42" t="s">
        <v>105</v>
      </c>
      <c r="C6" s="46" t="s">
        <v>54</v>
      </c>
      <c r="D6" s="46" t="s">
        <v>53</v>
      </c>
      <c r="E6" s="47">
        <v>1</v>
      </c>
      <c r="F6" s="48">
        <v>40913</v>
      </c>
      <c r="G6" s="49">
        <v>2235080.4</v>
      </c>
      <c r="H6" s="5"/>
      <c r="I6" s="5"/>
    </row>
    <row r="7" spans="1:9" ht="15">
      <c r="A7" s="38"/>
      <c r="B7" s="42" t="s">
        <v>106</v>
      </c>
      <c r="C7" s="46" t="s">
        <v>54</v>
      </c>
      <c r="D7" s="46" t="s">
        <v>53</v>
      </c>
      <c r="E7" s="47">
        <v>1</v>
      </c>
      <c r="F7" s="48">
        <v>40913</v>
      </c>
      <c r="G7" s="49">
        <v>2235080.4</v>
      </c>
      <c r="H7" s="5"/>
      <c r="I7" s="5"/>
    </row>
    <row r="8" spans="1:9" ht="15">
      <c r="A8" s="39"/>
      <c r="B8" s="43" t="s">
        <v>107</v>
      </c>
      <c r="C8" s="46" t="s">
        <v>54</v>
      </c>
      <c r="D8" s="46" t="s">
        <v>53</v>
      </c>
      <c r="E8" s="47">
        <v>1</v>
      </c>
      <c r="F8" s="48">
        <v>40913</v>
      </c>
      <c r="G8" s="49">
        <v>2235080.4</v>
      </c>
      <c r="H8" s="5"/>
      <c r="I8" s="5"/>
    </row>
    <row r="9" spans="1:9" ht="15">
      <c r="A9" s="40"/>
      <c r="B9" s="44" t="s">
        <v>108</v>
      </c>
      <c r="C9" s="46" t="s">
        <v>55</v>
      </c>
      <c r="D9" s="46" t="s">
        <v>53</v>
      </c>
      <c r="E9" s="47">
        <v>1</v>
      </c>
      <c r="F9" s="48">
        <v>40926</v>
      </c>
      <c r="G9" s="49">
        <v>2181305.7</v>
      </c>
      <c r="H9" s="6" t="s">
        <v>8</v>
      </c>
      <c r="I9" s="6" t="s">
        <v>9</v>
      </c>
    </row>
    <row r="10" spans="1:9" ht="15">
      <c r="A10" s="40"/>
      <c r="B10" s="44" t="s">
        <v>109</v>
      </c>
      <c r="C10" s="46" t="s">
        <v>55</v>
      </c>
      <c r="D10" s="46" t="s">
        <v>53</v>
      </c>
      <c r="E10" s="47">
        <v>1</v>
      </c>
      <c r="F10" s="48">
        <v>40948</v>
      </c>
      <c r="G10" s="49">
        <v>2181305.7</v>
      </c>
      <c r="H10" s="6"/>
      <c r="I10" s="6"/>
    </row>
    <row r="11" spans="1:9" ht="15">
      <c r="A11" s="40"/>
      <c r="B11" s="42" t="s">
        <v>110</v>
      </c>
      <c r="C11" s="46" t="s">
        <v>55</v>
      </c>
      <c r="D11" s="46" t="s">
        <v>53</v>
      </c>
      <c r="E11" s="47">
        <v>1</v>
      </c>
      <c r="F11" s="48">
        <v>40913</v>
      </c>
      <c r="G11" s="49">
        <v>2181305.7</v>
      </c>
      <c r="H11" s="6"/>
      <c r="I11" s="6"/>
    </row>
    <row r="12" spans="1:9" ht="15">
      <c r="A12" s="40"/>
      <c r="B12" s="45" t="s">
        <v>111</v>
      </c>
      <c r="C12" s="46" t="s">
        <v>25</v>
      </c>
      <c r="D12" s="46" t="s">
        <v>53</v>
      </c>
      <c r="E12" s="47">
        <v>19</v>
      </c>
      <c r="F12" s="48">
        <v>40913</v>
      </c>
      <c r="G12" s="49">
        <v>1208436.6</v>
      </c>
      <c r="H12" s="6"/>
      <c r="I12" s="6"/>
    </row>
    <row r="13" spans="1:9" ht="15">
      <c r="A13" s="40"/>
      <c r="B13" s="46" t="s">
        <v>80</v>
      </c>
      <c r="C13" s="46" t="s">
        <v>25</v>
      </c>
      <c r="D13" s="46" t="s">
        <v>57</v>
      </c>
      <c r="E13" s="47">
        <v>16</v>
      </c>
      <c r="F13" s="48">
        <v>36342</v>
      </c>
      <c r="G13" s="49">
        <v>1125759.6</v>
      </c>
      <c r="H13" s="6"/>
      <c r="I13" s="6"/>
    </row>
    <row r="14" spans="1:9" ht="15">
      <c r="A14" s="11"/>
      <c r="B14" s="8" t="s">
        <v>7</v>
      </c>
      <c r="C14" s="6"/>
      <c r="D14" s="6"/>
      <c r="E14" s="36"/>
      <c r="F14" s="6"/>
      <c r="G14" s="22"/>
      <c r="H14" s="6">
        <v>11</v>
      </c>
      <c r="I14" s="25">
        <f>SUM(G3:G13)</f>
        <v>22932863.1</v>
      </c>
    </row>
    <row r="15" spans="1:9" ht="15" customHeight="1">
      <c r="A15" s="53" t="s">
        <v>11</v>
      </c>
      <c r="B15" s="46" t="s">
        <v>79</v>
      </c>
      <c r="C15" s="46" t="s">
        <v>56</v>
      </c>
      <c r="D15" s="46" t="s">
        <v>57</v>
      </c>
      <c r="E15" s="47">
        <v>6</v>
      </c>
      <c r="F15" s="48">
        <v>38355</v>
      </c>
      <c r="G15" s="49">
        <v>1670134</v>
      </c>
      <c r="H15" s="5"/>
      <c r="I15" s="5"/>
    </row>
    <row r="16" spans="1:9" ht="15">
      <c r="A16" s="54"/>
      <c r="B16" s="46" t="s">
        <v>112</v>
      </c>
      <c r="C16" s="46" t="s">
        <v>56</v>
      </c>
      <c r="D16" s="46" t="s">
        <v>57</v>
      </c>
      <c r="E16" s="47">
        <v>7</v>
      </c>
      <c r="F16" s="48"/>
      <c r="G16" s="49">
        <v>1752814</v>
      </c>
      <c r="H16" s="5"/>
      <c r="I16" s="5"/>
    </row>
    <row r="17" spans="1:9" ht="15">
      <c r="A17" s="54"/>
      <c r="B17" s="46" t="s">
        <v>58</v>
      </c>
      <c r="C17" s="46" t="s">
        <v>23</v>
      </c>
      <c r="D17" s="46" t="s">
        <v>57</v>
      </c>
      <c r="E17" s="47">
        <v>10</v>
      </c>
      <c r="F17" s="48">
        <v>39821</v>
      </c>
      <c r="G17" s="49">
        <v>1121951</v>
      </c>
      <c r="H17" s="5"/>
      <c r="I17" s="5"/>
    </row>
    <row r="18" spans="1:9" ht="15">
      <c r="A18" s="54"/>
      <c r="B18" s="8"/>
      <c r="C18" s="6"/>
      <c r="D18" s="6"/>
      <c r="E18" s="36"/>
      <c r="F18" s="21"/>
      <c r="G18" s="22"/>
      <c r="H18" s="6" t="s">
        <v>8</v>
      </c>
      <c r="I18" s="6" t="s">
        <v>9</v>
      </c>
    </row>
    <row r="19" spans="1:9" ht="15">
      <c r="A19" s="54"/>
      <c r="B19" s="8" t="s">
        <v>7</v>
      </c>
      <c r="C19" s="6"/>
      <c r="D19" s="6"/>
      <c r="E19" s="36"/>
      <c r="F19" s="6"/>
      <c r="G19" s="22"/>
      <c r="H19" s="6">
        <v>3</v>
      </c>
      <c r="I19" s="25">
        <f>SUM(G15:G18)</f>
        <v>4544899</v>
      </c>
    </row>
    <row r="20" spans="1:9" ht="15" customHeight="1">
      <c r="A20" s="53" t="s">
        <v>14</v>
      </c>
      <c r="B20" s="46" t="s">
        <v>62</v>
      </c>
      <c r="C20" s="46" t="s">
        <v>56</v>
      </c>
      <c r="D20" s="46" t="s">
        <v>57</v>
      </c>
      <c r="E20" s="47">
        <v>7</v>
      </c>
      <c r="F20" s="48">
        <v>39150</v>
      </c>
      <c r="G20" s="50">
        <v>1840454.7</v>
      </c>
      <c r="H20" s="10"/>
      <c r="I20" s="9"/>
    </row>
    <row r="21" spans="1:9" ht="15">
      <c r="A21" s="54"/>
      <c r="B21" s="46" t="s">
        <v>64</v>
      </c>
      <c r="C21" s="46" t="s">
        <v>23</v>
      </c>
      <c r="D21" s="46" t="s">
        <v>57</v>
      </c>
      <c r="E21" s="47">
        <v>10</v>
      </c>
      <c r="F21" s="48">
        <v>39821</v>
      </c>
      <c r="G21" s="50">
        <v>1178048.55</v>
      </c>
      <c r="H21" s="10"/>
      <c r="I21" s="9"/>
    </row>
    <row r="22" spans="1:9" ht="15">
      <c r="A22" s="54"/>
      <c r="B22" s="46" t="s">
        <v>113</v>
      </c>
      <c r="C22" s="46" t="s">
        <v>23</v>
      </c>
      <c r="D22" s="46" t="s">
        <v>57</v>
      </c>
      <c r="E22" s="47">
        <v>13</v>
      </c>
      <c r="F22" s="48">
        <v>40960</v>
      </c>
      <c r="G22" s="50">
        <v>1404428.55</v>
      </c>
      <c r="H22" s="10"/>
      <c r="I22" s="9"/>
    </row>
    <row r="23" spans="1:9" ht="15">
      <c r="A23" s="54"/>
      <c r="B23" s="46" t="s">
        <v>114</v>
      </c>
      <c r="C23" s="46" t="s">
        <v>23</v>
      </c>
      <c r="D23" s="46" t="s">
        <v>57</v>
      </c>
      <c r="E23" s="47">
        <v>6</v>
      </c>
      <c r="F23" s="48">
        <v>40962</v>
      </c>
      <c r="G23" s="50">
        <v>936237.75</v>
      </c>
      <c r="H23" s="10"/>
      <c r="I23" s="9"/>
    </row>
    <row r="24" spans="1:9" ht="15">
      <c r="A24" s="54"/>
      <c r="B24" s="46" t="s">
        <v>115</v>
      </c>
      <c r="C24" s="46" t="s">
        <v>23</v>
      </c>
      <c r="D24" s="46" t="s">
        <v>57</v>
      </c>
      <c r="E24" s="47">
        <v>6</v>
      </c>
      <c r="F24" s="48">
        <v>40919</v>
      </c>
      <c r="G24" s="50">
        <v>936237.75</v>
      </c>
      <c r="H24" s="10"/>
      <c r="I24" s="9"/>
    </row>
    <row r="25" spans="1:9" ht="15">
      <c r="A25" s="54"/>
      <c r="B25" s="46" t="s">
        <v>68</v>
      </c>
      <c r="C25" s="46" t="s">
        <v>25</v>
      </c>
      <c r="D25" s="46" t="s">
        <v>57</v>
      </c>
      <c r="E25" s="47">
        <v>16</v>
      </c>
      <c r="F25" s="48">
        <v>36161</v>
      </c>
      <c r="G25" s="50">
        <v>1125759.8</v>
      </c>
      <c r="H25" s="10"/>
      <c r="I25" s="9"/>
    </row>
    <row r="26" spans="1:9" ht="15">
      <c r="A26" s="54"/>
      <c r="B26" s="46" t="s">
        <v>70</v>
      </c>
      <c r="C26" s="46" t="s">
        <v>25</v>
      </c>
      <c r="D26" s="46" t="s">
        <v>57</v>
      </c>
      <c r="E26" s="47">
        <v>16</v>
      </c>
      <c r="F26" s="48">
        <v>39821</v>
      </c>
      <c r="G26" s="50">
        <v>1125759.8</v>
      </c>
      <c r="H26" s="10"/>
      <c r="I26" s="9"/>
    </row>
    <row r="27" spans="1:9" ht="15">
      <c r="A27" s="54"/>
      <c r="B27" s="46" t="s">
        <v>59</v>
      </c>
      <c r="C27" s="46" t="s">
        <v>60</v>
      </c>
      <c r="D27" s="46" t="s">
        <v>61</v>
      </c>
      <c r="E27" s="47">
        <v>16</v>
      </c>
      <c r="F27" s="48">
        <v>35809</v>
      </c>
      <c r="G27" s="50">
        <v>1125759.8</v>
      </c>
      <c r="H27" s="10"/>
      <c r="I27" s="9"/>
    </row>
    <row r="28" spans="1:9" ht="15">
      <c r="A28" s="54"/>
      <c r="B28" s="46" t="s">
        <v>71</v>
      </c>
      <c r="C28" s="46" t="s">
        <v>25</v>
      </c>
      <c r="D28" s="46" t="s">
        <v>57</v>
      </c>
      <c r="E28" s="47">
        <v>24</v>
      </c>
      <c r="F28" s="48">
        <v>40360</v>
      </c>
      <c r="G28" s="50">
        <v>1659422.1</v>
      </c>
      <c r="H28" s="7" t="s">
        <v>8</v>
      </c>
      <c r="I28" s="7" t="s">
        <v>9</v>
      </c>
    </row>
    <row r="29" spans="1:9" ht="15">
      <c r="A29" s="55"/>
      <c r="B29" s="8" t="s">
        <v>7</v>
      </c>
      <c r="C29" s="6"/>
      <c r="D29" s="6"/>
      <c r="E29" s="36"/>
      <c r="F29" s="6"/>
      <c r="G29" s="23"/>
      <c r="H29" s="6">
        <v>9</v>
      </c>
      <c r="I29" s="25">
        <f>SUM(G20:G28)</f>
        <v>11332108.8</v>
      </c>
    </row>
    <row r="30" spans="1:9" ht="15" customHeight="1">
      <c r="A30" s="53" t="s">
        <v>12</v>
      </c>
      <c r="B30" s="46" t="s">
        <v>72</v>
      </c>
      <c r="C30" s="46" t="s">
        <v>23</v>
      </c>
      <c r="D30" s="46" t="s">
        <v>61</v>
      </c>
      <c r="E30" s="47">
        <v>16</v>
      </c>
      <c r="F30" s="48">
        <v>33437</v>
      </c>
      <c r="G30" s="50">
        <v>1718989.65</v>
      </c>
      <c r="H30" s="10"/>
      <c r="I30" s="9"/>
    </row>
    <row r="31" spans="1:9" ht="15">
      <c r="A31" s="54"/>
      <c r="B31" s="46" t="s">
        <v>73</v>
      </c>
      <c r="C31" s="46" t="s">
        <v>23</v>
      </c>
      <c r="D31" s="46" t="s">
        <v>57</v>
      </c>
      <c r="E31" s="47">
        <v>14</v>
      </c>
      <c r="F31" s="48">
        <v>39821</v>
      </c>
      <c r="G31" s="50">
        <v>1455725.25</v>
      </c>
      <c r="H31" s="10"/>
      <c r="I31" s="9"/>
    </row>
    <row r="32" spans="1:9" ht="15">
      <c r="A32" s="54"/>
      <c r="B32" s="46" t="s">
        <v>74</v>
      </c>
      <c r="C32" s="46" t="s">
        <v>23</v>
      </c>
      <c r="D32" s="46" t="s">
        <v>61</v>
      </c>
      <c r="E32" s="47">
        <v>14</v>
      </c>
      <c r="F32" s="48">
        <v>33618</v>
      </c>
      <c r="G32" s="50">
        <v>1455725.25</v>
      </c>
      <c r="H32" s="10"/>
      <c r="I32" s="9"/>
    </row>
    <row r="33" spans="1:9" ht="15">
      <c r="A33" s="54"/>
      <c r="B33" s="46" t="s">
        <v>75</v>
      </c>
      <c r="C33" s="46" t="s">
        <v>25</v>
      </c>
      <c r="D33" s="46" t="s">
        <v>61</v>
      </c>
      <c r="E33" s="47">
        <v>16</v>
      </c>
      <c r="F33" s="48">
        <v>33849</v>
      </c>
      <c r="G33" s="50">
        <v>1125759.6</v>
      </c>
      <c r="H33" s="10"/>
      <c r="I33" s="9"/>
    </row>
    <row r="34" spans="1:9" ht="15">
      <c r="A34" s="54"/>
      <c r="B34" s="46" t="s">
        <v>116</v>
      </c>
      <c r="C34" s="46" t="s">
        <v>25</v>
      </c>
      <c r="D34" s="46" t="s">
        <v>57</v>
      </c>
      <c r="E34" s="47">
        <v>16</v>
      </c>
      <c r="F34" s="48">
        <v>41010</v>
      </c>
      <c r="G34" s="50">
        <v>1125759.6</v>
      </c>
      <c r="H34" s="10"/>
      <c r="I34" s="9"/>
    </row>
    <row r="35" spans="1:9" ht="15">
      <c r="A35" s="54"/>
      <c r="B35" s="46" t="s">
        <v>117</v>
      </c>
      <c r="C35" s="46" t="s">
        <v>25</v>
      </c>
      <c r="D35" s="46" t="s">
        <v>57</v>
      </c>
      <c r="E35" s="47">
        <v>16</v>
      </c>
      <c r="F35" s="48">
        <v>40966</v>
      </c>
      <c r="G35" s="50">
        <v>1125759.6</v>
      </c>
      <c r="H35" s="7" t="s">
        <v>8</v>
      </c>
      <c r="I35" s="7" t="s">
        <v>9</v>
      </c>
    </row>
    <row r="36" spans="1:10" ht="15">
      <c r="A36" s="55"/>
      <c r="B36" s="8" t="s">
        <v>7</v>
      </c>
      <c r="C36" s="6"/>
      <c r="D36" s="6"/>
      <c r="E36" s="36"/>
      <c r="F36" s="6"/>
      <c r="G36" s="23"/>
      <c r="H36" s="6">
        <v>6</v>
      </c>
      <c r="I36" s="25">
        <f>SUM(G30:G35)</f>
        <v>8007718.949999999</v>
      </c>
      <c r="J36" s="2"/>
    </row>
    <row r="37" spans="1:10" ht="15">
      <c r="A37" s="53" t="s">
        <v>16</v>
      </c>
      <c r="B37" s="46" t="s">
        <v>76</v>
      </c>
      <c r="C37" s="46" t="s">
        <v>23</v>
      </c>
      <c r="D37" s="46" t="s">
        <v>57</v>
      </c>
      <c r="E37" s="47">
        <v>14</v>
      </c>
      <c r="F37" s="48">
        <v>40479</v>
      </c>
      <c r="G37" s="50">
        <v>1455725.25</v>
      </c>
      <c r="H37" s="10"/>
      <c r="I37" s="9"/>
      <c r="J37" s="2"/>
    </row>
    <row r="38" spans="1:10" ht="15">
      <c r="A38" s="54"/>
      <c r="B38" s="46" t="s">
        <v>63</v>
      </c>
      <c r="C38" s="46" t="s">
        <v>56</v>
      </c>
      <c r="D38" s="46" t="s">
        <v>57</v>
      </c>
      <c r="E38" s="47">
        <v>8</v>
      </c>
      <c r="F38" s="48">
        <v>38138</v>
      </c>
      <c r="G38" s="50">
        <v>1931961.15</v>
      </c>
      <c r="H38" s="10"/>
      <c r="I38" s="9"/>
      <c r="J38" s="2"/>
    </row>
    <row r="39" spans="1:10" ht="15">
      <c r="A39" s="54"/>
      <c r="B39" s="46" t="s">
        <v>65</v>
      </c>
      <c r="C39" s="46" t="s">
        <v>25</v>
      </c>
      <c r="D39" s="46" t="s">
        <v>57</v>
      </c>
      <c r="E39" s="47">
        <v>16</v>
      </c>
      <c r="F39" s="48">
        <v>37712</v>
      </c>
      <c r="G39" s="50">
        <v>1125759.6</v>
      </c>
      <c r="H39" s="10"/>
      <c r="I39" s="9"/>
      <c r="J39" s="2"/>
    </row>
    <row r="40" spans="1:10" ht="15">
      <c r="A40" s="54"/>
      <c r="B40" s="46" t="s">
        <v>66</v>
      </c>
      <c r="C40" s="46" t="s">
        <v>25</v>
      </c>
      <c r="D40" s="46" t="s">
        <v>61</v>
      </c>
      <c r="E40" s="47">
        <v>16</v>
      </c>
      <c r="F40" s="48">
        <v>34001</v>
      </c>
      <c r="G40" s="50">
        <v>1125759.6</v>
      </c>
      <c r="H40" s="10"/>
      <c r="I40" s="9"/>
      <c r="J40" s="2"/>
    </row>
    <row r="41" spans="1:10" ht="15">
      <c r="A41" s="54"/>
      <c r="B41" s="46" t="s">
        <v>67</v>
      </c>
      <c r="C41" s="46" t="s">
        <v>25</v>
      </c>
      <c r="D41" s="46" t="s">
        <v>61</v>
      </c>
      <c r="E41" s="47">
        <v>16</v>
      </c>
      <c r="F41" s="48">
        <v>33970</v>
      </c>
      <c r="G41" s="50">
        <v>1125759.6</v>
      </c>
      <c r="H41" s="10"/>
      <c r="I41" s="9"/>
      <c r="J41" s="2"/>
    </row>
    <row r="42" spans="1:10" ht="15">
      <c r="A42" s="54"/>
      <c r="B42" s="46" t="s">
        <v>69</v>
      </c>
      <c r="C42" s="46" t="s">
        <v>25</v>
      </c>
      <c r="D42" s="46" t="s">
        <v>57</v>
      </c>
      <c r="E42" s="47">
        <v>16</v>
      </c>
      <c r="F42" s="48">
        <v>39821</v>
      </c>
      <c r="G42" s="50">
        <v>1125759.6</v>
      </c>
      <c r="H42" s="10"/>
      <c r="I42" s="9"/>
      <c r="J42" s="2"/>
    </row>
    <row r="43" spans="1:10" ht="15">
      <c r="A43" s="54"/>
      <c r="B43" s="8" t="s">
        <v>7</v>
      </c>
      <c r="C43" s="6"/>
      <c r="D43" s="6"/>
      <c r="E43" s="36"/>
      <c r="F43" s="6"/>
      <c r="G43" s="22"/>
      <c r="H43" s="7" t="s">
        <v>8</v>
      </c>
      <c r="I43" s="7" t="s">
        <v>9</v>
      </c>
      <c r="J43" s="2"/>
    </row>
    <row r="44" spans="1:10" ht="15">
      <c r="A44" s="55"/>
      <c r="B44" s="8"/>
      <c r="C44" s="6"/>
      <c r="D44" s="6"/>
      <c r="E44" s="36"/>
      <c r="F44" s="6"/>
      <c r="G44" s="22"/>
      <c r="H44" s="6">
        <v>6</v>
      </c>
      <c r="I44" s="25">
        <f>SUM(G37:G41)</f>
        <v>6764965.199999999</v>
      </c>
      <c r="J44" s="2"/>
    </row>
    <row r="45" spans="1:10" ht="15">
      <c r="A45" s="58" t="s">
        <v>13</v>
      </c>
      <c r="B45" s="46" t="s">
        <v>77</v>
      </c>
      <c r="C45" s="46" t="s">
        <v>23</v>
      </c>
      <c r="D45" s="46" t="s">
        <v>57</v>
      </c>
      <c r="E45" s="47">
        <v>10</v>
      </c>
      <c r="F45" s="48">
        <v>38000</v>
      </c>
      <c r="G45" s="49">
        <v>1178048.55</v>
      </c>
      <c r="J45" s="2"/>
    </row>
    <row r="46" spans="1:10" ht="15">
      <c r="A46" s="59"/>
      <c r="B46" s="46" t="s">
        <v>78</v>
      </c>
      <c r="C46" s="46" t="s">
        <v>25</v>
      </c>
      <c r="D46" s="46" t="s">
        <v>57</v>
      </c>
      <c r="E46" s="47">
        <v>16</v>
      </c>
      <c r="F46" s="48">
        <v>37411</v>
      </c>
      <c r="G46" s="49">
        <v>1208436.6</v>
      </c>
      <c r="J46" s="2"/>
    </row>
    <row r="47" spans="1:10" ht="15">
      <c r="A47" s="59"/>
      <c r="B47" s="1" t="s">
        <v>118</v>
      </c>
      <c r="C47" s="46" t="s">
        <v>25</v>
      </c>
      <c r="D47" s="46" t="s">
        <v>57</v>
      </c>
      <c r="E47" s="47">
        <v>16</v>
      </c>
      <c r="F47" s="48">
        <v>41089</v>
      </c>
      <c r="G47" s="49">
        <v>1125759.6</v>
      </c>
      <c r="J47" s="2"/>
    </row>
    <row r="48" spans="1:10" ht="15">
      <c r="A48" s="59"/>
      <c r="B48" s="8" t="s">
        <v>7</v>
      </c>
      <c r="C48" s="6"/>
      <c r="D48" s="6"/>
      <c r="E48" s="36"/>
      <c r="F48" s="6"/>
      <c r="G48" s="22"/>
      <c r="H48" s="7" t="s">
        <v>8</v>
      </c>
      <c r="I48" s="7" t="s">
        <v>9</v>
      </c>
      <c r="J48" s="2"/>
    </row>
    <row r="49" spans="1:10" ht="15">
      <c r="A49" s="60"/>
      <c r="B49" s="8"/>
      <c r="C49" s="6"/>
      <c r="D49" s="6"/>
      <c r="E49" s="36"/>
      <c r="F49" s="6"/>
      <c r="G49" s="24"/>
      <c r="H49" s="6">
        <v>3</v>
      </c>
      <c r="I49" s="25">
        <f>SUM(G45:G47)</f>
        <v>3512244.7500000005</v>
      </c>
      <c r="J49" s="33"/>
    </row>
    <row r="50" spans="1:10" ht="15">
      <c r="A50" s="53" t="s">
        <v>52</v>
      </c>
      <c r="B50" s="46" t="s">
        <v>81</v>
      </c>
      <c r="C50" s="46"/>
      <c r="D50" s="46" t="s">
        <v>82</v>
      </c>
      <c r="E50" s="47"/>
      <c r="F50" s="46"/>
      <c r="G50" s="51">
        <v>1125759.6</v>
      </c>
      <c r="H50" s="10"/>
      <c r="I50" s="9"/>
      <c r="J50" s="2"/>
    </row>
    <row r="51" spans="1:10" ht="15">
      <c r="A51" s="54"/>
      <c r="B51" s="46" t="s">
        <v>83</v>
      </c>
      <c r="C51" s="46"/>
      <c r="D51" s="46" t="s">
        <v>82</v>
      </c>
      <c r="E51" s="47"/>
      <c r="F51" s="46"/>
      <c r="G51" s="51">
        <v>1125759.6</v>
      </c>
      <c r="H51" s="10"/>
      <c r="I51" s="9"/>
      <c r="J51" s="2"/>
    </row>
    <row r="52" spans="1:10" ht="15">
      <c r="A52" s="54"/>
      <c r="B52" s="46" t="s">
        <v>84</v>
      </c>
      <c r="C52" s="46"/>
      <c r="D52" s="46" t="s">
        <v>82</v>
      </c>
      <c r="E52" s="47"/>
      <c r="F52" s="46"/>
      <c r="G52" s="51">
        <v>1125759.6</v>
      </c>
      <c r="H52" s="10"/>
      <c r="I52" s="9"/>
      <c r="J52" s="2"/>
    </row>
    <row r="53" spans="1:10" ht="15">
      <c r="A53" s="54"/>
      <c r="B53" s="46" t="s">
        <v>85</v>
      </c>
      <c r="C53" s="46"/>
      <c r="D53" s="46" t="s">
        <v>82</v>
      </c>
      <c r="E53" s="47"/>
      <c r="F53" s="46"/>
      <c r="G53" s="51">
        <v>1125759.6</v>
      </c>
      <c r="H53" s="10"/>
      <c r="I53" s="9"/>
      <c r="J53" s="2"/>
    </row>
    <row r="54" spans="1:10" ht="15">
      <c r="A54" s="54"/>
      <c r="B54" s="46" t="s">
        <v>86</v>
      </c>
      <c r="C54" s="46"/>
      <c r="D54" s="46" t="s">
        <v>82</v>
      </c>
      <c r="E54" s="47"/>
      <c r="F54" s="46"/>
      <c r="G54" s="51">
        <v>1125759.6</v>
      </c>
      <c r="H54" s="10"/>
      <c r="I54" s="9"/>
      <c r="J54" s="2"/>
    </row>
    <row r="55" spans="1:10" ht="15">
      <c r="A55" s="54"/>
      <c r="B55" s="46" t="s">
        <v>87</v>
      </c>
      <c r="C55" s="46"/>
      <c r="D55" s="46" t="s">
        <v>82</v>
      </c>
      <c r="E55" s="47"/>
      <c r="F55" s="46"/>
      <c r="G55" s="51">
        <v>1125759.6</v>
      </c>
      <c r="H55" s="10"/>
      <c r="I55" s="9"/>
      <c r="J55" s="2"/>
    </row>
    <row r="56" spans="1:10" ht="15">
      <c r="A56" s="54"/>
      <c r="B56" s="46" t="s">
        <v>88</v>
      </c>
      <c r="C56" s="46"/>
      <c r="D56" s="46" t="s">
        <v>82</v>
      </c>
      <c r="E56" s="47"/>
      <c r="F56" s="46"/>
      <c r="G56" s="51">
        <v>1125759.6</v>
      </c>
      <c r="H56" s="10"/>
      <c r="I56" s="9"/>
      <c r="J56" s="2"/>
    </row>
    <row r="57" spans="1:10" ht="15">
      <c r="A57" s="54"/>
      <c r="B57" s="46" t="s">
        <v>89</v>
      </c>
      <c r="C57" s="46"/>
      <c r="D57" s="46" t="s">
        <v>82</v>
      </c>
      <c r="E57" s="47"/>
      <c r="F57" s="46"/>
      <c r="G57" s="51">
        <v>1125759.6</v>
      </c>
      <c r="H57" s="10"/>
      <c r="I57" s="9"/>
      <c r="J57" s="2"/>
    </row>
    <row r="58" spans="1:10" ht="15">
      <c r="A58" s="54"/>
      <c r="B58" s="46" t="s">
        <v>90</v>
      </c>
      <c r="C58" s="46"/>
      <c r="D58" s="46" t="s">
        <v>82</v>
      </c>
      <c r="E58" s="47"/>
      <c r="F58" s="46"/>
      <c r="G58" s="51">
        <v>1125759.6</v>
      </c>
      <c r="H58" s="7" t="s">
        <v>8</v>
      </c>
      <c r="I58" s="7" t="s">
        <v>9</v>
      </c>
      <c r="J58" s="2"/>
    </row>
    <row r="59" spans="1:10" ht="15">
      <c r="A59" s="55"/>
      <c r="B59" s="8" t="s">
        <v>7</v>
      </c>
      <c r="C59" s="6"/>
      <c r="D59" s="6"/>
      <c r="E59" s="36"/>
      <c r="F59" s="6"/>
      <c r="G59" s="24"/>
      <c r="H59" s="6">
        <v>9</v>
      </c>
      <c r="I59" s="25">
        <f>SUM(G50:G58)</f>
        <v>10131836.399999999</v>
      </c>
      <c r="J59" s="2"/>
    </row>
    <row r="60" spans="1:11" ht="15">
      <c r="A60" s="56" t="s">
        <v>10</v>
      </c>
      <c r="B60" s="57"/>
      <c r="C60" s="57"/>
      <c r="D60" s="57"/>
      <c r="E60" s="57"/>
      <c r="F60" s="57"/>
      <c r="G60" s="57"/>
      <c r="H60" s="6">
        <f>+H14+H19+H29+H36+H44+H49+H59</f>
        <v>47</v>
      </c>
      <c r="I60" s="25">
        <f>+I14+I19+I29+I36+I44+I49+I59</f>
        <v>67226636.20000002</v>
      </c>
      <c r="J60" s="2"/>
      <c r="K60" s="27">
        <f>+I60-I59</f>
        <v>57094799.80000002</v>
      </c>
    </row>
    <row r="61" spans="1:10" ht="15">
      <c r="A61" s="3"/>
      <c r="B61" s="3"/>
      <c r="C61" s="3"/>
      <c r="D61" s="3"/>
      <c r="E61" s="3"/>
      <c r="F61" s="3"/>
      <c r="G61" s="3"/>
      <c r="J61" s="2"/>
    </row>
    <row r="62" spans="1:10" ht="15">
      <c r="A62" s="2"/>
      <c r="B62" s="2"/>
      <c r="C62" s="2"/>
      <c r="D62" s="2"/>
      <c r="E62" s="2"/>
      <c r="F62" s="2"/>
      <c r="G62" s="2"/>
      <c r="J62" s="2"/>
    </row>
    <row r="63" spans="1:10" ht="15">
      <c r="A63" s="2"/>
      <c r="B63" s="2"/>
      <c r="C63" s="2"/>
      <c r="D63" s="2"/>
      <c r="E63" s="2"/>
      <c r="F63" s="2"/>
      <c r="G63" s="2"/>
      <c r="J63" s="2"/>
    </row>
    <row r="64" spans="1:10" ht="15">
      <c r="A64" s="2"/>
      <c r="B64" s="2"/>
      <c r="C64" s="2"/>
      <c r="D64" s="2"/>
      <c r="E64" s="2"/>
      <c r="F64" s="2"/>
      <c r="G64" s="2"/>
      <c r="J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</sheetData>
  <sheetProtection/>
  <mergeCells count="8">
    <mergeCell ref="A4:A5"/>
    <mergeCell ref="A20:A29"/>
    <mergeCell ref="A60:G60"/>
    <mergeCell ref="A37:A44"/>
    <mergeCell ref="A45:A49"/>
    <mergeCell ref="A15:A19"/>
    <mergeCell ref="A30:A36"/>
    <mergeCell ref="A50:A59"/>
  </mergeCells>
  <printOptions horizontalCentered="1"/>
  <pageMargins left="0" right="0" top="0.3937007874015748" bottom="0" header="0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20"/>
  <sheetViews>
    <sheetView zoomScalePageLayoutView="0" workbookViewId="0" topLeftCell="C4">
      <selection activeCell="Q15" sqref="Q15:Q20"/>
    </sheetView>
  </sheetViews>
  <sheetFormatPr defaultColWidth="11.421875" defaultRowHeight="15"/>
  <cols>
    <col min="1" max="1" width="23.421875" style="0" customWidth="1"/>
    <col min="2" max="3" width="9.8515625" style="0" customWidth="1"/>
    <col min="5" max="5" width="9.8515625" style="0" customWidth="1"/>
    <col min="6" max="6" width="13.7109375" style="0" customWidth="1"/>
    <col min="8" max="8" width="7.7109375" style="0" customWidth="1"/>
    <col min="9" max="9" width="9.8515625" style="0" customWidth="1"/>
    <col min="10" max="10" width="14.28125" style="0" customWidth="1"/>
    <col min="11" max="11" width="15.8515625" style="0" customWidth="1"/>
    <col min="13" max="13" width="9.8515625" style="0" customWidth="1"/>
    <col min="14" max="15" width="7.57421875" style="0" customWidth="1"/>
    <col min="16" max="16" width="14.140625" style="0" bestFit="1" customWidth="1"/>
    <col min="18" max="18" width="14.140625" style="0" bestFit="1" customWidth="1"/>
  </cols>
  <sheetData>
    <row r="1" ht="15">
      <c r="A1" t="s">
        <v>51</v>
      </c>
    </row>
    <row r="3" spans="1:16" ht="15">
      <c r="A3" s="56" t="s">
        <v>17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63"/>
    </row>
    <row r="4" spans="1:16" ht="15">
      <c r="A4" s="64"/>
      <c r="B4" s="56" t="s">
        <v>18</v>
      </c>
      <c r="C4" s="57"/>
      <c r="D4" s="57"/>
      <c r="E4" s="57"/>
      <c r="F4" s="57"/>
      <c r="G4" s="57"/>
      <c r="H4" s="57"/>
      <c r="I4" s="63"/>
      <c r="J4" s="56" t="s">
        <v>19</v>
      </c>
      <c r="K4" s="57"/>
      <c r="L4" s="57"/>
      <c r="M4" s="57"/>
      <c r="N4" s="57"/>
      <c r="O4" s="57"/>
      <c r="P4" s="63"/>
    </row>
    <row r="5" spans="1:16" ht="45">
      <c r="A5" s="65"/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  <c r="G5" s="4" t="s">
        <v>25</v>
      </c>
      <c r="H5" s="4" t="s">
        <v>26</v>
      </c>
      <c r="I5" s="4" t="s">
        <v>27</v>
      </c>
      <c r="J5" s="12" t="s">
        <v>28</v>
      </c>
      <c r="K5" s="12" t="s">
        <v>29</v>
      </c>
      <c r="L5" s="4" t="s">
        <v>30</v>
      </c>
      <c r="M5" s="12" t="s">
        <v>31</v>
      </c>
      <c r="N5" s="4" t="s">
        <v>26</v>
      </c>
      <c r="O5" s="4" t="s">
        <v>27</v>
      </c>
      <c r="P5" s="12" t="s">
        <v>32</v>
      </c>
    </row>
    <row r="6" spans="1:16" ht="30" customHeight="1">
      <c r="A6" s="13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6"/>
    </row>
    <row r="7" spans="1:16" ht="29.25" customHeight="1">
      <c r="A7" s="13" t="s">
        <v>34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6"/>
    </row>
    <row r="8" spans="1:17" ht="30" customHeight="1">
      <c r="A8" s="20" t="s">
        <v>15</v>
      </c>
      <c r="B8" s="1">
        <v>1</v>
      </c>
      <c r="C8" s="1">
        <v>0</v>
      </c>
      <c r="D8" s="1">
        <v>0</v>
      </c>
      <c r="E8" s="1">
        <v>0</v>
      </c>
      <c r="F8" s="1">
        <v>0</v>
      </c>
      <c r="G8" s="1">
        <v>3</v>
      </c>
      <c r="H8" s="1"/>
      <c r="I8" s="1">
        <f>SUM(B8:H8)</f>
        <v>4</v>
      </c>
      <c r="J8" s="1">
        <v>0</v>
      </c>
      <c r="K8" s="1">
        <v>2</v>
      </c>
      <c r="L8" s="1">
        <v>0</v>
      </c>
      <c r="M8" s="1">
        <v>0</v>
      </c>
      <c r="N8" s="1">
        <v>2</v>
      </c>
      <c r="O8" s="1">
        <f>SUM(J8:N8)</f>
        <v>4</v>
      </c>
      <c r="P8" s="26">
        <v>6037432</v>
      </c>
      <c r="Q8" s="31"/>
    </row>
    <row r="9" spans="1:16" ht="15">
      <c r="A9" s="66" t="s">
        <v>36</v>
      </c>
      <c r="B9" s="61">
        <v>0</v>
      </c>
      <c r="C9" s="61">
        <v>2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f>SUM(B9:H10)</f>
        <v>2</v>
      </c>
      <c r="J9" s="61">
        <v>0</v>
      </c>
      <c r="K9" s="61">
        <v>2</v>
      </c>
      <c r="L9" s="61">
        <v>0</v>
      </c>
      <c r="M9" s="61">
        <v>0</v>
      </c>
      <c r="N9" s="61">
        <v>0</v>
      </c>
      <c r="O9" s="61">
        <f>SUM(J9:N10)</f>
        <v>2</v>
      </c>
      <c r="P9" s="62">
        <v>4154868</v>
      </c>
    </row>
    <row r="10" spans="1:16" ht="51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</row>
    <row r="11" spans="1:17" ht="32.25" customHeight="1">
      <c r="A11" s="17" t="s">
        <v>11</v>
      </c>
      <c r="B11" s="14">
        <v>1</v>
      </c>
      <c r="C11" s="1">
        <v>0</v>
      </c>
      <c r="D11" s="1">
        <v>2</v>
      </c>
      <c r="E11" s="1">
        <v>1</v>
      </c>
      <c r="F11" s="1">
        <v>0</v>
      </c>
      <c r="G11" s="1">
        <v>1</v>
      </c>
      <c r="H11" s="1">
        <v>0</v>
      </c>
      <c r="I11" s="1">
        <f>SUM(B11:H11)</f>
        <v>5</v>
      </c>
      <c r="J11" s="1">
        <v>1</v>
      </c>
      <c r="K11" s="1">
        <v>1</v>
      </c>
      <c r="L11" s="1">
        <v>0</v>
      </c>
      <c r="M11" s="1">
        <v>0</v>
      </c>
      <c r="N11" s="1">
        <v>3</v>
      </c>
      <c r="O11" s="1">
        <f>SUM(J11:N11)</f>
        <v>5</v>
      </c>
      <c r="P11" s="26">
        <v>7745699</v>
      </c>
      <c r="Q11" s="31"/>
    </row>
    <row r="12" spans="1:17" ht="36.75" customHeight="1">
      <c r="A12" s="17" t="s">
        <v>14</v>
      </c>
      <c r="B12" s="14">
        <v>1</v>
      </c>
      <c r="C12" s="1">
        <v>0</v>
      </c>
      <c r="D12" s="1">
        <v>1</v>
      </c>
      <c r="E12" s="1">
        <v>4</v>
      </c>
      <c r="F12" s="1">
        <v>0</v>
      </c>
      <c r="G12" s="1">
        <v>3</v>
      </c>
      <c r="H12" s="1">
        <v>0</v>
      </c>
      <c r="I12" s="1">
        <f>SUM(B12:H12)</f>
        <v>9</v>
      </c>
      <c r="J12" s="1">
        <v>0</v>
      </c>
      <c r="K12" s="1">
        <v>1</v>
      </c>
      <c r="L12" s="1">
        <v>0</v>
      </c>
      <c r="M12" s="1">
        <v>0</v>
      </c>
      <c r="N12" s="1">
        <v>8</v>
      </c>
      <c r="O12" s="1">
        <f>SUM(J12:N12)</f>
        <v>9</v>
      </c>
      <c r="P12" s="26">
        <v>10776828</v>
      </c>
      <c r="Q12" s="31"/>
    </row>
    <row r="13" spans="1:17" ht="32.25" customHeight="1">
      <c r="A13" s="17" t="s">
        <v>12</v>
      </c>
      <c r="B13" s="14">
        <v>1</v>
      </c>
      <c r="C13" s="1">
        <v>0</v>
      </c>
      <c r="D13" s="1">
        <v>0</v>
      </c>
      <c r="E13" s="1">
        <v>3</v>
      </c>
      <c r="F13" s="1">
        <v>0</v>
      </c>
      <c r="G13" s="1">
        <v>3</v>
      </c>
      <c r="H13" s="1">
        <v>0</v>
      </c>
      <c r="I13" s="1">
        <f>SUM(B13:H13)</f>
        <v>7</v>
      </c>
      <c r="J13" s="1">
        <v>3</v>
      </c>
      <c r="K13" s="1">
        <v>1</v>
      </c>
      <c r="L13" s="1">
        <v>0</v>
      </c>
      <c r="M13" s="1">
        <v>0</v>
      </c>
      <c r="N13" s="1">
        <v>3</v>
      </c>
      <c r="O13" s="1">
        <f>SUM(J13:N13)</f>
        <v>7</v>
      </c>
      <c r="P13" s="26">
        <v>9755047</v>
      </c>
      <c r="Q13" s="31"/>
    </row>
    <row r="14" spans="1:17" ht="36" customHeight="1">
      <c r="A14" s="17" t="s">
        <v>16</v>
      </c>
      <c r="B14" s="14">
        <v>1</v>
      </c>
      <c r="C14" s="1">
        <v>0</v>
      </c>
      <c r="D14" s="1">
        <v>1</v>
      </c>
      <c r="E14" s="1">
        <v>1</v>
      </c>
      <c r="F14" s="1">
        <v>0</v>
      </c>
      <c r="G14" s="1">
        <v>3</v>
      </c>
      <c r="H14" s="1">
        <v>0</v>
      </c>
      <c r="I14" s="1">
        <f>SUM(B14:H14)</f>
        <v>6</v>
      </c>
      <c r="J14" s="1">
        <v>0</v>
      </c>
      <c r="K14" s="1">
        <v>1</v>
      </c>
      <c r="L14" s="1">
        <v>0</v>
      </c>
      <c r="M14" s="1">
        <v>0</v>
      </c>
      <c r="N14" s="1">
        <v>5</v>
      </c>
      <c r="O14" s="1">
        <f>SUM(J14:N14)</f>
        <v>6</v>
      </c>
      <c r="P14" s="26">
        <v>9643624</v>
      </c>
      <c r="Q14" s="32"/>
    </row>
    <row r="15" spans="1:17" ht="30" customHeight="1">
      <c r="A15" s="18" t="s">
        <v>13</v>
      </c>
      <c r="B15" s="1">
        <v>1</v>
      </c>
      <c r="C15" s="1">
        <v>0</v>
      </c>
      <c r="D15" s="1">
        <v>0</v>
      </c>
      <c r="E15" s="1">
        <v>1</v>
      </c>
      <c r="F15" s="1">
        <v>0</v>
      </c>
      <c r="G15" s="1">
        <v>2</v>
      </c>
      <c r="H15" s="1">
        <v>0</v>
      </c>
      <c r="I15" s="1">
        <f>SUM(B15:H15)</f>
        <v>4</v>
      </c>
      <c r="J15" s="1">
        <v>0</v>
      </c>
      <c r="K15" s="1">
        <v>1</v>
      </c>
      <c r="L15" s="1">
        <v>0</v>
      </c>
      <c r="M15" s="1">
        <v>0</v>
      </c>
      <c r="N15" s="1">
        <v>3</v>
      </c>
      <c r="O15" s="1">
        <f>SUM(J15:N15)</f>
        <v>4</v>
      </c>
      <c r="P15" s="26">
        <v>5473643</v>
      </c>
      <c r="Q15" s="32"/>
    </row>
    <row r="16" spans="1:17" ht="30">
      <c r="A16" s="15" t="s">
        <v>35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>
        <f>SUM(O6:O15)</f>
        <v>37</v>
      </c>
      <c r="P16" s="25">
        <f>SUM(P6:P15)</f>
        <v>53587141</v>
      </c>
      <c r="Q16" s="32"/>
    </row>
    <row r="17" spans="17:18" ht="15">
      <c r="Q17" s="32"/>
      <c r="R17" s="27"/>
    </row>
    <row r="18" spans="1:17" ht="15">
      <c r="A18" s="16"/>
      <c r="B18" s="2"/>
      <c r="Q18" s="32"/>
    </row>
    <row r="19" spans="17:18" ht="15">
      <c r="Q19" s="32"/>
      <c r="R19" s="27"/>
    </row>
    <row r="20" ht="15">
      <c r="Q20" s="32"/>
    </row>
  </sheetData>
  <sheetProtection/>
  <mergeCells count="20">
    <mergeCell ref="P9:P10"/>
    <mergeCell ref="A3:P3"/>
    <mergeCell ref="B4:I4"/>
    <mergeCell ref="J4:P4"/>
    <mergeCell ref="A4:A5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20" sqref="A20"/>
    </sheetView>
  </sheetViews>
  <sheetFormatPr defaultColWidth="11.421875" defaultRowHeight="15"/>
  <cols>
    <col min="1" max="1" width="15.7109375" style="0" customWidth="1"/>
    <col min="2" max="2" width="15.421875" style="0" customWidth="1"/>
    <col min="3" max="3" width="15.57421875" style="0" customWidth="1"/>
    <col min="4" max="5" width="15.7109375" style="0" customWidth="1"/>
    <col min="6" max="7" width="12.7109375" style="0" customWidth="1"/>
    <col min="8" max="8" width="16.421875" style="0" customWidth="1"/>
    <col min="9" max="9" width="13.57421875" style="0" customWidth="1"/>
  </cols>
  <sheetData>
    <row r="1" ht="15">
      <c r="A1" t="s">
        <v>50</v>
      </c>
    </row>
    <row r="2" ht="21" customHeight="1"/>
    <row r="3" spans="1:8" ht="15" customHeight="1">
      <c r="A3" s="67" t="s">
        <v>38</v>
      </c>
      <c r="B3" s="67" t="s">
        <v>39</v>
      </c>
      <c r="C3" s="67" t="s">
        <v>46</v>
      </c>
      <c r="D3" s="74" t="s">
        <v>40</v>
      </c>
      <c r="E3" s="75"/>
      <c r="F3" s="74" t="s">
        <v>41</v>
      </c>
      <c r="G3" s="75"/>
      <c r="H3" s="67" t="s">
        <v>47</v>
      </c>
    </row>
    <row r="4" spans="1:8" ht="15">
      <c r="A4" s="76"/>
      <c r="B4" s="76"/>
      <c r="C4" s="76"/>
      <c r="D4" s="78" t="s">
        <v>42</v>
      </c>
      <c r="E4" s="67" t="s">
        <v>43</v>
      </c>
      <c r="F4" s="78" t="s">
        <v>44</v>
      </c>
      <c r="G4" s="78" t="s">
        <v>45</v>
      </c>
      <c r="H4" s="68"/>
    </row>
    <row r="5" spans="1:8" ht="15">
      <c r="A5" s="76"/>
      <c r="B5" s="76"/>
      <c r="C5" s="76"/>
      <c r="D5" s="79"/>
      <c r="E5" s="76"/>
      <c r="F5" s="79"/>
      <c r="G5" s="79"/>
      <c r="H5" s="68"/>
    </row>
    <row r="6" spans="1:8" ht="15">
      <c r="A6" s="76"/>
      <c r="B6" s="76"/>
      <c r="C6" s="76"/>
      <c r="D6" s="79"/>
      <c r="E6" s="76"/>
      <c r="F6" s="79"/>
      <c r="G6" s="79"/>
      <c r="H6" s="68"/>
    </row>
    <row r="7" spans="1:8" ht="15">
      <c r="A7" s="77"/>
      <c r="B7" s="77"/>
      <c r="C7" s="77"/>
      <c r="D7" s="80"/>
      <c r="E7" s="76"/>
      <c r="F7" s="80"/>
      <c r="G7" s="80"/>
      <c r="H7" s="69"/>
    </row>
    <row r="8" spans="1:8" ht="21" customHeight="1">
      <c r="A8" s="1"/>
      <c r="B8" s="1"/>
      <c r="C8" s="1"/>
      <c r="D8" s="1"/>
      <c r="E8" s="1"/>
      <c r="F8" s="1"/>
      <c r="G8" s="1"/>
      <c r="H8" s="1"/>
    </row>
    <row r="9" spans="1:8" ht="21" customHeight="1">
      <c r="A9" s="1"/>
      <c r="B9" s="1"/>
      <c r="C9" s="1"/>
      <c r="D9" s="1"/>
      <c r="E9" s="1"/>
      <c r="F9" s="1"/>
      <c r="G9" s="1"/>
      <c r="H9" s="1"/>
    </row>
    <row r="10" spans="1:8" ht="21" customHeight="1">
      <c r="A10" s="1"/>
      <c r="B10" s="1"/>
      <c r="C10" s="1"/>
      <c r="D10" s="1"/>
      <c r="E10" s="1"/>
      <c r="F10" s="1"/>
      <c r="G10" s="1"/>
      <c r="H10" s="1"/>
    </row>
    <row r="11" spans="1:8" ht="21" customHeight="1">
      <c r="A11" s="19"/>
      <c r="B11" s="19"/>
      <c r="C11" s="19"/>
      <c r="D11" s="19"/>
      <c r="E11" s="19"/>
      <c r="F11" s="19"/>
      <c r="G11" s="19"/>
      <c r="H11" s="19"/>
    </row>
    <row r="12" spans="1:8" ht="15">
      <c r="A12" s="3"/>
      <c r="B12" s="3"/>
      <c r="C12" s="3"/>
      <c r="D12" s="3"/>
      <c r="E12" s="3"/>
      <c r="F12" s="3"/>
      <c r="G12" s="3"/>
      <c r="H12" s="3"/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15">
      <c r="A14" s="67" t="s">
        <v>48</v>
      </c>
      <c r="B14" s="67" t="s">
        <v>49</v>
      </c>
      <c r="C14" s="70" t="s">
        <v>40</v>
      </c>
      <c r="D14" s="71"/>
      <c r="E14" s="70" t="s">
        <v>41</v>
      </c>
      <c r="F14" s="71"/>
      <c r="G14" s="2"/>
      <c r="H14" s="2"/>
    </row>
    <row r="15" spans="1:8" ht="15">
      <c r="A15" s="69"/>
      <c r="B15" s="69"/>
      <c r="C15" s="72"/>
      <c r="D15" s="73"/>
      <c r="E15" s="72"/>
      <c r="F15" s="73"/>
      <c r="G15" s="2"/>
      <c r="H15" s="2"/>
    </row>
    <row r="16" spans="1:8" ht="15">
      <c r="A16" s="1"/>
      <c r="B16" s="1"/>
      <c r="C16" s="1" t="s">
        <v>42</v>
      </c>
      <c r="D16" s="1" t="s">
        <v>43</v>
      </c>
      <c r="E16" s="1" t="s">
        <v>44</v>
      </c>
      <c r="F16" s="1" t="s">
        <v>45</v>
      </c>
      <c r="G16" s="2"/>
      <c r="H16" s="2"/>
    </row>
    <row r="19" ht="15">
      <c r="A19" t="s">
        <v>101</v>
      </c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</sheetData>
  <sheetProtection/>
  <mergeCells count="14">
    <mergeCell ref="H3:H7"/>
    <mergeCell ref="A14:A15"/>
    <mergeCell ref="B14:B15"/>
    <mergeCell ref="C14:D15"/>
    <mergeCell ref="E14:F15"/>
    <mergeCell ref="D3:E3"/>
    <mergeCell ref="F3:G3"/>
    <mergeCell ref="A3:A7"/>
    <mergeCell ref="B3:B7"/>
    <mergeCell ref="C3:C7"/>
    <mergeCell ref="D4:D7"/>
    <mergeCell ref="E4:E7"/>
    <mergeCell ref="F4:F7"/>
    <mergeCell ref="G4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32.00390625" style="0" customWidth="1"/>
    <col min="2" max="4" width="15.7109375" style="0" customWidth="1"/>
  </cols>
  <sheetData>
    <row r="3" spans="1:4" ht="33.75">
      <c r="A3" s="28" t="s">
        <v>91</v>
      </c>
      <c r="B3" s="28" t="s">
        <v>92</v>
      </c>
      <c r="C3" s="28" t="s">
        <v>93</v>
      </c>
      <c r="D3" s="28" t="s">
        <v>94</v>
      </c>
    </row>
    <row r="4" spans="1:4" ht="15">
      <c r="A4" s="81" t="s">
        <v>95</v>
      </c>
      <c r="B4" s="81"/>
      <c r="C4" s="81"/>
      <c r="D4" s="81"/>
    </row>
    <row r="5" spans="1:4" ht="15">
      <c r="A5" s="29" t="s">
        <v>96</v>
      </c>
      <c r="B5" s="30">
        <v>9</v>
      </c>
      <c r="C5" s="30">
        <v>10</v>
      </c>
      <c r="D5" s="30">
        <v>1</v>
      </c>
    </row>
    <row r="6" spans="1:4" ht="22.5">
      <c r="A6" s="29" t="s">
        <v>97</v>
      </c>
      <c r="B6" s="30">
        <v>8</v>
      </c>
      <c r="C6" s="30">
        <v>10</v>
      </c>
      <c r="D6" s="30">
        <v>2</v>
      </c>
    </row>
    <row r="7" spans="1:4" ht="15">
      <c r="A7" s="29" t="s">
        <v>98</v>
      </c>
      <c r="B7" s="34">
        <v>0.052</v>
      </c>
      <c r="C7" s="35">
        <v>0</v>
      </c>
      <c r="D7" s="34">
        <v>0.026</v>
      </c>
    </row>
    <row r="8" spans="1:4" ht="15">
      <c r="A8" s="82" t="s">
        <v>99</v>
      </c>
      <c r="B8" s="82"/>
      <c r="C8" s="82"/>
      <c r="D8" s="82"/>
    </row>
    <row r="9" spans="1:4" ht="15">
      <c r="A9" s="29" t="s">
        <v>96</v>
      </c>
      <c r="B9" s="30">
        <v>6</v>
      </c>
      <c r="C9" s="30">
        <v>0</v>
      </c>
      <c r="D9" s="30">
        <v>0</v>
      </c>
    </row>
    <row r="10" spans="1:4" ht="22.5">
      <c r="A10" s="29" t="s">
        <v>97</v>
      </c>
      <c r="B10" s="30">
        <v>6</v>
      </c>
      <c r="C10" s="30">
        <v>0</v>
      </c>
      <c r="D10" s="30">
        <v>0</v>
      </c>
    </row>
    <row r="11" spans="1:4" ht="15">
      <c r="A11" s="29" t="s">
        <v>100</v>
      </c>
      <c r="B11" s="35">
        <v>0</v>
      </c>
      <c r="C11" s="35">
        <v>0</v>
      </c>
      <c r="D11" s="35">
        <v>0</v>
      </c>
    </row>
  </sheetData>
  <sheetProtection/>
  <mergeCells count="2">
    <mergeCell ref="A4:D4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de Puerto Wilches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Pinzon Rodriguez</dc:creator>
  <cp:keywords/>
  <dc:description/>
  <cp:lastModifiedBy>Mayra Leguizamon</cp:lastModifiedBy>
  <cp:lastPrinted>2011-11-18T16:30:07Z</cp:lastPrinted>
  <dcterms:created xsi:type="dcterms:W3CDTF">2011-10-18T16:36:00Z</dcterms:created>
  <dcterms:modified xsi:type="dcterms:W3CDTF">2013-07-12T16:40:03Z</dcterms:modified>
  <cp:category/>
  <cp:version/>
  <cp:contentType/>
  <cp:contentStatus/>
</cp:coreProperties>
</file>