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7995" activeTab="1"/>
  </bookViews>
  <sheets>
    <sheet name="Hoja1" sheetId="1" r:id="rId1"/>
    <sheet name="Hoja2" sheetId="2" r:id="rId2"/>
    <sheet name="Hoja3" sheetId="3" r:id="rId3"/>
  </sheets>
  <definedNames>
    <definedName name="_xlnm.Print_Area" localSheetId="1">'Hoja2'!$A$1:$N$28</definedName>
  </definedNames>
  <calcPr fullCalcOnLoad="1"/>
</workbook>
</file>

<file path=xl/sharedStrings.xml><?xml version="1.0" encoding="utf-8"?>
<sst xmlns="http://schemas.openxmlformats.org/spreadsheetml/2006/main" count="101" uniqueCount="89">
  <si>
    <t>EJE</t>
  </si>
  <si>
    <t>POLITICA</t>
  </si>
  <si>
    <t>PROGRAMA</t>
  </si>
  <si>
    <t xml:space="preserve">LÍNEA BASE </t>
  </si>
  <si>
    <t>INDICADOR DE RESULTADO</t>
  </si>
  <si>
    <t>META DE RESULTADO</t>
  </si>
  <si>
    <t>META RESULTADO DEL CUATRENIO</t>
  </si>
  <si>
    <t>SUBPROGRAMAS</t>
  </si>
  <si>
    <t>INSUMOS</t>
  </si>
  <si>
    <t>LINEA BASE (ACTUAL)</t>
  </si>
  <si>
    <t>INDICADOR DE PRODUCTO</t>
  </si>
  <si>
    <t>META DE PRODUCTO</t>
  </si>
  <si>
    <t>TIPO DE META</t>
  </si>
  <si>
    <t xml:space="preserve">META CUATRENIO </t>
  </si>
  <si>
    <t>META 2012</t>
  </si>
  <si>
    <t>EJECUTADO 2012</t>
  </si>
  <si>
    <t>EJECUTADO EN CANTIDAD 2012</t>
  </si>
  <si>
    <t>SE REALISO SI O NO</t>
  </si>
  <si>
    <t>plan de acciones EXPLICACION E IDENTIFICACION</t>
  </si>
  <si>
    <t>DESARROLLO ECONOMICO</t>
  </si>
  <si>
    <t>PLAN DE DESARROLLO</t>
  </si>
  <si>
    <t>DESARROLLO PECUARIO</t>
  </si>
  <si>
    <t>PROTECCION, MANEJO, SANIDAD, Y BIENESTAR DE ANIMALES DOMESTICOS Y ESPECIES SILVESTRES</t>
  </si>
  <si>
    <t>NUMEROS DE ANIMALES ATENDIDOS</t>
  </si>
  <si>
    <t>NUMERO DE CAPACITACIONES REALIZADAS</t>
  </si>
  <si>
    <t>NUMERO BE ANIMALES VACUNADOS CONTRA CARBON SINTOMATICO</t>
  </si>
  <si>
    <t>NUMERO DE CAMPAÑAS DE VACUNACION ANTIRRABICAS</t>
  </si>
  <si>
    <t>NUMERO DE CANINOS Y FELINOS ESTERILIZADOS</t>
  </si>
  <si>
    <t>REALIZAR 1 CAPACITACION EN LAS VEREDAS MAS CERCANAS AL CASCO URBANO AL AÑO PARA REALIZAR PROCESO DE CONCIENTIZACION A LAS COMUNIDADES</t>
  </si>
  <si>
    <t>250 BOVINOS SON VACUNADOS CONTRA CARBON SINTOMATICO</t>
  </si>
  <si>
    <t>SE REALIZA UNA CAMPAÑA DE VACUNACION ANTIRRABICA POR VEREDAS</t>
  </si>
  <si>
    <t>SE REALIZA UNA CAMPAÑA DE ESTERILIZACION CANINA Y FELINA PRIORIZANDO LA POBLACION CALLEJERA DEL MUNICIPIO DE CABRERA</t>
  </si>
  <si>
    <t>300 HABITANTES DEL MUNICIPIO SON CONSIENTIZADOS DE  LA IMPORTANCIA DE LA PROTECCION, MANEJO, SANIDAD Y BIENESTAR DE ANIMALES DOMESTICOS Y SILVESTRES - MEMORANDOS TECNICOS</t>
  </si>
  <si>
    <t>Fortalecer el acompañamiento a los procesos de de sanidad animal mediante la prestacion de la asistencia tecnica directa</t>
  </si>
  <si>
    <t>sencibilizar a la comunidad sobre la importancia de la proteccion, el manejo, la sanidad y el bienestar de los animales y su relacion con el medio ambiente.</t>
  </si>
  <si>
    <t>Apoyar la vacinacion contra carbon sintomatico en las fincas ganaderas del municipio</t>
  </si>
  <si>
    <t>realizar campañas de vacunacion antirrabicas en zona rural y casco urbano del muncipio de cabrera</t>
  </si>
  <si>
    <t>reducir la superpoblacion canina y feliza callejera que atenta contra la salud publica del municipio.</t>
  </si>
  <si>
    <t>Numero de Animales Atendidos</t>
  </si>
  <si>
    <t>PRESTACION DEL PROGRAMA DE ASISTECNIA TECNICA DIRECTA RURAL EN EL SECTOR PECUARIO DE MUNICIPIO DE CABRERA</t>
  </si>
  <si>
    <t>Dimensión</t>
  </si>
  <si>
    <t>Sector de Inversión</t>
  </si>
  <si>
    <t>Subprograma</t>
  </si>
  <si>
    <t>Objetivos Programáticos</t>
  </si>
  <si>
    <t>Meta 2012</t>
  </si>
  <si>
    <t>Meta Cumplida 2012</t>
  </si>
  <si>
    <t xml:space="preserve">PORCENTAJE </t>
  </si>
  <si>
    <t>Meta 2013</t>
  </si>
  <si>
    <t>Valor SGP</t>
  </si>
  <si>
    <t>Valor Recursos Propios</t>
  </si>
  <si>
    <t>Valor Otros Recursos</t>
  </si>
  <si>
    <t>VALOR TOTAL</t>
  </si>
  <si>
    <t>Dependencia Resposable</t>
  </si>
  <si>
    <t>Programa</t>
  </si>
  <si>
    <t>Fortalecer el acompañamiento a los procesos de de sanidad animal mediante la prestacion de la asistencia tecnica directa rural a los usuarios que soliciten el servicio.</t>
  </si>
  <si>
    <t>Apoyar la vacunacion contra carbon sintomatico en las fincas ganaderas del municipio</t>
  </si>
  <si>
    <t>UNIDAD MUNICIPAL DE ASISTENCIA TECNICA AGROPECUARIA</t>
  </si>
  <si>
    <t>Prestacion del Servicio de Asistencia Tecnica derecta Rural en el sector Pecuario</t>
  </si>
  <si>
    <t>MEJORAMIENTO DE PRADERAS MEDIANTE LA UTILIZACION DE EQUIPOS DE LABRANZA MINIMA</t>
  </si>
  <si>
    <t>fortalecer la economia de los pequeños productores del municipio con la implementacion del proyecto</t>
  </si>
  <si>
    <t>incremento de forraje verde por hectarea para pastoreo a partir de la iniciacion del proyecto</t>
  </si>
  <si>
    <t>capacitacion a los productores para mejorar produccion de carne y leche mediante el mejoramiento de sus potreros en cuanto a calidad nutricional e implementacion de equipos de labranza minima</t>
  </si>
  <si>
    <t>realizar demostraciones de metodo para argumentar al productor sobre los beneficios que obtienen al implementar el mejoramiento de sus praderas y labranza minima</t>
  </si>
  <si>
    <t>realizar la instalacion de las parcelas demostraticas y realizar seguimiento de las mismas</t>
  </si>
  <si>
    <t xml:space="preserve">IMPLEMENTACION DE BUENAS PRACTICAS DE MANEJO EN LAS EXPLOTACIONES PORCICOLAS </t>
  </si>
  <si>
    <t>se realizan pruebas pecuarias para argumentar los conocimientos de los pequeños productores del municipio.</t>
  </si>
  <si>
    <t>fortalecer el acompañamiento a los procesos de la implementacion de las Buenas Practicas porcicolas a los usuarios</t>
  </si>
  <si>
    <t xml:space="preserve">capacitacion a los productores porcicolas del municipio mostrando las ventajas tanto economicas como sociales mediante de la utilizacion de las BPP </t>
  </si>
  <si>
    <t>ASISTENCIA TECNICA EN EL FORTALECIMIENTO, MONITOREO Y CONTROL DE CREDITOS</t>
  </si>
  <si>
    <t>incrementar los ingresos familiares de los pequeños productores de municipio mediente la asistencia tecnica y certificaciones para la adquisicion de creditos</t>
  </si>
  <si>
    <t>capacitaciones a los productores para la adquisicion de creditos, garantias y facilidades de pago en caso de emergencia por fenomenos climaticos</t>
  </si>
  <si>
    <t>visitas a finca para certificaciones tanto para adquisicion de creditos como por perdida de la produccion</t>
  </si>
  <si>
    <t>MEJORAMIENTO GENETICO DE LA GANADERIA DEL MUNICIPIO DE CABRERA</t>
  </si>
  <si>
    <t>Los ganaderos se acogen al programa de mejoramiento genético para incrementar la rentabilidad de sus fincas</t>
  </si>
  <si>
    <t>capacitacion a la comunidad ganadera del municipio para fomentar la cultura de la inseminacion artificial</t>
  </si>
  <si>
    <t xml:space="preserve">presentar ante los ganaderos del municipio que no se han acogido al programa de mejoramiento genetico las crias de las hembras que fueron inseminadas por el equipo de funcionarios de la UMATA </t>
  </si>
  <si>
    <t>realizar la inseminacion de 50 hembras Bovinas para refrescar y aumentar el ato en el municipio de Cabrera</t>
  </si>
  <si>
    <t>AGROPECUARIO</t>
  </si>
  <si>
    <t>PROGRAMA DE SEGURIDAD ALIMENTARIA PARA ESCUELAS RURALES, PEQUEÑOS PRODUCTORES,  POBLACION EN SITUACION DE VILNERABILIDAD Y POBLACION VICTIMA EN EL MUNICIPIO DE CABRERA</t>
  </si>
  <si>
    <t>Los beneficiarios mejoran su dieta alimentaria en un 5%, ademas de convertirse en un ingreso extra durante el año 2013 con la implementacion de las huertas caseras</t>
  </si>
  <si>
    <t>instalacion de parcelas demostrativas para la argumentacion a los productores de los resultados</t>
  </si>
  <si>
    <t>capacitaciones a los productores para la instalacion de sus huertas caseras aportandoles el material semilla necesario para la puesta e marcha del proyecto por beneficiario</t>
  </si>
  <si>
    <t>visitas a finca de orientacion y seguimiento para el optimo procedimiento</t>
  </si>
  <si>
    <t>Prestacion del Servicio de Asistencia Tecnica derecta Rural en el sector Agricola</t>
  </si>
  <si>
    <t>CAPACITACION AMBIENTAL</t>
  </si>
  <si>
    <t>Capacitar y sencibilizar  a la comunidad sobre la importancia de proteger las cuencas hidricas, nacederos, humedales, reservorios y quebradas existentes en el munici´pio</t>
  </si>
  <si>
    <t>REFORESTACION DE 10 HAS EN PREDIOS DE IMPORTANCIA AMBIENTAL</t>
  </si>
  <si>
    <t>Realizar reforestacion en predios erosionados y/o afectados por fenomenos climaticos</t>
  </si>
  <si>
    <t>240'000,000</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</si>
</sst>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 #,##0.00_ ;_ * \-#,##0.00_ ;_ * &quot;-&quot;??_ ;_ @_ "/>
    <numFmt numFmtId="169" formatCode="_(* #,##0_);_(* \(#,##0\);_(* &quot;-&quot;??_);_(@_)"/>
    <numFmt numFmtId="170" formatCode="#,##0;[Red]#,##0"/>
    <numFmt numFmtId="171" formatCode="_ [$€-2]\ * #,##0.00_ ;_ [$€-2]\ * \-#,##0.00_ ;_ [$€-2]\ * &quot;-&quot;??_ "/>
    <numFmt numFmtId="172" formatCode="0.0%"/>
    <numFmt numFmtId="173" formatCode="[$-240A]dddd\,\ dd&quot; de &quot;mmmm&quot; de &quot;yyyy"/>
    <numFmt numFmtId="174" formatCode="[$-240A]hh:mm:ss\ AM/PM"/>
    <numFmt numFmtId="175" formatCode="0.00000000"/>
    <numFmt numFmtId="176" formatCode="0.0000000"/>
    <numFmt numFmtId="177" formatCode="0.000000"/>
    <numFmt numFmtId="178" formatCode="0.00000"/>
    <numFmt numFmtId="179" formatCode="0.0000"/>
    <numFmt numFmtId="180" formatCode="0.000"/>
    <numFmt numFmtId="181" formatCode="0.0"/>
  </numFmts>
  <fonts count="42">
    <font>
      <sz val="11"/>
      <color theme="1"/>
      <name val="Calibri"/>
      <family val="2"/>
    </font>
    <font>
      <sz val="11"/>
      <color indexed="8"/>
      <name val="Calibri"/>
      <family val="2"/>
    </font>
    <font>
      <sz val="10"/>
      <name val="Arial"/>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Arial"/>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Arial"/>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medium"/>
    </border>
    <border>
      <left>
        <color indexed="63"/>
      </left>
      <right style="thin"/>
      <top>
        <color indexed="63"/>
      </top>
      <bottom>
        <color indexed="63"/>
      </bottom>
    </border>
    <border>
      <left style="thin"/>
      <right style="thin"/>
      <top style="medium"/>
      <bottom/>
    </border>
    <border>
      <left style="thin"/>
      <right style="thin"/>
      <top>
        <color indexed="63"/>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left style="thin"/>
      <right style="thin"/>
      <top/>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style="medium"/>
    </border>
    <border>
      <left>
        <color indexed="63"/>
      </left>
      <right style="medium"/>
      <top style="medium"/>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border>
    <border>
      <left style="medium"/>
      <right style="medium"/>
      <top/>
      <bottom/>
    </border>
    <border>
      <left style="medium"/>
      <right style="medium"/>
      <top/>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168" fontId="2" fillId="0" borderId="0" applyFont="0" applyFill="0" applyBorder="0" applyAlignment="0" applyProtection="0"/>
    <xf numFmtId="166" fontId="1" fillId="0" borderId="0" applyFont="0" applyFill="0" applyBorder="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171" fontId="1" fillId="0" borderId="0" applyFon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4">
    <xf numFmtId="0" fontId="0" fillId="0" borderId="0" xfId="0" applyFont="1" applyAlignment="1">
      <alignment/>
    </xf>
    <xf numFmtId="0" fontId="39" fillId="0" borderId="0" xfId="0" applyFont="1" applyAlignment="1">
      <alignment/>
    </xf>
    <xf numFmtId="0" fontId="39" fillId="0" borderId="0" xfId="0" applyFont="1" applyAlignment="1">
      <alignment vertical="center" wrapText="1"/>
    </xf>
    <xf numFmtId="0" fontId="39" fillId="0" borderId="10" xfId="0" applyFont="1" applyBorder="1" applyAlignment="1">
      <alignment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12" xfId="0" applyFont="1" applyFill="1" applyBorder="1" applyAlignment="1">
      <alignment horizontal="justify" vertical="center"/>
    </xf>
    <xf numFmtId="0" fontId="2" fillId="2" borderId="13" xfId="0" applyFont="1" applyFill="1" applyBorder="1" applyAlignment="1">
      <alignment horizontal="justify" vertical="center"/>
    </xf>
    <xf numFmtId="0" fontId="2" fillId="2" borderId="0" xfId="0" applyFont="1" applyFill="1" applyBorder="1" applyAlignment="1">
      <alignment horizontal="justify" vertical="center"/>
    </xf>
    <xf numFmtId="0" fontId="39" fillId="0" borderId="0" xfId="0" applyFont="1" applyBorder="1" applyAlignment="1">
      <alignment/>
    </xf>
    <xf numFmtId="0" fontId="39" fillId="0" borderId="0" xfId="0" applyFont="1" applyAlignment="1">
      <alignment horizontal="center" vertical="center"/>
    </xf>
    <xf numFmtId="0" fontId="0" fillId="0" borderId="12" xfId="0" applyBorder="1" applyAlignment="1">
      <alignment vertical="center"/>
    </xf>
    <xf numFmtId="0" fontId="0" fillId="0" borderId="12" xfId="85" applyNumberFormat="1" applyFont="1" applyBorder="1" applyAlignment="1">
      <alignment vertical="center"/>
    </xf>
    <xf numFmtId="0" fontId="3" fillId="33" borderId="13" xfId="0" applyFont="1" applyFill="1" applyBorder="1" applyAlignment="1">
      <alignment horizontal="center" vertical="center" wrapText="1"/>
    </xf>
    <xf numFmtId="43" fontId="3" fillId="33" borderId="13" xfId="49" applyFont="1" applyFill="1" applyBorder="1" applyAlignment="1">
      <alignment horizontal="center" vertical="center" wrapText="1"/>
    </xf>
    <xf numFmtId="0" fontId="3" fillId="33" borderId="13" xfId="0" applyFont="1" applyFill="1" applyBorder="1" applyAlignment="1">
      <alignment horizontal="center" vertical="center"/>
    </xf>
    <xf numFmtId="9" fontId="3" fillId="33" borderId="13" xfId="81" applyNumberFormat="1" applyFont="1" applyFill="1" applyBorder="1" applyAlignment="1">
      <alignment horizontal="center" vertical="center" wrapText="1"/>
      <protection/>
    </xf>
    <xf numFmtId="0" fontId="0" fillId="0" borderId="11" xfId="0" applyBorder="1" applyAlignment="1">
      <alignment vertical="center"/>
    </xf>
    <xf numFmtId="0" fontId="0" fillId="0" borderId="11" xfId="85" applyNumberFormat="1" applyFont="1" applyBorder="1" applyAlignment="1">
      <alignment vertical="center"/>
    </xf>
    <xf numFmtId="0" fontId="2" fillId="2" borderId="14" xfId="0" applyFont="1" applyFill="1" applyBorder="1" applyAlignment="1">
      <alignment horizontal="justify" vertical="center" wrapText="1"/>
    </xf>
    <xf numFmtId="0" fontId="0" fillId="0" borderId="14" xfId="0" applyBorder="1" applyAlignment="1">
      <alignment vertical="center"/>
    </xf>
    <xf numFmtId="0" fontId="0" fillId="0" borderId="13" xfId="0" applyBorder="1" applyAlignment="1">
      <alignment vertical="center"/>
    </xf>
    <xf numFmtId="0" fontId="0" fillId="0" borderId="13" xfId="85" applyNumberFormat="1" applyFont="1" applyBorder="1" applyAlignment="1">
      <alignment vertical="center"/>
    </xf>
    <xf numFmtId="0" fontId="0" fillId="0" borderId="12" xfId="0" applyFill="1" applyBorder="1" applyAlignment="1">
      <alignment vertical="center"/>
    </xf>
    <xf numFmtId="0" fontId="0" fillId="0" borderId="12" xfId="0" applyBorder="1" applyAlignment="1">
      <alignment/>
    </xf>
    <xf numFmtId="0" fontId="0" fillId="0" borderId="11" xfId="0" applyFill="1" applyBorder="1" applyAlignment="1">
      <alignment vertical="center"/>
    </xf>
    <xf numFmtId="0" fontId="0" fillId="0" borderId="11" xfId="0" applyBorder="1" applyAlignment="1">
      <alignment/>
    </xf>
    <xf numFmtId="0" fontId="0" fillId="0" borderId="14" xfId="0" applyFill="1" applyBorder="1" applyAlignment="1">
      <alignment vertical="center"/>
    </xf>
    <xf numFmtId="0" fontId="0" fillId="0" borderId="14" xfId="0" applyBorder="1" applyAlignment="1">
      <alignment/>
    </xf>
    <xf numFmtId="0" fontId="0" fillId="0" borderId="13" xfId="0" applyFill="1" applyBorder="1" applyAlignment="1">
      <alignment vertical="center"/>
    </xf>
    <xf numFmtId="0" fontId="0" fillId="0" borderId="13" xfId="0" applyBorder="1" applyAlignment="1">
      <alignment/>
    </xf>
    <xf numFmtId="0" fontId="0" fillId="0" borderId="12" xfId="85" applyNumberFormat="1" applyFont="1" applyFill="1" applyBorder="1" applyAlignment="1">
      <alignment vertical="center"/>
    </xf>
    <xf numFmtId="1" fontId="0" fillId="0" borderId="12" xfId="85" applyNumberFormat="1" applyFont="1" applyFill="1" applyBorder="1" applyAlignment="1">
      <alignment vertical="center"/>
    </xf>
    <xf numFmtId="0" fontId="0" fillId="0" borderId="11" xfId="85" applyNumberFormat="1" applyFont="1" applyFill="1" applyBorder="1" applyAlignment="1">
      <alignment vertical="center"/>
    </xf>
    <xf numFmtId="0" fontId="0" fillId="0" borderId="13" xfId="85" applyNumberFormat="1" applyFont="1" applyFill="1" applyBorder="1" applyAlignment="1">
      <alignment vertical="center"/>
    </xf>
    <xf numFmtId="1" fontId="0" fillId="0" borderId="13" xfId="85" applyNumberFormat="1" applyFont="1" applyFill="1" applyBorder="1" applyAlignment="1">
      <alignment vertical="center"/>
    </xf>
    <xf numFmtId="0" fontId="3" fillId="34" borderId="13"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40" fillId="7" borderId="16" xfId="0" applyFont="1" applyFill="1" applyBorder="1" applyAlignment="1">
      <alignment horizontal="center" vertical="center" wrapText="1"/>
    </xf>
    <xf numFmtId="0" fontId="40" fillId="7" borderId="17" xfId="0" applyFont="1" applyFill="1" applyBorder="1" applyAlignment="1">
      <alignment horizontal="center" vertical="center" wrapText="1"/>
    </xf>
    <xf numFmtId="0" fontId="40" fillId="7" borderId="11" xfId="0" applyFont="1" applyFill="1" applyBorder="1" applyAlignment="1">
      <alignment horizontal="center" vertical="center" wrapText="1"/>
    </xf>
    <xf numFmtId="0" fontId="40" fillId="7" borderId="13" xfId="0" applyFont="1" applyFill="1" applyBorder="1" applyAlignment="1">
      <alignment horizontal="center" vertical="center" wrapText="1"/>
    </xf>
    <xf numFmtId="0" fontId="40" fillId="13" borderId="11" xfId="0" applyFont="1" applyFill="1" applyBorder="1" applyAlignment="1">
      <alignment horizontal="center" vertical="center"/>
    </xf>
    <xf numFmtId="0" fontId="40" fillId="13" borderId="13" xfId="0" applyFont="1" applyFill="1" applyBorder="1" applyAlignment="1">
      <alignment horizontal="center" vertical="center"/>
    </xf>
    <xf numFmtId="0" fontId="40" fillId="7" borderId="14" xfId="0" applyFont="1" applyFill="1" applyBorder="1" applyAlignment="1">
      <alignment horizontal="center" vertical="center" wrapText="1"/>
    </xf>
    <xf numFmtId="0" fontId="2" fillId="2" borderId="0" xfId="0" applyFont="1" applyFill="1" applyBorder="1" applyAlignment="1">
      <alignment horizontal="justify" vertical="center"/>
    </xf>
    <xf numFmtId="0" fontId="39" fillId="0" borderId="12" xfId="0" applyFont="1" applyBorder="1" applyAlignment="1">
      <alignment horizontal="center" vertical="center" wrapText="1"/>
    </xf>
    <xf numFmtId="0" fontId="40" fillId="7" borderId="18" xfId="0" applyFont="1" applyFill="1" applyBorder="1" applyAlignment="1">
      <alignment horizontal="center" vertical="center"/>
    </xf>
    <xf numFmtId="0" fontId="40" fillId="7" borderId="19" xfId="0" applyFont="1" applyFill="1" applyBorder="1" applyAlignment="1">
      <alignment horizontal="center" vertical="center"/>
    </xf>
    <xf numFmtId="0" fontId="40" fillId="7" borderId="11" xfId="0" applyFont="1" applyFill="1" applyBorder="1" applyAlignment="1">
      <alignment horizontal="center" vertical="center"/>
    </xf>
    <xf numFmtId="0" fontId="40" fillId="7" borderId="14" xfId="0" applyFont="1" applyFill="1"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4" fontId="0" fillId="0" borderId="16" xfId="57" applyFont="1" applyBorder="1" applyAlignment="1">
      <alignment horizontal="center" vertical="center"/>
    </xf>
    <xf numFmtId="44" fontId="0" fillId="0" borderId="22" xfId="57"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44"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4" fontId="0" fillId="0" borderId="11" xfId="57" applyFont="1" applyBorder="1" applyAlignment="1">
      <alignment horizontal="center" vertical="center"/>
    </xf>
    <xf numFmtId="44" fontId="0" fillId="0" borderId="12" xfId="57" applyFont="1" applyBorder="1" applyAlignment="1">
      <alignment horizontal="center" vertical="center"/>
    </xf>
    <xf numFmtId="44" fontId="0" fillId="0" borderId="13" xfId="57" applyFont="1" applyBorder="1" applyAlignment="1">
      <alignment horizontal="center" vertical="center"/>
    </xf>
    <xf numFmtId="44" fontId="0" fillId="0" borderId="11" xfId="57" applyFont="1" applyBorder="1" applyAlignment="1">
      <alignment horizontal="center" vertical="center" wrapText="1"/>
    </xf>
    <xf numFmtId="44" fontId="0" fillId="0" borderId="12" xfId="57" applyFont="1" applyBorder="1" applyAlignment="1">
      <alignment horizontal="center" vertical="center" wrapText="1"/>
    </xf>
    <xf numFmtId="44" fontId="0" fillId="0" borderId="13" xfId="57"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urrency 2"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Incorrecto" xfId="48"/>
    <cellStyle name="Comma" xfId="49"/>
    <cellStyle name="Comma [0]" xfId="50"/>
    <cellStyle name="Millares 2" xfId="51"/>
    <cellStyle name="Millares 2 2" xfId="52"/>
    <cellStyle name="Millares 2_POAI Octubre 7 JM" xfId="53"/>
    <cellStyle name="Millares 3" xfId="54"/>
    <cellStyle name="Millares 4" xfId="55"/>
    <cellStyle name="Millares 5" xfId="56"/>
    <cellStyle name="Currency" xfId="57"/>
    <cellStyle name="Currency [0]" xfId="58"/>
    <cellStyle name="Moneda 2" xfId="59"/>
    <cellStyle name="Moneda 3" xfId="60"/>
    <cellStyle name="Moneda 4" xfId="61"/>
    <cellStyle name="Moneda 5" xfId="62"/>
    <cellStyle name="Neutral" xfId="63"/>
    <cellStyle name="Normal 113" xfId="64"/>
    <cellStyle name="Normal 115" xfId="65"/>
    <cellStyle name="Normal 117" xfId="66"/>
    <cellStyle name="Normal 119" xfId="67"/>
    <cellStyle name="Normal 120" xfId="68"/>
    <cellStyle name="Normal 2" xfId="69"/>
    <cellStyle name="Normal 2 2" xfId="70"/>
    <cellStyle name="Normal 2_POAI Octubre 7 JM" xfId="71"/>
    <cellStyle name="Normal 20" xfId="72"/>
    <cellStyle name="Normal 21" xfId="73"/>
    <cellStyle name="Normal 22" xfId="74"/>
    <cellStyle name="Normal 23" xfId="75"/>
    <cellStyle name="Normal 24" xfId="76"/>
    <cellStyle name="Normal 25" xfId="77"/>
    <cellStyle name="Normal 26" xfId="78"/>
    <cellStyle name="Normal 27" xfId="79"/>
    <cellStyle name="Normal 3" xfId="80"/>
    <cellStyle name="Normal 3 2" xfId="81"/>
    <cellStyle name="Normal 4" xfId="82"/>
    <cellStyle name="Notas" xfId="83"/>
    <cellStyle name="Percent 2" xfId="84"/>
    <cellStyle name="Percent" xfId="85"/>
    <cellStyle name="Porcentual 2" xfId="86"/>
    <cellStyle name="Porcentual 3" xfId="87"/>
    <cellStyle name="Porcentual 4" xfId="88"/>
    <cellStyle name="Salida" xfId="89"/>
    <cellStyle name="Texto de advertencia" xfId="90"/>
    <cellStyle name="Texto explicativo" xfId="91"/>
    <cellStyle name="Título" xfId="92"/>
    <cellStyle name="Título 1" xfId="93"/>
    <cellStyle name="Título 2" xfId="94"/>
    <cellStyle name="Título 3" xfId="95"/>
    <cellStyle name="Total"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4"/>
  <sheetViews>
    <sheetView zoomScalePageLayoutView="0" workbookViewId="0" topLeftCell="D1">
      <selection activeCell="I7" sqref="I7"/>
    </sheetView>
  </sheetViews>
  <sheetFormatPr defaultColWidth="11.421875" defaultRowHeight="15"/>
  <cols>
    <col min="1" max="2" width="11.421875" style="1" customWidth="1"/>
    <col min="3" max="3" width="22.57421875" style="1" customWidth="1"/>
    <col min="4" max="4" width="11.421875" style="1" customWidth="1"/>
    <col min="5" max="5" width="32.421875" style="1" customWidth="1"/>
    <col min="6" max="6" width="32.7109375" style="1" customWidth="1"/>
    <col min="7" max="7" width="19.57421875" style="1" customWidth="1"/>
    <col min="8" max="8" width="25.00390625" style="1" customWidth="1"/>
    <col min="9" max="9" width="52.00390625" style="1" customWidth="1"/>
    <col min="10" max="10" width="13.7109375" style="1" customWidth="1"/>
    <col min="11" max="11" width="27.28125" style="1" customWidth="1"/>
    <col min="12" max="16" width="11.421875" style="1" customWidth="1"/>
    <col min="17" max="17" width="14.7109375" style="1" customWidth="1"/>
    <col min="18" max="18" width="16.00390625" style="1" customWidth="1"/>
    <col min="19" max="19" width="34.421875" style="1" customWidth="1"/>
    <col min="20" max="16384" width="11.421875" style="1" customWidth="1"/>
  </cols>
  <sheetData>
    <row r="1" ht="13.5" thickBot="1"/>
    <row r="2" spans="1:19" ht="12.75">
      <c r="A2" s="52" t="s">
        <v>0</v>
      </c>
      <c r="B2" s="54" t="s">
        <v>1</v>
      </c>
      <c r="C2" s="54" t="s">
        <v>2</v>
      </c>
      <c r="D2" s="45" t="s">
        <v>3</v>
      </c>
      <c r="E2" s="43" t="s">
        <v>4</v>
      </c>
      <c r="F2" s="45" t="s">
        <v>5</v>
      </c>
      <c r="G2" s="45" t="s">
        <v>6</v>
      </c>
      <c r="H2" s="45" t="s">
        <v>7</v>
      </c>
      <c r="I2" s="47" t="s">
        <v>8</v>
      </c>
      <c r="J2" s="45" t="s">
        <v>9</v>
      </c>
      <c r="K2" s="45" t="s">
        <v>10</v>
      </c>
      <c r="L2" s="43" t="s">
        <v>11</v>
      </c>
      <c r="M2" s="45" t="s">
        <v>12</v>
      </c>
      <c r="N2" s="45" t="s">
        <v>13</v>
      </c>
      <c r="O2" s="45" t="s">
        <v>14</v>
      </c>
      <c r="P2" s="43" t="s">
        <v>15</v>
      </c>
      <c r="Q2" s="43" t="s">
        <v>16</v>
      </c>
      <c r="R2" s="43" t="s">
        <v>17</v>
      </c>
      <c r="S2" s="43" t="s">
        <v>18</v>
      </c>
    </row>
    <row r="3" spans="1:19" ht="13.5" thickBot="1">
      <c r="A3" s="53"/>
      <c r="B3" s="55"/>
      <c r="C3" s="55"/>
      <c r="D3" s="46"/>
      <c r="E3" s="44"/>
      <c r="F3" s="49"/>
      <c r="G3" s="46"/>
      <c r="H3" s="46"/>
      <c r="I3" s="48"/>
      <c r="J3" s="49"/>
      <c r="K3" s="49"/>
      <c r="L3" s="44"/>
      <c r="M3" s="49"/>
      <c r="N3" s="49"/>
      <c r="O3" s="49"/>
      <c r="P3" s="44"/>
      <c r="Q3" s="44"/>
      <c r="R3" s="44"/>
      <c r="S3" s="44"/>
    </row>
    <row r="4" spans="1:11" ht="63.75">
      <c r="A4" s="2" t="s">
        <v>20</v>
      </c>
      <c r="B4" s="2" t="s">
        <v>21</v>
      </c>
      <c r="C4" s="3" t="s">
        <v>39</v>
      </c>
      <c r="D4" s="2"/>
      <c r="E4" s="2" t="s">
        <v>23</v>
      </c>
      <c r="F4" s="2" t="s">
        <v>32</v>
      </c>
      <c r="G4" s="11">
        <v>1200</v>
      </c>
      <c r="H4" s="51" t="s">
        <v>22</v>
      </c>
      <c r="I4" s="7" t="s">
        <v>33</v>
      </c>
      <c r="J4" s="11">
        <v>150</v>
      </c>
      <c r="K4" s="1" t="s">
        <v>38</v>
      </c>
    </row>
    <row r="5" spans="3:10" ht="63.75">
      <c r="C5" s="2"/>
      <c r="E5" s="2" t="s">
        <v>24</v>
      </c>
      <c r="F5" s="2" t="s">
        <v>28</v>
      </c>
      <c r="G5" s="11">
        <v>32</v>
      </c>
      <c r="H5" s="51"/>
      <c r="I5" s="7" t="s">
        <v>34</v>
      </c>
      <c r="J5" s="11">
        <v>20</v>
      </c>
    </row>
    <row r="6" spans="3:10" ht="25.5">
      <c r="C6" s="2"/>
      <c r="E6" s="2" t="s">
        <v>25</v>
      </c>
      <c r="F6" s="2" t="s">
        <v>29</v>
      </c>
      <c r="G6" s="11">
        <v>1000</v>
      </c>
      <c r="H6" s="51"/>
      <c r="I6" s="7" t="s">
        <v>35</v>
      </c>
      <c r="J6" s="11">
        <v>250</v>
      </c>
    </row>
    <row r="7" spans="3:10" ht="38.25">
      <c r="C7" s="2"/>
      <c r="E7" s="2" t="s">
        <v>26</v>
      </c>
      <c r="F7" s="2" t="s">
        <v>30</v>
      </c>
      <c r="G7" s="11">
        <v>64</v>
      </c>
      <c r="H7" s="51"/>
      <c r="I7" s="7" t="s">
        <v>36</v>
      </c>
      <c r="J7" s="11">
        <v>30</v>
      </c>
    </row>
    <row r="8" spans="3:10" ht="51">
      <c r="C8" s="2"/>
      <c r="E8" s="2" t="s">
        <v>27</v>
      </c>
      <c r="F8" s="2" t="s">
        <v>31</v>
      </c>
      <c r="G8" s="11">
        <v>4</v>
      </c>
      <c r="H8" s="51"/>
      <c r="I8" s="8" t="s">
        <v>37</v>
      </c>
      <c r="J8" s="11">
        <v>30</v>
      </c>
    </row>
    <row r="9" ht="12.75">
      <c r="I9" s="9"/>
    </row>
    <row r="10" ht="12.75">
      <c r="I10" s="9"/>
    </row>
    <row r="11" ht="12.75">
      <c r="I11" s="50"/>
    </row>
    <row r="12" ht="12.75">
      <c r="I12" s="50"/>
    </row>
    <row r="13" ht="12.75">
      <c r="I13" s="9"/>
    </row>
    <row r="14" ht="12.75">
      <c r="I14" s="10"/>
    </row>
  </sheetData>
  <sheetProtection/>
  <mergeCells count="21">
    <mergeCell ref="H4:H8"/>
    <mergeCell ref="L2:L3"/>
    <mergeCell ref="A2:A3"/>
    <mergeCell ref="B2:B3"/>
    <mergeCell ref="C2:C3"/>
    <mergeCell ref="D2:D3"/>
    <mergeCell ref="E2:E3"/>
    <mergeCell ref="F2:F3"/>
    <mergeCell ref="G2:G3"/>
    <mergeCell ref="S2:S3"/>
    <mergeCell ref="M2:M3"/>
    <mergeCell ref="N2:N3"/>
    <mergeCell ref="O2:O3"/>
    <mergeCell ref="P2:P3"/>
    <mergeCell ref="I11:I12"/>
    <mergeCell ref="Q2:Q3"/>
    <mergeCell ref="H2:H3"/>
    <mergeCell ref="I2:I3"/>
    <mergeCell ref="J2:J3"/>
    <mergeCell ref="K2:K3"/>
    <mergeCell ref="R2:R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2"/>
  <sheetViews>
    <sheetView tabSelected="1" view="pageBreakPreview" zoomScale="60" zoomScaleNormal="60" zoomScalePageLayoutView="0" workbookViewId="0" topLeftCell="A1">
      <pane ySplit="1" topLeftCell="A2" activePane="bottomLeft" state="frozen"/>
      <selection pane="topLeft" activeCell="D1" sqref="D1"/>
      <selection pane="bottomLeft" activeCell="A2" sqref="A2:A28"/>
    </sheetView>
  </sheetViews>
  <sheetFormatPr defaultColWidth="11.421875" defaultRowHeight="15"/>
  <cols>
    <col min="1" max="1" width="16.8515625" style="0" bestFit="1" customWidth="1"/>
    <col min="2" max="2" width="22.8515625" style="0" customWidth="1"/>
    <col min="3" max="3" width="34.28125" style="0" customWidth="1"/>
    <col min="4" max="4" width="42.7109375" style="0" customWidth="1"/>
    <col min="5" max="5" width="46.421875" style="0" customWidth="1"/>
    <col min="6" max="7" width="23.00390625" style="0" customWidth="1"/>
    <col min="8" max="8" width="20.140625" style="0" bestFit="1" customWidth="1"/>
    <col min="11" max="11" width="17.28125" style="0" customWidth="1"/>
    <col min="12" max="12" width="18.140625" style="0" customWidth="1"/>
    <col min="13" max="13" width="18.00390625" style="0" customWidth="1"/>
    <col min="14" max="14" width="21.7109375" style="0" customWidth="1"/>
  </cols>
  <sheetData>
    <row r="1" spans="1:14" ht="46.5" customHeight="1" thickBot="1">
      <c r="A1" s="37" t="s">
        <v>40</v>
      </c>
      <c r="B1" s="14" t="s">
        <v>41</v>
      </c>
      <c r="C1" s="14" t="s">
        <v>53</v>
      </c>
      <c r="D1" s="14" t="s">
        <v>42</v>
      </c>
      <c r="E1" s="14" t="s">
        <v>43</v>
      </c>
      <c r="F1" s="14" t="s">
        <v>44</v>
      </c>
      <c r="G1" s="14" t="s">
        <v>45</v>
      </c>
      <c r="H1" s="14" t="s">
        <v>46</v>
      </c>
      <c r="I1" s="14" t="s">
        <v>47</v>
      </c>
      <c r="J1" s="15" t="s">
        <v>48</v>
      </c>
      <c r="K1" s="15" t="s">
        <v>49</v>
      </c>
      <c r="L1" s="14" t="s">
        <v>50</v>
      </c>
      <c r="M1" s="16" t="s">
        <v>51</v>
      </c>
      <c r="N1" s="17" t="s">
        <v>52</v>
      </c>
    </row>
    <row r="2" spans="1:14" ht="51">
      <c r="A2" s="83" t="s">
        <v>19</v>
      </c>
      <c r="B2" s="80" t="s">
        <v>77</v>
      </c>
      <c r="C2" s="86" t="s">
        <v>57</v>
      </c>
      <c r="D2" s="56" t="s">
        <v>22</v>
      </c>
      <c r="E2" s="4" t="s">
        <v>54</v>
      </c>
      <c r="F2" s="18">
        <v>10</v>
      </c>
      <c r="G2" s="18">
        <v>37</v>
      </c>
      <c r="H2" s="19">
        <f>G2*100/F2</f>
        <v>370</v>
      </c>
      <c r="I2" s="18">
        <v>10</v>
      </c>
      <c r="J2" s="18"/>
      <c r="K2" s="70">
        <v>6394000</v>
      </c>
      <c r="L2" s="61"/>
      <c r="M2" s="64">
        <f>L2+K2</f>
        <v>6394000</v>
      </c>
      <c r="N2" s="67" t="s">
        <v>56</v>
      </c>
    </row>
    <row r="3" spans="1:14" ht="38.25">
      <c r="A3" s="84"/>
      <c r="B3" s="81"/>
      <c r="C3" s="87"/>
      <c r="D3" s="57"/>
      <c r="E3" s="5" t="s">
        <v>34</v>
      </c>
      <c r="F3" s="12">
        <v>1</v>
      </c>
      <c r="G3" s="12">
        <v>11</v>
      </c>
      <c r="H3" s="13">
        <f aca="true" t="shared" si="0" ref="H3:H26">G3*100/F3</f>
        <v>1100</v>
      </c>
      <c r="I3" s="12">
        <v>1</v>
      </c>
      <c r="J3" s="12"/>
      <c r="K3" s="71"/>
      <c r="L3" s="62"/>
      <c r="M3" s="65"/>
      <c r="N3" s="68"/>
    </row>
    <row r="4" spans="1:14" ht="25.5">
      <c r="A4" s="84"/>
      <c r="B4" s="81"/>
      <c r="C4" s="87"/>
      <c r="D4" s="57"/>
      <c r="E4" s="5" t="s">
        <v>55</v>
      </c>
      <c r="F4" s="12">
        <v>250</v>
      </c>
      <c r="G4" s="12">
        <v>300</v>
      </c>
      <c r="H4" s="13">
        <f t="shared" si="0"/>
        <v>120</v>
      </c>
      <c r="I4" s="12">
        <v>250</v>
      </c>
      <c r="J4" s="12"/>
      <c r="K4" s="71"/>
      <c r="L4" s="62"/>
      <c r="M4" s="65"/>
      <c r="N4" s="68"/>
    </row>
    <row r="5" spans="1:14" ht="25.5">
      <c r="A5" s="84"/>
      <c r="B5" s="81"/>
      <c r="C5" s="87"/>
      <c r="D5" s="57"/>
      <c r="E5" s="5" t="s">
        <v>36</v>
      </c>
      <c r="F5" s="12">
        <v>16</v>
      </c>
      <c r="G5" s="12">
        <v>16</v>
      </c>
      <c r="H5" s="13">
        <f t="shared" si="0"/>
        <v>100</v>
      </c>
      <c r="I5" s="12">
        <v>16</v>
      </c>
      <c r="J5" s="12"/>
      <c r="K5" s="71"/>
      <c r="L5" s="62"/>
      <c r="M5" s="65"/>
      <c r="N5" s="68"/>
    </row>
    <row r="6" spans="1:14" ht="26.25" thickBot="1">
      <c r="A6" s="84"/>
      <c r="B6" s="81"/>
      <c r="C6" s="87"/>
      <c r="D6" s="58"/>
      <c r="E6" s="6" t="s">
        <v>37</v>
      </c>
      <c r="F6" s="22">
        <v>1</v>
      </c>
      <c r="G6" s="22">
        <v>0</v>
      </c>
      <c r="H6" s="23">
        <f t="shared" si="0"/>
        <v>0</v>
      </c>
      <c r="I6" s="22">
        <v>1</v>
      </c>
      <c r="J6" s="22"/>
      <c r="K6" s="72"/>
      <c r="L6" s="63"/>
      <c r="M6" s="66"/>
      <c r="N6" s="69"/>
    </row>
    <row r="7" spans="1:14" ht="45" customHeight="1">
      <c r="A7" s="84"/>
      <c r="B7" s="81"/>
      <c r="C7" s="87"/>
      <c r="D7" s="56" t="s">
        <v>58</v>
      </c>
      <c r="E7" s="4" t="s">
        <v>59</v>
      </c>
      <c r="F7" s="18">
        <v>10</v>
      </c>
      <c r="G7" s="18">
        <v>10</v>
      </c>
      <c r="H7" s="19">
        <f t="shared" si="0"/>
        <v>100</v>
      </c>
      <c r="I7" s="26">
        <v>10</v>
      </c>
      <c r="J7" s="27"/>
      <c r="K7" s="59">
        <v>5828000</v>
      </c>
      <c r="L7" s="61"/>
      <c r="M7" s="64">
        <f>L7+K7</f>
        <v>5828000</v>
      </c>
      <c r="N7" s="67" t="s">
        <v>56</v>
      </c>
    </row>
    <row r="8" spans="1:14" ht="25.5">
      <c r="A8" s="84"/>
      <c r="B8" s="81"/>
      <c r="C8" s="87"/>
      <c r="D8" s="57"/>
      <c r="E8" s="5" t="s">
        <v>60</v>
      </c>
      <c r="F8" s="12">
        <v>15</v>
      </c>
      <c r="G8" s="12">
        <v>15</v>
      </c>
      <c r="H8" s="13">
        <f t="shared" si="0"/>
        <v>100</v>
      </c>
      <c r="I8" s="24">
        <v>15</v>
      </c>
      <c r="J8" s="25"/>
      <c r="K8" s="60"/>
      <c r="L8" s="62"/>
      <c r="M8" s="65"/>
      <c r="N8" s="68"/>
    </row>
    <row r="9" spans="1:14" ht="63.75">
      <c r="A9" s="84"/>
      <c r="B9" s="81"/>
      <c r="C9" s="87"/>
      <c r="D9" s="57"/>
      <c r="E9" s="5" t="s">
        <v>61</v>
      </c>
      <c r="F9" s="12">
        <v>2</v>
      </c>
      <c r="G9" s="12">
        <v>3</v>
      </c>
      <c r="H9" s="13">
        <f t="shared" si="0"/>
        <v>150</v>
      </c>
      <c r="I9" s="24">
        <v>2</v>
      </c>
      <c r="J9" s="25"/>
      <c r="K9" s="60"/>
      <c r="L9" s="62"/>
      <c r="M9" s="65"/>
      <c r="N9" s="68"/>
    </row>
    <row r="10" spans="1:14" ht="51">
      <c r="A10" s="84"/>
      <c r="B10" s="81"/>
      <c r="C10" s="87"/>
      <c r="D10" s="57"/>
      <c r="E10" s="5" t="s">
        <v>62</v>
      </c>
      <c r="F10" s="12">
        <v>2</v>
      </c>
      <c r="G10" s="12">
        <v>2</v>
      </c>
      <c r="H10" s="13">
        <f t="shared" si="0"/>
        <v>100</v>
      </c>
      <c r="I10" s="24">
        <v>2</v>
      </c>
      <c r="J10" s="25"/>
      <c r="K10" s="60"/>
      <c r="L10" s="62"/>
      <c r="M10" s="65"/>
      <c r="N10" s="68"/>
    </row>
    <row r="11" spans="1:14" ht="26.25" thickBot="1">
      <c r="A11" s="84"/>
      <c r="B11" s="81"/>
      <c r="C11" s="87"/>
      <c r="D11" s="58"/>
      <c r="E11" s="6" t="s">
        <v>63</v>
      </c>
      <c r="F11" s="22">
        <v>3</v>
      </c>
      <c r="G11" s="22">
        <v>3</v>
      </c>
      <c r="H11" s="23">
        <f t="shared" si="0"/>
        <v>100</v>
      </c>
      <c r="I11" s="30">
        <v>3</v>
      </c>
      <c r="J11" s="31"/>
      <c r="K11" s="60"/>
      <c r="L11" s="63"/>
      <c r="M11" s="66"/>
      <c r="N11" s="69"/>
    </row>
    <row r="12" spans="1:14" ht="38.25">
      <c r="A12" s="84"/>
      <c r="B12" s="81"/>
      <c r="C12" s="87"/>
      <c r="D12" s="56" t="s">
        <v>64</v>
      </c>
      <c r="E12" s="4" t="s">
        <v>65</v>
      </c>
      <c r="F12" s="26">
        <v>3</v>
      </c>
      <c r="G12" s="26">
        <v>3</v>
      </c>
      <c r="H12" s="34">
        <f t="shared" si="0"/>
        <v>100</v>
      </c>
      <c r="I12" s="26">
        <v>3</v>
      </c>
      <c r="J12" s="27"/>
      <c r="K12" s="73">
        <v>5966000</v>
      </c>
      <c r="L12" s="73"/>
      <c r="M12" s="73">
        <f>L12+K12</f>
        <v>5966000</v>
      </c>
      <c r="N12" s="76" t="s">
        <v>56</v>
      </c>
    </row>
    <row r="13" spans="1:14" ht="38.25">
      <c r="A13" s="84"/>
      <c r="B13" s="81"/>
      <c r="C13" s="87"/>
      <c r="D13" s="57"/>
      <c r="E13" s="5" t="s">
        <v>66</v>
      </c>
      <c r="F13" s="24">
        <v>15</v>
      </c>
      <c r="G13" s="24">
        <v>44</v>
      </c>
      <c r="H13" s="33">
        <f t="shared" si="0"/>
        <v>293.3333333333333</v>
      </c>
      <c r="I13" s="24">
        <v>15</v>
      </c>
      <c r="J13" s="25"/>
      <c r="K13" s="74"/>
      <c r="L13" s="74"/>
      <c r="M13" s="74"/>
      <c r="N13" s="77"/>
    </row>
    <row r="14" spans="1:14" ht="38.25">
      <c r="A14" s="84"/>
      <c r="B14" s="81"/>
      <c r="C14" s="87"/>
      <c r="D14" s="57"/>
      <c r="E14" s="5" t="s">
        <v>67</v>
      </c>
      <c r="F14" s="24">
        <v>2</v>
      </c>
      <c r="G14" s="24">
        <v>4</v>
      </c>
      <c r="H14" s="32">
        <f t="shared" si="0"/>
        <v>200</v>
      </c>
      <c r="I14" s="24">
        <v>2</v>
      </c>
      <c r="J14" s="25"/>
      <c r="K14" s="74"/>
      <c r="L14" s="74"/>
      <c r="M14" s="74"/>
      <c r="N14" s="77"/>
    </row>
    <row r="15" spans="1:14" ht="51.75" thickBot="1">
      <c r="A15" s="84"/>
      <c r="B15" s="81"/>
      <c r="C15" s="87"/>
      <c r="D15" s="58"/>
      <c r="E15" s="6" t="s">
        <v>62</v>
      </c>
      <c r="F15" s="30">
        <v>1</v>
      </c>
      <c r="G15" s="30">
        <v>1</v>
      </c>
      <c r="H15" s="35">
        <f t="shared" si="0"/>
        <v>100</v>
      </c>
      <c r="I15" s="30">
        <v>1</v>
      </c>
      <c r="J15" s="31"/>
      <c r="K15" s="75"/>
      <c r="L15" s="75"/>
      <c r="M15" s="75"/>
      <c r="N15" s="77"/>
    </row>
    <row r="16" spans="1:14" ht="51">
      <c r="A16" s="84"/>
      <c r="B16" s="81"/>
      <c r="C16" s="87"/>
      <c r="D16" s="56" t="s">
        <v>68</v>
      </c>
      <c r="E16" s="4" t="s">
        <v>69</v>
      </c>
      <c r="F16" s="26">
        <v>50</v>
      </c>
      <c r="G16" s="26">
        <v>91</v>
      </c>
      <c r="H16" s="34">
        <f t="shared" si="0"/>
        <v>182</v>
      </c>
      <c r="I16" s="26">
        <v>50</v>
      </c>
      <c r="J16" s="27"/>
      <c r="K16" s="73">
        <v>3778000</v>
      </c>
      <c r="L16" s="70"/>
      <c r="M16" s="70">
        <f>L16+K16</f>
        <v>3778000</v>
      </c>
      <c r="N16" s="67" t="s">
        <v>56</v>
      </c>
    </row>
    <row r="17" spans="1:14" ht="38.25">
      <c r="A17" s="84"/>
      <c r="B17" s="81"/>
      <c r="C17" s="87"/>
      <c r="D17" s="57"/>
      <c r="E17" s="5" t="s">
        <v>70</v>
      </c>
      <c r="F17" s="24">
        <v>3</v>
      </c>
      <c r="G17" s="24">
        <v>3</v>
      </c>
      <c r="H17" s="32">
        <f t="shared" si="0"/>
        <v>100</v>
      </c>
      <c r="I17" s="24">
        <v>3</v>
      </c>
      <c r="J17" s="25"/>
      <c r="K17" s="74"/>
      <c r="L17" s="71"/>
      <c r="M17" s="71"/>
      <c r="N17" s="68"/>
    </row>
    <row r="18" spans="1:14" ht="39" thickBot="1">
      <c r="A18" s="84"/>
      <c r="B18" s="81"/>
      <c r="C18" s="87"/>
      <c r="D18" s="58"/>
      <c r="E18" s="6" t="s">
        <v>71</v>
      </c>
      <c r="F18" s="30">
        <v>35</v>
      </c>
      <c r="G18" s="30">
        <v>44</v>
      </c>
      <c r="H18" s="36">
        <f t="shared" si="0"/>
        <v>125.71428571428571</v>
      </c>
      <c r="I18" s="30">
        <v>35</v>
      </c>
      <c r="J18" s="31"/>
      <c r="K18" s="75"/>
      <c r="L18" s="72"/>
      <c r="M18" s="72"/>
      <c r="N18" s="69"/>
    </row>
    <row r="19" spans="1:14" ht="38.25">
      <c r="A19" s="84"/>
      <c r="B19" s="81"/>
      <c r="C19" s="87"/>
      <c r="D19" s="56" t="s">
        <v>72</v>
      </c>
      <c r="E19" s="4" t="s">
        <v>73</v>
      </c>
      <c r="F19" s="26">
        <v>20</v>
      </c>
      <c r="G19" s="26">
        <v>21</v>
      </c>
      <c r="H19" s="34">
        <f t="shared" si="0"/>
        <v>105</v>
      </c>
      <c r="I19" s="18">
        <v>20</v>
      </c>
      <c r="J19" s="27"/>
      <c r="K19" s="70">
        <v>4858000</v>
      </c>
      <c r="L19" s="70"/>
      <c r="M19" s="70">
        <f>L19+K19</f>
        <v>4858000</v>
      </c>
      <c r="N19" s="67" t="s">
        <v>56</v>
      </c>
    </row>
    <row r="20" spans="1:14" ht="25.5">
      <c r="A20" s="84"/>
      <c r="B20" s="81"/>
      <c r="C20" s="87"/>
      <c r="D20" s="57"/>
      <c r="E20" s="5" t="s">
        <v>74</v>
      </c>
      <c r="F20" s="24">
        <v>2</v>
      </c>
      <c r="G20" s="24">
        <v>4</v>
      </c>
      <c r="H20" s="32">
        <f t="shared" si="0"/>
        <v>200</v>
      </c>
      <c r="I20" s="12">
        <v>2</v>
      </c>
      <c r="J20" s="25"/>
      <c r="K20" s="71"/>
      <c r="L20" s="71"/>
      <c r="M20" s="71"/>
      <c r="N20" s="68"/>
    </row>
    <row r="21" spans="1:14" ht="51" customHeight="1">
      <c r="A21" s="84"/>
      <c r="B21" s="81"/>
      <c r="C21" s="87"/>
      <c r="D21" s="57"/>
      <c r="E21" s="5" t="s">
        <v>75</v>
      </c>
      <c r="F21" s="24">
        <v>1</v>
      </c>
      <c r="G21" s="24">
        <v>2</v>
      </c>
      <c r="H21" s="32">
        <f t="shared" si="0"/>
        <v>200</v>
      </c>
      <c r="I21" s="12">
        <v>1</v>
      </c>
      <c r="J21" s="25"/>
      <c r="K21" s="71"/>
      <c r="L21" s="71"/>
      <c r="M21" s="71"/>
      <c r="N21" s="68"/>
    </row>
    <row r="22" spans="1:14" ht="39" thickBot="1">
      <c r="A22" s="84"/>
      <c r="B22" s="81"/>
      <c r="C22" s="87"/>
      <c r="D22" s="58"/>
      <c r="E22" s="6" t="s">
        <v>76</v>
      </c>
      <c r="F22" s="30">
        <v>50</v>
      </c>
      <c r="G22" s="30">
        <v>18</v>
      </c>
      <c r="H22" s="35">
        <f t="shared" si="0"/>
        <v>36</v>
      </c>
      <c r="I22" s="22">
        <v>50</v>
      </c>
      <c r="J22" s="31"/>
      <c r="K22" s="72"/>
      <c r="L22" s="72"/>
      <c r="M22" s="72"/>
      <c r="N22" s="69"/>
    </row>
    <row r="23" spans="1:14" ht="75" customHeight="1">
      <c r="A23" s="84"/>
      <c r="B23" s="81"/>
      <c r="C23" s="91" t="s">
        <v>83</v>
      </c>
      <c r="D23" s="88" t="s">
        <v>78</v>
      </c>
      <c r="E23" s="4" t="s">
        <v>79</v>
      </c>
      <c r="F23" s="26">
        <v>200</v>
      </c>
      <c r="G23" s="26">
        <v>200</v>
      </c>
      <c r="H23" s="34">
        <f t="shared" si="0"/>
        <v>100</v>
      </c>
      <c r="I23" s="26">
        <v>200</v>
      </c>
      <c r="J23" s="27"/>
      <c r="K23" s="70">
        <v>4478000</v>
      </c>
      <c r="L23" s="70"/>
      <c r="M23" s="70">
        <f>L23+K23</f>
        <v>4478000</v>
      </c>
      <c r="N23" s="67" t="s">
        <v>56</v>
      </c>
    </row>
    <row r="24" spans="1:14" ht="25.5">
      <c r="A24" s="84"/>
      <c r="B24" s="81"/>
      <c r="C24" s="92"/>
      <c r="D24" s="89"/>
      <c r="E24" s="5" t="s">
        <v>80</v>
      </c>
      <c r="F24" s="24">
        <v>2</v>
      </c>
      <c r="G24" s="24">
        <v>2</v>
      </c>
      <c r="H24" s="32">
        <f t="shared" si="0"/>
        <v>100</v>
      </c>
      <c r="I24" s="24">
        <v>2</v>
      </c>
      <c r="J24" s="25"/>
      <c r="K24" s="71"/>
      <c r="L24" s="71"/>
      <c r="M24" s="71"/>
      <c r="N24" s="68"/>
    </row>
    <row r="25" spans="1:14" ht="51">
      <c r="A25" s="84"/>
      <c r="B25" s="81"/>
      <c r="C25" s="92"/>
      <c r="D25" s="89"/>
      <c r="E25" s="5" t="s">
        <v>81</v>
      </c>
      <c r="F25" s="24">
        <v>2</v>
      </c>
      <c r="G25" s="24">
        <v>4</v>
      </c>
      <c r="H25" s="32">
        <f t="shared" si="0"/>
        <v>200</v>
      </c>
      <c r="I25" s="24">
        <v>2</v>
      </c>
      <c r="J25" s="25"/>
      <c r="K25" s="71"/>
      <c r="L25" s="71"/>
      <c r="M25" s="71"/>
      <c r="N25" s="68"/>
    </row>
    <row r="26" spans="1:14" ht="26.25" thickBot="1">
      <c r="A26" s="84"/>
      <c r="B26" s="81"/>
      <c r="C26" s="93"/>
      <c r="D26" s="90"/>
      <c r="E26" s="6" t="s">
        <v>82</v>
      </c>
      <c r="F26" s="30">
        <v>15</v>
      </c>
      <c r="G26" s="30">
        <v>19</v>
      </c>
      <c r="H26" s="36">
        <f t="shared" si="0"/>
        <v>126.66666666666667</v>
      </c>
      <c r="I26" s="30">
        <v>15</v>
      </c>
      <c r="J26" s="31"/>
      <c r="K26" s="72"/>
      <c r="L26" s="72"/>
      <c r="M26" s="72"/>
      <c r="N26" s="69"/>
    </row>
    <row r="27" spans="1:14" ht="75" customHeight="1">
      <c r="A27" s="84"/>
      <c r="B27" s="81"/>
      <c r="C27" s="56" t="s">
        <v>83</v>
      </c>
      <c r="D27" s="39" t="s">
        <v>84</v>
      </c>
      <c r="E27" s="4" t="s">
        <v>85</v>
      </c>
      <c r="F27" s="26">
        <v>1</v>
      </c>
      <c r="G27" s="26">
        <v>11</v>
      </c>
      <c r="H27" s="27"/>
      <c r="I27" s="18">
        <v>1</v>
      </c>
      <c r="J27" s="27"/>
      <c r="K27" s="27"/>
      <c r="L27" s="27"/>
      <c r="M27" s="27"/>
      <c r="N27" s="67" t="s">
        <v>56</v>
      </c>
    </row>
    <row r="28" spans="1:14" ht="48" customHeight="1" thickBot="1">
      <c r="A28" s="85"/>
      <c r="B28" s="82"/>
      <c r="C28" s="78"/>
      <c r="D28" s="40" t="s">
        <v>86</v>
      </c>
      <c r="E28" s="20" t="s">
        <v>87</v>
      </c>
      <c r="F28" s="28">
        <v>10</v>
      </c>
      <c r="G28" s="28"/>
      <c r="H28" s="29"/>
      <c r="I28" s="21">
        <v>20</v>
      </c>
      <c r="J28" s="29"/>
      <c r="K28" s="29"/>
      <c r="L28" s="29" t="s">
        <v>88</v>
      </c>
      <c r="M28" s="29" t="str">
        <f>L28</f>
        <v>240'000,000</v>
      </c>
      <c r="N28" s="79"/>
    </row>
    <row r="29" ht="15" customHeight="1">
      <c r="C29" s="38"/>
    </row>
    <row r="30" spans="3:14" ht="15">
      <c r="C30" s="41"/>
      <c r="N30" s="41"/>
    </row>
    <row r="31" spans="3:14" ht="15">
      <c r="C31" s="41"/>
      <c r="N31" s="41"/>
    </row>
    <row r="32" spans="3:14" ht="15">
      <c r="C32" s="42"/>
      <c r="N32" s="41"/>
    </row>
  </sheetData>
  <sheetProtection/>
  <mergeCells count="36">
    <mergeCell ref="C27:C28"/>
    <mergeCell ref="N27:N28"/>
    <mergeCell ref="B2:B28"/>
    <mergeCell ref="A2:A28"/>
    <mergeCell ref="M23:M26"/>
    <mergeCell ref="N23:N26"/>
    <mergeCell ref="C2:C22"/>
    <mergeCell ref="D23:D26"/>
    <mergeCell ref="C23:C26"/>
    <mergeCell ref="K23:K26"/>
    <mergeCell ref="L23:L26"/>
    <mergeCell ref="D19:D22"/>
    <mergeCell ref="K19:K22"/>
    <mergeCell ref="L19:L22"/>
    <mergeCell ref="M19:M22"/>
    <mergeCell ref="N19:N22"/>
    <mergeCell ref="D16:D18"/>
    <mergeCell ref="K16:K18"/>
    <mergeCell ref="L16:L18"/>
    <mergeCell ref="M16:M18"/>
    <mergeCell ref="N16:N18"/>
    <mergeCell ref="D12:D15"/>
    <mergeCell ref="K12:K15"/>
    <mergeCell ref="L12:L15"/>
    <mergeCell ref="M12:M15"/>
    <mergeCell ref="N12:N15"/>
    <mergeCell ref="D7:D11"/>
    <mergeCell ref="K7:K11"/>
    <mergeCell ref="L7:L11"/>
    <mergeCell ref="M7:M11"/>
    <mergeCell ref="N7:N11"/>
    <mergeCell ref="K2:K6"/>
    <mergeCell ref="M2:M6"/>
    <mergeCell ref="L2:L6"/>
    <mergeCell ref="N2:N6"/>
    <mergeCell ref="D2:D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Umata</dc:creator>
  <cp:keywords/>
  <dc:description/>
  <cp:lastModifiedBy>nohosala</cp:lastModifiedBy>
  <dcterms:created xsi:type="dcterms:W3CDTF">2013-01-31T14:06:03Z</dcterms:created>
  <dcterms:modified xsi:type="dcterms:W3CDTF">2013-04-04T22:53:54Z</dcterms:modified>
  <cp:category/>
  <cp:version/>
  <cp:contentType/>
  <cp:contentStatus/>
</cp:coreProperties>
</file>