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3" activeTab="3"/>
  </bookViews>
  <sheets>
    <sheet name="PLANDPTALAGUAS" sheetId="1" r:id="rId1"/>
    <sheet name="PLANMAESTROACUEDUCTO" sheetId="2" r:id="rId2"/>
    <sheet name="PLANMAESTROACUEDUCTOS RURALES " sheetId="3" r:id="rId3"/>
    <sheet name="ABASTECIMIENTO Y POTABILIZACION" sheetId="4" r:id="rId4"/>
    <sheet name="PSMV" sheetId="5" r:id="rId5"/>
    <sheet name="DEGRADACAMBIENTAL" sheetId="6" r:id="rId6"/>
    <sheet name="REDESELCTRICAS" sheetId="7" r:id="rId7"/>
  </sheets>
  <definedNames/>
  <calcPr fullCalcOnLoad="1"/>
</workbook>
</file>

<file path=xl/sharedStrings.xml><?xml version="1.0" encoding="utf-8"?>
<sst xmlns="http://schemas.openxmlformats.org/spreadsheetml/2006/main" count="365" uniqueCount="130">
  <si>
    <t xml:space="preserve">SISTEMA DEPARTAMENTAL DE EVALUACIÓN A LA GESTIÓN MUNICIPAL </t>
  </si>
  <si>
    <t>FORMATO DAPC No 2</t>
  </si>
  <si>
    <t xml:space="preserve">DEPARTAMENTO: </t>
  </si>
  <si>
    <t>CUNDINAMARCA</t>
  </si>
  <si>
    <t xml:space="preserve">HOJA No    de    </t>
  </si>
  <si>
    <t xml:space="preserve">MUNICIPIO Y CÓDIGO DANE </t>
  </si>
  <si>
    <t xml:space="preserve">PLAN DE DESARROLLO 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</si>
  <si>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</si>
  <si>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</si>
  <si>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</si>
  <si>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</si>
  <si>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</si>
  <si>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</si>
  <si>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</si>
  <si>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</si>
  <si>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</si>
  <si>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</si>
  <si>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</si>
  <si>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</si>
  <si>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</si>
  <si>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</si>
  <si>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</si>
  <si>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</si>
  <si>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</si>
  <si>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</si>
  <si>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</si>
  <si>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</si>
  <si>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TOTALES</t>
  </si>
  <si>
    <t xml:space="preserve">“BOJACA 2020 MISION DE TODOS” </t>
  </si>
  <si>
    <t>INFRAESTRUCTURA, DESARROLLO URBANISTICO Y MEDIO AMBIENTE</t>
  </si>
  <si>
    <t>SERVICIOS PÚBLICOS</t>
  </si>
  <si>
    <t>PLAN MAESTRO DE ACUEDUCTO</t>
  </si>
  <si>
    <t xml:space="preserve">SECRETARIA DE SERVICIOS PÚBLICOS </t>
  </si>
  <si>
    <t>SECRETARIA DE SERVICIOS PÚBLICOS</t>
  </si>
  <si>
    <t>Estudios, Diseños, Adecuación, Mantenimiento y Operación de los Pozos Profundos, Plantas de Tratamiento de Agua Potable y su Infraestructura existente</t>
  </si>
  <si>
    <t>Compra de Maquinaria, Equipos, Insumos y Accesorios para los acueductos</t>
  </si>
  <si>
    <t>Capacitación Personal Operativo</t>
  </si>
  <si>
    <t>Una (1) Capacitación</t>
  </si>
  <si>
    <t>Fomento, Diseño, Ejecución e Implementación del Programa de Ahorro y Uso Eficiente del Agua</t>
  </si>
  <si>
    <t>AGUA POTABLE Y SANEAMIENTO BÁSICO</t>
  </si>
  <si>
    <t>PLAN DEPARTAMENTAL DE AGUAS</t>
  </si>
  <si>
    <t>Estudios, Diseños, Ejecución y Desarrollo del Plan Departamental de Aguas</t>
  </si>
  <si>
    <t>Formulación, Implantación y Acciones de Fortalecimiento de Esquemas Organizacionales para La Administración y Operación de los Servicios de Acueducto, Alcantarillado y Aseo</t>
  </si>
  <si>
    <t>Potabilización, Análisis y Reportes de Calidad de Agua</t>
  </si>
  <si>
    <t>Fondo de Solidaridad y Redistribución del Ingreso - Pago de Subsidios</t>
  </si>
  <si>
    <t>Pago de Subsidios durantes los doce meses</t>
  </si>
  <si>
    <t>CONSTRUCCIÓN Y MANTENIMIENTO DE REDES  Y  ACUEDUCTO  URBANO                                                                                              CONSTRUCCIÓN, AMPLIACIÓN  Y MANTENIMIENTO DE ACUEDUCTOS  RURALES</t>
  </si>
  <si>
    <t>PLAN DE GESTIÓN INTEGRAL DE RESIDUOS SOLIDOS</t>
  </si>
  <si>
    <t>PREVENCIÓN Y CONTROL DE LA DEGRADACIÓN AMBIENTAL</t>
  </si>
  <si>
    <t xml:space="preserve">META DE RESULTADO PARA EL PERIODO DE GOBIERNO 
META: SENSIBILIZACIÓN E IMPLEMENTACIÓN DEL PLAN DE GESTION INTEGRAL DE RESIDUOS SOLIDOS
</t>
  </si>
  <si>
    <t>RECOLECCIÓN, TRANSPORTE Y DISPOSICIÓN FINAL DE RESIDUOS SÓLIDOS</t>
  </si>
  <si>
    <t>ADQUISICIÓN, ADECUACIÓN Y MANTENIMIENTO VEHÍCULO RECOLECTTOR DE BASURAS</t>
  </si>
  <si>
    <t>PLAN DE SANEAMIENTO Y MANEJO DE VERTIMIENTOS</t>
  </si>
  <si>
    <t>TRATAMIENTO DE AGUAS RESIDUALES</t>
  </si>
  <si>
    <t xml:space="preserve"> </t>
  </si>
  <si>
    <t>$ TOTAL EJECUTADO
 31-DIC-2010</t>
  </si>
  <si>
    <t>Un (1) Convenio Adelantado y 1 suministro de quimicos para potabilizacion de agua</t>
  </si>
  <si>
    <t>$ TOTAL EJECUTADO
 31-DIC-2011</t>
  </si>
  <si>
    <t xml:space="preserve">META ANUAL  
META 1: UN (1) MANTENIMIENTO A LOS SISTEMAS DE POTABILIZACIÓN
META 2: UN (1) SUMINISTRO                                                                META 3: UN (1) PROGRAMA IMPLEMENTADO                                     META 4: DOS (2) CAPACITACIONES                                         META 5: UN (1) CONVENIO ADELANTADO Y UN (1) SUMINISTR                          META 6: PAGO DE SUBSIDIOS DURANTE LOS DOCE MESES                                       </t>
  </si>
  <si>
    <t>DESCONTAMINACIÓN RÍO BOGOTÁ</t>
  </si>
  <si>
    <t>ABASTECIMIENTO Y POTABILIZACIÓN DEL RECURSO HÍDRICO</t>
  </si>
  <si>
    <t>FONDO DE SOLIDARIDAD Y REDISTRIBUCIÓN DEL INGRESO - PAGO DE SUBSIDIOS</t>
  </si>
  <si>
    <t>SECRETARÍA DE SERVICIOS PÚBLICOS</t>
  </si>
  <si>
    <t>ELECTRIFICACIÓN URBANA Y RURAL</t>
  </si>
  <si>
    <t>AMPLIACIÓN Y MANTENIMIENTO DE REDES ELECTRICAS</t>
  </si>
  <si>
    <t xml:space="preserve">META ANUAL  
MANTENIMIENTO DE REDES ELECTRICAS
</t>
  </si>
  <si>
    <t>Mantenimiento Redes Eléctricas del Municipio</t>
  </si>
  <si>
    <t>Un (1) Mantenimiento de redes eléctricas</t>
  </si>
  <si>
    <t>URIEL TINOCO ZAMORA</t>
  </si>
  <si>
    <t>META FÍSICA
2012</t>
  </si>
  <si>
    <t>AVANCE FISICO 30/JUN/12</t>
  </si>
  <si>
    <t>%DE AVANCE FISICO A  31/JUN/12</t>
  </si>
  <si>
    <t>$ TOTAL EJECUTADO
2012</t>
  </si>
  <si>
    <t>%DE AVANCE FISICO A  30/JUN/12</t>
  </si>
  <si>
    <t>Bojacá   25099</t>
  </si>
  <si>
    <t>Bojacá 25099</t>
  </si>
  <si>
    <t>VINCULACIÓN DEL MUNICIPIO AL PLAN DEPARTAMENTAL DE AGUAS</t>
  </si>
  <si>
    <t>Mantener la vinculacion en el PDA</t>
  </si>
  <si>
    <t>Un Mantenimiento a La infraestructura  PTAP Urbana.</t>
  </si>
  <si>
    <t>Apoyo operativo para la operación de los acueductos urbanos</t>
  </si>
  <si>
    <t>Estudios diseños, construccion y mantenimiento de redes de acueducto</t>
  </si>
  <si>
    <t>estudio y diseño para la sectorizacion de las redes de acueducto</t>
  </si>
  <si>
    <t>Suministro de accesorios para mantenimiento de redes</t>
  </si>
  <si>
    <t>8479,625</t>
  </si>
  <si>
    <t>2254,760</t>
  </si>
  <si>
    <t>10734,350</t>
  </si>
  <si>
    <t>Compra micromedidores y macromedidores para control de fugas y agua no contabilizada</t>
  </si>
  <si>
    <t>28479,625</t>
  </si>
  <si>
    <t>Un Mantenimiento a La infraestructura  PTAP Rurales.</t>
  </si>
  <si>
    <t>5268,826</t>
  </si>
  <si>
    <t>estudio y diseño para la sectorizacion de las redes de acueducto rurales</t>
  </si>
  <si>
    <t>Compra de equipos de reposicion para acueductos de Cubia y Sta Barbara</t>
  </si>
  <si>
    <t>Estudios diseños para identificacion de fuentes hidricas y compras de predios</t>
  </si>
  <si>
    <t>gestion para tramites notariales para legalizacion de predios</t>
  </si>
  <si>
    <t xml:space="preserve">META DE RESULTADO PARA EL PERIODO DE GOBIERNO 
META: IDENTIFICAR ADQUIRIR PREDIOS CON  FUENTES HIDRICAS
</t>
  </si>
  <si>
    <t>Estudios dieño, c onstruccion, reposicion y mantenimiento de redes de alcantarillado</t>
  </si>
  <si>
    <t xml:space="preserve">META DE RESULTADO PARA EL PERIODO DE GOBIERNO 
META: IDENTIFICAR LAS ACCIONES NECESARIAS PARA MEJORAR y HACER MANTENIMIENTOS DEL ALCANTARILLADO RURAL Y URBANO
</t>
  </si>
  <si>
    <t>MECANISMO PARA MANTENIMIENTO DE LAS REDES DE ALCANTARILLADO</t>
  </si>
  <si>
    <t>COMPRA VACTOR</t>
  </si>
  <si>
    <t>FSRI</t>
  </si>
  <si>
    <t>SUBSIDIAR A LOS USUARIOS DE ALCANTARILLADO QUE CUMPLAN LAS CONDICIONES</t>
  </si>
  <si>
    <t>Una Campaña Ambiental</t>
  </si>
  <si>
    <t>CONVENIO RELLENO SAANITARIO NUEVO MONDOÑEDO DISP. FINAL RESIDUOS SÓLIDOS</t>
  </si>
  <si>
    <t>CONVENIO DE Asociación PARA APOYO DE LIMPIEZA, BARRIDO DE CALLES Y RECOLECCION R.S.</t>
  </si>
  <si>
    <t>COMBUSTIBLE VEHICULO RECOLECTOR</t>
  </si>
  <si>
    <t>Un Mantenimiento</t>
  </si>
  <si>
    <t>Evaluación de los Estudios y Diseños, Construcción, Dotación y Mantenimiento de la Planta de Aprovechamiento Residuos Sólidos.</t>
  </si>
  <si>
    <t>REALIZACION DE UN ESTUDIO Y DISEÑO PARA P.A.R.S.</t>
  </si>
  <si>
    <t>Desarrollo e Implementación del Plan de Gestión Integral de Residuos Sólidos</t>
  </si>
  <si>
    <t>IMPLEMENTACION DE LINEAMIENTO PGIRS</t>
  </si>
  <si>
    <t>Capacitación Personal Operativo.</t>
  </si>
  <si>
    <t>UNA CAPACITACION</t>
  </si>
  <si>
    <t>$ TOTAL EJECUTADO
 31-DIC-2012</t>
  </si>
  <si>
    <t xml:space="preserve">META ANUAL  
IMPLEMENTACIÓN PGIRS  ETAPAS DE CAPACITACION
</t>
  </si>
  <si>
    <t xml:space="preserve">META ANUAL  
IMPLEMENTACION  DEL PLAN SANEAMIENTO Y MANEJO DE VERITIMIENTOS
</t>
  </si>
  <si>
    <t xml:space="preserve">META ANUAL  
IDENTIFICAR  Y ADQUIRIR PREDIOS CON FUENTES HÍDRICAS
</t>
  </si>
  <si>
    <t xml:space="preserve">META DE RESULTADO PARA EL PERIODO DE GOBIERNO 
META: INCREMENTAR  LA COBERTURA Y CONTINUIDAD  DE ACUEDUCTO   EN  ÁREA RURAL
</t>
  </si>
  <si>
    <t xml:space="preserve">META DE RESULTADO PARA EL PERIODO DE GOBIERNO 
META: INCREMENTAR  LA COBERTURA Y CONTINUIDAD EN EL ACUEDUCTO DEL  ÁREA URBANA
</t>
  </si>
  <si>
    <t>7 de 7</t>
  </si>
  <si>
    <t xml:space="preserve">HOJA No    de    6 de 7 </t>
  </si>
  <si>
    <t>HOJA No    de    5 de 7</t>
  </si>
  <si>
    <t>HOJA No    de    4 de 7</t>
  </si>
  <si>
    <t xml:space="preserve">HOJA No    de   3 de 7 </t>
  </si>
  <si>
    <t>HOJA No    de    2 de 7</t>
  </si>
  <si>
    <t>HOJA No    de    1 de 7</t>
  </si>
  <si>
    <t>2 CONTRATOS DE APOYO OPERATIVO</t>
  </si>
  <si>
    <t>COMPONENTE DE EFICACIA -PLAN DE ACCIÓN EJECUTADO- JULIO 31 - 2012</t>
  </si>
  <si>
    <t>COMPONENTE DE EFICACIA -PLAN DE ACCIÓN - EJECUTADO JULIO 31- 2012</t>
  </si>
  <si>
    <t>COMPONENTE DE EFICACIA -PLAN DE ACCIÓN EJECUTADO- JULIO 31- 2012</t>
  </si>
  <si>
    <t>COMPONENTE DE EFICACIA -PLAN DE ACCIÓN  EJECUTADO JULIO 31- 2012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</si>
</sst>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.##.\ _€_-;\-* #.##.\ _€_-;_-* &quot;-&quot;??\ _€_-;_-@_ⴆ"/>
    <numFmt numFmtId="175" formatCode="_-* #._€_-;\-* #._€_-;_-* &quot;-&quot;??\ _€_-;_-@_ⴆ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i/>
      <sz val="8"/>
      <name val="Arial"/>
      <family val="2"/>
    </font>
    <font>
      <sz val="7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7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 textRotation="90" wrapText="1"/>
    </xf>
    <xf numFmtId="0" fontId="2" fillId="0" borderId="0" xfId="0" applyNumberFormat="1" applyFont="1" applyAlignment="1">
      <alignment/>
    </xf>
    <xf numFmtId="0" fontId="6" fillId="0" borderId="13" xfId="0" applyNumberFormat="1" applyFont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43" fontId="5" fillId="0" borderId="15" xfId="0" applyFont="1" applyFill="1" applyBorder="1" applyAlignment="1">
      <alignment horizontal="justify" vertical="center"/>
    </xf>
    <xf numFmtId="9" fontId="2" fillId="0" borderId="16" xfId="0" applyNumberFormat="1" applyFont="1" applyFill="1" applyBorder="1" applyAlignment="1">
      <alignment horizontal="center" vertical="center"/>
    </xf>
    <xf numFmtId="3" fontId="5" fillId="0" borderId="16" xfId="47" applyNumberFormat="1" applyFont="1" applyFill="1" applyBorder="1" applyAlignment="1">
      <alignment horizontal="center" vertical="center" wrapText="1"/>
    </xf>
    <xf numFmtId="3" fontId="2" fillId="0" borderId="16" xfId="47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wrapText="1"/>
    </xf>
    <xf numFmtId="0" fontId="2" fillId="0" borderId="13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172" fontId="0" fillId="0" borderId="13" xfId="47" applyFont="1" applyBorder="1" applyAlignment="1">
      <alignment vertical="center" textRotation="90" wrapText="1"/>
    </xf>
    <xf numFmtId="172" fontId="0" fillId="0" borderId="13" xfId="47" applyFont="1" applyBorder="1" applyAlignment="1">
      <alignment horizontal="center" textRotation="90"/>
    </xf>
    <xf numFmtId="3" fontId="0" fillId="0" borderId="16" xfId="47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/>
    </xf>
    <xf numFmtId="43" fontId="5" fillId="0" borderId="19" xfId="0" applyFont="1" applyFill="1" applyBorder="1" applyAlignment="1">
      <alignment horizontal="justify" vertical="center"/>
    </xf>
    <xf numFmtId="0" fontId="0" fillId="0" borderId="18" xfId="0" applyNumberFormat="1" applyBorder="1" applyAlignment="1">
      <alignment wrapText="1"/>
    </xf>
    <xf numFmtId="0" fontId="6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wrapText="1"/>
    </xf>
    <xf numFmtId="43" fontId="5" fillId="0" borderId="13" xfId="0" applyFont="1" applyFill="1" applyBorder="1" applyAlignment="1">
      <alignment horizontal="justify" vertical="center"/>
    </xf>
    <xf numFmtId="3" fontId="0" fillId="0" borderId="13" xfId="47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172" fontId="0" fillId="0" borderId="13" xfId="47" applyFont="1" applyBorder="1" applyAlignment="1">
      <alignment vertical="center" textRotation="90" wrapText="1"/>
    </xf>
    <xf numFmtId="0" fontId="0" fillId="0" borderId="13" xfId="0" applyNumberFormat="1" applyFont="1" applyBorder="1" applyAlignment="1">
      <alignment vertical="center" textRotation="90" wrapText="1"/>
    </xf>
    <xf numFmtId="172" fontId="0" fillId="0" borderId="16" xfId="0" applyNumberFormat="1" applyFont="1" applyBorder="1" applyAlignment="1">
      <alignment vertical="center" textRotation="90" wrapText="1"/>
    </xf>
    <xf numFmtId="0" fontId="0" fillId="0" borderId="16" xfId="0" applyNumberFormat="1" applyFont="1" applyBorder="1" applyAlignment="1">
      <alignment vertical="center" textRotation="90" wrapText="1"/>
    </xf>
    <xf numFmtId="172" fontId="0" fillId="0" borderId="13" xfId="0" applyNumberFormat="1" applyFont="1" applyBorder="1" applyAlignment="1">
      <alignment vertical="center" textRotation="90" wrapText="1"/>
    </xf>
    <xf numFmtId="173" fontId="0" fillId="0" borderId="13" xfId="0" applyNumberFormat="1" applyFont="1" applyBorder="1" applyAlignment="1">
      <alignment horizontal="center" textRotation="90"/>
    </xf>
    <xf numFmtId="1" fontId="0" fillId="0" borderId="18" xfId="0" applyNumberFormat="1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3" fontId="0" fillId="0" borderId="16" xfId="47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/>
    </xf>
    <xf numFmtId="3" fontId="0" fillId="0" borderId="16" xfId="47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/>
    </xf>
    <xf numFmtId="173" fontId="0" fillId="0" borderId="13" xfId="0" applyNumberFormat="1" applyFont="1" applyBorder="1" applyAlignment="1">
      <alignment textRotation="90"/>
    </xf>
    <xf numFmtId="0" fontId="0" fillId="0" borderId="13" xfId="0" applyNumberFormat="1" applyFont="1" applyBorder="1" applyAlignment="1">
      <alignment textRotation="90"/>
    </xf>
    <xf numFmtId="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43" fontId="5" fillId="0" borderId="19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wrapText="1"/>
    </xf>
    <xf numFmtId="172" fontId="0" fillId="0" borderId="13" xfId="47" applyFont="1" applyBorder="1" applyAlignment="1">
      <alignment textRotation="90"/>
    </xf>
    <xf numFmtId="3" fontId="0" fillId="0" borderId="13" xfId="0" applyNumberFormat="1" applyFont="1" applyBorder="1" applyAlignment="1">
      <alignment horizontal="right" textRotation="90" wrapText="1"/>
    </xf>
    <xf numFmtId="3" fontId="0" fillId="0" borderId="13" xfId="47" applyNumberFormat="1" applyFont="1" applyBorder="1" applyAlignment="1">
      <alignment textRotation="90"/>
    </xf>
    <xf numFmtId="9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textRotation="90" wrapText="1"/>
    </xf>
    <xf numFmtId="0" fontId="5" fillId="0" borderId="16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175" fontId="0" fillId="0" borderId="13" xfId="47" applyNumberFormat="1" applyFont="1" applyBorder="1" applyAlignment="1">
      <alignment textRotation="90"/>
    </xf>
    <xf numFmtId="174" fontId="0" fillId="0" borderId="16" xfId="47" applyNumberFormat="1" applyFont="1" applyBorder="1" applyAlignment="1">
      <alignment horizontal="center" textRotation="90" wrapText="1"/>
    </xf>
    <xf numFmtId="174" fontId="0" fillId="0" borderId="16" xfId="47" applyNumberFormat="1" applyFont="1" applyFill="1" applyBorder="1" applyAlignment="1">
      <alignment vertical="center" textRotation="90" wrapText="1"/>
    </xf>
    <xf numFmtId="174" fontId="0" fillId="0" borderId="13" xfId="47" applyNumberFormat="1" applyFont="1" applyFill="1" applyBorder="1" applyAlignment="1">
      <alignment horizontal="center" vertical="center" textRotation="90" wrapText="1"/>
    </xf>
    <xf numFmtId="174" fontId="0" fillId="0" borderId="13" xfId="0" applyNumberFormat="1" applyFont="1" applyBorder="1" applyAlignment="1">
      <alignment vertical="center" textRotation="90" wrapText="1"/>
    </xf>
    <xf numFmtId="174" fontId="0" fillId="0" borderId="13" xfId="47" applyNumberFormat="1" applyFont="1" applyBorder="1" applyAlignment="1">
      <alignment vertical="center" textRotation="90" wrapText="1"/>
    </xf>
    <xf numFmtId="174" fontId="0" fillId="0" borderId="14" xfId="47" applyNumberFormat="1" applyFont="1" applyBorder="1" applyAlignment="1">
      <alignment textRotation="90"/>
    </xf>
    <xf numFmtId="43" fontId="5" fillId="0" borderId="13" xfId="0" applyFont="1" applyFill="1" applyBorder="1" applyAlignment="1">
      <alignment horizontal="justify" vertical="center" wrapText="1"/>
    </xf>
    <xf numFmtId="173" fontId="0" fillId="0" borderId="13" xfId="47" applyNumberFormat="1" applyFont="1" applyFill="1" applyBorder="1" applyAlignment="1">
      <alignment vertical="center" textRotation="90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 vertical="center" textRotation="90" wrapText="1"/>
    </xf>
    <xf numFmtId="172" fontId="0" fillId="0" borderId="13" xfId="47" applyFont="1" applyBorder="1" applyAlignment="1">
      <alignment horizontal="center" vertical="center" textRotation="90" wrapText="1"/>
    </xf>
    <xf numFmtId="43" fontId="5" fillId="0" borderId="13" xfId="0" applyFont="1" applyFill="1" applyBorder="1" applyAlignment="1">
      <alignment vertical="center" wrapText="1"/>
    </xf>
    <xf numFmtId="173" fontId="0" fillId="0" borderId="13" xfId="0" applyNumberFormat="1" applyFont="1" applyBorder="1" applyAlignment="1">
      <alignment vertical="center" textRotation="90" wrapText="1"/>
    </xf>
    <xf numFmtId="173" fontId="0" fillId="0" borderId="13" xfId="47" applyNumberFormat="1" applyFont="1" applyFill="1" applyBorder="1" applyAlignment="1">
      <alignment horizontal="center" vertical="center" textRotation="90" wrapText="1"/>
    </xf>
    <xf numFmtId="43" fontId="5" fillId="0" borderId="14" xfId="0" applyFont="1" applyFill="1" applyBorder="1" applyAlignment="1">
      <alignment horizontal="justify" vertical="center"/>
    </xf>
    <xf numFmtId="0" fontId="0" fillId="0" borderId="13" xfId="0" applyNumberFormat="1" applyFont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0" fillId="0" borderId="13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wrapText="1"/>
    </xf>
    <xf numFmtId="2" fontId="2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174" fontId="0" fillId="0" borderId="13" xfId="47" applyNumberFormat="1" applyFont="1" applyBorder="1" applyAlignment="1">
      <alignment horizontal="center" textRotation="90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/>
    </xf>
    <xf numFmtId="0" fontId="2" fillId="24" borderId="0" xfId="0" applyNumberFormat="1" applyFont="1" applyFill="1" applyAlignment="1">
      <alignment/>
    </xf>
    <xf numFmtId="0" fontId="0" fillId="0" borderId="13" xfId="0" applyNumberFormat="1" applyBorder="1" applyAlignment="1">
      <alignment vertical="center" wrapText="1"/>
    </xf>
    <xf numFmtId="9" fontId="2" fillId="0" borderId="14" xfId="0" applyNumberFormat="1" applyFont="1" applyFill="1" applyBorder="1" applyAlignment="1">
      <alignment horizontal="center" vertical="center"/>
    </xf>
    <xf numFmtId="3" fontId="5" fillId="0" borderId="16" xfId="47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textRotation="90" wrapText="1"/>
    </xf>
    <xf numFmtId="2" fontId="2" fillId="0" borderId="16" xfId="0" applyNumberFormat="1" applyFont="1" applyBorder="1" applyAlignment="1">
      <alignment horizontal="center" textRotation="90" wrapText="1"/>
    </xf>
    <xf numFmtId="0" fontId="2" fillId="0" borderId="14" xfId="0" applyNumberFormat="1" applyFont="1" applyBorder="1" applyAlignment="1">
      <alignment horizontal="center" vertical="center" wrapText="1"/>
    </xf>
    <xf numFmtId="43" fontId="5" fillId="0" borderId="15" xfId="0" applyFont="1" applyFill="1" applyBorder="1" applyAlignment="1">
      <alignment horizontal="justify" vertical="center"/>
    </xf>
    <xf numFmtId="43" fontId="5" fillId="0" borderId="16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3" fontId="2" fillId="0" borderId="16" xfId="47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 wrapText="1"/>
    </xf>
    <xf numFmtId="9" fontId="2" fillId="0" borderId="16" xfId="0" applyNumberFormat="1" applyFont="1" applyFill="1" applyBorder="1" applyAlignment="1">
      <alignment horizontal="center" vertical="center"/>
    </xf>
    <xf numFmtId="173" fontId="0" fillId="0" borderId="16" xfId="47" applyNumberFormat="1" applyFont="1" applyFill="1" applyBorder="1" applyAlignment="1">
      <alignment vertical="center" textRotation="90" wrapText="1"/>
    </xf>
    <xf numFmtId="0" fontId="0" fillId="0" borderId="14" xfId="0" applyNumberFormat="1" applyFont="1" applyBorder="1" applyAlignment="1">
      <alignment vertical="center" textRotation="90" wrapText="1"/>
    </xf>
    <xf numFmtId="173" fontId="0" fillId="0" borderId="14" xfId="47" applyNumberFormat="1" applyFont="1" applyFill="1" applyBorder="1" applyAlignment="1">
      <alignment vertical="center" textRotation="90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textRotation="90" wrapText="1"/>
    </xf>
    <xf numFmtId="0" fontId="0" fillId="0" borderId="14" xfId="0" applyNumberForma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23" xfId="0" applyNumberFormat="1" applyFont="1" applyBorder="1" applyAlignment="1">
      <alignment horizontal="justify" vertical="center" wrapText="1"/>
    </xf>
    <xf numFmtId="0" fontId="2" fillId="0" borderId="19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justify" wrapText="1"/>
    </xf>
    <xf numFmtId="0" fontId="2" fillId="0" borderId="23" xfId="0" applyNumberFormat="1" applyFont="1" applyBorder="1" applyAlignment="1">
      <alignment horizontal="justify" vertical="justify" wrapText="1"/>
    </xf>
    <xf numFmtId="0" fontId="2" fillId="0" borderId="19" xfId="0" applyNumberFormat="1" applyFont="1" applyBorder="1" applyAlignment="1">
      <alignment horizontal="justify" vertical="justify" wrapText="1"/>
    </xf>
    <xf numFmtId="0" fontId="2" fillId="0" borderId="24" xfId="0" applyNumberFormat="1" applyFont="1" applyBorder="1" applyAlignment="1">
      <alignment horizontal="justify" vertical="justify" wrapText="1"/>
    </xf>
    <xf numFmtId="0" fontId="2" fillId="0" borderId="0" xfId="0" applyNumberFormat="1" applyFont="1" applyBorder="1" applyAlignment="1">
      <alignment horizontal="justify" vertical="justify" wrapText="1"/>
    </xf>
    <xf numFmtId="0" fontId="2" fillId="0" borderId="25" xfId="0" applyNumberFormat="1" applyFont="1" applyBorder="1" applyAlignment="1">
      <alignment horizontal="justify" vertical="justify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justify" vertical="center" wrapText="1"/>
    </xf>
    <xf numFmtId="0" fontId="2" fillId="0" borderId="22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justify" wrapText="1"/>
    </xf>
    <xf numFmtId="43" fontId="5" fillId="0" borderId="14" xfId="0" applyFont="1" applyFill="1" applyBorder="1" applyAlignment="1">
      <alignment horizontal="center" vertical="center" wrapText="1"/>
    </xf>
    <xf numFmtId="3" fontId="0" fillId="0" borderId="16" xfId="47" applyNumberFormat="1" applyFont="1" applyFill="1" applyBorder="1" applyAlignment="1">
      <alignment horizontal="center" vertical="center" wrapText="1"/>
    </xf>
    <xf numFmtId="3" fontId="0" fillId="0" borderId="14" xfId="47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173" fontId="0" fillId="0" borderId="16" xfId="47" applyNumberFormat="1" applyFont="1" applyFill="1" applyBorder="1" applyAlignment="1">
      <alignment horizontal="center" vertical="center" textRotation="90" wrapText="1"/>
    </xf>
    <xf numFmtId="173" fontId="0" fillId="0" borderId="14" xfId="47" applyNumberFormat="1" applyFont="1" applyFill="1" applyBorder="1" applyAlignment="1">
      <alignment horizontal="center" vertical="center" textRotation="90" wrapText="1"/>
    </xf>
    <xf numFmtId="173" fontId="0" fillId="0" borderId="16" xfId="47" applyNumberFormat="1" applyFont="1" applyFill="1" applyBorder="1" applyAlignment="1">
      <alignment horizontal="center" vertical="center" textRotation="90"/>
    </xf>
    <xf numFmtId="173" fontId="0" fillId="0" borderId="14" xfId="47" applyNumberFormat="1" applyFont="1" applyFill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justify" vertical="center"/>
    </xf>
    <xf numFmtId="0" fontId="2" fillId="0" borderId="22" xfId="0" applyNumberFormat="1" applyFont="1" applyBorder="1" applyAlignment="1">
      <alignment horizontal="justify" vertical="center"/>
    </xf>
    <xf numFmtId="0" fontId="2" fillId="0" borderId="15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justify" vertical="center"/>
    </xf>
    <xf numFmtId="0" fontId="2" fillId="0" borderId="19" xfId="0" applyNumberFormat="1" applyFont="1" applyBorder="1" applyAlignment="1">
      <alignment horizontal="justify" vertical="center"/>
    </xf>
    <xf numFmtId="0" fontId="2" fillId="0" borderId="24" xfId="0" applyNumberFormat="1" applyFont="1" applyBorder="1" applyAlignment="1">
      <alignment horizontal="justify" vertical="center"/>
    </xf>
    <xf numFmtId="0" fontId="2" fillId="0" borderId="25" xfId="0" applyNumberFormat="1" applyFont="1" applyBorder="1" applyAlignment="1">
      <alignment horizontal="justify" vertical="center"/>
    </xf>
    <xf numFmtId="0" fontId="2" fillId="0" borderId="11" xfId="0" applyNumberFormat="1" applyFont="1" applyBorder="1" applyAlignment="1">
      <alignment horizontal="justify" vertical="center"/>
    </xf>
    <xf numFmtId="0" fontId="2" fillId="0" borderId="26" xfId="0" applyNumberFormat="1" applyFont="1" applyBorder="1" applyAlignment="1">
      <alignment horizontal="justify" vertical="center"/>
    </xf>
    <xf numFmtId="9" fontId="2" fillId="0" borderId="18" xfId="0" applyNumberFormat="1" applyFont="1" applyBorder="1" applyAlignment="1">
      <alignment horizontal="center" vertical="center"/>
    </xf>
    <xf numFmtId="43" fontId="5" fillId="0" borderId="16" xfId="0" applyFont="1" applyFill="1" applyBorder="1" applyAlignment="1">
      <alignment horizontal="justify" vertical="center"/>
    </xf>
    <xf numFmtId="43" fontId="5" fillId="0" borderId="14" xfId="0" applyFont="1" applyFill="1" applyBorder="1" applyAlignment="1">
      <alignment horizontal="justify"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3" fontId="5" fillId="0" borderId="16" xfId="47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24" xfId="0" applyNumberFormat="1" applyFont="1" applyBorder="1" applyAlignment="1">
      <alignment horizontal="justify" vertical="center" wrapText="1"/>
    </xf>
    <xf numFmtId="0" fontId="2" fillId="0" borderId="25" xfId="0" applyNumberFormat="1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zoomScale="85" zoomScaleNormal="85" zoomScalePageLayoutView="0" workbookViewId="0" topLeftCell="A1">
      <selection activeCell="A3" sqref="A3:Q3"/>
    </sheetView>
  </sheetViews>
  <sheetFormatPr defaultColWidth="11.421875" defaultRowHeight="12.75"/>
  <cols>
    <col min="16" max="16" width="14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26" t="s">
        <v>126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2.75">
      <c r="A4" s="1"/>
      <c r="B4" s="1"/>
      <c r="C4" s="1"/>
      <c r="D4" s="1"/>
      <c r="E4" s="1"/>
      <c r="F4" s="1"/>
      <c r="G4" s="1"/>
      <c r="H4" s="1"/>
      <c r="I4" s="1" t="s">
        <v>1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 t="s">
        <v>3</v>
      </c>
      <c r="D5" s="1"/>
      <c r="E5" s="1"/>
      <c r="F5" s="1"/>
      <c r="G5" s="1"/>
      <c r="H5" s="1"/>
      <c r="I5" s="95" t="s">
        <v>124</v>
      </c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5</v>
      </c>
      <c r="B6" s="1"/>
      <c r="C6" s="1" t="s">
        <v>75</v>
      </c>
      <c r="D6" s="1"/>
      <c r="E6" s="1"/>
      <c r="F6" s="1"/>
      <c r="G6" s="1"/>
      <c r="H6" s="1"/>
      <c r="I6" s="1" t="s">
        <v>33</v>
      </c>
      <c r="J6" s="1"/>
      <c r="K6" s="1"/>
      <c r="L6" s="1"/>
      <c r="M6" s="1"/>
      <c r="N6" s="1"/>
      <c r="O6" s="1"/>
      <c r="P6" s="1"/>
      <c r="Q6" s="1"/>
    </row>
    <row r="7" spans="1:17" ht="13.5">
      <c r="A7" s="1" t="s">
        <v>6</v>
      </c>
      <c r="B7" s="1"/>
      <c r="C7" s="127" t="s">
        <v>28</v>
      </c>
      <c r="D7" s="127"/>
      <c r="E7" s="127"/>
      <c r="F7" s="127"/>
      <c r="G7" s="127"/>
      <c r="H7" s="1"/>
      <c r="I7" s="1" t="s">
        <v>68</v>
      </c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2" t="s">
        <v>7</v>
      </c>
      <c r="B9" s="15"/>
      <c r="C9" s="128" t="s">
        <v>29</v>
      </c>
      <c r="D9" s="128"/>
      <c r="E9" s="128"/>
      <c r="F9" s="129"/>
      <c r="G9" s="130" t="s">
        <v>76</v>
      </c>
      <c r="H9" s="131"/>
      <c r="I9" s="131"/>
      <c r="J9" s="131"/>
      <c r="K9" s="131"/>
      <c r="L9" s="131"/>
      <c r="M9" s="131"/>
      <c r="N9" s="131"/>
      <c r="O9" s="132"/>
      <c r="P9" s="136"/>
      <c r="Q9" s="137"/>
    </row>
    <row r="10" spans="1:17" ht="12.75">
      <c r="A10" s="4" t="s">
        <v>10</v>
      </c>
      <c r="B10" s="5"/>
      <c r="C10" s="142" t="s">
        <v>30</v>
      </c>
      <c r="D10" s="143"/>
      <c r="E10" s="143"/>
      <c r="F10" s="144"/>
      <c r="G10" s="133"/>
      <c r="H10" s="134"/>
      <c r="I10" s="134"/>
      <c r="J10" s="134"/>
      <c r="K10" s="134"/>
      <c r="L10" s="134"/>
      <c r="M10" s="134"/>
      <c r="N10" s="134"/>
      <c r="O10" s="135"/>
      <c r="P10" s="138"/>
      <c r="Q10" s="139"/>
    </row>
    <row r="11" spans="1:17" ht="12.75">
      <c r="A11" s="3" t="s">
        <v>8</v>
      </c>
      <c r="B11" s="3"/>
      <c r="C11" s="145" t="s">
        <v>39</v>
      </c>
      <c r="D11" s="146"/>
      <c r="E11" s="146"/>
      <c r="F11" s="147"/>
      <c r="G11" s="133"/>
      <c r="H11" s="134"/>
      <c r="I11" s="134"/>
      <c r="J11" s="134"/>
      <c r="K11" s="134"/>
      <c r="L11" s="134"/>
      <c r="M11" s="134"/>
      <c r="N11" s="134"/>
      <c r="O11" s="135"/>
      <c r="P11" s="138"/>
      <c r="Q11" s="139"/>
    </row>
    <row r="12" spans="1:17" ht="12.75">
      <c r="A12" s="16" t="s">
        <v>9</v>
      </c>
      <c r="B12" s="15"/>
      <c r="C12" s="142" t="s">
        <v>40</v>
      </c>
      <c r="D12" s="143"/>
      <c r="E12" s="143"/>
      <c r="F12" s="144"/>
      <c r="G12" s="133"/>
      <c r="H12" s="134"/>
      <c r="I12" s="134"/>
      <c r="J12" s="134"/>
      <c r="K12" s="134"/>
      <c r="L12" s="134"/>
      <c r="M12" s="134"/>
      <c r="N12" s="134"/>
      <c r="O12" s="135"/>
      <c r="P12" s="140"/>
      <c r="Q12" s="141"/>
    </row>
    <row r="13" spans="1:17" ht="12.75">
      <c r="A13" s="120" t="s">
        <v>11</v>
      </c>
      <c r="B13" s="120"/>
      <c r="C13" s="120"/>
      <c r="D13" s="120"/>
      <c r="E13" s="120"/>
      <c r="F13" s="120"/>
      <c r="G13" s="121" t="s">
        <v>12</v>
      </c>
      <c r="H13" s="121"/>
      <c r="I13" s="121"/>
      <c r="J13" s="121"/>
      <c r="K13" s="121"/>
      <c r="L13" s="121"/>
      <c r="M13" s="121"/>
      <c r="N13" s="121"/>
      <c r="O13" s="121"/>
      <c r="P13" s="111" t="s">
        <v>13</v>
      </c>
      <c r="Q13" s="111" t="s">
        <v>14</v>
      </c>
    </row>
    <row r="14" spans="1:17" ht="12.75">
      <c r="A14" s="123" t="s">
        <v>15</v>
      </c>
      <c r="B14" s="123" t="s">
        <v>16</v>
      </c>
      <c r="C14" s="125" t="s">
        <v>69</v>
      </c>
      <c r="D14" s="125" t="s">
        <v>70</v>
      </c>
      <c r="E14" s="125" t="s">
        <v>71</v>
      </c>
      <c r="F14" s="123" t="s">
        <v>17</v>
      </c>
      <c r="G14" s="115" t="s">
        <v>18</v>
      </c>
      <c r="H14" s="116"/>
      <c r="I14" s="116"/>
      <c r="J14" s="116"/>
      <c r="K14" s="116"/>
      <c r="L14" s="116"/>
      <c r="M14" s="117"/>
      <c r="N14" s="118" t="s">
        <v>19</v>
      </c>
      <c r="O14" s="100" t="s">
        <v>72</v>
      </c>
      <c r="P14" s="122"/>
      <c r="Q14" s="122"/>
    </row>
    <row r="15" spans="1:17" ht="47.25" customHeight="1">
      <c r="A15" s="124"/>
      <c r="B15" s="124"/>
      <c r="C15" s="124"/>
      <c r="D15" s="124"/>
      <c r="E15" s="124"/>
      <c r="F15" s="124"/>
      <c r="G15" s="6" t="s">
        <v>20</v>
      </c>
      <c r="H15" s="6" t="s">
        <v>21</v>
      </c>
      <c r="I15" s="6" t="s">
        <v>22</v>
      </c>
      <c r="J15" s="6" t="s">
        <v>23</v>
      </c>
      <c r="K15" s="6" t="s">
        <v>24</v>
      </c>
      <c r="L15" s="6" t="s">
        <v>25</v>
      </c>
      <c r="M15" s="6" t="s">
        <v>26</v>
      </c>
      <c r="N15" s="99"/>
      <c r="O15" s="99"/>
      <c r="P15" s="101"/>
      <c r="Q15" s="101"/>
    </row>
    <row r="16" spans="1:17" ht="12.75" customHeight="1">
      <c r="A16" s="111">
        <v>1</v>
      </c>
      <c r="B16" s="102" t="s">
        <v>41</v>
      </c>
      <c r="C16" s="103" t="s">
        <v>77</v>
      </c>
      <c r="D16" s="105"/>
      <c r="E16" s="107">
        <v>0.5</v>
      </c>
      <c r="F16" s="98"/>
      <c r="G16" s="108"/>
      <c r="H16" s="108">
        <v>163909</v>
      </c>
      <c r="I16" s="108"/>
      <c r="J16" s="108"/>
      <c r="K16" s="108"/>
      <c r="L16" s="108"/>
      <c r="M16" s="108"/>
      <c r="N16" s="108">
        <f>H16</f>
        <v>163909</v>
      </c>
      <c r="O16" s="108">
        <v>82000</v>
      </c>
      <c r="P16" s="111" t="s">
        <v>32</v>
      </c>
      <c r="Q16" s="113"/>
    </row>
    <row r="17" spans="1:17" ht="38.25" customHeight="1">
      <c r="A17" s="101"/>
      <c r="B17" s="102"/>
      <c r="C17" s="104"/>
      <c r="D17" s="106"/>
      <c r="E17" s="97"/>
      <c r="F17" s="119"/>
      <c r="G17" s="109"/>
      <c r="H17" s="110"/>
      <c r="I17" s="109"/>
      <c r="J17" s="109"/>
      <c r="K17" s="109"/>
      <c r="L17" s="109"/>
      <c r="M17" s="109"/>
      <c r="N17" s="109"/>
      <c r="O17" s="109"/>
      <c r="P17" s="112"/>
      <c r="Q17" s="114"/>
    </row>
    <row r="18" spans="1:17" ht="216">
      <c r="A18" s="17">
        <v>2</v>
      </c>
      <c r="B18" s="10" t="s">
        <v>42</v>
      </c>
      <c r="C18" s="14"/>
      <c r="D18" s="13"/>
      <c r="E18" s="11"/>
      <c r="F18" s="12"/>
      <c r="G18" s="21"/>
      <c r="H18" s="21"/>
      <c r="I18" s="21"/>
      <c r="J18" s="21"/>
      <c r="K18" s="21"/>
      <c r="L18" s="33">
        <v>0</v>
      </c>
      <c r="M18" s="21"/>
      <c r="N18" s="33">
        <v>0</v>
      </c>
      <c r="O18" s="21"/>
      <c r="P18" s="112"/>
      <c r="Q18" s="28"/>
    </row>
    <row r="19" spans="1:17" ht="65.25">
      <c r="A19" s="1"/>
      <c r="B19" s="8" t="s">
        <v>27</v>
      </c>
      <c r="C19" s="8"/>
      <c r="D19" s="8"/>
      <c r="E19" s="8"/>
      <c r="F19" s="8"/>
      <c r="G19" s="22">
        <f>G18</f>
        <v>0</v>
      </c>
      <c r="H19" s="22">
        <f>H18+H16</f>
        <v>163909</v>
      </c>
      <c r="I19" s="22"/>
      <c r="J19" s="22"/>
      <c r="K19" s="22"/>
      <c r="L19" s="22">
        <f>L18+L16</f>
        <v>0</v>
      </c>
      <c r="M19" s="22"/>
      <c r="N19" s="22">
        <f>N18+N16</f>
        <v>163909</v>
      </c>
      <c r="O19" s="22">
        <f>O18+O16</f>
        <v>82000</v>
      </c>
      <c r="P19" s="8"/>
      <c r="Q19" s="8"/>
    </row>
  </sheetData>
  <sheetProtection/>
  <mergeCells count="39">
    <mergeCell ref="A2:Q2"/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N16:N17"/>
    <mergeCell ref="O16:O17"/>
    <mergeCell ref="P16:P18"/>
    <mergeCell ref="Q16:Q17"/>
    <mergeCell ref="L16:L17"/>
    <mergeCell ref="M16:M17"/>
    <mergeCell ref="H16:H17"/>
    <mergeCell ref="I16:I17"/>
    <mergeCell ref="J16:J17"/>
    <mergeCell ref="K16:K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zoomScalePageLayoutView="0" workbookViewId="0" topLeftCell="A1">
      <selection activeCell="G6" sqref="G6:O9"/>
    </sheetView>
  </sheetViews>
  <sheetFormatPr defaultColWidth="11.421875" defaultRowHeight="12.75"/>
  <cols>
    <col min="3" max="3" width="13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7" t="s">
        <v>123</v>
      </c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5</v>
      </c>
      <c r="B3" s="1"/>
      <c r="C3" s="1" t="s">
        <v>74</v>
      </c>
      <c r="D3" s="1"/>
      <c r="E3" s="1"/>
      <c r="F3" s="1"/>
      <c r="G3" s="1"/>
      <c r="H3" s="1"/>
      <c r="I3" s="1" t="s">
        <v>33</v>
      </c>
      <c r="J3" s="1"/>
      <c r="K3" s="1"/>
      <c r="L3" s="1"/>
      <c r="M3" s="1"/>
      <c r="N3" s="1"/>
      <c r="O3" s="1"/>
      <c r="P3" s="1"/>
      <c r="Q3" s="1"/>
    </row>
    <row r="4" spans="1:17" ht="13.5">
      <c r="A4" s="1" t="s">
        <v>6</v>
      </c>
      <c r="B4" s="1"/>
      <c r="C4" s="127" t="s">
        <v>28</v>
      </c>
      <c r="D4" s="127"/>
      <c r="E4" s="127"/>
      <c r="F4" s="127"/>
      <c r="G4" s="127"/>
      <c r="H4" s="1"/>
      <c r="I4" s="1" t="s">
        <v>68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7</v>
      </c>
      <c r="B6" s="15"/>
      <c r="C6" s="128" t="s">
        <v>29</v>
      </c>
      <c r="D6" s="128"/>
      <c r="E6" s="128"/>
      <c r="F6" s="129"/>
      <c r="G6" s="151" t="s">
        <v>117</v>
      </c>
      <c r="H6" s="131"/>
      <c r="I6" s="131"/>
      <c r="J6" s="131"/>
      <c r="K6" s="131"/>
      <c r="L6" s="131"/>
      <c r="M6" s="131"/>
      <c r="N6" s="131"/>
      <c r="O6" s="132"/>
      <c r="P6" s="136" t="s">
        <v>58</v>
      </c>
      <c r="Q6" s="137"/>
    </row>
    <row r="7" spans="1:17" ht="12.75">
      <c r="A7" s="4" t="s">
        <v>10</v>
      </c>
      <c r="B7" s="5"/>
      <c r="C7" s="142" t="s">
        <v>30</v>
      </c>
      <c r="D7" s="143"/>
      <c r="E7" s="143"/>
      <c r="F7" s="144"/>
      <c r="G7" s="133"/>
      <c r="H7" s="134"/>
      <c r="I7" s="134"/>
      <c r="J7" s="134"/>
      <c r="K7" s="134"/>
      <c r="L7" s="134"/>
      <c r="M7" s="134"/>
      <c r="N7" s="134"/>
      <c r="O7" s="135"/>
      <c r="P7" s="138"/>
      <c r="Q7" s="139"/>
    </row>
    <row r="8" spans="1:17" ht="12.75">
      <c r="A8" s="3" t="s">
        <v>8</v>
      </c>
      <c r="B8" s="3"/>
      <c r="C8" s="145" t="s">
        <v>31</v>
      </c>
      <c r="D8" s="146"/>
      <c r="E8" s="146"/>
      <c r="F8" s="147"/>
      <c r="G8" s="133"/>
      <c r="H8" s="134"/>
      <c r="I8" s="134"/>
      <c r="J8" s="134"/>
      <c r="K8" s="134"/>
      <c r="L8" s="134"/>
      <c r="M8" s="134"/>
      <c r="N8" s="134"/>
      <c r="O8" s="135"/>
      <c r="P8" s="138"/>
      <c r="Q8" s="139"/>
    </row>
    <row r="9" spans="1:17" ht="36" customHeight="1">
      <c r="A9" s="16" t="s">
        <v>9</v>
      </c>
      <c r="B9" s="15"/>
      <c r="C9" s="142" t="s">
        <v>46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40"/>
      <c r="Q9" s="141"/>
    </row>
    <row r="10" spans="1:17" ht="12.75">
      <c r="A10" s="120" t="s">
        <v>11</v>
      </c>
      <c r="B10" s="120"/>
      <c r="C10" s="120"/>
      <c r="D10" s="120"/>
      <c r="E10" s="120"/>
      <c r="F10" s="120"/>
      <c r="G10" s="121" t="s">
        <v>12</v>
      </c>
      <c r="H10" s="121"/>
      <c r="I10" s="121"/>
      <c r="J10" s="121"/>
      <c r="K10" s="121"/>
      <c r="L10" s="121"/>
      <c r="M10" s="121"/>
      <c r="N10" s="121"/>
      <c r="O10" s="121"/>
      <c r="P10" s="148" t="s">
        <v>13</v>
      </c>
      <c r="Q10" s="148" t="s">
        <v>14</v>
      </c>
    </row>
    <row r="11" spans="1:17" ht="12.75">
      <c r="A11" s="123" t="s">
        <v>15</v>
      </c>
      <c r="B11" s="123" t="s">
        <v>16</v>
      </c>
      <c r="C11" s="125" t="s">
        <v>69</v>
      </c>
      <c r="D11" s="125" t="s">
        <v>70</v>
      </c>
      <c r="E11" s="125" t="s">
        <v>73</v>
      </c>
      <c r="F11" s="123" t="s">
        <v>17</v>
      </c>
      <c r="G11" s="115" t="s">
        <v>18</v>
      </c>
      <c r="H11" s="116"/>
      <c r="I11" s="116"/>
      <c r="J11" s="116"/>
      <c r="K11" s="116"/>
      <c r="L11" s="116"/>
      <c r="M11" s="117"/>
      <c r="N11" s="118" t="s">
        <v>19</v>
      </c>
      <c r="O11" s="100" t="s">
        <v>57</v>
      </c>
      <c r="P11" s="149"/>
      <c r="Q11" s="149"/>
    </row>
    <row r="12" spans="1:17" ht="33">
      <c r="A12" s="124"/>
      <c r="B12" s="124"/>
      <c r="C12" s="124"/>
      <c r="D12" s="124"/>
      <c r="E12" s="124"/>
      <c r="F12" s="124"/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99"/>
      <c r="O12" s="99"/>
      <c r="P12" s="150"/>
      <c r="Q12" s="150"/>
    </row>
    <row r="13" spans="1:17" ht="91.5" customHeight="1">
      <c r="A13" s="111">
        <v>1</v>
      </c>
      <c r="B13" s="102" t="s">
        <v>34</v>
      </c>
      <c r="C13" s="69" t="s">
        <v>78</v>
      </c>
      <c r="D13" s="31"/>
      <c r="E13" s="32">
        <v>0.67</v>
      </c>
      <c r="F13" s="31"/>
      <c r="G13" s="70"/>
      <c r="H13" s="70"/>
      <c r="I13" s="70"/>
      <c r="J13" s="70"/>
      <c r="K13" s="70"/>
      <c r="L13" s="70">
        <v>20000</v>
      </c>
      <c r="M13" s="70"/>
      <c r="N13" s="81">
        <v>20000</v>
      </c>
      <c r="O13" s="70"/>
      <c r="P13" s="111" t="s">
        <v>32</v>
      </c>
      <c r="Q13" s="113"/>
    </row>
    <row r="14" spans="1:17" ht="121.5" customHeight="1">
      <c r="A14" s="101"/>
      <c r="B14" s="102"/>
      <c r="C14" s="72" t="s">
        <v>79</v>
      </c>
      <c r="D14" s="96" t="s">
        <v>125</v>
      </c>
      <c r="E14" s="32">
        <v>0.875</v>
      </c>
      <c r="F14" s="71"/>
      <c r="G14" s="34"/>
      <c r="H14" s="34"/>
      <c r="I14" s="34"/>
      <c r="J14" s="34"/>
      <c r="K14" s="34"/>
      <c r="L14" s="34">
        <v>16000</v>
      </c>
      <c r="M14" s="34"/>
      <c r="N14" s="77">
        <v>16000</v>
      </c>
      <c r="O14" s="34"/>
      <c r="P14" s="112"/>
      <c r="Q14" s="114"/>
    </row>
    <row r="15" spans="1:17" ht="121.5" customHeight="1">
      <c r="A15" s="19">
        <v>2</v>
      </c>
      <c r="B15" s="10" t="s">
        <v>80</v>
      </c>
      <c r="C15" s="73" t="s">
        <v>81</v>
      </c>
      <c r="D15" s="74"/>
      <c r="E15" s="24">
        <v>0</v>
      </c>
      <c r="F15" s="75"/>
      <c r="G15" s="34"/>
      <c r="H15" s="34"/>
      <c r="I15" s="34"/>
      <c r="J15" s="34"/>
      <c r="K15" s="34"/>
      <c r="L15" s="34">
        <v>40000</v>
      </c>
      <c r="M15" s="34"/>
      <c r="N15" s="77">
        <v>40000</v>
      </c>
      <c r="O15" s="34"/>
      <c r="P15" s="112"/>
      <c r="Q15" s="9"/>
    </row>
    <row r="16" spans="1:17" ht="121.5" customHeight="1">
      <c r="A16" s="19">
        <v>3</v>
      </c>
      <c r="B16" s="79" t="s">
        <v>35</v>
      </c>
      <c r="C16" s="72" t="s">
        <v>82</v>
      </c>
      <c r="D16" s="74"/>
      <c r="E16" s="24">
        <v>0</v>
      </c>
      <c r="F16" s="75"/>
      <c r="G16" s="34"/>
      <c r="H16" s="34" t="s">
        <v>83</v>
      </c>
      <c r="I16" s="34"/>
      <c r="J16" s="34"/>
      <c r="K16" s="34"/>
      <c r="L16" s="34" t="s">
        <v>84</v>
      </c>
      <c r="M16" s="34"/>
      <c r="N16" s="77" t="s">
        <v>85</v>
      </c>
      <c r="O16" s="34"/>
      <c r="P16" s="112"/>
      <c r="Q16" s="9"/>
    </row>
    <row r="17" spans="1:17" ht="108">
      <c r="A17" s="17">
        <v>3</v>
      </c>
      <c r="B17" s="10" t="s">
        <v>38</v>
      </c>
      <c r="C17" s="76" t="s">
        <v>86</v>
      </c>
      <c r="D17" s="23"/>
      <c r="E17" s="24">
        <v>0</v>
      </c>
      <c r="F17" s="23"/>
      <c r="G17" s="34"/>
      <c r="H17" s="34"/>
      <c r="I17" s="34"/>
      <c r="J17" s="34"/>
      <c r="K17" s="34"/>
      <c r="L17" s="33">
        <v>10000</v>
      </c>
      <c r="M17" s="34"/>
      <c r="N17" s="78">
        <v>10000</v>
      </c>
      <c r="O17" s="34"/>
      <c r="P17" s="112"/>
      <c r="Q17" s="9"/>
    </row>
    <row r="18" spans="1:17" ht="54.75">
      <c r="A18" s="17">
        <v>4</v>
      </c>
      <c r="B18" s="10" t="s">
        <v>36</v>
      </c>
      <c r="C18" s="14" t="s">
        <v>37</v>
      </c>
      <c r="D18" s="23"/>
      <c r="E18" s="24">
        <v>0</v>
      </c>
      <c r="F18" s="23"/>
      <c r="G18" s="34"/>
      <c r="H18" s="34"/>
      <c r="I18" s="34"/>
      <c r="J18" s="34"/>
      <c r="K18" s="34"/>
      <c r="L18" s="33">
        <v>1000</v>
      </c>
      <c r="M18" s="34"/>
      <c r="N18" s="78">
        <v>1000</v>
      </c>
      <c r="O18" s="34"/>
      <c r="P18" s="112"/>
      <c r="Q18" s="9"/>
    </row>
    <row r="19" spans="1:17" ht="89.25">
      <c r="A19" s="17">
        <v>5</v>
      </c>
      <c r="B19" s="25" t="s">
        <v>43</v>
      </c>
      <c r="C19" s="26" t="s">
        <v>56</v>
      </c>
      <c r="D19" s="23"/>
      <c r="E19" s="24">
        <v>1</v>
      </c>
      <c r="F19" s="23"/>
      <c r="G19" s="35"/>
      <c r="H19" s="36"/>
      <c r="I19" s="36"/>
      <c r="J19" s="36"/>
      <c r="K19" s="34"/>
      <c r="L19" s="33">
        <v>40000</v>
      </c>
      <c r="M19" s="34"/>
      <c r="N19" s="78">
        <v>40000</v>
      </c>
      <c r="O19" s="33">
        <v>13200</v>
      </c>
      <c r="P19" s="112"/>
      <c r="Q19" s="9"/>
    </row>
    <row r="20" spans="1:17" ht="72">
      <c r="A20" s="17">
        <v>6</v>
      </c>
      <c r="B20" s="30" t="s">
        <v>44</v>
      </c>
      <c r="C20" s="29" t="s">
        <v>45</v>
      </c>
      <c r="D20" s="31"/>
      <c r="E20" s="32">
        <v>1</v>
      </c>
      <c r="F20" s="31"/>
      <c r="G20" s="37"/>
      <c r="H20" s="33">
        <v>20000</v>
      </c>
      <c r="I20" s="34"/>
      <c r="J20" s="34"/>
      <c r="K20" s="34"/>
      <c r="L20" s="80">
        <f>SUM(L13:L19)</f>
        <v>127000</v>
      </c>
      <c r="M20" s="34"/>
      <c r="N20" s="78">
        <f>H20</f>
        <v>20000</v>
      </c>
      <c r="O20" s="33">
        <v>20000</v>
      </c>
      <c r="P20" s="112"/>
      <c r="Q20" s="9"/>
    </row>
    <row r="21" spans="1:17" ht="56.25">
      <c r="A21" s="15"/>
      <c r="B21" s="8" t="s">
        <v>27</v>
      </c>
      <c r="C21" s="8"/>
      <c r="D21" s="8"/>
      <c r="E21" s="8"/>
      <c r="F21" s="8"/>
      <c r="G21" s="38">
        <f>SUM(G13:G20)</f>
        <v>0</v>
      </c>
      <c r="H21" s="38" t="s">
        <v>87</v>
      </c>
      <c r="I21" s="38">
        <f aca="true" t="shared" si="0" ref="I21:N21">SUM(I13:I20)</f>
        <v>0</v>
      </c>
      <c r="J21" s="38">
        <f t="shared" si="0"/>
        <v>0</v>
      </c>
      <c r="K21" s="38">
        <f t="shared" si="0"/>
        <v>0</v>
      </c>
      <c r="L21" s="38">
        <f t="shared" si="0"/>
        <v>254000</v>
      </c>
      <c r="M21" s="38">
        <f t="shared" si="0"/>
        <v>0</v>
      </c>
      <c r="N21" s="38">
        <f t="shared" si="0"/>
        <v>147000</v>
      </c>
      <c r="O21" s="38"/>
      <c r="P21" s="8"/>
      <c r="Q21" s="8"/>
    </row>
  </sheetData>
  <sheetProtection/>
  <mergeCells count="24">
    <mergeCell ref="C4:G4"/>
    <mergeCell ref="C6:F6"/>
    <mergeCell ref="G6:O9"/>
    <mergeCell ref="P6:Q9"/>
    <mergeCell ref="C7:F7"/>
    <mergeCell ref="C8:F8"/>
    <mergeCell ref="C9:F9"/>
    <mergeCell ref="P13:P20"/>
    <mergeCell ref="Q13:Q14"/>
    <mergeCell ref="A10:F10"/>
    <mergeCell ref="G10:O10"/>
    <mergeCell ref="P10:P12"/>
    <mergeCell ref="Q10:Q12"/>
    <mergeCell ref="A11:A12"/>
    <mergeCell ref="B11:B12"/>
    <mergeCell ref="C11:C12"/>
    <mergeCell ref="D11:D12"/>
    <mergeCell ref="G11:M11"/>
    <mergeCell ref="N11:N12"/>
    <mergeCell ref="O11:O12"/>
    <mergeCell ref="A13:A14"/>
    <mergeCell ref="B13:B14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zoomScale="71" zoomScaleNormal="71" zoomScalePageLayoutView="0" workbookViewId="0" topLeftCell="A1">
      <selection activeCell="E21" sqref="E21"/>
    </sheetView>
  </sheetViews>
  <sheetFormatPr defaultColWidth="11.421875" defaultRowHeight="12.75"/>
  <cols>
    <col min="3" max="3" width="13.421875" style="0" customWidth="1"/>
    <col min="17" max="17" width="12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7" t="s">
        <v>122</v>
      </c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5</v>
      </c>
      <c r="B3" s="1"/>
      <c r="C3" s="1" t="s">
        <v>74</v>
      </c>
      <c r="D3" s="1"/>
      <c r="E3" s="1"/>
      <c r="F3" s="1"/>
      <c r="G3" s="1"/>
      <c r="H3" s="1"/>
      <c r="I3" s="1" t="s">
        <v>33</v>
      </c>
      <c r="J3" s="1"/>
      <c r="K3" s="1"/>
      <c r="L3" s="1"/>
      <c r="M3" s="1"/>
      <c r="N3" s="1"/>
      <c r="O3" s="1"/>
      <c r="P3" s="1"/>
      <c r="Q3" s="1"/>
    </row>
    <row r="4" spans="1:17" ht="13.5">
      <c r="A4" s="1" t="s">
        <v>6</v>
      </c>
      <c r="B4" s="1"/>
      <c r="C4" s="127" t="s">
        <v>28</v>
      </c>
      <c r="D4" s="127"/>
      <c r="E4" s="127"/>
      <c r="F4" s="127"/>
      <c r="G4" s="127"/>
      <c r="H4" s="1"/>
      <c r="I4" s="1" t="s">
        <v>68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7</v>
      </c>
      <c r="B6" s="15"/>
      <c r="C6" s="128" t="s">
        <v>29</v>
      </c>
      <c r="D6" s="128"/>
      <c r="E6" s="128"/>
      <c r="F6" s="129"/>
      <c r="G6" s="151" t="s">
        <v>116</v>
      </c>
      <c r="H6" s="131"/>
      <c r="I6" s="131"/>
      <c r="J6" s="131"/>
      <c r="K6" s="131"/>
      <c r="L6" s="131"/>
      <c r="M6" s="131"/>
      <c r="N6" s="131"/>
      <c r="O6" s="132"/>
      <c r="P6" s="136" t="s">
        <v>58</v>
      </c>
      <c r="Q6" s="137"/>
    </row>
    <row r="7" spans="1:17" ht="12.75">
      <c r="A7" s="4" t="s">
        <v>10</v>
      </c>
      <c r="B7" s="5"/>
      <c r="C7" s="142" t="s">
        <v>30</v>
      </c>
      <c r="D7" s="143"/>
      <c r="E7" s="143"/>
      <c r="F7" s="144"/>
      <c r="G7" s="133"/>
      <c r="H7" s="134"/>
      <c r="I7" s="134"/>
      <c r="J7" s="134"/>
      <c r="K7" s="134"/>
      <c r="L7" s="134"/>
      <c r="M7" s="134"/>
      <c r="N7" s="134"/>
      <c r="O7" s="135"/>
      <c r="P7" s="138"/>
      <c r="Q7" s="139"/>
    </row>
    <row r="8" spans="1:17" ht="21" customHeight="1">
      <c r="A8" s="3" t="s">
        <v>8</v>
      </c>
      <c r="B8" s="3"/>
      <c r="C8" s="145" t="s">
        <v>31</v>
      </c>
      <c r="D8" s="146"/>
      <c r="E8" s="146"/>
      <c r="F8" s="147"/>
      <c r="G8" s="133"/>
      <c r="H8" s="134"/>
      <c r="I8" s="134"/>
      <c r="J8" s="134"/>
      <c r="K8" s="134"/>
      <c r="L8" s="134"/>
      <c r="M8" s="134"/>
      <c r="N8" s="134"/>
      <c r="O8" s="135"/>
      <c r="P8" s="138"/>
      <c r="Q8" s="139"/>
    </row>
    <row r="9" spans="1:17" ht="150.75" customHeight="1">
      <c r="A9" s="16" t="s">
        <v>9</v>
      </c>
      <c r="B9" s="15"/>
      <c r="C9" s="161" t="s">
        <v>46</v>
      </c>
      <c r="D9" s="162"/>
      <c r="E9" s="162"/>
      <c r="F9" s="163"/>
      <c r="G9" s="133"/>
      <c r="H9" s="134"/>
      <c r="I9" s="134"/>
      <c r="J9" s="134"/>
      <c r="K9" s="134"/>
      <c r="L9" s="134"/>
      <c r="M9" s="134"/>
      <c r="N9" s="134"/>
      <c r="O9" s="135"/>
      <c r="P9" s="140"/>
      <c r="Q9" s="141"/>
    </row>
    <row r="10" spans="1:17" ht="65.25" customHeight="1">
      <c r="A10" s="120" t="s">
        <v>11</v>
      </c>
      <c r="B10" s="120"/>
      <c r="C10" s="120"/>
      <c r="D10" s="120"/>
      <c r="E10" s="120"/>
      <c r="F10" s="120"/>
      <c r="G10" s="121" t="s">
        <v>12</v>
      </c>
      <c r="H10" s="121"/>
      <c r="I10" s="121"/>
      <c r="J10" s="121"/>
      <c r="K10" s="121"/>
      <c r="L10" s="121"/>
      <c r="M10" s="121"/>
      <c r="N10" s="121"/>
      <c r="O10" s="121"/>
      <c r="P10" s="148" t="s">
        <v>13</v>
      </c>
      <c r="Q10" s="148" t="s">
        <v>14</v>
      </c>
    </row>
    <row r="11" spans="1:17" ht="12.75">
      <c r="A11" s="123" t="s">
        <v>15</v>
      </c>
      <c r="B11" s="123" t="s">
        <v>16</v>
      </c>
      <c r="C11" s="125" t="s">
        <v>69</v>
      </c>
      <c r="D11" s="125" t="s">
        <v>70</v>
      </c>
      <c r="E11" s="125" t="s">
        <v>73</v>
      </c>
      <c r="F11" s="123" t="s">
        <v>17</v>
      </c>
      <c r="G11" s="115" t="s">
        <v>18</v>
      </c>
      <c r="H11" s="116"/>
      <c r="I11" s="116"/>
      <c r="J11" s="116"/>
      <c r="K11" s="116"/>
      <c r="L11" s="116"/>
      <c r="M11" s="117"/>
      <c r="N11" s="118" t="s">
        <v>19</v>
      </c>
      <c r="O11" s="100" t="s">
        <v>57</v>
      </c>
      <c r="P11" s="149"/>
      <c r="Q11" s="149"/>
    </row>
    <row r="12" spans="1:17" ht="33">
      <c r="A12" s="124"/>
      <c r="B12" s="124"/>
      <c r="C12" s="124"/>
      <c r="D12" s="124"/>
      <c r="E12" s="124"/>
      <c r="F12" s="124"/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99"/>
      <c r="O12" s="99"/>
      <c r="P12" s="150"/>
      <c r="Q12" s="150"/>
    </row>
    <row r="13" spans="1:17" ht="91.5" customHeight="1">
      <c r="A13" s="111">
        <v>1</v>
      </c>
      <c r="B13" s="103" t="s">
        <v>34</v>
      </c>
      <c r="C13" s="103" t="s">
        <v>88</v>
      </c>
      <c r="D13" s="153"/>
      <c r="E13" s="155">
        <v>0</v>
      </c>
      <c r="F13" s="153"/>
      <c r="G13" s="157"/>
      <c r="H13" s="157"/>
      <c r="I13" s="157"/>
      <c r="J13" s="157"/>
      <c r="K13" s="157"/>
      <c r="L13" s="157" t="s">
        <v>89</v>
      </c>
      <c r="M13" s="157"/>
      <c r="N13" s="157" t="s">
        <v>89</v>
      </c>
      <c r="O13" s="159"/>
      <c r="P13" s="111" t="s">
        <v>32</v>
      </c>
      <c r="Q13" s="113"/>
    </row>
    <row r="14" spans="1:17" ht="70.5" customHeight="1">
      <c r="A14" s="101"/>
      <c r="B14" s="152"/>
      <c r="C14" s="152"/>
      <c r="D14" s="154"/>
      <c r="E14" s="156"/>
      <c r="F14" s="154"/>
      <c r="G14" s="158"/>
      <c r="H14" s="158"/>
      <c r="I14" s="158"/>
      <c r="J14" s="158"/>
      <c r="K14" s="158"/>
      <c r="L14" s="158"/>
      <c r="M14" s="158"/>
      <c r="N14" s="158"/>
      <c r="O14" s="160"/>
      <c r="P14" s="112"/>
      <c r="Q14" s="114"/>
    </row>
    <row r="15" spans="1:17" ht="121.5" customHeight="1">
      <c r="A15" s="19">
        <v>2</v>
      </c>
      <c r="B15" s="10" t="s">
        <v>80</v>
      </c>
      <c r="C15" s="73" t="s">
        <v>90</v>
      </c>
      <c r="D15" s="74"/>
      <c r="E15" s="24">
        <v>0</v>
      </c>
      <c r="F15" s="75"/>
      <c r="G15" s="34"/>
      <c r="H15" s="34"/>
      <c r="I15" s="34"/>
      <c r="J15" s="34"/>
      <c r="K15" s="34"/>
      <c r="L15" s="34">
        <v>4731</v>
      </c>
      <c r="M15" s="34"/>
      <c r="N15" s="34">
        <v>4731</v>
      </c>
      <c r="O15" s="34"/>
      <c r="P15" s="112"/>
      <c r="Q15" s="9"/>
    </row>
    <row r="16" spans="1:17" ht="121.5" customHeight="1">
      <c r="A16" s="19">
        <v>3</v>
      </c>
      <c r="B16" s="79" t="s">
        <v>35</v>
      </c>
      <c r="C16" s="72" t="s">
        <v>91</v>
      </c>
      <c r="D16" s="74"/>
      <c r="E16" s="24">
        <v>0</v>
      </c>
      <c r="F16" s="75"/>
      <c r="G16" s="34"/>
      <c r="H16" s="34">
        <v>40000</v>
      </c>
      <c r="I16" s="34"/>
      <c r="J16" s="34"/>
      <c r="K16" s="34"/>
      <c r="L16" s="34">
        <v>40000</v>
      </c>
      <c r="M16" s="34"/>
      <c r="N16" s="77">
        <v>40000</v>
      </c>
      <c r="O16" s="34"/>
      <c r="P16" s="112"/>
      <c r="Q16" s="9"/>
    </row>
    <row r="17" spans="1:17" ht="108">
      <c r="A17" s="17">
        <v>3</v>
      </c>
      <c r="B17" s="10" t="s">
        <v>38</v>
      </c>
      <c r="C17" s="76" t="s">
        <v>86</v>
      </c>
      <c r="D17" s="23"/>
      <c r="E17" s="24">
        <v>0</v>
      </c>
      <c r="F17" s="23"/>
      <c r="G17" s="34"/>
      <c r="H17" s="34">
        <v>3000</v>
      </c>
      <c r="I17" s="34"/>
      <c r="J17" s="34"/>
      <c r="K17" s="34"/>
      <c r="L17" s="33"/>
      <c r="M17" s="34"/>
      <c r="N17" s="78">
        <v>3000</v>
      </c>
      <c r="O17" s="34"/>
      <c r="P17" s="112"/>
      <c r="Q17" s="9"/>
    </row>
    <row r="18" spans="1:17" ht="89.25">
      <c r="A18" s="17">
        <v>4</v>
      </c>
      <c r="B18" s="25" t="s">
        <v>43</v>
      </c>
      <c r="C18" s="26" t="s">
        <v>56</v>
      </c>
      <c r="D18" s="23"/>
      <c r="E18" s="24">
        <v>0</v>
      </c>
      <c r="F18" s="23"/>
      <c r="G18" s="35"/>
      <c r="H18" s="36"/>
      <c r="I18" s="36"/>
      <c r="J18" s="36"/>
      <c r="K18" s="34"/>
      <c r="L18" s="33">
        <v>1000</v>
      </c>
      <c r="M18" s="34"/>
      <c r="N18" s="78">
        <v>1000</v>
      </c>
      <c r="O18" s="33"/>
      <c r="P18" s="112"/>
      <c r="Q18" s="9"/>
    </row>
    <row r="19" spans="1:17" ht="72">
      <c r="A19" s="17">
        <v>5</v>
      </c>
      <c r="B19" s="30" t="s">
        <v>44</v>
      </c>
      <c r="C19" s="29" t="s">
        <v>45</v>
      </c>
      <c r="D19" s="31"/>
      <c r="E19" s="32">
        <v>1</v>
      </c>
      <c r="F19" s="31"/>
      <c r="G19" s="37"/>
      <c r="H19" s="33">
        <v>5000</v>
      </c>
      <c r="I19" s="34"/>
      <c r="J19" s="34"/>
      <c r="K19" s="34"/>
      <c r="L19" s="80">
        <v>3048</v>
      </c>
      <c r="M19" s="34"/>
      <c r="N19" s="78">
        <v>5348</v>
      </c>
      <c r="O19" s="33"/>
      <c r="P19" s="112"/>
      <c r="Q19" s="9"/>
    </row>
    <row r="20" spans="1:17" ht="40.5">
      <c r="A20" s="15"/>
      <c r="B20" s="8" t="s">
        <v>27</v>
      </c>
      <c r="C20" s="8"/>
      <c r="D20" s="8"/>
      <c r="E20" s="8"/>
      <c r="F20" s="8"/>
      <c r="G20" s="38">
        <f aca="true" t="shared" si="0" ref="G20:M20">SUM(G13:G19)</f>
        <v>0</v>
      </c>
      <c r="H20" s="38">
        <f t="shared" si="0"/>
        <v>48000</v>
      </c>
      <c r="I20" s="38">
        <f t="shared" si="0"/>
        <v>0</v>
      </c>
      <c r="J20" s="38">
        <f t="shared" si="0"/>
        <v>0</v>
      </c>
      <c r="K20" s="38">
        <f t="shared" si="0"/>
        <v>0</v>
      </c>
      <c r="L20" s="38">
        <f t="shared" si="0"/>
        <v>48779</v>
      </c>
      <c r="M20" s="38">
        <f t="shared" si="0"/>
        <v>0</v>
      </c>
      <c r="N20" s="38">
        <f>SUM(N16:N19)</f>
        <v>49348</v>
      </c>
      <c r="O20" s="38"/>
      <c r="P20" s="8"/>
      <c r="Q20" s="8"/>
    </row>
    <row r="21" ht="12.75">
      <c r="H21" s="84"/>
    </row>
  </sheetData>
  <sheetProtection/>
  <mergeCells count="37">
    <mergeCell ref="C4:G4"/>
    <mergeCell ref="C6:F6"/>
    <mergeCell ref="G6:O9"/>
    <mergeCell ref="P6:Q9"/>
    <mergeCell ref="C7:F7"/>
    <mergeCell ref="C8:F8"/>
    <mergeCell ref="C9:F9"/>
    <mergeCell ref="P10:P12"/>
    <mergeCell ref="Q10:Q12"/>
    <mergeCell ref="A11:A12"/>
    <mergeCell ref="B11:B12"/>
    <mergeCell ref="C11:C12"/>
    <mergeCell ref="D11:D12"/>
    <mergeCell ref="E11:E12"/>
    <mergeCell ref="F11:F12"/>
    <mergeCell ref="A13:A14"/>
    <mergeCell ref="B13:B14"/>
    <mergeCell ref="A10:F10"/>
    <mergeCell ref="G10:O10"/>
    <mergeCell ref="O13:O14"/>
    <mergeCell ref="G11:M11"/>
    <mergeCell ref="N11:N12"/>
    <mergeCell ref="O11:O12"/>
    <mergeCell ref="K13:K14"/>
    <mergeCell ref="L13:L14"/>
    <mergeCell ref="M13:M14"/>
    <mergeCell ref="N13:N14"/>
    <mergeCell ref="Q13:Q14"/>
    <mergeCell ref="C13:C14"/>
    <mergeCell ref="D13:D14"/>
    <mergeCell ref="E13:E14"/>
    <mergeCell ref="F13:F14"/>
    <mergeCell ref="G13:G14"/>
    <mergeCell ref="H13:H14"/>
    <mergeCell ref="I13:I14"/>
    <mergeCell ref="J13:J14"/>
    <mergeCell ref="P13:P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tabSelected="1" zoomScalePageLayoutView="0" workbookViewId="0" topLeftCell="A1">
      <selection activeCell="A2" sqref="A2:Q2"/>
    </sheetView>
  </sheetViews>
  <sheetFormatPr defaultColWidth="11.421875" defaultRowHeight="12.75"/>
  <sheetData>
    <row r="1" spans="1:17" ht="12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6" t="s">
        <v>127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1" t="s">
        <v>3</v>
      </c>
      <c r="D4" s="1"/>
      <c r="E4" s="1"/>
      <c r="F4" s="1"/>
      <c r="G4" s="1"/>
      <c r="H4" s="1"/>
      <c r="I4" s="7" t="s">
        <v>121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5</v>
      </c>
      <c r="B5" s="1"/>
      <c r="C5" s="1" t="s">
        <v>75</v>
      </c>
      <c r="D5" s="1"/>
      <c r="E5" s="1"/>
      <c r="F5" s="1"/>
      <c r="G5" s="1"/>
      <c r="H5" s="1"/>
      <c r="I5" s="1" t="s">
        <v>33</v>
      </c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6</v>
      </c>
      <c r="B6" s="1"/>
      <c r="C6" s="127" t="s">
        <v>28</v>
      </c>
      <c r="D6" s="127"/>
      <c r="E6" s="127"/>
      <c r="F6" s="127"/>
      <c r="G6" s="127"/>
      <c r="H6" s="1"/>
      <c r="I6" s="1" t="s">
        <v>68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" t="s">
        <v>7</v>
      </c>
      <c r="B8" s="15"/>
      <c r="C8" s="128" t="s">
        <v>29</v>
      </c>
      <c r="D8" s="128"/>
      <c r="E8" s="128"/>
      <c r="F8" s="129"/>
      <c r="G8" s="151" t="s">
        <v>94</v>
      </c>
      <c r="H8" s="131"/>
      <c r="I8" s="131"/>
      <c r="J8" s="131"/>
      <c r="K8" s="131"/>
      <c r="L8" s="131"/>
      <c r="M8" s="131"/>
      <c r="N8" s="131"/>
      <c r="O8" s="132"/>
      <c r="P8" s="164" t="s">
        <v>115</v>
      </c>
      <c r="Q8" s="165"/>
    </row>
    <row r="9" spans="1:17" ht="12.75">
      <c r="A9" s="4" t="s">
        <v>10</v>
      </c>
      <c r="B9" s="5"/>
      <c r="C9" s="142" t="s">
        <v>30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66"/>
      <c r="Q9" s="167"/>
    </row>
    <row r="10" spans="1:17" ht="12.75">
      <c r="A10" s="3" t="s">
        <v>8</v>
      </c>
      <c r="B10" s="3"/>
      <c r="C10" s="145" t="s">
        <v>31</v>
      </c>
      <c r="D10" s="146"/>
      <c r="E10" s="146"/>
      <c r="F10" s="147"/>
      <c r="G10" s="133"/>
      <c r="H10" s="134"/>
      <c r="I10" s="134"/>
      <c r="J10" s="134"/>
      <c r="K10" s="134"/>
      <c r="L10" s="134"/>
      <c r="M10" s="134"/>
      <c r="N10" s="134"/>
      <c r="O10" s="135"/>
      <c r="P10" s="166"/>
      <c r="Q10" s="167"/>
    </row>
    <row r="11" spans="1:17" ht="27.75" customHeight="1">
      <c r="A11" s="16" t="s">
        <v>9</v>
      </c>
      <c r="B11" s="15"/>
      <c r="C11" s="142" t="s">
        <v>60</v>
      </c>
      <c r="D11" s="143"/>
      <c r="E11" s="143"/>
      <c r="F11" s="144"/>
      <c r="G11" s="133"/>
      <c r="H11" s="134"/>
      <c r="I11" s="134"/>
      <c r="J11" s="134"/>
      <c r="K11" s="134"/>
      <c r="L11" s="134"/>
      <c r="M11" s="134"/>
      <c r="N11" s="134"/>
      <c r="O11" s="135"/>
      <c r="P11" s="168"/>
      <c r="Q11" s="169"/>
    </row>
    <row r="12" spans="1:17" ht="12.75">
      <c r="A12" s="120" t="s">
        <v>11</v>
      </c>
      <c r="B12" s="120"/>
      <c r="C12" s="120"/>
      <c r="D12" s="120"/>
      <c r="E12" s="120"/>
      <c r="F12" s="120"/>
      <c r="G12" s="121" t="s">
        <v>12</v>
      </c>
      <c r="H12" s="121"/>
      <c r="I12" s="121"/>
      <c r="J12" s="121"/>
      <c r="K12" s="121"/>
      <c r="L12" s="121"/>
      <c r="M12" s="121"/>
      <c r="N12" s="121"/>
      <c r="O12" s="121"/>
      <c r="P12" s="111" t="s">
        <v>13</v>
      </c>
      <c r="Q12" s="111" t="s">
        <v>14</v>
      </c>
    </row>
    <row r="13" spans="1:17" ht="12.75">
      <c r="A13" s="123" t="s">
        <v>15</v>
      </c>
      <c r="B13" s="123" t="s">
        <v>16</v>
      </c>
      <c r="C13" s="125" t="s">
        <v>69</v>
      </c>
      <c r="D13" s="125" t="s">
        <v>70</v>
      </c>
      <c r="E13" s="125" t="s">
        <v>73</v>
      </c>
      <c r="F13" s="123" t="s">
        <v>17</v>
      </c>
      <c r="G13" s="115" t="s">
        <v>18</v>
      </c>
      <c r="H13" s="116"/>
      <c r="I13" s="116"/>
      <c r="J13" s="116"/>
      <c r="K13" s="116"/>
      <c r="L13" s="116"/>
      <c r="M13" s="117"/>
      <c r="N13" s="118" t="s">
        <v>19</v>
      </c>
      <c r="O13" s="100" t="s">
        <v>55</v>
      </c>
      <c r="P13" s="122"/>
      <c r="Q13" s="122"/>
    </row>
    <row r="14" spans="1:17" ht="49.5" customHeight="1">
      <c r="A14" s="124"/>
      <c r="B14" s="124"/>
      <c r="C14" s="124"/>
      <c r="D14" s="124"/>
      <c r="E14" s="124"/>
      <c r="F14" s="124"/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99"/>
      <c r="O14" s="99"/>
      <c r="P14" s="101"/>
      <c r="Q14" s="101"/>
    </row>
    <row r="15" spans="1:17" ht="84">
      <c r="A15" s="15">
        <v>1</v>
      </c>
      <c r="B15" s="49" t="s">
        <v>92</v>
      </c>
      <c r="C15" s="50" t="s">
        <v>93</v>
      </c>
      <c r="D15" s="8"/>
      <c r="E15" s="8">
        <v>0</v>
      </c>
      <c r="F15" s="8"/>
      <c r="G15" s="45"/>
      <c r="H15" s="46">
        <v>5000</v>
      </c>
      <c r="I15" s="46"/>
      <c r="J15" s="46"/>
      <c r="K15" s="46"/>
      <c r="L15" s="62"/>
      <c r="M15" s="46"/>
      <c r="N15" s="45">
        <v>5000</v>
      </c>
      <c r="O15" s="45"/>
      <c r="P15" s="53" t="s">
        <v>62</v>
      </c>
      <c r="Q15" s="8"/>
    </row>
    <row r="16" spans="1:17" ht="35.25">
      <c r="A16" s="1"/>
      <c r="B16" s="8" t="s">
        <v>27</v>
      </c>
      <c r="C16" s="51"/>
      <c r="D16" s="8"/>
      <c r="E16" s="8"/>
      <c r="F16" s="8"/>
      <c r="G16" s="45"/>
      <c r="H16" s="46">
        <v>5000</v>
      </c>
      <c r="I16" s="46"/>
      <c r="J16" s="46"/>
      <c r="K16" s="46"/>
      <c r="L16" s="55"/>
      <c r="M16" s="46"/>
      <c r="N16" s="45">
        <f>N15</f>
        <v>5000</v>
      </c>
      <c r="O16" s="45"/>
      <c r="P16" s="8"/>
      <c r="Q16" s="8"/>
    </row>
  </sheetData>
  <sheetProtection/>
  <mergeCells count="22">
    <mergeCell ref="C10:F10"/>
    <mergeCell ref="C11:F11"/>
    <mergeCell ref="G13:M13"/>
    <mergeCell ref="N13:N14"/>
    <mergeCell ref="O13:O14"/>
    <mergeCell ref="A1:Q1"/>
    <mergeCell ref="A2:Q2"/>
    <mergeCell ref="C6:G6"/>
    <mergeCell ref="C8:F8"/>
    <mergeCell ref="G8:O11"/>
    <mergeCell ref="P8:Q11"/>
    <mergeCell ref="C9:F9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zoomScalePageLayoutView="0" workbookViewId="0" topLeftCell="A1">
      <selection activeCell="A2" sqref="A2:Q2"/>
    </sheetView>
  </sheetViews>
  <sheetFormatPr defaultColWidth="11.421875" defaultRowHeight="12.75"/>
  <sheetData>
    <row r="1" spans="1:17" ht="12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6" t="s">
        <v>127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1" t="s">
        <v>3</v>
      </c>
      <c r="D4" s="1"/>
      <c r="E4" s="1"/>
      <c r="F4" s="1"/>
      <c r="G4" s="1"/>
      <c r="H4" s="1"/>
      <c r="I4" s="7" t="s">
        <v>120</v>
      </c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5</v>
      </c>
      <c r="B5" s="1"/>
      <c r="C5" s="1" t="s">
        <v>75</v>
      </c>
      <c r="D5" s="1"/>
      <c r="E5" s="1"/>
      <c r="F5" s="1"/>
      <c r="G5" s="1"/>
      <c r="H5" s="1"/>
      <c r="I5" s="1" t="s">
        <v>33</v>
      </c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6</v>
      </c>
      <c r="B6" s="1"/>
      <c r="C6" s="127" t="s">
        <v>28</v>
      </c>
      <c r="D6" s="127"/>
      <c r="E6" s="127"/>
      <c r="F6" s="127"/>
      <c r="G6" s="127"/>
      <c r="H6" s="1"/>
      <c r="I6" s="1" t="s">
        <v>68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" t="s">
        <v>7</v>
      </c>
      <c r="B8" s="15"/>
      <c r="C8" s="128" t="s">
        <v>29</v>
      </c>
      <c r="D8" s="128"/>
      <c r="E8" s="128"/>
      <c r="F8" s="129"/>
      <c r="G8" s="151" t="s">
        <v>96</v>
      </c>
      <c r="H8" s="131"/>
      <c r="I8" s="131"/>
      <c r="J8" s="131"/>
      <c r="K8" s="131"/>
      <c r="L8" s="131"/>
      <c r="M8" s="131"/>
      <c r="N8" s="131"/>
      <c r="O8" s="132"/>
      <c r="P8" s="176" t="s">
        <v>114</v>
      </c>
      <c r="Q8" s="165"/>
    </row>
    <row r="9" spans="1:17" ht="12.75">
      <c r="A9" s="4" t="s">
        <v>10</v>
      </c>
      <c r="B9" s="5"/>
      <c r="C9" s="142" t="s">
        <v>30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66"/>
      <c r="Q9" s="167"/>
    </row>
    <row r="10" spans="1:17" ht="12.75">
      <c r="A10" s="3" t="s">
        <v>8</v>
      </c>
      <c r="B10" s="3"/>
      <c r="C10" s="145" t="s">
        <v>52</v>
      </c>
      <c r="D10" s="146"/>
      <c r="E10" s="146"/>
      <c r="F10" s="147"/>
      <c r="G10" s="133"/>
      <c r="H10" s="134"/>
      <c r="I10" s="134"/>
      <c r="J10" s="134"/>
      <c r="K10" s="134"/>
      <c r="L10" s="134"/>
      <c r="M10" s="134"/>
      <c r="N10" s="134"/>
      <c r="O10" s="135"/>
      <c r="P10" s="166"/>
      <c r="Q10" s="167"/>
    </row>
    <row r="11" spans="1:17" ht="35.25" customHeight="1">
      <c r="A11" s="16" t="s">
        <v>9</v>
      </c>
      <c r="B11" s="15"/>
      <c r="C11" s="142" t="s">
        <v>53</v>
      </c>
      <c r="D11" s="143"/>
      <c r="E11" s="143"/>
      <c r="F11" s="144"/>
      <c r="G11" s="133"/>
      <c r="H11" s="134"/>
      <c r="I11" s="134"/>
      <c r="J11" s="134"/>
      <c r="K11" s="134"/>
      <c r="L11" s="134"/>
      <c r="M11" s="134"/>
      <c r="N11" s="134"/>
      <c r="O11" s="135"/>
      <c r="P11" s="168"/>
      <c r="Q11" s="169"/>
    </row>
    <row r="12" spans="1:17" ht="12.75">
      <c r="A12" s="120" t="s">
        <v>11</v>
      </c>
      <c r="B12" s="120"/>
      <c r="C12" s="120"/>
      <c r="D12" s="120"/>
      <c r="E12" s="120"/>
      <c r="F12" s="120"/>
      <c r="G12" s="121" t="s">
        <v>12</v>
      </c>
      <c r="H12" s="121"/>
      <c r="I12" s="121"/>
      <c r="J12" s="121"/>
      <c r="K12" s="121"/>
      <c r="L12" s="121"/>
      <c r="M12" s="121"/>
      <c r="N12" s="121"/>
      <c r="O12" s="121"/>
      <c r="P12" s="148" t="s">
        <v>13</v>
      </c>
      <c r="Q12" s="148" t="s">
        <v>14</v>
      </c>
    </row>
    <row r="13" spans="1:17" ht="12.75">
      <c r="A13" s="123" t="s">
        <v>15</v>
      </c>
      <c r="B13" s="123" t="s">
        <v>16</v>
      </c>
      <c r="C13" s="125" t="s">
        <v>69</v>
      </c>
      <c r="D13" s="125" t="s">
        <v>70</v>
      </c>
      <c r="E13" s="125" t="s">
        <v>73</v>
      </c>
      <c r="F13" s="123" t="s">
        <v>17</v>
      </c>
      <c r="G13" s="115" t="s">
        <v>18</v>
      </c>
      <c r="H13" s="116"/>
      <c r="I13" s="116"/>
      <c r="J13" s="116"/>
      <c r="K13" s="116"/>
      <c r="L13" s="116"/>
      <c r="M13" s="117"/>
      <c r="N13" s="118" t="s">
        <v>19</v>
      </c>
      <c r="O13" s="100" t="s">
        <v>57</v>
      </c>
      <c r="P13" s="149"/>
      <c r="Q13" s="149"/>
    </row>
    <row r="14" spans="1:17" ht="33">
      <c r="A14" s="124"/>
      <c r="B14" s="124"/>
      <c r="C14" s="124"/>
      <c r="D14" s="124"/>
      <c r="E14" s="124"/>
      <c r="F14" s="124"/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99"/>
      <c r="O14" s="99"/>
      <c r="P14" s="150"/>
      <c r="Q14" s="150"/>
    </row>
    <row r="15" spans="1:17" ht="12.75" customHeight="1">
      <c r="A15" s="111">
        <v>1</v>
      </c>
      <c r="B15" s="171" t="s">
        <v>95</v>
      </c>
      <c r="C15" s="173" t="s">
        <v>97</v>
      </c>
      <c r="D15" s="105"/>
      <c r="E15" s="107">
        <v>0</v>
      </c>
      <c r="F15" s="175"/>
      <c r="G15" s="108"/>
      <c r="H15" s="108"/>
      <c r="I15" s="108"/>
      <c r="J15" s="108"/>
      <c r="K15" s="108"/>
      <c r="L15" s="108">
        <v>40000</v>
      </c>
      <c r="M15" s="108"/>
      <c r="N15" s="108">
        <v>40000</v>
      </c>
      <c r="O15" s="108"/>
      <c r="P15" s="111" t="s">
        <v>32</v>
      </c>
      <c r="Q15" s="113"/>
    </row>
    <row r="16" spans="1:17" ht="96.75" customHeight="1">
      <c r="A16" s="101"/>
      <c r="B16" s="172"/>
      <c r="C16" s="174"/>
      <c r="D16" s="119"/>
      <c r="E16" s="97"/>
      <c r="F16" s="106"/>
      <c r="G16" s="110"/>
      <c r="H16" s="110"/>
      <c r="I16" s="110"/>
      <c r="J16" s="110"/>
      <c r="K16" s="110"/>
      <c r="L16" s="110"/>
      <c r="M16" s="110"/>
      <c r="N16" s="110"/>
      <c r="O16" s="110"/>
      <c r="P16" s="122"/>
      <c r="Q16" s="170"/>
    </row>
    <row r="17" spans="1:17" ht="45.75">
      <c r="A17" s="15">
        <v>2</v>
      </c>
      <c r="B17" s="91" t="s">
        <v>98</v>
      </c>
      <c r="C17" s="50"/>
      <c r="D17" s="8"/>
      <c r="E17" s="8">
        <v>0</v>
      </c>
      <c r="F17" s="8"/>
      <c r="G17" s="45"/>
      <c r="H17" s="46"/>
      <c r="I17" s="46"/>
      <c r="J17" s="46"/>
      <c r="K17" s="46"/>
      <c r="L17" s="46">
        <v>300000</v>
      </c>
      <c r="M17" s="56"/>
      <c r="N17" s="45">
        <v>300000</v>
      </c>
      <c r="O17" s="45"/>
      <c r="P17" s="122"/>
      <c r="Q17" s="8"/>
    </row>
    <row r="18" spans="1:17" ht="120">
      <c r="A18" s="86">
        <v>3</v>
      </c>
      <c r="B18" s="49" t="s">
        <v>99</v>
      </c>
      <c r="C18" s="50" t="s">
        <v>100</v>
      </c>
      <c r="D18" s="8"/>
      <c r="E18" s="8">
        <v>100</v>
      </c>
      <c r="F18" s="8"/>
      <c r="G18" s="45"/>
      <c r="H18" s="83">
        <v>14390</v>
      </c>
      <c r="I18" s="46"/>
      <c r="J18" s="46"/>
      <c r="K18" s="46"/>
      <c r="L18" s="83"/>
      <c r="M18" s="56"/>
      <c r="N18" s="85">
        <v>14390</v>
      </c>
      <c r="O18" s="45"/>
      <c r="P18" s="101"/>
      <c r="Q18" s="8"/>
    </row>
    <row r="19" spans="1:17" ht="60">
      <c r="A19" s="86">
        <v>4</v>
      </c>
      <c r="B19" s="49" t="s">
        <v>59</v>
      </c>
      <c r="C19" s="50" t="s">
        <v>101</v>
      </c>
      <c r="D19" s="8"/>
      <c r="E19" s="8"/>
      <c r="F19" s="8"/>
      <c r="G19" s="45"/>
      <c r="H19" s="46"/>
      <c r="I19" s="46"/>
      <c r="J19" s="46"/>
      <c r="K19" s="46"/>
      <c r="L19" s="54">
        <v>10000</v>
      </c>
      <c r="M19" s="46"/>
      <c r="N19" s="45">
        <v>10000</v>
      </c>
      <c r="O19" s="45"/>
      <c r="P19" s="19"/>
      <c r="Q19" s="8"/>
    </row>
    <row r="20" spans="1:17" ht="61.5" customHeight="1">
      <c r="A20" s="1"/>
      <c r="B20" s="8" t="s">
        <v>27</v>
      </c>
      <c r="C20" s="51"/>
      <c r="D20" s="8"/>
      <c r="E20" s="8"/>
      <c r="F20" s="8"/>
      <c r="G20" s="45"/>
      <c r="H20" s="83">
        <v>14390</v>
      </c>
      <c r="I20" s="45">
        <f>I17+I15</f>
        <v>0</v>
      </c>
      <c r="J20" s="45">
        <f>J17+J15</f>
        <v>0</v>
      </c>
      <c r="K20" s="45">
        <f>K17+K15</f>
        <v>0</v>
      </c>
      <c r="L20" s="45">
        <f>SUM(L15:L19)</f>
        <v>350000</v>
      </c>
      <c r="M20" s="45"/>
      <c r="N20" s="45">
        <f>SUM(N15:N19)</f>
        <v>364390</v>
      </c>
      <c r="O20" s="45">
        <f>O16</f>
        <v>0</v>
      </c>
      <c r="P20" s="8"/>
      <c r="Q20" s="8"/>
    </row>
  </sheetData>
  <sheetProtection/>
  <mergeCells count="39">
    <mergeCell ref="A1:Q1"/>
    <mergeCell ref="A2:Q2"/>
    <mergeCell ref="C6:G6"/>
    <mergeCell ref="C8:F8"/>
    <mergeCell ref="G8:O11"/>
    <mergeCell ref="P8:Q11"/>
    <mergeCell ref="C9:F9"/>
    <mergeCell ref="C10:F10"/>
    <mergeCell ref="C11:F11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G13:M13"/>
    <mergeCell ref="N13:N14"/>
    <mergeCell ref="O13:O14"/>
    <mergeCell ref="A15:A16"/>
    <mergeCell ref="B15:B16"/>
    <mergeCell ref="C15:C16"/>
    <mergeCell ref="D15:D16"/>
    <mergeCell ref="E15:E16"/>
    <mergeCell ref="F15:F16"/>
    <mergeCell ref="G15:G16"/>
    <mergeCell ref="N15:N16"/>
    <mergeCell ref="O15:O16"/>
    <mergeCell ref="Q15:Q16"/>
    <mergeCell ref="P15:P18"/>
    <mergeCell ref="L15:L16"/>
    <mergeCell ref="M15:M16"/>
    <mergeCell ref="H15:H16"/>
    <mergeCell ref="I15:I16"/>
    <mergeCell ref="J15:J16"/>
    <mergeCell ref="K15:K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"/>
  <sheetViews>
    <sheetView zoomScalePageLayoutView="0" workbookViewId="0" topLeftCell="A1">
      <selection activeCell="A2" sqref="A2:Q2"/>
    </sheetView>
  </sheetViews>
  <sheetFormatPr defaultColWidth="11.421875" defaultRowHeight="12.75"/>
  <cols>
    <col min="3" max="3" width="12.7109375" style="0" customWidth="1"/>
  </cols>
  <sheetData>
    <row r="1" spans="1:17" ht="12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1" t="s">
        <v>3</v>
      </c>
      <c r="D4" s="1"/>
      <c r="E4" s="1"/>
      <c r="F4" s="1"/>
      <c r="G4" s="1"/>
      <c r="H4" s="1"/>
      <c r="I4" s="7" t="s">
        <v>119</v>
      </c>
      <c r="J4" s="94"/>
      <c r="K4" s="1"/>
      <c r="L4" s="1"/>
      <c r="M4" s="1"/>
      <c r="N4" s="1"/>
      <c r="O4" s="1"/>
      <c r="P4" s="1"/>
      <c r="Q4" s="1"/>
    </row>
    <row r="5" spans="1:17" ht="12.75">
      <c r="A5" s="1" t="s">
        <v>5</v>
      </c>
      <c r="B5" s="1"/>
      <c r="C5" s="1" t="s">
        <v>75</v>
      </c>
      <c r="D5" s="1"/>
      <c r="E5" s="1"/>
      <c r="F5" s="1"/>
      <c r="G5" s="1"/>
      <c r="H5" s="1"/>
      <c r="I5" s="1" t="s">
        <v>33</v>
      </c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6</v>
      </c>
      <c r="B6" s="1"/>
      <c r="C6" s="127" t="s">
        <v>28</v>
      </c>
      <c r="D6" s="127"/>
      <c r="E6" s="127"/>
      <c r="F6" s="127"/>
      <c r="G6" s="127"/>
      <c r="H6" s="1"/>
      <c r="I6" s="1" t="s">
        <v>68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" t="s">
        <v>7</v>
      </c>
      <c r="B8" s="15"/>
      <c r="C8" s="128" t="s">
        <v>29</v>
      </c>
      <c r="D8" s="128"/>
      <c r="E8" s="128"/>
      <c r="F8" s="129"/>
      <c r="G8" s="130" t="s">
        <v>49</v>
      </c>
      <c r="H8" s="131"/>
      <c r="I8" s="131"/>
      <c r="J8" s="131"/>
      <c r="K8" s="131"/>
      <c r="L8" s="131"/>
      <c r="M8" s="131"/>
      <c r="N8" s="131"/>
      <c r="O8" s="132"/>
      <c r="P8" s="183" t="s">
        <v>113</v>
      </c>
      <c r="Q8" s="137"/>
    </row>
    <row r="9" spans="1:17" ht="12.75">
      <c r="A9" s="4" t="s">
        <v>10</v>
      </c>
      <c r="B9" s="5"/>
      <c r="C9" s="142" t="s">
        <v>30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38"/>
      <c r="Q9" s="139"/>
    </row>
    <row r="10" spans="1:17" ht="12.75">
      <c r="A10" s="3" t="s">
        <v>8</v>
      </c>
      <c r="B10" s="3"/>
      <c r="C10" s="145" t="s">
        <v>47</v>
      </c>
      <c r="D10" s="146"/>
      <c r="E10" s="146"/>
      <c r="F10" s="147"/>
      <c r="G10" s="133"/>
      <c r="H10" s="134"/>
      <c r="I10" s="134"/>
      <c r="J10" s="134"/>
      <c r="K10" s="134"/>
      <c r="L10" s="134"/>
      <c r="M10" s="134"/>
      <c r="N10" s="134"/>
      <c r="O10" s="135"/>
      <c r="P10" s="138"/>
      <c r="Q10" s="139"/>
    </row>
    <row r="11" spans="1:17" ht="12.75">
      <c r="A11" s="16" t="s">
        <v>9</v>
      </c>
      <c r="B11" s="15"/>
      <c r="C11" s="142" t="s">
        <v>48</v>
      </c>
      <c r="D11" s="143"/>
      <c r="E11" s="143"/>
      <c r="F11" s="144"/>
      <c r="G11" s="133"/>
      <c r="H11" s="134"/>
      <c r="I11" s="134"/>
      <c r="J11" s="134"/>
      <c r="K11" s="134"/>
      <c r="L11" s="134"/>
      <c r="M11" s="134"/>
      <c r="N11" s="134"/>
      <c r="O11" s="135"/>
      <c r="P11" s="140"/>
      <c r="Q11" s="141"/>
    </row>
    <row r="12" spans="1:17" ht="12.75">
      <c r="A12" s="120" t="s">
        <v>11</v>
      </c>
      <c r="B12" s="120"/>
      <c r="C12" s="120"/>
      <c r="D12" s="120"/>
      <c r="E12" s="120"/>
      <c r="F12" s="120"/>
      <c r="G12" s="121" t="s">
        <v>12</v>
      </c>
      <c r="H12" s="121"/>
      <c r="I12" s="121"/>
      <c r="J12" s="121"/>
      <c r="K12" s="121"/>
      <c r="L12" s="121"/>
      <c r="M12" s="121"/>
      <c r="N12" s="121"/>
      <c r="O12" s="121"/>
      <c r="P12" s="148" t="s">
        <v>13</v>
      </c>
      <c r="Q12" s="148" t="s">
        <v>14</v>
      </c>
    </row>
    <row r="13" spans="1:17" ht="12.75">
      <c r="A13" s="123" t="s">
        <v>15</v>
      </c>
      <c r="B13" s="123" t="s">
        <v>16</v>
      </c>
      <c r="C13" s="125" t="s">
        <v>69</v>
      </c>
      <c r="D13" s="125" t="s">
        <v>70</v>
      </c>
      <c r="E13" s="125" t="s">
        <v>73</v>
      </c>
      <c r="F13" s="123" t="s">
        <v>17</v>
      </c>
      <c r="G13" s="115" t="s">
        <v>18</v>
      </c>
      <c r="H13" s="116"/>
      <c r="I13" s="116"/>
      <c r="J13" s="116"/>
      <c r="K13" s="116"/>
      <c r="L13" s="116"/>
      <c r="M13" s="117"/>
      <c r="N13" s="118" t="s">
        <v>19</v>
      </c>
      <c r="O13" s="100" t="s">
        <v>57</v>
      </c>
      <c r="P13" s="149"/>
      <c r="Q13" s="149"/>
    </row>
    <row r="14" spans="1:17" ht="33">
      <c r="A14" s="124"/>
      <c r="B14" s="124"/>
      <c r="C14" s="124"/>
      <c r="D14" s="124"/>
      <c r="E14" s="124"/>
      <c r="F14" s="124"/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99"/>
      <c r="O14" s="99"/>
      <c r="P14" s="150"/>
      <c r="Q14" s="150"/>
    </row>
    <row r="15" spans="1:17" ht="96">
      <c r="A15" s="180">
        <v>1</v>
      </c>
      <c r="B15" s="177" t="s">
        <v>50</v>
      </c>
      <c r="C15" s="89" t="s">
        <v>102</v>
      </c>
      <c r="D15" s="88"/>
      <c r="E15" s="88">
        <v>0</v>
      </c>
      <c r="F15" s="88"/>
      <c r="G15" s="58"/>
      <c r="H15" s="58"/>
      <c r="I15" s="58"/>
      <c r="J15" s="58"/>
      <c r="K15" s="58"/>
      <c r="L15" s="58">
        <v>17000</v>
      </c>
      <c r="M15" s="58"/>
      <c r="N15" s="58">
        <v>17000</v>
      </c>
      <c r="O15" s="6"/>
      <c r="P15" s="20"/>
      <c r="Q15" s="20"/>
    </row>
    <row r="16" spans="1:17" ht="90">
      <c r="A16" s="181"/>
      <c r="B16" s="178"/>
      <c r="C16" s="88" t="s">
        <v>103</v>
      </c>
      <c r="D16" s="88"/>
      <c r="E16" s="88">
        <v>45.5</v>
      </c>
      <c r="F16" s="88"/>
      <c r="G16" s="58"/>
      <c r="H16" s="58"/>
      <c r="I16" s="58"/>
      <c r="J16" s="58"/>
      <c r="K16" s="58"/>
      <c r="L16" s="58">
        <v>36000</v>
      </c>
      <c r="M16" s="58"/>
      <c r="N16" s="58">
        <v>36000</v>
      </c>
      <c r="O16" s="6"/>
      <c r="P16" s="20"/>
      <c r="Q16" s="20"/>
    </row>
    <row r="17" spans="1:17" ht="49.5">
      <c r="A17" s="182"/>
      <c r="B17" s="179"/>
      <c r="C17" s="89" t="s">
        <v>104</v>
      </c>
      <c r="D17" s="39"/>
      <c r="E17" s="40">
        <v>1</v>
      </c>
      <c r="F17" s="39"/>
      <c r="G17" s="63"/>
      <c r="H17" s="63"/>
      <c r="I17" s="63"/>
      <c r="J17" s="63"/>
      <c r="K17" s="63"/>
      <c r="L17" s="63">
        <v>17000</v>
      </c>
      <c r="M17" s="63"/>
      <c r="N17" s="63">
        <v>17000</v>
      </c>
      <c r="O17" s="90"/>
      <c r="P17" s="111" t="s">
        <v>32</v>
      </c>
      <c r="Q17" s="20"/>
    </row>
    <row r="18" spans="1:17" ht="127.5" customHeight="1">
      <c r="A18" s="18">
        <v>2</v>
      </c>
      <c r="B18" s="52" t="s">
        <v>51</v>
      </c>
      <c r="C18" s="59" t="s">
        <v>105</v>
      </c>
      <c r="D18" s="41"/>
      <c r="E18" s="42">
        <v>0</v>
      </c>
      <c r="F18" s="43"/>
      <c r="G18" s="64"/>
      <c r="H18" s="64"/>
      <c r="I18" s="64"/>
      <c r="J18" s="64"/>
      <c r="K18" s="64"/>
      <c r="L18" s="64">
        <v>30000</v>
      </c>
      <c r="M18" s="64"/>
      <c r="N18" s="64">
        <v>30000</v>
      </c>
      <c r="O18" s="64"/>
      <c r="P18" s="122"/>
      <c r="Q18" s="20"/>
    </row>
    <row r="19" spans="1:17" ht="83.25" customHeight="1">
      <c r="A19" s="18">
        <v>3</v>
      </c>
      <c r="B19" s="92" t="s">
        <v>106</v>
      </c>
      <c r="C19" s="91" t="s">
        <v>107</v>
      </c>
      <c r="D19" s="60"/>
      <c r="E19" s="61">
        <v>0</v>
      </c>
      <c r="F19" s="60"/>
      <c r="G19" s="65"/>
      <c r="H19" s="65"/>
      <c r="I19" s="65"/>
      <c r="J19" s="65"/>
      <c r="K19" s="65"/>
      <c r="L19" s="65">
        <v>5000</v>
      </c>
      <c r="M19" s="65"/>
      <c r="N19" s="65">
        <v>5000</v>
      </c>
      <c r="O19" s="65"/>
      <c r="P19" s="122"/>
      <c r="Q19" s="57"/>
    </row>
    <row r="20" spans="1:17" ht="83.25" customHeight="1">
      <c r="A20" s="17">
        <v>4</v>
      </c>
      <c r="B20" s="87" t="s">
        <v>108</v>
      </c>
      <c r="C20" s="91" t="s">
        <v>109</v>
      </c>
      <c r="D20" s="60"/>
      <c r="E20" s="61">
        <v>0</v>
      </c>
      <c r="F20" s="60"/>
      <c r="G20" s="65"/>
      <c r="H20" s="65"/>
      <c r="I20" s="65"/>
      <c r="J20" s="65"/>
      <c r="K20" s="65"/>
      <c r="L20" s="65">
        <v>7000</v>
      </c>
      <c r="M20" s="65"/>
      <c r="N20" s="65">
        <v>7000</v>
      </c>
      <c r="O20" s="65"/>
      <c r="P20" s="122"/>
      <c r="Q20" s="47"/>
    </row>
    <row r="21" spans="1:17" ht="83.25" customHeight="1">
      <c r="A21" s="17">
        <v>5</v>
      </c>
      <c r="B21" s="93" t="s">
        <v>110</v>
      </c>
      <c r="C21" s="91" t="s">
        <v>111</v>
      </c>
      <c r="D21" s="60"/>
      <c r="E21" s="61">
        <v>0</v>
      </c>
      <c r="F21" s="60"/>
      <c r="G21" s="65"/>
      <c r="H21" s="65"/>
      <c r="I21" s="65"/>
      <c r="J21" s="65"/>
      <c r="K21" s="65"/>
      <c r="L21" s="65">
        <v>1000</v>
      </c>
      <c r="M21" s="65"/>
      <c r="N21" s="65">
        <v>1000</v>
      </c>
      <c r="O21" s="65"/>
      <c r="P21" s="122"/>
      <c r="Q21" s="47"/>
    </row>
    <row r="22" spans="1:17" ht="96">
      <c r="A22" s="48"/>
      <c r="B22" s="82" t="s">
        <v>61</v>
      </c>
      <c r="C22" s="29" t="s">
        <v>45</v>
      </c>
      <c r="D22" s="31"/>
      <c r="E22" s="32">
        <v>1</v>
      </c>
      <c r="F22" s="31"/>
      <c r="G22" s="66"/>
      <c r="H22" s="67">
        <v>20000</v>
      </c>
      <c r="I22" s="66"/>
      <c r="J22" s="66"/>
      <c r="K22" s="66"/>
      <c r="L22" s="66"/>
      <c r="M22" s="66"/>
      <c r="N22" s="67">
        <f>H22</f>
        <v>20000</v>
      </c>
      <c r="O22" s="67"/>
      <c r="P22" s="101"/>
      <c r="Q22" s="47"/>
    </row>
    <row r="23" spans="1:17" ht="57" customHeight="1">
      <c r="A23" s="1"/>
      <c r="B23" s="27" t="s">
        <v>27</v>
      </c>
      <c r="C23" s="27"/>
      <c r="D23" s="44"/>
      <c r="E23" s="44"/>
      <c r="F23" s="44"/>
      <c r="G23" s="68"/>
      <c r="H23" s="68">
        <f>SUM(H22)</f>
        <v>20000</v>
      </c>
      <c r="I23" s="68"/>
      <c r="J23" s="68"/>
      <c r="K23" s="68"/>
      <c r="L23" s="68">
        <f>SUM(L15:L22)</f>
        <v>113000</v>
      </c>
      <c r="M23" s="68"/>
      <c r="N23" s="68">
        <f>SUM(N15:N22)</f>
        <v>133000</v>
      </c>
      <c r="O23" s="68"/>
      <c r="P23" s="27"/>
      <c r="Q23" s="8"/>
    </row>
  </sheetData>
  <sheetProtection/>
  <mergeCells count="25">
    <mergeCell ref="A1:Q1"/>
    <mergeCell ref="A2:Q2"/>
    <mergeCell ref="C6:G6"/>
    <mergeCell ref="C8:F8"/>
    <mergeCell ref="G8:O11"/>
    <mergeCell ref="P8:Q11"/>
    <mergeCell ref="C9:F9"/>
    <mergeCell ref="C10:F10"/>
    <mergeCell ref="C11:F11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P17:P22"/>
    <mergeCell ref="B15:B17"/>
    <mergeCell ref="A15:A17"/>
    <mergeCell ref="G13:M13"/>
    <mergeCell ref="N13:N14"/>
    <mergeCell ref="O13:O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86" zoomScaleNormal="86" zoomScalePageLayoutView="0" workbookViewId="0" topLeftCell="A1">
      <selection activeCell="N24" sqref="N24"/>
    </sheetView>
  </sheetViews>
  <sheetFormatPr defaultColWidth="11.421875" defaultRowHeight="12.75"/>
  <sheetData>
    <row r="1" spans="1:17" ht="12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6" t="s">
        <v>129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1" t="s">
        <v>3</v>
      </c>
      <c r="D4" s="1"/>
      <c r="E4" s="1"/>
      <c r="F4" s="1"/>
      <c r="G4" s="1"/>
      <c r="H4" s="1"/>
      <c r="I4" s="1" t="s">
        <v>4</v>
      </c>
      <c r="J4" s="7" t="s">
        <v>118</v>
      </c>
      <c r="K4" s="1"/>
      <c r="L4" s="1"/>
      <c r="M4" s="1"/>
      <c r="N4" s="1"/>
      <c r="O4" s="1"/>
      <c r="P4" s="1"/>
      <c r="Q4" s="1"/>
    </row>
    <row r="5" spans="1:17" ht="12.75">
      <c r="A5" s="1" t="s">
        <v>5</v>
      </c>
      <c r="B5" s="1"/>
      <c r="C5" s="7" t="s">
        <v>75</v>
      </c>
      <c r="D5" s="1"/>
      <c r="E5" s="1"/>
      <c r="F5" s="1"/>
      <c r="G5" s="1"/>
      <c r="H5" s="1"/>
      <c r="I5" s="1" t="s">
        <v>33</v>
      </c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6</v>
      </c>
      <c r="B6" s="1"/>
      <c r="C6" s="127" t="s">
        <v>28</v>
      </c>
      <c r="D6" s="127"/>
      <c r="E6" s="127"/>
      <c r="F6" s="127"/>
      <c r="G6" s="127"/>
      <c r="H6" s="1"/>
      <c r="I6" s="1" t="s">
        <v>68</v>
      </c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" t="s">
        <v>7</v>
      </c>
      <c r="B8" s="15"/>
      <c r="C8" s="128" t="s">
        <v>29</v>
      </c>
      <c r="D8" s="128"/>
      <c r="E8" s="128"/>
      <c r="F8" s="129"/>
      <c r="G8" s="130" t="s">
        <v>54</v>
      </c>
      <c r="H8" s="131"/>
      <c r="I8" s="131"/>
      <c r="J8" s="131"/>
      <c r="K8" s="131"/>
      <c r="L8" s="131"/>
      <c r="M8" s="131"/>
      <c r="N8" s="131"/>
      <c r="O8" s="132"/>
      <c r="P8" s="184" t="s">
        <v>65</v>
      </c>
      <c r="Q8" s="129"/>
    </row>
    <row r="9" spans="1:17" ht="12.75">
      <c r="A9" s="4" t="s">
        <v>10</v>
      </c>
      <c r="B9" s="5"/>
      <c r="C9" s="142" t="s">
        <v>30</v>
      </c>
      <c r="D9" s="143"/>
      <c r="E9" s="143"/>
      <c r="F9" s="144"/>
      <c r="G9" s="133"/>
      <c r="H9" s="134"/>
      <c r="I9" s="134"/>
      <c r="J9" s="134"/>
      <c r="K9" s="134"/>
      <c r="L9" s="134"/>
      <c r="M9" s="134"/>
      <c r="N9" s="134"/>
      <c r="O9" s="135"/>
      <c r="P9" s="185"/>
      <c r="Q9" s="186"/>
    </row>
    <row r="10" spans="1:17" ht="12.75">
      <c r="A10" s="3" t="s">
        <v>8</v>
      </c>
      <c r="B10" s="3"/>
      <c r="C10" s="145" t="s">
        <v>63</v>
      </c>
      <c r="D10" s="146"/>
      <c r="E10" s="146"/>
      <c r="F10" s="147"/>
      <c r="G10" s="133"/>
      <c r="H10" s="134"/>
      <c r="I10" s="134"/>
      <c r="J10" s="134"/>
      <c r="K10" s="134"/>
      <c r="L10" s="134"/>
      <c r="M10" s="134"/>
      <c r="N10" s="134"/>
      <c r="O10" s="135"/>
      <c r="P10" s="185"/>
      <c r="Q10" s="186"/>
    </row>
    <row r="11" spans="1:17" ht="12.75">
      <c r="A11" s="16" t="s">
        <v>9</v>
      </c>
      <c r="B11" s="15"/>
      <c r="C11" s="142" t="s">
        <v>64</v>
      </c>
      <c r="D11" s="143"/>
      <c r="E11" s="143"/>
      <c r="F11" s="144"/>
      <c r="G11" s="133"/>
      <c r="H11" s="134"/>
      <c r="I11" s="134"/>
      <c r="J11" s="134"/>
      <c r="K11" s="134"/>
      <c r="L11" s="134"/>
      <c r="M11" s="134"/>
      <c r="N11" s="134"/>
      <c r="O11" s="135"/>
      <c r="P11" s="185"/>
      <c r="Q11" s="186"/>
    </row>
    <row r="12" spans="1:17" ht="12.75">
      <c r="A12" s="120" t="s">
        <v>11</v>
      </c>
      <c r="B12" s="120"/>
      <c r="C12" s="120"/>
      <c r="D12" s="120"/>
      <c r="E12" s="120"/>
      <c r="F12" s="120"/>
      <c r="G12" s="121" t="s">
        <v>12</v>
      </c>
      <c r="H12" s="121"/>
      <c r="I12" s="121"/>
      <c r="J12" s="121"/>
      <c r="K12" s="121"/>
      <c r="L12" s="121"/>
      <c r="M12" s="121"/>
      <c r="N12" s="121"/>
      <c r="O12" s="121"/>
      <c r="P12" s="148" t="s">
        <v>13</v>
      </c>
      <c r="Q12" s="148" t="s">
        <v>14</v>
      </c>
    </row>
    <row r="13" spans="1:17" ht="12.75">
      <c r="A13" s="123" t="s">
        <v>15</v>
      </c>
      <c r="B13" s="123" t="s">
        <v>16</v>
      </c>
      <c r="C13" s="125" t="s">
        <v>69</v>
      </c>
      <c r="D13" s="125" t="s">
        <v>70</v>
      </c>
      <c r="E13" s="125" t="s">
        <v>73</v>
      </c>
      <c r="F13" s="123" t="s">
        <v>17</v>
      </c>
      <c r="G13" s="115" t="s">
        <v>18</v>
      </c>
      <c r="H13" s="116"/>
      <c r="I13" s="116"/>
      <c r="J13" s="116"/>
      <c r="K13" s="116"/>
      <c r="L13" s="116"/>
      <c r="M13" s="117"/>
      <c r="N13" s="118" t="s">
        <v>19</v>
      </c>
      <c r="O13" s="118" t="s">
        <v>112</v>
      </c>
      <c r="P13" s="149"/>
      <c r="Q13" s="149"/>
    </row>
    <row r="14" spans="1:17" ht="33">
      <c r="A14" s="124"/>
      <c r="B14" s="124"/>
      <c r="C14" s="124"/>
      <c r="D14" s="124"/>
      <c r="E14" s="124"/>
      <c r="F14" s="124"/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99"/>
      <c r="O14" s="99"/>
      <c r="P14" s="150"/>
      <c r="Q14" s="150"/>
    </row>
    <row r="15" spans="1:17" ht="48">
      <c r="A15" s="86">
        <v>1</v>
      </c>
      <c r="B15" s="49" t="s">
        <v>66</v>
      </c>
      <c r="C15" s="50" t="s">
        <v>67</v>
      </c>
      <c r="D15" s="8"/>
      <c r="E15" s="8">
        <v>0</v>
      </c>
      <c r="F15" s="8"/>
      <c r="G15" s="45"/>
      <c r="H15" s="46"/>
      <c r="I15" s="70">
        <v>15000</v>
      </c>
      <c r="J15" s="46"/>
      <c r="K15" s="46"/>
      <c r="L15" s="46"/>
      <c r="M15" s="56"/>
      <c r="N15" s="45">
        <v>15000</v>
      </c>
      <c r="O15" s="45"/>
      <c r="P15" s="19"/>
      <c r="Q15" s="8"/>
    </row>
    <row r="16" spans="1:17" ht="46.5" customHeight="1">
      <c r="A16" s="1"/>
      <c r="B16" s="8" t="s">
        <v>27</v>
      </c>
      <c r="C16" s="51"/>
      <c r="D16" s="8"/>
      <c r="E16" s="8"/>
      <c r="F16" s="8"/>
      <c r="G16" s="45"/>
      <c r="H16" s="45"/>
      <c r="I16" s="70">
        <f>SUM(I15)</f>
        <v>15000</v>
      </c>
      <c r="J16" s="45"/>
      <c r="K16" s="45"/>
      <c r="L16" s="45"/>
      <c r="M16" s="45"/>
      <c r="N16" s="45">
        <v>15000</v>
      </c>
      <c r="O16" s="45"/>
      <c r="P16" s="8"/>
      <c r="Q16" s="8"/>
    </row>
  </sheetData>
  <sheetProtection/>
  <mergeCells count="22">
    <mergeCell ref="C10:F10"/>
    <mergeCell ref="C11:F11"/>
    <mergeCell ref="G13:M13"/>
    <mergeCell ref="N13:N14"/>
    <mergeCell ref="O13:O14"/>
    <mergeCell ref="A1:Q1"/>
    <mergeCell ref="A2:Q2"/>
    <mergeCell ref="C6:G6"/>
    <mergeCell ref="C8:F8"/>
    <mergeCell ref="G8:O11"/>
    <mergeCell ref="P8:Q11"/>
    <mergeCell ref="C9:F9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PLANEACION</cp:lastModifiedBy>
  <cp:lastPrinted>2010-01-07T22:55:34Z</cp:lastPrinted>
  <dcterms:created xsi:type="dcterms:W3CDTF">2008-07-23T21:27:08Z</dcterms:created>
  <dcterms:modified xsi:type="dcterms:W3CDTF">2012-08-09T03:29:06Z</dcterms:modified>
  <cp:category/>
  <cp:version/>
  <cp:contentType/>
  <cp:contentStatus/>
</cp:coreProperties>
</file>