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2"/>
  </bookViews>
  <sheets>
    <sheet name="EQUIPAMENTO MUNICIPAL" sheetId="1" r:id="rId1"/>
    <sheet name="SISTEMA GESTION DE CALIDAD" sheetId="2" r:id="rId2"/>
    <sheet name="EFICIENCIA Y CALIDAD ADMINISTRA" sheetId="3" r:id="rId3"/>
  </sheets>
  <definedNames/>
  <calcPr fullCalcOnLoad="1"/>
</workbook>
</file>

<file path=xl/sharedStrings.xml><?xml version="1.0" encoding="utf-8"?>
<sst xmlns="http://schemas.openxmlformats.org/spreadsheetml/2006/main" count="143" uniqueCount="62">
  <si>
    <t>FORMATO DAPC No 2</t>
  </si>
  <si>
    <t>CUNDINAMARCA</t>
  </si>
  <si>
    <t>EJE/AREA/DIMENSIÓN:</t>
  </si>
  <si>
    <t>PROGRAMA:</t>
  </si>
  <si>
    <t>SUBPROGRAMA</t>
  </si>
  <si>
    <t>SECTOR:</t>
  </si>
  <si>
    <t xml:space="preserve">PROYECTO  Y SUS ACCIONES </t>
  </si>
  <si>
    <t>FUENTES DE RECURSOS  DE INVERSIÓN  EN EL PRESENTE AÑO (MILES DE PESOS)</t>
  </si>
  <si>
    <t xml:space="preserve">ENTIDAD RESPONSABLE </t>
  </si>
  <si>
    <t>OBSERVACIONES</t>
  </si>
  <si>
    <t>No</t>
  </si>
  <si>
    <t xml:space="preserve">NOMBRE DEL PROYECTO </t>
  </si>
  <si>
    <t>% LOGRO DE AVANCE DE RESULTADO 
ANUAL</t>
  </si>
  <si>
    <t>ORIGEN RECURSOS EJECUTADOS</t>
  </si>
  <si>
    <t>$ TOTAL PROGRAMADO</t>
  </si>
  <si>
    <t>PROPIOS</t>
  </si>
  <si>
    <t>SGP</t>
  </si>
  <si>
    <t>SGP LD</t>
  </si>
  <si>
    <t>CREDITOS</t>
  </si>
  <si>
    <t>REGALIAS*</t>
  </si>
  <si>
    <t>OTROS INGRESOS</t>
  </si>
  <si>
    <t>RECURSOS DE Cofinanciacion</t>
  </si>
  <si>
    <t>BOJACÁ</t>
  </si>
  <si>
    <t>BOJACA 2.020 MISIÓN DE TODOS</t>
  </si>
  <si>
    <t xml:space="preserve"> </t>
  </si>
  <si>
    <t>COMPONENTE DE EFICACIA -PLAN DE ACCIÓN - AÑO PROYECTADO 2012</t>
  </si>
  <si>
    <t>SECRETARIA DE DESARROLLO INSTITUCIONAL Y CONTROL INTERNO</t>
  </si>
  <si>
    <t>OMAR ESNEIDER BUSTOS TRIANA</t>
  </si>
  <si>
    <t>DESARROLLO INSTITUCIONAL, SEGURIDAD Y CONVIVENCIA CIUDADANA</t>
  </si>
  <si>
    <t>CONSTRUCCIÓN, AMPLIACIÓN Y MANTENIMIENTO DE LA INFRAESTRUCTURA DE USO PÚBLICO Y COMUNAL</t>
  </si>
  <si>
    <t>AMPLIACIÓN, ADECUACIÓN, MANTENIMIENTO Y DOTACIÓN TECNOLÓGICA  DE  LA SEDE ADMINISTRATIVA</t>
  </si>
  <si>
    <t>EQUIPAMIENTO MUNICIPAL</t>
  </si>
  <si>
    <t xml:space="preserve">META DE RESULTADO PARA EL PERIODO DE GOBIERNO 
META 1: DOS PROYECTO </t>
  </si>
  <si>
    <t>META ANUAL:   NÚMERO DE PROYECTOS PRESENTADOS</t>
  </si>
  <si>
    <t>META FÍSICA
2012</t>
  </si>
  <si>
    <t>MANTENIMIENTO CORRECTIVO Y PREVENTIVO DE LA RED Y LOS EQUIPOS DE COMPUTO DE LA ADMINSITRACION MUNICIPAL DE BOJACA</t>
  </si>
  <si>
    <t>ACTUALIZACION DE LA PLATAFORMA TECNOLOGICA</t>
  </si>
  <si>
    <t>Mantenimientos a Realizar</t>
  </si>
  <si>
    <t xml:space="preserve">Procesos de suministros </t>
  </si>
  <si>
    <t>ADECUACION DEL PALACIO MUNICIPAL PARA EL CUMPLIMIENTO DE ACCION POPULAR SOBRE MOVILIDAD DE PERSONAS CON DISCAPACIDAD</t>
  </si>
  <si>
    <t>N° DE ADECUACIONES A REALIZAR</t>
  </si>
  <si>
    <t>DESARROLLO INSTITUCIONAL Y CONTROL INTERNO Y GOBIERNO</t>
  </si>
  <si>
    <t>DESARROLLO INSTITUCIONAL Y CONTROL INTERNO</t>
  </si>
  <si>
    <t>ADECUACION Y MEJORAMIENTO DEL CENTRO CULTURAL ARTURO VALENCIA ZEA, CASA DE LA  CULTURAL Y SALON CULTURAL</t>
  </si>
  <si>
    <t>N° DE EDIFICACIONES INTERVENIDAS</t>
  </si>
  <si>
    <t>EFICIENCIA Y CALIDAD ADMINISTRATIVA</t>
  </si>
  <si>
    <t>SISTEMA PARA LA GESTIÓN DE CALIDAD</t>
  </si>
  <si>
    <t>FORTALECIMIENTO  Y TRANSPARENCIA INSTITUCIONAL</t>
  </si>
  <si>
    <t>META DE RESULTADO PARA EL PERIODO DE GOBIERNO 
META 1: N° DE DOCUMENTOS ELABORADOS</t>
  </si>
  <si>
    <t xml:space="preserve">META ANUAL: </t>
  </si>
  <si>
    <t>CONSULTORIA PARA LA IMPLEMENTACION DEL SISTEMA PARA LA GESTION DE LA CALIDAD</t>
  </si>
  <si>
    <t>N° DE DOCUMENTOS ELABORADOS</t>
  </si>
  <si>
    <t xml:space="preserve">DESARROLLO INSTITUCIONAL Y CONTROL INTERNO </t>
  </si>
  <si>
    <t>ORGANIZACIÓN ADMINISTRATIVA Y FUNCIONAL</t>
  </si>
  <si>
    <t>ASESORIA PARA EL DESARROLLO INSTITUCIONAL, REPRESENTACION JURIDICA Y EN CONTRATACION</t>
  </si>
  <si>
    <t>HOJA No  1   de    3</t>
  </si>
  <si>
    <t>HOJA No  2   de    3</t>
  </si>
  <si>
    <t>HOJA No  3   de    3</t>
  </si>
  <si>
    <t>$ TOTAL EJECUTADO
 31-JUL-2012</t>
  </si>
  <si>
    <t>%DE AVANCE FISICO A  JUL 31/12</t>
  </si>
  <si>
    <t>AVANCE FISICO 31/JULIO/2012</t>
  </si>
  <si>
    <t>AVANCE FISICO 31/JUL/2012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</si>
</sst>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_);_(* \(#,##0\);_(* &quot;-&quot;??_);_(@_)"/>
    <numFmt numFmtId="186" formatCode="_-* #,##0.0\ _€_-;\-* #,##0.0\ _€_-;_-* &quot;-&quot;??\ _€_-;_-@_-"/>
    <numFmt numFmtId="187" formatCode="_ * #,##0.0_ ;_ * \-#,##0.0_ ;_ * &quot;-&quot;??_ ;_ @_ "/>
    <numFmt numFmtId="188" formatCode="_ * #,##0_ ;_ * \-#,##0_ ;_ * &quot;-&quot;??_ ;_ @_ "/>
    <numFmt numFmtId="189" formatCode="[$-C0A]dddd\,\ dd&quot; de &quot;mmmm&quot; de &quot;yyyy"/>
    <numFmt numFmtId="190" formatCode="0.0"/>
    <numFmt numFmtId="191" formatCode="_(* #,##0.0_);_(* \(#,##0.0\);_(* &quot;-&quot;??_);_(@_)"/>
    <numFmt numFmtId="192" formatCode="0.0%"/>
  </numFmts>
  <fonts count="2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Bookman Old Style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85">
    <xf numFmtId="0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textRotation="90" wrapText="1"/>
    </xf>
    <xf numFmtId="3" fontId="1" fillId="0" borderId="10" xfId="47" applyNumberFormat="1" applyFont="1" applyBorder="1" applyAlignment="1">
      <alignment horizontal="center" vertical="center" wrapText="1"/>
    </xf>
    <xf numFmtId="43" fontId="4" fillId="24" borderId="10" xfId="0" applyFont="1" applyFill="1" applyBorder="1" applyAlignment="1">
      <alignment horizontal="justify" vertical="center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85" fontId="4" fillId="4" borderId="10" xfId="47" applyNumberFormat="1" applyFont="1" applyFill="1" applyBorder="1" applyAlignment="1">
      <alignment horizontal="center" vertical="center" textRotation="90" wrapText="1"/>
    </xf>
    <xf numFmtId="185" fontId="4" fillId="0" borderId="10" xfId="47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justify" wrapText="1"/>
    </xf>
    <xf numFmtId="0" fontId="1" fillId="0" borderId="12" xfId="0" applyNumberFormat="1" applyFont="1" applyBorder="1" applyAlignment="1">
      <alignment horizontal="justify" wrapText="1"/>
    </xf>
    <xf numFmtId="0" fontId="1" fillId="0" borderId="13" xfId="0" applyNumberFormat="1" applyFont="1" applyBorder="1" applyAlignment="1">
      <alignment horizontal="justify" wrapText="1"/>
    </xf>
    <xf numFmtId="0" fontId="1" fillId="0" borderId="14" xfId="0" applyNumberFormat="1" applyFont="1" applyBorder="1" applyAlignment="1">
      <alignment horizontal="justify" vertical="justify" wrapText="1"/>
    </xf>
    <xf numFmtId="0" fontId="1" fillId="0" borderId="15" xfId="0" applyNumberFormat="1" applyFont="1" applyBorder="1" applyAlignment="1">
      <alignment horizontal="justify" vertical="justify" wrapText="1"/>
    </xf>
    <xf numFmtId="0" fontId="1" fillId="0" borderId="16" xfId="0" applyNumberFormat="1" applyFont="1" applyBorder="1" applyAlignment="1">
      <alignment horizontal="justify" vertical="justify" wrapText="1"/>
    </xf>
    <xf numFmtId="0" fontId="1" fillId="0" borderId="17" xfId="0" applyNumberFormat="1" applyFont="1" applyBorder="1" applyAlignment="1">
      <alignment horizontal="justify" vertical="justify" wrapText="1"/>
    </xf>
    <xf numFmtId="0" fontId="1" fillId="0" borderId="0" xfId="0" applyNumberFormat="1" applyFont="1" applyBorder="1" applyAlignment="1">
      <alignment horizontal="justify" vertical="justify" wrapText="1"/>
    </xf>
    <xf numFmtId="0" fontId="1" fillId="0" borderId="18" xfId="0" applyNumberFormat="1" applyFont="1" applyBorder="1" applyAlignment="1">
      <alignment horizontal="justify" vertical="justify" wrapText="1"/>
    </xf>
    <xf numFmtId="0" fontId="1" fillId="0" borderId="19" xfId="0" applyNumberFormat="1" applyFont="1" applyBorder="1" applyAlignment="1">
      <alignment horizontal="justify" vertical="justify" wrapText="1"/>
    </xf>
    <xf numFmtId="0" fontId="1" fillId="0" borderId="20" xfId="0" applyNumberFormat="1" applyFont="1" applyBorder="1" applyAlignment="1">
      <alignment horizontal="justify" vertical="justify" wrapText="1"/>
    </xf>
    <xf numFmtId="0" fontId="1" fillId="0" borderId="21" xfId="0" applyNumberFormat="1" applyFont="1" applyBorder="1" applyAlignment="1">
      <alignment horizontal="justify" vertical="justify" wrapText="1"/>
    </xf>
    <xf numFmtId="0" fontId="1" fillId="0" borderId="14" xfId="0" applyNumberFormat="1" applyFont="1" applyBorder="1" applyAlignment="1">
      <alignment horizontal="justify" vertical="center" wrapText="1"/>
    </xf>
    <xf numFmtId="0" fontId="1" fillId="0" borderId="16" xfId="0" applyNumberFormat="1" applyFont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justify" vertical="center" wrapText="1"/>
    </xf>
    <xf numFmtId="0" fontId="1" fillId="0" borderId="18" xfId="0" applyNumberFormat="1" applyFont="1" applyBorder="1" applyAlignment="1">
      <alignment horizontal="justify" vertical="center" wrapText="1"/>
    </xf>
    <xf numFmtId="0" fontId="1" fillId="0" borderId="19" xfId="0" applyNumberFormat="1" applyFont="1" applyBorder="1" applyAlignment="1">
      <alignment horizontal="justify" vertical="center" wrapText="1"/>
    </xf>
    <xf numFmtId="0" fontId="1" fillId="0" borderId="21" xfId="0" applyNumberFormat="1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43" fontId="4" fillId="24" borderId="10" xfId="0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textRotation="90" wrapText="1"/>
    </xf>
    <xf numFmtId="2" fontId="1" fillId="0" borderId="24" xfId="0" applyNumberFormat="1" applyFont="1" applyBorder="1" applyAlignment="1">
      <alignment horizontal="center" textRotation="90" wrapText="1"/>
    </xf>
    <xf numFmtId="2" fontId="1" fillId="0" borderId="22" xfId="0" applyNumberFormat="1" applyFont="1" applyBorder="1" applyAlignment="1">
      <alignment horizontal="center" textRotation="90" wrapText="1"/>
    </xf>
    <xf numFmtId="2" fontId="1" fillId="0" borderId="24" xfId="0" applyNumberFormat="1" applyFont="1" applyBorder="1" applyAlignment="1">
      <alignment horizontal="center" textRotation="90" wrapText="1"/>
    </xf>
    <xf numFmtId="0" fontId="1" fillId="0" borderId="11" xfId="0" applyNumberFormat="1" applyFont="1" applyBorder="1" applyAlignment="1">
      <alignment horizontal="justify" wrapText="1"/>
    </xf>
    <xf numFmtId="0" fontId="1" fillId="0" borderId="12" xfId="0" applyNumberFormat="1" applyFont="1" applyBorder="1" applyAlignment="1">
      <alignment horizontal="justify" wrapText="1"/>
    </xf>
    <xf numFmtId="0" fontId="1" fillId="0" borderId="13" xfId="0" applyNumberFormat="1" applyFont="1" applyBorder="1" applyAlignment="1">
      <alignment horizontal="justify" wrapText="1"/>
    </xf>
    <xf numFmtId="0" fontId="1" fillId="0" borderId="14" xfId="0" applyNumberFormat="1" applyFont="1" applyBorder="1" applyAlignment="1">
      <alignment horizontal="justify" vertical="justify" wrapText="1"/>
    </xf>
    <xf numFmtId="0" fontId="1" fillId="0" borderId="15" xfId="0" applyNumberFormat="1" applyFont="1" applyBorder="1" applyAlignment="1">
      <alignment horizontal="justify" vertical="justify" wrapText="1"/>
    </xf>
    <xf numFmtId="0" fontId="1" fillId="0" borderId="16" xfId="0" applyNumberFormat="1" applyFont="1" applyBorder="1" applyAlignment="1">
      <alignment horizontal="justify" vertical="justify" wrapText="1"/>
    </xf>
    <xf numFmtId="0" fontId="1" fillId="0" borderId="17" xfId="0" applyNumberFormat="1" applyFont="1" applyBorder="1" applyAlignment="1">
      <alignment horizontal="justify" vertical="justify" wrapText="1"/>
    </xf>
    <xf numFmtId="0" fontId="1" fillId="0" borderId="0" xfId="0" applyNumberFormat="1" applyFont="1" applyBorder="1" applyAlignment="1">
      <alignment horizontal="justify" vertical="justify" wrapText="1"/>
    </xf>
    <xf numFmtId="0" fontId="1" fillId="0" borderId="18" xfId="0" applyNumberFormat="1" applyFont="1" applyBorder="1" applyAlignment="1">
      <alignment horizontal="justify" vertical="justify" wrapText="1"/>
    </xf>
    <xf numFmtId="0" fontId="1" fillId="0" borderId="19" xfId="0" applyNumberFormat="1" applyFont="1" applyBorder="1" applyAlignment="1">
      <alignment horizontal="justify" vertical="justify" wrapText="1"/>
    </xf>
    <xf numFmtId="0" fontId="1" fillId="0" borderId="20" xfId="0" applyNumberFormat="1" applyFont="1" applyBorder="1" applyAlignment="1">
      <alignment horizontal="justify" vertical="justify" wrapText="1"/>
    </xf>
    <xf numFmtId="0" fontId="1" fillId="0" borderId="21" xfId="0" applyNumberFormat="1" applyFont="1" applyBorder="1" applyAlignment="1">
      <alignment horizontal="justify" vertical="justify" wrapText="1"/>
    </xf>
    <xf numFmtId="0" fontId="1" fillId="0" borderId="14" xfId="0" applyNumberFormat="1" applyFont="1" applyBorder="1" applyAlignment="1">
      <alignment horizontal="justify" vertical="center" wrapText="1"/>
    </xf>
    <xf numFmtId="0" fontId="1" fillId="0" borderId="16" xfId="0" applyNumberFormat="1" applyFont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justify" vertical="center" wrapText="1"/>
    </xf>
    <xf numFmtId="0" fontId="1" fillId="0" borderId="18" xfId="0" applyNumberFormat="1" applyFont="1" applyBorder="1" applyAlignment="1">
      <alignment horizontal="justify" vertical="center" wrapText="1"/>
    </xf>
    <xf numFmtId="0" fontId="1" fillId="0" borderId="19" xfId="0" applyNumberFormat="1" applyFont="1" applyBorder="1" applyAlignment="1">
      <alignment horizontal="justify" vertical="center" wrapText="1"/>
    </xf>
    <xf numFmtId="0" fontId="1" fillId="0" borderId="21" xfId="0" applyNumberFormat="1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3.28125" style="0" customWidth="1"/>
    <col min="16" max="16" width="15.8515625" style="0" customWidth="1"/>
  </cols>
  <sheetData>
    <row r="2" spans="1:17" ht="12.75">
      <c r="A2" s="8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2.75">
      <c r="A3" s="4" t="s">
        <v>24</v>
      </c>
      <c r="B3" s="4"/>
      <c r="C3" s="4"/>
      <c r="D3" s="4"/>
      <c r="E3" s="4"/>
      <c r="F3" s="4"/>
      <c r="G3" s="4"/>
      <c r="H3" s="4"/>
      <c r="I3" s="4" t="s">
        <v>0</v>
      </c>
      <c r="J3" s="4"/>
      <c r="K3" s="4"/>
      <c r="L3" s="4"/>
      <c r="M3" s="4"/>
      <c r="N3" s="4"/>
      <c r="O3" s="4"/>
      <c r="P3" s="4"/>
      <c r="Q3" s="4"/>
    </row>
    <row r="4" spans="1:17" ht="12.75">
      <c r="A4" s="4" t="s">
        <v>24</v>
      </c>
      <c r="B4" s="4"/>
      <c r="C4" s="4" t="s">
        <v>1</v>
      </c>
      <c r="D4" s="4"/>
      <c r="E4" s="4"/>
      <c r="F4" s="4"/>
      <c r="G4" s="4"/>
      <c r="H4" s="4"/>
      <c r="I4" s="4" t="s">
        <v>55</v>
      </c>
      <c r="J4" s="4"/>
      <c r="K4" s="4"/>
      <c r="L4" s="4"/>
      <c r="M4" s="4"/>
      <c r="N4" s="4"/>
      <c r="O4" s="4"/>
      <c r="P4" s="4"/>
      <c r="Q4" s="4"/>
    </row>
    <row r="5" spans="1:17" ht="12.75">
      <c r="A5" s="4" t="s">
        <v>24</v>
      </c>
      <c r="B5" s="4"/>
      <c r="C5" s="4" t="s">
        <v>22</v>
      </c>
      <c r="D5" s="4">
        <v>25099</v>
      </c>
      <c r="E5" s="4"/>
      <c r="F5" s="4"/>
      <c r="G5" s="4"/>
      <c r="H5" s="4"/>
      <c r="I5" s="5" t="s">
        <v>26</v>
      </c>
      <c r="J5" s="4"/>
      <c r="K5" s="4"/>
      <c r="L5" s="4"/>
      <c r="M5" s="4"/>
      <c r="N5" s="4"/>
      <c r="O5" s="4"/>
      <c r="P5" s="4"/>
      <c r="Q5" s="4"/>
    </row>
    <row r="6" spans="1:17" ht="13.5">
      <c r="A6" s="4" t="s">
        <v>24</v>
      </c>
      <c r="B6" s="4"/>
      <c r="C6" s="11" t="s">
        <v>23</v>
      </c>
      <c r="D6" s="12"/>
      <c r="E6" s="12"/>
      <c r="F6" s="12"/>
      <c r="G6" s="13"/>
      <c r="H6" s="4"/>
      <c r="I6" s="5" t="s">
        <v>27</v>
      </c>
      <c r="J6" s="4"/>
      <c r="K6" s="4"/>
      <c r="L6" s="4"/>
      <c r="M6" s="4"/>
      <c r="N6" s="4"/>
      <c r="O6" s="4"/>
      <c r="P6" s="4"/>
      <c r="Q6" s="4"/>
    </row>
    <row r="7" spans="1:17" ht="12.7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4.75" customHeight="1">
      <c r="A8" s="4" t="s">
        <v>2</v>
      </c>
      <c r="B8" s="4"/>
      <c r="C8" s="14" t="s">
        <v>28</v>
      </c>
      <c r="D8" s="15"/>
      <c r="E8" s="15"/>
      <c r="F8" s="16"/>
      <c r="G8" s="17" t="s">
        <v>32</v>
      </c>
      <c r="H8" s="18"/>
      <c r="I8" s="18"/>
      <c r="J8" s="18"/>
      <c r="K8" s="18"/>
      <c r="L8" s="18"/>
      <c r="M8" s="18"/>
      <c r="N8" s="18"/>
      <c r="O8" s="19"/>
      <c r="P8" s="26" t="s">
        <v>33</v>
      </c>
      <c r="Q8" s="27"/>
    </row>
    <row r="9" spans="1:17" ht="23.25" customHeight="1">
      <c r="A9" s="4" t="s">
        <v>3</v>
      </c>
      <c r="B9" s="4"/>
      <c r="C9" s="32" t="s">
        <v>29</v>
      </c>
      <c r="D9" s="33"/>
      <c r="E9" s="33"/>
      <c r="F9" s="34"/>
      <c r="G9" s="20"/>
      <c r="H9" s="21"/>
      <c r="I9" s="21"/>
      <c r="J9" s="21"/>
      <c r="K9" s="21"/>
      <c r="L9" s="21"/>
      <c r="M9" s="21"/>
      <c r="N9" s="21"/>
      <c r="O9" s="22"/>
      <c r="P9" s="28"/>
      <c r="Q9" s="29"/>
    </row>
    <row r="10" spans="1:17" ht="27.75" customHeight="1">
      <c r="A10" s="4" t="s">
        <v>4</v>
      </c>
      <c r="B10" s="4"/>
      <c r="C10" s="32" t="s">
        <v>30</v>
      </c>
      <c r="D10" s="33"/>
      <c r="E10" s="33"/>
      <c r="F10" s="34"/>
      <c r="G10" s="20"/>
      <c r="H10" s="21"/>
      <c r="I10" s="21"/>
      <c r="J10" s="21"/>
      <c r="K10" s="21"/>
      <c r="L10" s="21"/>
      <c r="M10" s="21"/>
      <c r="N10" s="21"/>
      <c r="O10" s="22"/>
      <c r="P10" s="28"/>
      <c r="Q10" s="29"/>
    </row>
    <row r="11" spans="1:17" ht="12.75" customHeight="1">
      <c r="A11" s="4" t="s">
        <v>5</v>
      </c>
      <c r="B11" s="4"/>
      <c r="C11" s="35" t="s">
        <v>31</v>
      </c>
      <c r="D11" s="36"/>
      <c r="E11" s="36"/>
      <c r="F11" s="37"/>
      <c r="G11" s="23"/>
      <c r="H11" s="24"/>
      <c r="I11" s="24"/>
      <c r="J11" s="24"/>
      <c r="K11" s="24"/>
      <c r="L11" s="24"/>
      <c r="M11" s="24"/>
      <c r="N11" s="24"/>
      <c r="O11" s="25"/>
      <c r="P11" s="30"/>
      <c r="Q11" s="31"/>
    </row>
    <row r="12" spans="1:17" ht="12.75" customHeight="1">
      <c r="A12" s="38" t="s">
        <v>6</v>
      </c>
      <c r="B12" s="39"/>
      <c r="C12" s="39"/>
      <c r="D12" s="39"/>
      <c r="E12" s="39"/>
      <c r="F12" s="40"/>
      <c r="G12" s="41" t="s">
        <v>7</v>
      </c>
      <c r="H12" s="42"/>
      <c r="I12" s="42"/>
      <c r="J12" s="42"/>
      <c r="K12" s="42"/>
      <c r="L12" s="42"/>
      <c r="M12" s="42"/>
      <c r="N12" s="42"/>
      <c r="O12" s="43"/>
      <c r="P12" s="44" t="s">
        <v>8</v>
      </c>
      <c r="Q12" s="44" t="s">
        <v>9</v>
      </c>
    </row>
    <row r="13" spans="1:17" ht="12.75" customHeight="1">
      <c r="A13" s="47" t="s">
        <v>10</v>
      </c>
      <c r="B13" s="47" t="s">
        <v>11</v>
      </c>
      <c r="C13" s="49" t="s">
        <v>34</v>
      </c>
      <c r="D13" s="49" t="s">
        <v>60</v>
      </c>
      <c r="E13" s="49" t="s">
        <v>59</v>
      </c>
      <c r="F13" s="47" t="s">
        <v>12</v>
      </c>
      <c r="G13" s="54" t="s">
        <v>13</v>
      </c>
      <c r="H13" s="55"/>
      <c r="I13" s="55"/>
      <c r="J13" s="55"/>
      <c r="K13" s="55"/>
      <c r="L13" s="55"/>
      <c r="M13" s="56"/>
      <c r="N13" s="57" t="s">
        <v>14</v>
      </c>
      <c r="O13" s="59" t="s">
        <v>58</v>
      </c>
      <c r="P13" s="45"/>
      <c r="Q13" s="45"/>
    </row>
    <row r="14" spans="1:17" ht="33">
      <c r="A14" s="48"/>
      <c r="B14" s="48"/>
      <c r="C14" s="50"/>
      <c r="D14" s="50"/>
      <c r="E14" s="50"/>
      <c r="F14" s="48"/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21</v>
      </c>
      <c r="N14" s="58"/>
      <c r="O14" s="60"/>
      <c r="P14" s="46"/>
      <c r="Q14" s="46"/>
    </row>
    <row r="15" spans="1:17" ht="12.75" customHeight="1">
      <c r="A15" s="52">
        <v>1</v>
      </c>
      <c r="B15" s="53" t="s">
        <v>35</v>
      </c>
      <c r="C15" s="5">
        <v>1</v>
      </c>
      <c r="D15" s="2"/>
      <c r="E15" s="51">
        <v>0.5</v>
      </c>
      <c r="F15" s="51">
        <v>0.5</v>
      </c>
      <c r="G15" s="7">
        <v>13100</v>
      </c>
      <c r="H15" s="7"/>
      <c r="I15" s="7"/>
      <c r="J15" s="7"/>
      <c r="K15" s="7"/>
      <c r="L15" s="7">
        <v>2500</v>
      </c>
      <c r="M15" s="7"/>
      <c r="N15" s="6">
        <f>G15+L15</f>
        <v>15600</v>
      </c>
      <c r="O15" s="7">
        <f>1950*5</f>
        <v>9750</v>
      </c>
      <c r="P15" s="7" t="s">
        <v>41</v>
      </c>
      <c r="Q15" s="51"/>
    </row>
    <row r="16" spans="1:17" ht="131.25" customHeight="1">
      <c r="A16" s="52"/>
      <c r="B16" s="53"/>
      <c r="C16" s="3" t="s">
        <v>37</v>
      </c>
      <c r="D16" s="3">
        <v>5</v>
      </c>
      <c r="E16" s="51"/>
      <c r="F16" s="51"/>
      <c r="G16" s="7"/>
      <c r="H16" s="7"/>
      <c r="I16" s="7"/>
      <c r="J16" s="7"/>
      <c r="K16" s="7"/>
      <c r="L16" s="7"/>
      <c r="M16" s="7"/>
      <c r="N16" s="6"/>
      <c r="O16" s="7"/>
      <c r="P16" s="7"/>
      <c r="Q16" s="51"/>
    </row>
    <row r="17" spans="1:17" ht="15" customHeight="1">
      <c r="A17" s="52">
        <v>2</v>
      </c>
      <c r="B17" s="53" t="s">
        <v>36</v>
      </c>
      <c r="C17" s="5">
        <v>1</v>
      </c>
      <c r="D17" s="2"/>
      <c r="E17" s="51">
        <f>O17/N17</f>
        <v>0.30775503317961983</v>
      </c>
      <c r="F17" s="51">
        <f>E17</f>
        <v>0.30775503317961983</v>
      </c>
      <c r="G17" s="7">
        <v>1900</v>
      </c>
      <c r="H17" s="7"/>
      <c r="I17" s="7">
        <v>33664</v>
      </c>
      <c r="J17" s="7"/>
      <c r="K17" s="7"/>
      <c r="L17" s="7"/>
      <c r="M17" s="7"/>
      <c r="N17" s="6">
        <f>G17+I17</f>
        <v>35564</v>
      </c>
      <c r="O17" s="7">
        <v>10945</v>
      </c>
      <c r="P17" s="7" t="s">
        <v>42</v>
      </c>
      <c r="Q17" s="51"/>
    </row>
    <row r="18" spans="1:17" ht="59.25" customHeight="1">
      <c r="A18" s="52"/>
      <c r="B18" s="53"/>
      <c r="C18" s="3" t="s">
        <v>38</v>
      </c>
      <c r="D18" s="3">
        <v>1</v>
      </c>
      <c r="E18" s="51"/>
      <c r="F18" s="51"/>
      <c r="G18" s="7"/>
      <c r="H18" s="7"/>
      <c r="I18" s="7"/>
      <c r="J18" s="7"/>
      <c r="K18" s="7"/>
      <c r="L18" s="7"/>
      <c r="M18" s="7"/>
      <c r="N18" s="6"/>
      <c r="O18" s="7"/>
      <c r="P18" s="7"/>
      <c r="Q18" s="51"/>
    </row>
    <row r="19" spans="1:17" ht="15" customHeight="1">
      <c r="A19" s="52">
        <v>3</v>
      </c>
      <c r="B19" s="53" t="s">
        <v>39</v>
      </c>
      <c r="C19" s="5">
        <v>1</v>
      </c>
      <c r="D19" s="2"/>
      <c r="E19" s="51">
        <v>0</v>
      </c>
      <c r="F19" s="51">
        <v>0</v>
      </c>
      <c r="G19" s="7"/>
      <c r="H19" s="7"/>
      <c r="I19" s="7">
        <v>40000</v>
      </c>
      <c r="J19" s="7"/>
      <c r="K19" s="7"/>
      <c r="L19" s="7"/>
      <c r="M19" s="7"/>
      <c r="N19" s="6">
        <f>G20+I19</f>
        <v>40000</v>
      </c>
      <c r="O19" s="7">
        <v>0</v>
      </c>
      <c r="P19" s="7" t="s">
        <v>42</v>
      </c>
      <c r="Q19" s="51"/>
    </row>
    <row r="20" spans="1:17" ht="91.5" customHeight="1">
      <c r="A20" s="52"/>
      <c r="B20" s="53"/>
      <c r="C20" s="3" t="s">
        <v>40</v>
      </c>
      <c r="D20" s="3">
        <v>0</v>
      </c>
      <c r="E20" s="51"/>
      <c r="F20" s="51"/>
      <c r="G20" s="7"/>
      <c r="H20" s="7"/>
      <c r="I20" s="7"/>
      <c r="J20" s="7"/>
      <c r="K20" s="7"/>
      <c r="L20" s="7"/>
      <c r="M20" s="7"/>
      <c r="N20" s="6"/>
      <c r="O20" s="7"/>
      <c r="P20" s="7"/>
      <c r="Q20" s="51"/>
    </row>
    <row r="21" spans="1:17" ht="15" customHeight="1">
      <c r="A21" s="52">
        <v>4</v>
      </c>
      <c r="B21" s="53" t="s">
        <v>43</v>
      </c>
      <c r="C21" s="5">
        <v>3</v>
      </c>
      <c r="D21" s="2"/>
      <c r="E21" s="51">
        <v>0</v>
      </c>
      <c r="F21" s="51">
        <v>0</v>
      </c>
      <c r="G21" s="7"/>
      <c r="H21" s="7"/>
      <c r="I21" s="7">
        <v>30000</v>
      </c>
      <c r="J21" s="7"/>
      <c r="K21" s="7"/>
      <c r="L21" s="7"/>
      <c r="M21" s="7"/>
      <c r="N21" s="6">
        <f>G22+I21</f>
        <v>30000</v>
      </c>
      <c r="O21" s="7">
        <v>0</v>
      </c>
      <c r="P21" s="7" t="s">
        <v>42</v>
      </c>
      <c r="Q21" s="51"/>
    </row>
    <row r="22" spans="1:17" ht="91.5" customHeight="1">
      <c r="A22" s="52"/>
      <c r="B22" s="53"/>
      <c r="C22" s="3" t="s">
        <v>44</v>
      </c>
      <c r="D22" s="3">
        <v>0</v>
      </c>
      <c r="E22" s="51"/>
      <c r="F22" s="51"/>
      <c r="G22" s="7"/>
      <c r="H22" s="7"/>
      <c r="I22" s="7"/>
      <c r="J22" s="7"/>
      <c r="K22" s="7"/>
      <c r="L22" s="7"/>
      <c r="M22" s="7"/>
      <c r="N22" s="6"/>
      <c r="O22" s="7"/>
      <c r="P22" s="7"/>
      <c r="Q22" s="51"/>
    </row>
  </sheetData>
  <sheetProtection/>
  <mergeCells count="81">
    <mergeCell ref="G19:G20"/>
    <mergeCell ref="H19:H20"/>
    <mergeCell ref="I19:I20"/>
    <mergeCell ref="J19:J20"/>
    <mergeCell ref="Q21:Q22"/>
    <mergeCell ref="K17:K18"/>
    <mergeCell ref="L17:L18"/>
    <mergeCell ref="M17:M18"/>
    <mergeCell ref="N17:N18"/>
    <mergeCell ref="O17:O18"/>
    <mergeCell ref="P17:P18"/>
    <mergeCell ref="K19:K20"/>
    <mergeCell ref="L19:L20"/>
    <mergeCell ref="M19:M20"/>
    <mergeCell ref="A21:A22"/>
    <mergeCell ref="B21:B22"/>
    <mergeCell ref="E21:E22"/>
    <mergeCell ref="F21:F22"/>
    <mergeCell ref="A17:A18"/>
    <mergeCell ref="B17:B18"/>
    <mergeCell ref="E17:E18"/>
    <mergeCell ref="F17:F18"/>
    <mergeCell ref="Q17:Q18"/>
    <mergeCell ref="A19:A20"/>
    <mergeCell ref="B19:B20"/>
    <mergeCell ref="E19:E20"/>
    <mergeCell ref="F19:F20"/>
    <mergeCell ref="Q19:Q20"/>
    <mergeCell ref="G17:G18"/>
    <mergeCell ref="H17:H18"/>
    <mergeCell ref="I17:I18"/>
    <mergeCell ref="J17:J18"/>
    <mergeCell ref="P15:P16"/>
    <mergeCell ref="Q15:Q16"/>
    <mergeCell ref="G13:M13"/>
    <mergeCell ref="N13:N14"/>
    <mergeCell ref="G15:G16"/>
    <mergeCell ref="H15:H16"/>
    <mergeCell ref="I15:I16"/>
    <mergeCell ref="J15:J16"/>
    <mergeCell ref="K15:K16"/>
    <mergeCell ref="O13:O14"/>
    <mergeCell ref="A15:A16"/>
    <mergeCell ref="B15:B16"/>
    <mergeCell ref="E15:E16"/>
    <mergeCell ref="L15:L16"/>
    <mergeCell ref="M15:M16"/>
    <mergeCell ref="N15:N16"/>
    <mergeCell ref="O15:O16"/>
    <mergeCell ref="F15:F16"/>
    <mergeCell ref="Q12:Q14"/>
    <mergeCell ref="A13:A14"/>
    <mergeCell ref="B13:B14"/>
    <mergeCell ref="C13:C14"/>
    <mergeCell ref="D13:D14"/>
    <mergeCell ref="E13:E14"/>
    <mergeCell ref="F13:F14"/>
    <mergeCell ref="C10:F10"/>
    <mergeCell ref="A12:F12"/>
    <mergeCell ref="G12:O12"/>
    <mergeCell ref="P12:P14"/>
    <mergeCell ref="K21:K22"/>
    <mergeCell ref="L21:L22"/>
    <mergeCell ref="M21:M22"/>
    <mergeCell ref="A2:Q2"/>
    <mergeCell ref="C6:G6"/>
    <mergeCell ref="C8:F8"/>
    <mergeCell ref="G8:O11"/>
    <mergeCell ref="P8:Q11"/>
    <mergeCell ref="C9:F9"/>
    <mergeCell ref="C11:F11"/>
    <mergeCell ref="G21:G22"/>
    <mergeCell ref="H21:H22"/>
    <mergeCell ref="I21:I22"/>
    <mergeCell ref="J21:J22"/>
    <mergeCell ref="N21:N22"/>
    <mergeCell ref="O21:O22"/>
    <mergeCell ref="P21:P22"/>
    <mergeCell ref="N19:N20"/>
    <mergeCell ref="O19:O20"/>
    <mergeCell ref="P19:P20"/>
  </mergeCells>
  <printOptions horizontalCentered="1" verticalCentered="1"/>
  <pageMargins left="0.1968503937007874" right="0.2755905511811024" top="0.2755905511811024" bottom="0.3937007874015748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3" sqref="A13:A14"/>
    </sheetView>
  </sheetViews>
  <sheetFormatPr defaultColWidth="11.421875" defaultRowHeight="12.75"/>
  <cols>
    <col min="2" max="2" width="13.28125" style="0" customWidth="1"/>
    <col min="16" max="16" width="15.8515625" style="0" customWidth="1"/>
  </cols>
  <sheetData>
    <row r="2" spans="1:17" ht="12.75">
      <c r="A2" s="8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2.75">
      <c r="A3" s="5" t="s">
        <v>24</v>
      </c>
      <c r="B3" s="5"/>
      <c r="C3" s="5"/>
      <c r="D3" s="5"/>
      <c r="E3" s="5"/>
      <c r="F3" s="5"/>
      <c r="G3" s="5"/>
      <c r="H3" s="5"/>
      <c r="I3" s="5" t="s">
        <v>0</v>
      </c>
      <c r="J3" s="5"/>
      <c r="K3" s="5"/>
      <c r="L3" s="5"/>
      <c r="M3" s="5"/>
      <c r="N3" s="5"/>
      <c r="O3" s="5"/>
      <c r="P3" s="5"/>
      <c r="Q3" s="5"/>
    </row>
    <row r="4" spans="1:17" ht="12.75">
      <c r="A4" s="5" t="s">
        <v>24</v>
      </c>
      <c r="B4" s="5"/>
      <c r="C4" s="5" t="s">
        <v>1</v>
      </c>
      <c r="D4" s="5"/>
      <c r="E4" s="5"/>
      <c r="F4" s="5"/>
      <c r="G4" s="5"/>
      <c r="H4" s="5"/>
      <c r="I4" s="5" t="s">
        <v>56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24</v>
      </c>
      <c r="B5" s="5"/>
      <c r="C5" s="5" t="s">
        <v>22</v>
      </c>
      <c r="D5" s="5">
        <v>25099</v>
      </c>
      <c r="E5" s="5"/>
      <c r="F5" s="5"/>
      <c r="G5" s="5"/>
      <c r="H5" s="5"/>
      <c r="I5" s="5" t="s">
        <v>26</v>
      </c>
      <c r="J5" s="5"/>
      <c r="K5" s="5"/>
      <c r="L5" s="5"/>
      <c r="M5" s="5"/>
      <c r="N5" s="5"/>
      <c r="O5" s="5"/>
      <c r="P5" s="5"/>
      <c r="Q5" s="5"/>
    </row>
    <row r="6" spans="1:17" ht="13.5">
      <c r="A6" s="5" t="s">
        <v>24</v>
      </c>
      <c r="B6" s="5"/>
      <c r="C6" s="11" t="s">
        <v>23</v>
      </c>
      <c r="D6" s="12"/>
      <c r="E6" s="12"/>
      <c r="F6" s="12"/>
      <c r="G6" s="13"/>
      <c r="H6" s="5"/>
      <c r="I6" s="5" t="s">
        <v>27</v>
      </c>
      <c r="J6" s="5"/>
      <c r="K6" s="5"/>
      <c r="L6" s="5"/>
      <c r="M6" s="5"/>
      <c r="N6" s="5"/>
      <c r="O6" s="5"/>
      <c r="P6" s="5"/>
      <c r="Q6" s="5"/>
    </row>
    <row r="7" spans="1:17" ht="12.75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4.75" customHeight="1">
      <c r="A8" s="5" t="s">
        <v>2</v>
      </c>
      <c r="B8" s="5"/>
      <c r="C8" s="61" t="s">
        <v>28</v>
      </c>
      <c r="D8" s="62"/>
      <c r="E8" s="62"/>
      <c r="F8" s="63"/>
      <c r="G8" s="64" t="s">
        <v>48</v>
      </c>
      <c r="H8" s="65"/>
      <c r="I8" s="65"/>
      <c r="J8" s="65"/>
      <c r="K8" s="65"/>
      <c r="L8" s="65"/>
      <c r="M8" s="65"/>
      <c r="N8" s="65"/>
      <c r="O8" s="66"/>
      <c r="P8" s="73" t="s">
        <v>49</v>
      </c>
      <c r="Q8" s="74"/>
    </row>
    <row r="9" spans="1:17" ht="23.25" customHeight="1">
      <c r="A9" s="5" t="s">
        <v>3</v>
      </c>
      <c r="B9" s="5"/>
      <c r="C9" s="79" t="s">
        <v>45</v>
      </c>
      <c r="D9" s="80"/>
      <c r="E9" s="80"/>
      <c r="F9" s="81"/>
      <c r="G9" s="67"/>
      <c r="H9" s="68"/>
      <c r="I9" s="68"/>
      <c r="J9" s="68"/>
      <c r="K9" s="68"/>
      <c r="L9" s="68"/>
      <c r="M9" s="68"/>
      <c r="N9" s="68"/>
      <c r="O9" s="69"/>
      <c r="P9" s="75"/>
      <c r="Q9" s="76"/>
    </row>
    <row r="10" spans="1:17" ht="27.75" customHeight="1">
      <c r="A10" s="5" t="s">
        <v>4</v>
      </c>
      <c r="B10" s="5"/>
      <c r="C10" s="79" t="s">
        <v>46</v>
      </c>
      <c r="D10" s="80"/>
      <c r="E10" s="80"/>
      <c r="F10" s="81"/>
      <c r="G10" s="67"/>
      <c r="H10" s="68"/>
      <c r="I10" s="68"/>
      <c r="J10" s="68"/>
      <c r="K10" s="68"/>
      <c r="L10" s="68"/>
      <c r="M10" s="68"/>
      <c r="N10" s="68"/>
      <c r="O10" s="69"/>
      <c r="P10" s="75"/>
      <c r="Q10" s="76"/>
    </row>
    <row r="11" spans="1:17" ht="12.75" customHeight="1">
      <c r="A11" s="5" t="s">
        <v>5</v>
      </c>
      <c r="B11" s="5"/>
      <c r="C11" s="82" t="s">
        <v>47</v>
      </c>
      <c r="D11" s="83"/>
      <c r="E11" s="83"/>
      <c r="F11" s="84"/>
      <c r="G11" s="70"/>
      <c r="H11" s="71"/>
      <c r="I11" s="71"/>
      <c r="J11" s="71"/>
      <c r="K11" s="71"/>
      <c r="L11" s="71"/>
      <c r="M11" s="71"/>
      <c r="N11" s="71"/>
      <c r="O11" s="72"/>
      <c r="P11" s="77"/>
      <c r="Q11" s="78"/>
    </row>
    <row r="12" spans="1:17" ht="12.75" customHeight="1">
      <c r="A12" s="38" t="s">
        <v>6</v>
      </c>
      <c r="B12" s="39"/>
      <c r="C12" s="39"/>
      <c r="D12" s="39"/>
      <c r="E12" s="39"/>
      <c r="F12" s="40"/>
      <c r="G12" s="41" t="s">
        <v>7</v>
      </c>
      <c r="H12" s="42"/>
      <c r="I12" s="42"/>
      <c r="J12" s="42"/>
      <c r="K12" s="42"/>
      <c r="L12" s="42"/>
      <c r="M12" s="42"/>
      <c r="N12" s="42"/>
      <c r="O12" s="43"/>
      <c r="P12" s="44" t="s">
        <v>8</v>
      </c>
      <c r="Q12" s="44" t="s">
        <v>9</v>
      </c>
    </row>
    <row r="13" spans="1:17" ht="12.75" customHeight="1">
      <c r="A13" s="47" t="s">
        <v>10</v>
      </c>
      <c r="B13" s="47" t="s">
        <v>11</v>
      </c>
      <c r="C13" s="47" t="s">
        <v>34</v>
      </c>
      <c r="D13" s="47" t="s">
        <v>61</v>
      </c>
      <c r="E13" s="47" t="s">
        <v>59</v>
      </c>
      <c r="F13" s="47" t="s">
        <v>12</v>
      </c>
      <c r="G13" s="54" t="s">
        <v>13</v>
      </c>
      <c r="H13" s="55"/>
      <c r="I13" s="55"/>
      <c r="J13" s="55"/>
      <c r="K13" s="55"/>
      <c r="L13" s="55"/>
      <c r="M13" s="56"/>
      <c r="N13" s="57" t="s">
        <v>14</v>
      </c>
      <c r="O13" s="57" t="s">
        <v>58</v>
      </c>
      <c r="P13" s="45"/>
      <c r="Q13" s="45"/>
    </row>
    <row r="14" spans="1:17" ht="33">
      <c r="A14" s="48"/>
      <c r="B14" s="48"/>
      <c r="C14" s="48"/>
      <c r="D14" s="48"/>
      <c r="E14" s="48"/>
      <c r="F14" s="48"/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21</v>
      </c>
      <c r="N14" s="58"/>
      <c r="O14" s="58"/>
      <c r="P14" s="46"/>
      <c r="Q14" s="46"/>
    </row>
    <row r="15" spans="1:17" ht="12.75" customHeight="1">
      <c r="A15" s="52">
        <v>1</v>
      </c>
      <c r="B15" s="53" t="s">
        <v>50</v>
      </c>
      <c r="C15" s="5">
        <v>1</v>
      </c>
      <c r="D15" s="2"/>
      <c r="E15" s="51">
        <v>0</v>
      </c>
      <c r="F15" s="51">
        <v>0</v>
      </c>
      <c r="G15" s="7">
        <v>10000</v>
      </c>
      <c r="H15" s="7"/>
      <c r="I15" s="7"/>
      <c r="J15" s="7"/>
      <c r="K15" s="7"/>
      <c r="L15" s="7"/>
      <c r="M15" s="7"/>
      <c r="N15" s="6">
        <f>G15+L15</f>
        <v>10000</v>
      </c>
      <c r="O15" s="7">
        <v>0</v>
      </c>
      <c r="P15" s="7" t="s">
        <v>52</v>
      </c>
      <c r="Q15" s="51"/>
    </row>
    <row r="16" spans="1:17" ht="131.25" customHeight="1">
      <c r="A16" s="52"/>
      <c r="B16" s="53"/>
      <c r="C16" s="3" t="s">
        <v>51</v>
      </c>
      <c r="D16" s="3">
        <v>0</v>
      </c>
      <c r="E16" s="51"/>
      <c r="F16" s="51"/>
      <c r="G16" s="7"/>
      <c r="H16" s="7"/>
      <c r="I16" s="7"/>
      <c r="J16" s="7"/>
      <c r="K16" s="7"/>
      <c r="L16" s="7"/>
      <c r="M16" s="7"/>
      <c r="N16" s="6"/>
      <c r="O16" s="7"/>
      <c r="P16" s="7"/>
      <c r="Q16" s="51"/>
    </row>
  </sheetData>
  <sheetProtection/>
  <mergeCells count="36">
    <mergeCell ref="A2:Q2"/>
    <mergeCell ref="C6:G6"/>
    <mergeCell ref="C8:F8"/>
    <mergeCell ref="G8:O11"/>
    <mergeCell ref="P8:Q11"/>
    <mergeCell ref="C9:F9"/>
    <mergeCell ref="C11:F11"/>
    <mergeCell ref="C10:F10"/>
    <mergeCell ref="A12:F12"/>
    <mergeCell ref="G12:O12"/>
    <mergeCell ref="P12:P14"/>
    <mergeCell ref="Q12:Q14"/>
    <mergeCell ref="A13:A14"/>
    <mergeCell ref="B13:B14"/>
    <mergeCell ref="C13:C14"/>
    <mergeCell ref="D13:D14"/>
    <mergeCell ref="E13:E14"/>
    <mergeCell ref="F13:F14"/>
    <mergeCell ref="M15:M16"/>
    <mergeCell ref="N15:N16"/>
    <mergeCell ref="O15:O16"/>
    <mergeCell ref="F15:F16"/>
    <mergeCell ref="A15:A16"/>
    <mergeCell ref="B15:B16"/>
    <mergeCell ref="E15:E16"/>
    <mergeCell ref="L15:L16"/>
    <mergeCell ref="P15:P16"/>
    <mergeCell ref="Q15:Q16"/>
    <mergeCell ref="G13:M13"/>
    <mergeCell ref="N13:N14"/>
    <mergeCell ref="G15:G16"/>
    <mergeCell ref="H15:H16"/>
    <mergeCell ref="I15:I16"/>
    <mergeCell ref="J15:J16"/>
    <mergeCell ref="K15:K16"/>
    <mergeCell ref="O13:O14"/>
  </mergeCells>
  <printOptions horizontalCentered="1" verticalCentered="1"/>
  <pageMargins left="0.1968503937007874" right="0.2755905511811024" top="0.2755905511811024" bottom="0.3937007874015748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tabSelected="1" workbookViewId="0" topLeftCell="A1">
      <selection activeCell="G18" sqref="G18"/>
    </sheetView>
  </sheetViews>
  <sheetFormatPr defaultColWidth="11.421875" defaultRowHeight="12.75"/>
  <cols>
    <col min="2" max="2" width="13.28125" style="0" customWidth="1"/>
    <col min="16" max="16" width="15.8515625" style="0" customWidth="1"/>
  </cols>
  <sheetData>
    <row r="2" spans="1:17" ht="12.75">
      <c r="A2" s="8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2.75">
      <c r="A3" s="5" t="s">
        <v>24</v>
      </c>
      <c r="B3" s="5"/>
      <c r="C3" s="5"/>
      <c r="D3" s="5"/>
      <c r="E3" s="5"/>
      <c r="F3" s="5"/>
      <c r="G3" s="5"/>
      <c r="H3" s="5"/>
      <c r="I3" s="5" t="s">
        <v>0</v>
      </c>
      <c r="J3" s="5"/>
      <c r="K3" s="5"/>
      <c r="L3" s="5"/>
      <c r="M3" s="5"/>
      <c r="N3" s="5"/>
      <c r="O3" s="5"/>
      <c r="P3" s="5"/>
      <c r="Q3" s="5"/>
    </row>
    <row r="4" spans="1:17" ht="12.75">
      <c r="A4" s="5" t="s">
        <v>24</v>
      </c>
      <c r="B4" s="5"/>
      <c r="C4" s="5" t="s">
        <v>1</v>
      </c>
      <c r="D4" s="5"/>
      <c r="E4" s="5"/>
      <c r="F4" s="5"/>
      <c r="G4" s="5"/>
      <c r="H4" s="5"/>
      <c r="I4" s="5" t="s">
        <v>57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24</v>
      </c>
      <c r="B5" s="5"/>
      <c r="C5" s="5" t="s">
        <v>22</v>
      </c>
      <c r="D5" s="5">
        <v>25099</v>
      </c>
      <c r="E5" s="5"/>
      <c r="F5" s="5"/>
      <c r="G5" s="5"/>
      <c r="H5" s="5"/>
      <c r="I5" s="5" t="s">
        <v>26</v>
      </c>
      <c r="J5" s="5"/>
      <c r="K5" s="5"/>
      <c r="L5" s="5"/>
      <c r="M5" s="5"/>
      <c r="N5" s="5"/>
      <c r="O5" s="5"/>
      <c r="P5" s="5"/>
      <c r="Q5" s="5"/>
    </row>
    <row r="6" spans="1:17" ht="13.5">
      <c r="A6" s="5" t="s">
        <v>24</v>
      </c>
      <c r="B6" s="5"/>
      <c r="C6" s="11" t="s">
        <v>23</v>
      </c>
      <c r="D6" s="12"/>
      <c r="E6" s="12"/>
      <c r="F6" s="12"/>
      <c r="G6" s="13"/>
      <c r="H6" s="5"/>
      <c r="I6" s="5" t="s">
        <v>27</v>
      </c>
      <c r="J6" s="5"/>
      <c r="K6" s="5"/>
      <c r="L6" s="5"/>
      <c r="M6" s="5"/>
      <c r="N6" s="5"/>
      <c r="O6" s="5"/>
      <c r="P6" s="5"/>
      <c r="Q6" s="5"/>
    </row>
    <row r="7" spans="1:17" ht="12.75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4.75" customHeight="1">
      <c r="A8" s="5" t="s">
        <v>2</v>
      </c>
      <c r="B8" s="5"/>
      <c r="C8" s="61" t="s">
        <v>28</v>
      </c>
      <c r="D8" s="62"/>
      <c r="E8" s="62"/>
      <c r="F8" s="63"/>
      <c r="G8" s="64" t="s">
        <v>48</v>
      </c>
      <c r="H8" s="65"/>
      <c r="I8" s="65"/>
      <c r="J8" s="65"/>
      <c r="K8" s="65"/>
      <c r="L8" s="65"/>
      <c r="M8" s="65"/>
      <c r="N8" s="65"/>
      <c r="O8" s="66"/>
      <c r="P8" s="73" t="s">
        <v>49</v>
      </c>
      <c r="Q8" s="74"/>
    </row>
    <row r="9" spans="1:17" ht="23.25" customHeight="1">
      <c r="A9" s="5" t="s">
        <v>3</v>
      </c>
      <c r="B9" s="5"/>
      <c r="C9" s="79" t="s">
        <v>45</v>
      </c>
      <c r="D9" s="80"/>
      <c r="E9" s="80"/>
      <c r="F9" s="81"/>
      <c r="G9" s="67"/>
      <c r="H9" s="68"/>
      <c r="I9" s="68"/>
      <c r="J9" s="68"/>
      <c r="K9" s="68"/>
      <c r="L9" s="68"/>
      <c r="M9" s="68"/>
      <c r="N9" s="68"/>
      <c r="O9" s="69"/>
      <c r="P9" s="75"/>
      <c r="Q9" s="76"/>
    </row>
    <row r="10" spans="1:17" ht="21.75" customHeight="1">
      <c r="A10" s="5" t="s">
        <v>4</v>
      </c>
      <c r="B10" s="5"/>
      <c r="C10" s="79" t="s">
        <v>53</v>
      </c>
      <c r="D10" s="80"/>
      <c r="E10" s="80"/>
      <c r="F10" s="81"/>
      <c r="G10" s="67"/>
      <c r="H10" s="68"/>
      <c r="I10" s="68"/>
      <c r="J10" s="68"/>
      <c r="K10" s="68"/>
      <c r="L10" s="68"/>
      <c r="M10" s="68"/>
      <c r="N10" s="68"/>
      <c r="O10" s="69"/>
      <c r="P10" s="75"/>
      <c r="Q10" s="76"/>
    </row>
    <row r="11" spans="1:17" ht="12.75" customHeight="1">
      <c r="A11" s="5" t="s">
        <v>5</v>
      </c>
      <c r="B11" s="5"/>
      <c r="C11" s="82" t="s">
        <v>47</v>
      </c>
      <c r="D11" s="83"/>
      <c r="E11" s="83"/>
      <c r="F11" s="84"/>
      <c r="G11" s="70"/>
      <c r="H11" s="71"/>
      <c r="I11" s="71"/>
      <c r="J11" s="71"/>
      <c r="K11" s="71"/>
      <c r="L11" s="71"/>
      <c r="M11" s="71"/>
      <c r="N11" s="71"/>
      <c r="O11" s="72"/>
      <c r="P11" s="77"/>
      <c r="Q11" s="78"/>
    </row>
    <row r="12" spans="1:17" ht="12.75" customHeight="1">
      <c r="A12" s="38" t="s">
        <v>6</v>
      </c>
      <c r="B12" s="39"/>
      <c r="C12" s="39"/>
      <c r="D12" s="39"/>
      <c r="E12" s="39"/>
      <c r="F12" s="40"/>
      <c r="G12" s="41" t="s">
        <v>7</v>
      </c>
      <c r="H12" s="42"/>
      <c r="I12" s="42"/>
      <c r="J12" s="42"/>
      <c r="K12" s="42"/>
      <c r="L12" s="42"/>
      <c r="M12" s="42"/>
      <c r="N12" s="42"/>
      <c r="O12" s="43"/>
      <c r="P12" s="44" t="s">
        <v>8</v>
      </c>
      <c r="Q12" s="44" t="s">
        <v>9</v>
      </c>
    </row>
    <row r="13" spans="1:17" ht="12.75" customHeight="1">
      <c r="A13" s="47" t="s">
        <v>10</v>
      </c>
      <c r="B13" s="47" t="s">
        <v>11</v>
      </c>
      <c r="C13" s="47" t="s">
        <v>34</v>
      </c>
      <c r="D13" s="47" t="s">
        <v>60</v>
      </c>
      <c r="E13" s="47" t="s">
        <v>59</v>
      </c>
      <c r="F13" s="47" t="s">
        <v>12</v>
      </c>
      <c r="G13" s="54" t="s">
        <v>13</v>
      </c>
      <c r="H13" s="55"/>
      <c r="I13" s="55"/>
      <c r="J13" s="55"/>
      <c r="K13" s="55"/>
      <c r="L13" s="55"/>
      <c r="M13" s="56"/>
      <c r="N13" s="57" t="s">
        <v>14</v>
      </c>
      <c r="O13" s="57" t="s">
        <v>58</v>
      </c>
      <c r="P13" s="45"/>
      <c r="Q13" s="45"/>
    </row>
    <row r="14" spans="1:17" ht="33">
      <c r="A14" s="48"/>
      <c r="B14" s="48"/>
      <c r="C14" s="48"/>
      <c r="D14" s="48"/>
      <c r="E14" s="48"/>
      <c r="F14" s="48"/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21</v>
      </c>
      <c r="N14" s="58"/>
      <c r="O14" s="58"/>
      <c r="P14" s="46"/>
      <c r="Q14" s="46"/>
    </row>
    <row r="15" spans="1:17" ht="12.75" customHeight="1">
      <c r="A15" s="52">
        <v>1</v>
      </c>
      <c r="B15" s="53" t="s">
        <v>54</v>
      </c>
      <c r="C15" s="5">
        <v>1</v>
      </c>
      <c r="D15" s="2"/>
      <c r="E15" s="51">
        <f>7/8</f>
        <v>0.875</v>
      </c>
      <c r="F15" s="51">
        <f>7/12</f>
        <v>0.5833333333333334</v>
      </c>
      <c r="G15" s="7">
        <v>40000</v>
      </c>
      <c r="H15" s="7"/>
      <c r="I15" s="7"/>
      <c r="J15" s="7"/>
      <c r="K15" s="7"/>
      <c r="L15" s="7"/>
      <c r="M15" s="7"/>
      <c r="N15" s="6">
        <f>G15+L15</f>
        <v>40000</v>
      </c>
      <c r="O15" s="7">
        <v>35000</v>
      </c>
      <c r="P15" s="7" t="s">
        <v>52</v>
      </c>
      <c r="Q15" s="51"/>
    </row>
    <row r="16" spans="1:17" ht="131.25" customHeight="1">
      <c r="A16" s="52"/>
      <c r="B16" s="53"/>
      <c r="C16" s="3">
        <v>1</v>
      </c>
      <c r="D16" s="3">
        <v>1</v>
      </c>
      <c r="E16" s="51"/>
      <c r="F16" s="51"/>
      <c r="G16" s="7"/>
      <c r="H16" s="7"/>
      <c r="I16" s="7"/>
      <c r="J16" s="7"/>
      <c r="K16" s="7"/>
      <c r="L16" s="7"/>
      <c r="M16" s="7"/>
      <c r="N16" s="6"/>
      <c r="O16" s="7"/>
      <c r="P16" s="7"/>
      <c r="Q16" s="51"/>
    </row>
  </sheetData>
  <sheetProtection/>
  <mergeCells count="36">
    <mergeCell ref="P15:P16"/>
    <mergeCell ref="Q15:Q16"/>
    <mergeCell ref="G13:M13"/>
    <mergeCell ref="N13:N14"/>
    <mergeCell ref="G15:G16"/>
    <mergeCell ref="H15:H16"/>
    <mergeCell ref="I15:I16"/>
    <mergeCell ref="J15:J16"/>
    <mergeCell ref="K15:K16"/>
    <mergeCell ref="O13:O14"/>
    <mergeCell ref="A15:A16"/>
    <mergeCell ref="B15:B16"/>
    <mergeCell ref="E15:E16"/>
    <mergeCell ref="L15:L16"/>
    <mergeCell ref="M15:M16"/>
    <mergeCell ref="N15:N16"/>
    <mergeCell ref="O15:O16"/>
    <mergeCell ref="F15:F16"/>
    <mergeCell ref="A12:F12"/>
    <mergeCell ref="G12:O12"/>
    <mergeCell ref="P12:P14"/>
    <mergeCell ref="Q12:Q14"/>
    <mergeCell ref="A13:A14"/>
    <mergeCell ref="B13:B14"/>
    <mergeCell ref="C13:C14"/>
    <mergeCell ref="D13:D14"/>
    <mergeCell ref="E13:E14"/>
    <mergeCell ref="F13:F14"/>
    <mergeCell ref="A2:Q2"/>
    <mergeCell ref="C6:G6"/>
    <mergeCell ref="C8:F8"/>
    <mergeCell ref="G8:O11"/>
    <mergeCell ref="P8:Q11"/>
    <mergeCell ref="C9:F9"/>
    <mergeCell ref="C11:F11"/>
    <mergeCell ref="C10:F10"/>
  </mergeCells>
  <printOptions horizontalCentered="1" verticalCentered="1"/>
  <pageMargins left="0.1968503937007874" right="0.2755905511811024" top="0.2755905511811024" bottom="0.3937007874015748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bojaca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JOSELUIS</dc:creator>
  <cp:keywords/>
  <dc:description/>
  <cp:lastModifiedBy>PLANEACION</cp:lastModifiedBy>
  <cp:lastPrinted>2010-03-25T14:17:09Z</cp:lastPrinted>
  <dcterms:created xsi:type="dcterms:W3CDTF">2008-07-23T21:27:08Z</dcterms:created>
  <dcterms:modified xsi:type="dcterms:W3CDTF">2012-08-08T13:25:09Z</dcterms:modified>
  <cp:category/>
  <cp:version/>
  <cp:contentType/>
  <cp:contentStatus/>
</cp:coreProperties>
</file>