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Toc191864724" localSheetId="0">Hoja1!$A$5</definedName>
    <definedName name="_Toc191864725" localSheetId="0">Hoja1!$A$10</definedName>
    <definedName name="_Toc191864726" localSheetId="0">Hoja1!$A$11</definedName>
    <definedName name="_Toc191864727" localSheetId="0">Hoja1!$A$12</definedName>
    <definedName name="_Toc191864728" localSheetId="0">Hoja1!$A$13</definedName>
    <definedName name="_Toc191864729" localSheetId="0">Hoja1!#REF!</definedName>
    <definedName name="_Toc191864731" localSheetId="0">Hoja1!$A$14</definedName>
    <definedName name="_Toc191864733" localSheetId="0">Hoja1!$A$15</definedName>
    <definedName name="_Toc191864734" localSheetId="0">Hoja1!#REF!</definedName>
    <definedName name="_Toc191864735" localSheetId="0">Hoja1!#REF!</definedName>
    <definedName name="_Toc191864737" localSheetId="0">Hoja1!#REF!</definedName>
    <definedName name="_Toc191864739" localSheetId="0">Hoja1!#REF!</definedName>
    <definedName name="_Toc191864740" localSheetId="0">Hoja1!$A$19</definedName>
    <definedName name="_Toc191864743" localSheetId="0">Hoja1!#REF!</definedName>
    <definedName name="_Toc191864745" localSheetId="0">Hoja1!$A$20</definedName>
    <definedName name="_Toc191864746" localSheetId="0">Hoja1!$A$21</definedName>
    <definedName name="_Toc191864747" localSheetId="0">Hoja1!$A$22</definedName>
    <definedName name="_Toc191864749" localSheetId="0">Hoja1!$A$47</definedName>
    <definedName name="_Toc191864750" localSheetId="0">Hoja1!#REF!</definedName>
    <definedName name="_Toc191864752" localSheetId="0">Hoja1!$A$60</definedName>
    <definedName name="_Toc191864753" localSheetId="0">Hoja1!$A$61</definedName>
    <definedName name="_Toc191864757" localSheetId="0">Hoja1!#REF!</definedName>
    <definedName name="_Toc191864759" localSheetId="0">Hoja1!$A$66</definedName>
    <definedName name="_Toc191864761" localSheetId="0">Hoja1!$A$67</definedName>
    <definedName name="_Toc191864765" localSheetId="0">Hoja1!$A$68</definedName>
    <definedName name="_Toc191864766" localSheetId="0">Hoja1!$A$69</definedName>
    <definedName name="_Toc191864767" localSheetId="0">Hoja1!$A$70</definedName>
    <definedName name="_Toc191864768" localSheetId="0">Hoja1!#REF!</definedName>
    <definedName name="_Toc191864769" localSheetId="0">Hoja1!$A$72</definedName>
    <definedName name="_Toc191864770" localSheetId="0">Hoja1!$A$73</definedName>
    <definedName name="_Toc192007419" localSheetId="0">Hoja1!$A$23</definedName>
    <definedName name="_Toc192007426" localSheetId="0">Hoja1!$A$115</definedName>
    <definedName name="_Toc192007427" localSheetId="0">Hoja1!$A$116</definedName>
    <definedName name="_Toc192007428" localSheetId="0">Hoja1!$A$122</definedName>
    <definedName name="_Toc192007429" localSheetId="0">Hoja1!#REF!</definedName>
    <definedName name="_Toc192007430" localSheetId="0">Hoja1!#REF!</definedName>
    <definedName name="_Toc192007432" localSheetId="0">Hoja1!$A$138</definedName>
    <definedName name="_Toc192007433" localSheetId="0">Hoja1!#REF!</definedName>
    <definedName name="_Toc192007434" localSheetId="0">Hoja1!#REF!</definedName>
    <definedName name="_Toc192007435" localSheetId="0">Hoja1!$A$157</definedName>
    <definedName name="_Toc192007442" localSheetId="0">Hoja1!$A$174</definedName>
    <definedName name="_Toc192007443" localSheetId="0">Hoja1!$A$175</definedName>
    <definedName name="_Toc192007444" localSheetId="0">Hoja1!$A$186</definedName>
    <definedName name="_Toc192007472" localSheetId="0">Hoja1!#REF!</definedName>
    <definedName name="_Toc192007473" localSheetId="0">Hoja1!$A$281</definedName>
    <definedName name="_Toc192007478" localSheetId="0">Hoja1!$A$285</definedName>
    <definedName name="_Toc192007480" localSheetId="0">Hoja1!#REF!</definedName>
    <definedName name="_Toc192007481" localSheetId="0">Hoja1!#REF!</definedName>
    <definedName name="_Toc192653317" localSheetId="0">Hoja1!$A$24</definedName>
    <definedName name="_Toc192653319" localSheetId="0">Hoja1!$A$25</definedName>
    <definedName name="_Toc192653320" localSheetId="0">Hoja1!$A$26</definedName>
    <definedName name="_Toc192653321" localSheetId="0">Hoja1!$A$29</definedName>
    <definedName name="_Toc192653322" localSheetId="0">Hoja1!$A$28</definedName>
    <definedName name="_Toc192653323" localSheetId="0">Hoja1!$A$30</definedName>
    <definedName name="_Toc192653324" localSheetId="0">Hoja1!$A$31</definedName>
    <definedName name="_Toc192653325" localSheetId="0">Hoja1!$A$33</definedName>
    <definedName name="_Toc192653326" localSheetId="0">Hoja1!$A$34</definedName>
    <definedName name="_Toc192653331" localSheetId="0">Hoja1!#REF!</definedName>
    <definedName name="_Toc192653343" localSheetId="0">Hoja1!$A$78</definedName>
    <definedName name="_Toc192653344" localSheetId="0">Hoja1!$A$79</definedName>
    <definedName name="_Toc192653347" localSheetId="0">Hoja1!$A$80</definedName>
    <definedName name="_Toc192653351" localSheetId="0">Hoja1!$A$81</definedName>
    <definedName name="_Toc192653360" localSheetId="0">Hoja1!#REF!</definedName>
    <definedName name="_Toc192653361" localSheetId="0">Hoja1!$A$84</definedName>
    <definedName name="_Toc192653362" localSheetId="0">Hoja1!$A$85</definedName>
    <definedName name="_Toc192653363" localSheetId="0">Hoja1!$A$86</definedName>
    <definedName name="_Toc192653364" localSheetId="0">Hoja1!#REF!</definedName>
    <definedName name="_Toc192653365" localSheetId="0">Hoja1!$A$91</definedName>
    <definedName name="_Toc192653366" localSheetId="0">Hoja1!$A$92</definedName>
    <definedName name="_Toc192653367" localSheetId="0">Hoja1!$A$93</definedName>
    <definedName name="_Toc192653368" localSheetId="0">Hoja1!$A$94</definedName>
    <definedName name="_Toc192653370" localSheetId="0">Hoja1!#REF!</definedName>
    <definedName name="_Toc192653371" localSheetId="0">Hoja1!$A$95</definedName>
    <definedName name="_Toc192653372" localSheetId="0">Hoja1!$A$97</definedName>
    <definedName name="_Toc192653374" localSheetId="0">Hoja1!#REF!</definedName>
    <definedName name="_Toc192653381" localSheetId="0">Hoja1!$A$98</definedName>
    <definedName name="_Toc192653382" localSheetId="0">Hoja1!$A$99</definedName>
    <definedName name="_Toc192653383" localSheetId="0">Hoja1!$A$100</definedName>
    <definedName name="_Toc192653384" localSheetId="0">Hoja1!#REF!</definedName>
    <definedName name="_Toc192653385" localSheetId="0">Hoja1!$A$106</definedName>
    <definedName name="_Toc192653386" localSheetId="0">Hoja1!#REF!</definedName>
    <definedName name="_Toc192653400" localSheetId="0">Hoja1!$A$117</definedName>
    <definedName name="_Toc192653401" localSheetId="0">Hoja1!$A$118</definedName>
    <definedName name="_Toc192653404" localSheetId="0">Hoja1!$A$123</definedName>
    <definedName name="_Toc192653405" localSheetId="0">Hoja1!$A$124</definedName>
    <definedName name="_Toc192653406" localSheetId="0">Hoja1!$A$125</definedName>
    <definedName name="_Toc192653407" localSheetId="0">Hoja1!$A$126</definedName>
    <definedName name="_Toc192653409" localSheetId="0">Hoja1!#REF!</definedName>
    <definedName name="_Toc192653410" localSheetId="0">Hoja1!#REF!</definedName>
    <definedName name="_Toc192653411" localSheetId="0">Hoja1!$A$130</definedName>
    <definedName name="_Toc192653412" localSheetId="0">Hoja1!$A$132</definedName>
    <definedName name="_Toc192653427" localSheetId="0">Hoja1!$A$139</definedName>
    <definedName name="_Toc192653428" localSheetId="0">Hoja1!$A$140</definedName>
    <definedName name="_Toc192653429" localSheetId="0">Hoja1!$A$141</definedName>
    <definedName name="_Toc192653430" localSheetId="0">Hoja1!$A$142</definedName>
    <definedName name="_Toc192653431" localSheetId="0">Hoja1!$A$143</definedName>
    <definedName name="_Toc192653432" localSheetId="0">Hoja1!$A$144</definedName>
    <definedName name="_Toc192653433" localSheetId="0">Hoja1!$A$145</definedName>
    <definedName name="_Toc192653434" localSheetId="0">Hoja1!$A$146</definedName>
    <definedName name="_Toc192653435" localSheetId="0">Hoja1!$A$147</definedName>
    <definedName name="_Toc192653437" localSheetId="0">Hoja1!#REF!</definedName>
    <definedName name="_Toc192653438" localSheetId="0">Hoja1!#REF!</definedName>
    <definedName name="_Toc192653439" localSheetId="0">Hoja1!#REF!</definedName>
    <definedName name="_Toc192653440" localSheetId="0">Hoja1!#REF!</definedName>
    <definedName name="_Toc192653441" localSheetId="0">Hoja1!#REF!</definedName>
    <definedName name="_Toc192653442" localSheetId="0">Hoja1!#REF!</definedName>
    <definedName name="_Toc192653443" localSheetId="0">Hoja1!#REF!</definedName>
    <definedName name="_Toc192653444" localSheetId="0">Hoja1!#REF!</definedName>
    <definedName name="_Toc192653446" localSheetId="0">Hoja1!$A$152</definedName>
    <definedName name="_Toc192653448" localSheetId="0">Hoja1!#REF!</definedName>
    <definedName name="_Toc192653449" localSheetId="0">Hoja1!$A$154</definedName>
    <definedName name="_Toc192653450" localSheetId="0">Hoja1!#REF!</definedName>
    <definedName name="_Toc192653451" localSheetId="0">Hoja1!$A$155</definedName>
    <definedName name="_Toc192653455" localSheetId="0">Hoja1!$A$158</definedName>
    <definedName name="_Toc192653456" localSheetId="0">Hoja1!$A$159</definedName>
    <definedName name="_Toc192653457" localSheetId="0">Hoja1!$A$160</definedName>
    <definedName name="_Toc192653458" localSheetId="0">Hoja1!$A$161</definedName>
    <definedName name="_Toc192653459" localSheetId="0">Hoja1!$A$162</definedName>
    <definedName name="_Toc192653460" localSheetId="0">Hoja1!#REF!</definedName>
    <definedName name="_Toc192653461" localSheetId="0">Hoja1!$A$164</definedName>
    <definedName name="_Toc192653462" localSheetId="0">Hoja1!$A$165</definedName>
    <definedName name="_Toc192653463" localSheetId="0">Hoja1!$A$166</definedName>
    <definedName name="_Toc192653464" localSheetId="0">Hoja1!$A$167</definedName>
    <definedName name="_Toc192653503" localSheetId="0">Hoja1!$A$176</definedName>
    <definedName name="_Toc192653504" localSheetId="0">Hoja1!$A$177</definedName>
    <definedName name="_Toc192653505" localSheetId="0">Hoja1!$A$179</definedName>
    <definedName name="_Toc192653506" localSheetId="0">Hoja1!$A$180</definedName>
    <definedName name="_Toc192653508" localSheetId="0">Hoja1!$A$187</definedName>
    <definedName name="_Toc192653509" localSheetId="0">Hoja1!$A$188</definedName>
    <definedName name="_Toc192653636" localSheetId="0">Hoja1!#REF!</definedName>
    <definedName name="_Toc192653638" localSheetId="0">Hoja1!$A$282</definedName>
    <definedName name="_Toc192653639" localSheetId="0">Hoja1!#REF!</definedName>
    <definedName name="_Toc192653641" localSheetId="0">Hoja1!$A$284</definedName>
    <definedName name="_Toc192653642" localSheetId="0">Hoja1!#REF!</definedName>
    <definedName name="_Toc192653652" localSheetId="0">Hoja1!$A$286</definedName>
    <definedName name="_Toc192653653" localSheetId="0">Hoja1!#REF!</definedName>
    <definedName name="_Toc192653654" localSheetId="0">Hoja1!#REF!</definedName>
    <definedName name="_Toc192653656" localSheetId="0">Hoja1!#REF!</definedName>
    <definedName name="_xlnm.Print_Area" localSheetId="0">Hoja1!$A$1:$P$446</definedName>
    <definedName name="_xlnm.Print_Titles" localSheetId="0">Hoja1!$1:$7</definedName>
  </definedNames>
  <calcPr calcId="145621"/>
</workbook>
</file>

<file path=xl/calcChain.xml><?xml version="1.0" encoding="utf-8"?>
<calcChain xmlns="http://schemas.openxmlformats.org/spreadsheetml/2006/main">
  <c r="M201" i="1" l="1"/>
  <c r="O201" i="1" s="1"/>
  <c r="K201" i="1"/>
  <c r="K154" i="1"/>
  <c r="M154" i="1" s="1"/>
  <c r="O154" i="1" s="1"/>
  <c r="O95" i="1"/>
  <c r="K95" i="1"/>
  <c r="L363" i="1"/>
  <c r="N363" i="1" s="1"/>
  <c r="P363" i="1" s="1"/>
  <c r="K194" i="1"/>
  <c r="M194" i="1" s="1"/>
  <c r="O194" i="1" s="1"/>
  <c r="K443" i="1" l="1"/>
  <c r="M443" i="1" s="1"/>
  <c r="O443" i="1" s="1"/>
  <c r="K442" i="1"/>
  <c r="M442" i="1" s="1"/>
  <c r="O442" i="1" s="1"/>
  <c r="I444" i="1"/>
  <c r="J444" i="1" l="1"/>
  <c r="K399" i="1" l="1"/>
  <c r="K444" i="1" s="1"/>
  <c r="P201" i="1"/>
  <c r="P444" i="1" s="1"/>
  <c r="N444" i="1"/>
  <c r="L444" i="1"/>
  <c r="M399" i="1" l="1"/>
  <c r="K445" i="1"/>
  <c r="I445" i="1"/>
  <c r="O399" i="1" l="1"/>
  <c r="M444" i="1"/>
  <c r="M445" i="1" s="1"/>
  <c r="O444" i="1"/>
  <c r="O445" i="1" s="1"/>
  <c r="I446" i="1" l="1"/>
</calcChain>
</file>

<file path=xl/sharedStrings.xml><?xml version="1.0" encoding="utf-8"?>
<sst xmlns="http://schemas.openxmlformats.org/spreadsheetml/2006/main" count="1259" uniqueCount="1240">
  <si>
    <t>INDICADOR</t>
  </si>
  <si>
    <t>AÑO 2012</t>
  </si>
  <si>
    <t>AÑO 2013</t>
  </si>
  <si>
    <t>AÑO 2014</t>
  </si>
  <si>
    <t>AÑO 2015</t>
  </si>
  <si>
    <t>PLAN PLURIANUAL DE INVERSIONES 2012-2015</t>
  </si>
  <si>
    <t xml:space="preserve">PROGRAMAS-SUBPROGRAMAS Y PROYECTOS </t>
  </si>
  <si>
    <t xml:space="preserve">PLAN DE DESARROLLO MUNICIPIO DE BOCHALEMA </t>
  </si>
  <si>
    <t>INDICADORES</t>
  </si>
  <si>
    <t>Familias desplazadas atendidas</t>
  </si>
  <si>
    <t xml:space="preserve">No de escuelas de seguridad ciudadana </t>
  </si>
  <si>
    <t xml:space="preserve">Plantas educativas recuperadas y mantenidas </t>
  </si>
  <si>
    <t>No de programas para socializar la importancia del agua</t>
  </si>
  <si>
    <t>Nuevos escenarios deportivos</t>
  </si>
  <si>
    <t xml:space="preserve">No de mantenimiento piscinas  </t>
  </si>
  <si>
    <t xml:space="preserve">Seguridad alimentaria para gestantes con un alto nivel de NBI </t>
  </si>
  <si>
    <t>Todos NN vacunados</t>
  </si>
  <si>
    <t>Plan integral de salud para los NN</t>
  </si>
  <si>
    <t>No de convenios para la primera infancia</t>
  </si>
  <si>
    <t>Parques y escenarios deportivos adecuados para NNA</t>
  </si>
  <si>
    <t>Talleres para fomentar  la equidad de genero</t>
  </si>
  <si>
    <t xml:space="preserve">Talleres de aplicación dela ley 743 de 2002 </t>
  </si>
  <si>
    <t>Talleres de convivencia familiar</t>
  </si>
  <si>
    <t>Talleres de desarme voluntario</t>
  </si>
  <si>
    <t>Talleres de encuentro veredales de cultura</t>
  </si>
  <si>
    <t>Biblioteca mantenida y dotada</t>
  </si>
  <si>
    <t xml:space="preserve">Apoyo  ala casa de la cultura como sitio de encuentro </t>
  </si>
  <si>
    <t>Talleres de enlace con el SNE</t>
  </si>
  <si>
    <t>Talleres  para organizar microempresarios</t>
  </si>
  <si>
    <t>Talleres   aplicación ley 99 de 1993</t>
  </si>
  <si>
    <t>Inventario de los recursos naturales</t>
  </si>
  <si>
    <t>Taller sobre la aplicación de la ley 117/07</t>
  </si>
  <si>
    <t xml:space="preserve">No de estudios Plan Maestros de acueductos </t>
  </si>
  <si>
    <t>Estatuto de rentas ajustado</t>
  </si>
  <si>
    <t>Talleres a la cultura del pago oportuno de impuestos</t>
  </si>
  <si>
    <t>Estudios saneamiento fiscal</t>
  </si>
  <si>
    <t>Convenio apoyo operativo defensa civil</t>
  </si>
  <si>
    <t>GESTON+               CREDITO</t>
  </si>
  <si>
    <t>INDICADOR DE PRODUCTO POR AÑO</t>
  </si>
  <si>
    <t>Apoyo al sector justicia</t>
  </si>
  <si>
    <t>No de programas comisaria de familia</t>
  </si>
  <si>
    <t>Todos los docentes capacitados y actualizados</t>
  </si>
  <si>
    <t>100%Estudiantes bien alimentados</t>
  </si>
  <si>
    <t>Cobertura del programa del post primaria</t>
  </si>
  <si>
    <t xml:space="preserve">% de instituciones mantenidas y adecuadas </t>
  </si>
  <si>
    <t>100% fondo local de salud</t>
  </si>
  <si>
    <t>No de programas de control prenatal</t>
  </si>
  <si>
    <t xml:space="preserve">100% prueba VIH/SIDA  en los controles prenatales </t>
  </si>
  <si>
    <t>100% mujeres bien alimentadas</t>
  </si>
  <si>
    <t>100% de personas atendidas con riesgo psicosocial</t>
  </si>
  <si>
    <t>40% de mujeres cabeza de hogar con vivienda</t>
  </si>
  <si>
    <t>100% casa de la tercera edad dotada</t>
  </si>
  <si>
    <t>100% apoyo a las mujeres cabeza de hogar</t>
  </si>
  <si>
    <t>100% mujeres protegidas</t>
  </si>
  <si>
    <t>100% apoyo a hogares de paso</t>
  </si>
  <si>
    <t>100% apoyo a madres comunitarias</t>
  </si>
  <si>
    <t>40% de viviendas en muy  mal estado mejoradas</t>
  </si>
  <si>
    <t>Fortalecimiento del comité ambientalista</t>
  </si>
  <si>
    <t>100% sector rural electrificado</t>
  </si>
  <si>
    <t>99.4%</t>
  </si>
  <si>
    <t>99.6%</t>
  </si>
  <si>
    <t>100% casco urbano con alumbrado publico</t>
  </si>
  <si>
    <t>Viviendas con unidades sanitarias</t>
  </si>
  <si>
    <t>Compra de equipos y mantenimiento banco de maquinaria</t>
  </si>
  <si>
    <t>2,0 Km de ramal mantenido puntos criticos</t>
  </si>
  <si>
    <t>100% NNA  saludables</t>
  </si>
  <si>
    <t>100% NNA vacunados</t>
  </si>
  <si>
    <t xml:space="preserve">100% dotado </t>
  </si>
  <si>
    <t>100% agua potabilizada</t>
  </si>
  <si>
    <t>SGP</t>
  </si>
  <si>
    <t xml:space="preserve">Apoyo a la seguridad bomberil </t>
  </si>
  <si>
    <t>INDICADOR DE RESULTADO 2012-2015</t>
  </si>
  <si>
    <t>Rec. Propios       + SGP +   REGALIAS</t>
  </si>
  <si>
    <t>GESTON +               CREDITO</t>
  </si>
  <si>
    <t>INDICADORES DE RESULTADO A 2015</t>
  </si>
  <si>
    <t>PLAN PLURIANUAL DE INVERSONES 2012-2015  (Cifras en Millones de $)</t>
  </si>
  <si>
    <t>TOTAL PLAN DE DESARROLLO 2012 - 2015 POR FUENTE</t>
  </si>
  <si>
    <t>TOTAL PLAN DE DESARROLLO 2012 - 2015 POR AÑO</t>
  </si>
  <si>
    <t>NUMERALES</t>
  </si>
  <si>
    <t>Rendición de cuentas a la ciudadanía.</t>
  </si>
  <si>
    <t>Diseñar e implementar programas de formación en derechos sexuales y reproductivos con perspectiva de género.</t>
  </si>
  <si>
    <t>Diseñar e implementar campañas formación y sensibilización sobre derechos humanos, pluralismo, diversidad y multiculturalidad; y responsabilidad social empresarial.</t>
  </si>
  <si>
    <t xml:space="preserve">Desarrollo de proyectos productivos  para la Población Desplazada </t>
  </si>
  <si>
    <t>Capacitación y fortalecimiento a proyectos productivos a  población  desplazada Asociada.</t>
  </si>
  <si>
    <t>Cofinanciación o complementación de subsidios de vivienda para compra de vivienda usada o nueva para la población desplazada.</t>
  </si>
  <si>
    <t>Apoyo para iniciativas de retorno de la población desplazada a sus lugares de origen.</t>
  </si>
  <si>
    <t>Asistencia Humanitaria a familias desplazadas</t>
  </si>
  <si>
    <t>Gestionar recursos para dotar a la policía nacional de los medios logísticos  necesarios  que permítanla personal coadyuvar a la seguridad de la localidad</t>
  </si>
  <si>
    <t>Gestionar recursos para desarrollar campañas , planes y programas de sensibilización  y concientización sobre la seguridad, el acatamiento  y el respeto a las normas y convivencia ciudadana</t>
  </si>
  <si>
    <t xml:space="preserve">Gestionar recursos para convertir al municipio en un territorio ejemplo pujante de normas de convivencia ,seguridad ciudadana y mantenimiento del orden público </t>
  </si>
  <si>
    <t xml:space="preserve">Gestionar recursos para el desarrollo  de las escuelas de seguridad ciudadana y los frentes de seguridad local   </t>
  </si>
  <si>
    <t xml:space="preserve">Capacitación y actualización a los docentes </t>
  </si>
  <si>
    <t>Charlas de motivación a los padres e hijos sobre la importancia de la educación</t>
  </si>
  <si>
    <t>Dotar a las instituciones del material adecuado y tecnológico para la buena preparación de los NNA</t>
  </si>
  <si>
    <t>Gestión del suplemento alimenticio</t>
  </si>
  <si>
    <t>Promoción y apoyo para el acceso a la educación continua de adultos</t>
  </si>
  <si>
    <t>Dotación de medios técnicos y tecnológicos</t>
  </si>
  <si>
    <t>Fomento a la investigación e innovación (Ciencia y tecnología)</t>
  </si>
  <si>
    <t>Gestionar recursos para la dotación de centros de computo</t>
  </si>
  <si>
    <t xml:space="preserve">Transporte escolar </t>
  </si>
  <si>
    <t>Subsidio a escolares (Familias en Acción)</t>
  </si>
  <si>
    <t>Canasta educativa</t>
  </si>
  <si>
    <t xml:space="preserve">Gestión ante el Ministerio de Protección social para la consecución de los recursos necesarios para aumentar la cobertura </t>
  </si>
  <si>
    <t>Plan Ampliado de inmunizaciones</t>
  </si>
  <si>
    <t>Enfermedades Prevalentes de la Infancia</t>
  </si>
  <si>
    <t xml:space="preserve">Salud Sexual y Reproductiva </t>
  </si>
  <si>
    <t xml:space="preserve">Tuberculosis </t>
  </si>
  <si>
    <t>Zoonosis</t>
  </si>
  <si>
    <t>Enfermedades Crónicas no transmisibles</t>
  </si>
  <si>
    <t>Nutrición</t>
  </si>
  <si>
    <t>Seguridad Sanitaria y del Ambiente</t>
  </si>
  <si>
    <t xml:space="preserve"> Gestión en Salud Pública</t>
  </si>
  <si>
    <t>Gestión para  ampliar la planta de promotores en salud y su respectiva dotación (recursos físicos y técnicos).</t>
  </si>
  <si>
    <t>Asesoría y Asistencia Técnica  y capacitación a funcionarios en salud y comunidad en general</t>
  </si>
  <si>
    <t xml:space="preserve">Gestión para el nombramiento de personal médico calificado. </t>
  </si>
  <si>
    <t>Gastos fondo local de salud</t>
  </si>
  <si>
    <t>Fortalecimiento de la capacidad de respuesta institucional y comunitaria frente a las acciones de la naturaleza o caso fortuito</t>
  </si>
  <si>
    <t>Implementación de la red de seguridad alimentaría  en las familias de pequeños productores  agropecuarios  vulnerables  y/o vulnerados por la violencia</t>
  </si>
  <si>
    <t>Mantenimiento y dotación de la infraestructura deportiva</t>
  </si>
  <si>
    <t>Realización de los juegos interveredales</t>
  </si>
  <si>
    <t>Participar en los juegos interdepartamentales, Nacionales e Internacionales</t>
  </si>
  <si>
    <t xml:space="preserve">Apoyo para la participación en campeonatos Municipales, Departamentales, nacionales e internacionales </t>
  </si>
  <si>
    <t>Capacitar a los dirigentes deportivos para que conozcan la legislación deportiva vigente</t>
  </si>
  <si>
    <t>Gestión para la dotación de implementos deportivos a escuelas deportivas y en las Instituciones Educativas.</t>
  </si>
  <si>
    <t xml:space="preserve">Impulsar la practica deportiva en niños menores de 14 años </t>
  </si>
  <si>
    <t>Fortalecimiento del Comité de Estadísticas Vitales</t>
  </si>
  <si>
    <t>Promoción de la prueba voluntaria para VIH/SIDA, dentro de los controles prenatales.</t>
  </si>
  <si>
    <t>Apoyo a la mujer cabeza de hogar para lograr su vivienda</t>
  </si>
  <si>
    <t>Adecuaciones locativas centro tercera edad</t>
  </si>
  <si>
    <t>Implementación de campañas de prevención de la violencia intrafamiliar</t>
  </si>
  <si>
    <t>Capacitación y apoyo a  proyectos productivos dirigidos a mujeres</t>
  </si>
  <si>
    <t>Diseño y ejecución de la feria de la mujer empresarial</t>
  </si>
  <si>
    <t>Gestión para el Diseño y funcionamiento de las Casas de la Mujer</t>
  </si>
  <si>
    <t>Creación de los Comités Locales de Equidad para la Mujer</t>
  </si>
  <si>
    <t>Diseño de una política Municipal que favorezca a la mujer.</t>
  </si>
  <si>
    <t>Apoyo a hogares de paso</t>
  </si>
  <si>
    <t xml:space="preserve">Apoyo a madres comunitarias </t>
  </si>
  <si>
    <t>Gestión ante el Gobierno Nacional y Departamental la asignación de subsidios para la construcción de viviendas nuevas  para lo urbano y rural</t>
  </si>
  <si>
    <t>Apoyo a la construcción y reconstrucción de viviendas afectadas por hechos fortuitos</t>
  </si>
  <si>
    <t>Gestión para la titulación de predios ejidos, fiscales o privados</t>
  </si>
  <si>
    <t xml:space="preserve">Consolidar el programa de autoconstrucción de vivienda urbano y rural </t>
  </si>
  <si>
    <t>Mantenimiento  Alumbrado publico</t>
  </si>
  <si>
    <t xml:space="preserve">Pavimentación de vías Urbanas casco Urbano y La Donjuana </t>
  </si>
  <si>
    <t>Plan de Generación de empleo para pavimentación de vías urbano y La Donjuana</t>
  </si>
  <si>
    <t>Plan de Generación de empleo para arreglo de caminos y red terciaria –Placa Huellas</t>
  </si>
  <si>
    <t>Gestionar los recursos necesarios para la adecuación y mantenimiento de puentes peatonales y hamacas  que atraviesan las fuentes hídricas del Municipio.</t>
  </si>
  <si>
    <t xml:space="preserve">Mantenimiento de vías terciarias y construcción placas huellas centro funcional Laurel  </t>
  </si>
  <si>
    <t>Mantenimiento vía terciaria y caminos reales centro funcional la Colonia</t>
  </si>
  <si>
    <t xml:space="preserve">Gestión para la implementación de un programa de sensibilización de normas de transito </t>
  </si>
  <si>
    <t>Garantizar una mayor cobertura en el sistema general de seguridad social en salud, para la atención de las mujeres en edad fértil, gestantes y adolescentes del municipio de Bochalema</t>
  </si>
  <si>
    <t>Vigilancia y seguimiento a los ejecutores de los diferentes programas con el fin de detectar a tiempo los factores de riesgo desde el control prenatal, formación para la estimulación temprana y una adecuada y oportuna atención psicosocial.</t>
  </si>
  <si>
    <t>Fortalecimiento a grupos de apoyo a la lactancia materna, a fin garantizarla como mecanismo de alimentación exclusiva durante los primeros meses de vida y como recuperación nutricional en los casos de desnutrición aguda y crónica.</t>
  </si>
  <si>
    <t>Garantía desde los programas de educación en salud, los cursos prenatales y la asistencia social; el derecho al nombre desde el nacimiento para que los niños y niñas accedan a los programas que promueven la supervivencia el desarrollo y la protección integral.</t>
  </si>
  <si>
    <t>Activar y fortalecer la red de prevención y atención integral para la infancia y la familia.</t>
  </si>
  <si>
    <t>Activar y fortalecer el programa de liderazgo afectivo.</t>
  </si>
  <si>
    <t>Apoyar a las familias focalizadas con NBI a través de programas de seguridad alimentaria que estén imposibilitadas para asegurar a sus hijos desde la Gestación, los alimentos y demás aspectos necesarios para su desarrollo integral.</t>
  </si>
  <si>
    <t>Incluir dentro del plan de Salud Municipal, acciones específicas para la infancia, tendiente a la protección de la salud mental, la seguridad vial y el saneamiento básico y agua potable para asegurar una vida sana e implementar la política pública.</t>
  </si>
  <si>
    <t>Gratuidad matricula oficial</t>
  </si>
  <si>
    <t>Promover en la comunidad para que a los niños y niñas mayores de 7 años se les tramite la tarjeta de identidad ante la Registraduría del estado civil a través de campañas masivas.</t>
  </si>
  <si>
    <t>Brindar la Infraestructura protegida (parques, zonas verdes, senderos, juegos mecánicos, escenarios deportivos, entre otros) y los programas de apoyo necesarios para que los NNA disfruten del ocio y el tiempo libre a partir de actividades lúdicas.</t>
  </si>
  <si>
    <t>Implementar estrategias de turismo ecológico organizado y estructurado con el fin de lograr la sostenibilidad a ambiental</t>
  </si>
  <si>
    <t>Crear patrullas escolares que faciliten la movilidad en las zonas escolares de mayor inseguridad y sitios contiguos a las instituciones educativas</t>
  </si>
  <si>
    <t>Dotar a los centros educativos de docentes, equipos y material didáctico y de infraestructura a fin de ofrecer mayor cobertura y calidad.</t>
  </si>
  <si>
    <t>Conformar grupos interdisciplinarios e interinstitucionales para realizar investigaciones sobre el sector educativo que conduzca a mejorar la eficiencia, la cobertura y la calidad de la educación del Municipio de Bochalema.</t>
  </si>
  <si>
    <t>Articular el sector empresarial con el sistema educativo a fin de desarrollar las competencias necesarias para la productividad.</t>
  </si>
  <si>
    <t>Garantizar el derecho a la educación a NNA con necesidades especiales • Garantizar el ingreso al sistema educativo a la población desplazada por la violencia en todos los niveles.</t>
  </si>
  <si>
    <t>Desarrollar programas de formación y capacitación a docentes que atienden población con discapacidad,  desplazada, menores trabajadores, en protección, jóvenes iletrados y jóvenes con dificultades con la justicia.</t>
  </si>
  <si>
    <t>Vincular a NNA en los programas de participación ciudadana y comunitaria para que conozcan la importancia de los procesos de democracia solidaridad derechos humanos, la historia local, las estructuras y los procesos de gobierno y de la vida política, el respeto por la convivencia y la diferencia.</t>
  </si>
  <si>
    <t>Formar veedurías ciudadanas en educación y un centro de conciliación escolar</t>
  </si>
  <si>
    <t>Reconocer y atender las percepciones, imaginarios, prácticas adolescentes y los aspectos relacionados con su cuerpo, su auto imagen, autoestima, el valor de la vida, la sexualidad; las relaciones entre hombres y mujeres.</t>
  </si>
  <si>
    <t>Establecer programas de promoción y prevención en salud para adolescentes.</t>
  </si>
  <si>
    <t>Establecer alianzas estratégicas con el Departamento para la atención de la problemática de la adicción a sustancias psicoactivas.</t>
  </si>
  <si>
    <t>Suministro de insumos críticos, biológicos y jeringas del programa PAI</t>
  </si>
  <si>
    <t xml:space="preserve">Información, educación y comunicación sobre los beneficios de las vacunas </t>
  </si>
  <si>
    <t>Promoción y prevención para la atención de las enfermedades prevalentes de la infancia, y la atención integral a las niñas y niños menores de cinco años.</t>
  </si>
  <si>
    <t>Fortalecer los programas que se adelantan para la prevención del abuso, violencia y explotación sexual comercial.</t>
  </si>
  <si>
    <t xml:space="preserve">Institucionalizar el mes de julio como el mes de NNA con actividades que los protagonistas sean los jóvenes    </t>
  </si>
  <si>
    <t>Retomar y fortalecer los lineamientos de la política de Construcción de paz y Convivencia Familiar “Haz Paz”.</t>
  </si>
  <si>
    <t>Monitorear y hacer seguimiento estrecho a los programas que se adelantan en prevención primaria, secundaria y terciaria con NNA explotados económicamente y laboralmente a través de intervenciones inmediatas del ICBF, Secretaría de Gobierno y Desarrollo Social.</t>
  </si>
  <si>
    <t>Establecer alianzas estratégicas para atender a los NNA en la prevención del desplazamiento forzado y en zonas de mayor impacto.</t>
  </si>
  <si>
    <t>Crear la comisión de patrimonio histórico-municipal</t>
  </si>
  <si>
    <t>Desplegar campañas  de promoción y exaltación de nuestro sentir Bochalemero</t>
  </si>
  <si>
    <t xml:space="preserve">Elaborar el censo de nuestro patrimonio cultural </t>
  </si>
  <si>
    <t>Desarrollar campañas de formación para protección del patrimonio arquitectónico</t>
  </si>
  <si>
    <t>Formación de agentes culturales</t>
  </si>
  <si>
    <t>Realización de encuentros veredales y departamentales de cultura</t>
  </si>
  <si>
    <t>Profesionalización de formadores artísticos y gestores culturales.</t>
  </si>
  <si>
    <t>Subprograma: Oferta de servicios culturales</t>
  </si>
  <si>
    <t>Consolidar la biblioteca Pública como entidad promotora del desarrollo de habilidades  intelectuales de los Bochalemeros</t>
  </si>
  <si>
    <t>Crear el ente Casa de la Cultura  como sitio de encuentro de la comunidad donde debe funcionar  las escuelas de formación artística (danzas, teatro, música, literatura, entre otros)</t>
  </si>
  <si>
    <t>Realizar convenios con las instituciones de educación formal y no formal y demás organismos del sector , para la capacitación de personas y entidades que ofrecen el servicio al turista</t>
  </si>
  <si>
    <t>Impulso y motivación para creación de empresas para explotación turística</t>
  </si>
  <si>
    <t>Generar fuentes de trabajo para el sector turismo, comprometiendo a las comunidades en el valor intrínseco de nuestro patrimonio cultural y  turístico</t>
  </si>
  <si>
    <t xml:space="preserve">Plan turístico municipal </t>
  </si>
  <si>
    <t xml:space="preserve">Incentivar la consolidación de proyectos productivos aplicando un modelo de subsidios destinados a   fortalecer la producción agrícola  y pecuaria </t>
  </si>
  <si>
    <t>Gestionar recursos económicos y técnicos para la aplicación y consolidación de asistencia técnica agropecuaria</t>
  </si>
  <si>
    <t>Desarrollar un portafolio de productos y servicios pecuarios y agrícolas para la comercialización de los mismos ante empresas del  Departamento como a nivel nacional e internacional</t>
  </si>
  <si>
    <t xml:space="preserve">Impulso y consolidación de entidades asociativas agropecuarias </t>
  </si>
  <si>
    <t xml:space="preserve">Consolidación de las iniciativas piscícolas y forestales </t>
  </si>
  <si>
    <t>Mejoramiento de la productividad con el establecimiento de semillas de alta calidad  y resistente a las enfermedades</t>
  </si>
  <si>
    <t>Fomento a la producción mediante tecnologías de invernaderos  y agricultura orgánica sostenible</t>
  </si>
  <si>
    <t xml:space="preserve">Impulsar la creación de una microempresa de procesamiento de cítricos. </t>
  </si>
  <si>
    <t>Creación de un laboratorio de empresa y empresarial en e municipio de Bochalema</t>
  </si>
  <si>
    <t>Apoyo sector agropecuario</t>
  </si>
  <si>
    <t>Implementación  de un modelo de generación de empleo  temporal a través de las obras públicas y desarrollo de programas sociales</t>
  </si>
  <si>
    <t>Fortalecimiento a las formas asociativas comunitarias las famiempresas y los microempresarios</t>
  </si>
  <si>
    <t>Capacitación y formación productiva a través de alianzas estratégicas con el Sena, Universidades  y centros de formación para el Trabajo</t>
  </si>
  <si>
    <t>Apoyo a  líneas de crédito  para la implementación de unidades productivas exitosas</t>
  </si>
  <si>
    <t>Capacitación y formación técnico laboral  para los grupos poblacionales</t>
  </si>
  <si>
    <t xml:space="preserve">Intermediación para el acceso de los jóvenes al mercado laboral </t>
  </si>
  <si>
    <t>Fomento al empleo y microempresarios</t>
  </si>
  <si>
    <t>EJE ESTRATEGICO CINCO. SOSTENIBILIDAD AMBIENTAL Y ECOLOGICA</t>
  </si>
  <si>
    <t xml:space="preserve">Compra de áreas de nacimientos de agua, para la conservación del  recurso hídrico tanto en la zona rural como urbana </t>
  </si>
  <si>
    <t>Iniciación del programa de restauración de bosques</t>
  </si>
  <si>
    <t>Implementación de la propuesta educativa del Medio Ambiente (Implementar el PRAES y PROCEDAS para que se haga educación ambiental).</t>
  </si>
  <si>
    <t xml:space="preserve">Reforestación de cuencas y micro cuencas del municipio se hagan con material y personal de la zona.  </t>
  </si>
  <si>
    <t>Fomentar la creación de organizaciones y entidades dedicadas a la Gestión ambiental y la protección medioambiental</t>
  </si>
  <si>
    <t>Optimización de las aguas residuales emisarios finales</t>
  </si>
  <si>
    <t>Gestión para el manejo del surco perimetral y plan de manejo ambiental del cementerio del municipio</t>
  </si>
  <si>
    <t>Realización de campañas educativas  sobre el uso del agua</t>
  </si>
  <si>
    <t>Implementación de Mini distritos de riego</t>
  </si>
  <si>
    <t>Aplicación de la ley 1176/07 sobre el ahorro y uso eficiente del agua</t>
  </si>
  <si>
    <t>Implementar programas de saneamiento básico rural</t>
  </si>
  <si>
    <t>Estudios Plan maestro del acueducto Urbano y centro poblado La Donjuana</t>
  </si>
  <si>
    <t xml:space="preserve">Optimización planta de tratamiento de agua potable del casco urbano  </t>
  </si>
  <si>
    <t>Subprograma: Crecimiento económico  sostenible</t>
  </si>
  <si>
    <t>Subprograma:  Fortalecimiento de los Comités de prevención y atención de desastres</t>
  </si>
  <si>
    <t>Socialización del tema de Gestión de Riesgos</t>
  </si>
  <si>
    <t>Capacitación, dotación  y apoyo a los Comités Locales de Prevención y Atención de Desastres</t>
  </si>
  <si>
    <t xml:space="preserve">Asesoría y Capacitación para la elaboración de los Planes Escolares,  Comunitarios y  Locales de Gestión de Riesgo.  </t>
  </si>
  <si>
    <t>Construcción de una Política Pública de Prevención y Atención de Desastres</t>
  </si>
  <si>
    <t>Programa : Prevención y mitigación de riesgos naturales.</t>
  </si>
  <si>
    <t>Subprograma: Recuperación de zonas de riesgo o afectadas por emergencia</t>
  </si>
  <si>
    <t>Construcción de obras de protección y mitigación en zonas afectadas por situaciones de emergencia y/o desastres</t>
  </si>
  <si>
    <t>Subprograma:  Cofinanciación de proyectos para reubicación de viviendas</t>
  </si>
  <si>
    <t>EJE ESTRATEGICO SEIS: POLITICO- INSTITUCIONAL</t>
  </si>
  <si>
    <t>Subprograma: Mejoramiento del sistema Tributario y Fiscal del Municipio</t>
  </si>
  <si>
    <t>Coordinar acciones que permitan la plena legalización de los predios tantos urbanos como rurales  para así ingresarlos de manera confiable al sistema contributivo del municipio</t>
  </si>
  <si>
    <t>Ajuste y actualización del estatuto de rentas</t>
  </si>
  <si>
    <t xml:space="preserve">Fortalecimiento  al modelo de control interno </t>
  </si>
  <si>
    <t>Promoción de una cultura de pago oportuno de impuestos.</t>
  </si>
  <si>
    <t>Saneamiento fiscal y financiero</t>
  </si>
  <si>
    <t>Fortalecimiento de la capacidad institucional</t>
  </si>
  <si>
    <t>Subprograma: Implementación de Espacios de participación comunitaria para la concertación comunidad-Gobierno</t>
  </si>
  <si>
    <t>Continuidad de los procesos de formación de Dirigentes comunitarios como también de las Juntas de Acción comunal , organizaciones sociales de base  y demás comités existentes en el municipio</t>
  </si>
  <si>
    <t>Construcción salón comunal barrio Divino niño</t>
  </si>
  <si>
    <t>Subprograma: Cultura y ciudadana en derechos Humanos</t>
  </si>
  <si>
    <t>Formación en Derechos Humanos y Derecho Internacional Humanitario a funcionarios/as públicos.</t>
  </si>
  <si>
    <t xml:space="preserve">Creación y/o fortalecimiento del comité municipal para la Atención Integral a la Población Desplazada por la Violencia, CNAIPD, </t>
  </si>
  <si>
    <t>Subprograma: Lucha contra todas las formas de discriminación</t>
  </si>
  <si>
    <t>Gestión para la Generación de un proceso de acreditación para el Municipio de Bochalema y de certificación para los servidores(as) públicos, orientado a garantizar la práctica efectiva del derecho a la igualdad y del principio de no discriminación.</t>
  </si>
  <si>
    <t xml:space="preserve">Formulación concertada de los Planes Integrales Únicos, PIUs, </t>
  </si>
  <si>
    <t>Fortalecimiento de programas de prevención de la población civil para minimizar el riesgo en zonas de conflicto.</t>
  </si>
  <si>
    <t>Diseñar e implementar protocolos y rutas de atención a las víctimas del conflicto armado.</t>
  </si>
  <si>
    <t>Subprograma: Atención a la población desplazada</t>
  </si>
  <si>
    <t>Impulso a la creación de microempresas o pequeñas iniciativas productivas para la población desplazada</t>
  </si>
  <si>
    <t>Cofinanciación para legalización de terrenos ejidos para la adquisición, construcción y mejoramiento de vivienda de la población desplazada</t>
  </si>
  <si>
    <t>Financiación de kits escolares y vestuario para garantizar el acceso a la educación básica primaria y secundaria de la población desplazada.</t>
  </si>
  <si>
    <t xml:space="preserve">Subprograma: Seguridad y convivencia ciudadana  </t>
  </si>
  <si>
    <t>Fortalecer la seguridad del municipio mediante el desarrollo de actividades de prevención , control y difusión en todos los sectores del municipio</t>
  </si>
  <si>
    <t xml:space="preserve">Impulsar el uso de los mecanismos de resolución pacifica  de conflictos </t>
  </si>
  <si>
    <t>Apoyo programas comisaria de familia</t>
  </si>
  <si>
    <t>PROGRAMA: BOCHALEMA CON FORMACIÓN INTEGRAL, MÁS COMPETITIVO Y DEMOCRÁTICO.</t>
  </si>
  <si>
    <t>Subprograma: Educación con calidad y Pertinencia</t>
  </si>
  <si>
    <t>Subprograma: Fortalecimiento a la calidad educativa.</t>
  </si>
  <si>
    <t>Aplicabilidad eficiente y eficaz del programa de post-primaria</t>
  </si>
  <si>
    <t xml:space="preserve">Impuso a programas de educación no formal para la productividad y el desarrollo </t>
  </si>
  <si>
    <t>Mantenimiento y remodelación de las instalaciones físicas educativas.</t>
  </si>
  <si>
    <t xml:space="preserve">Implementación del programa de educación media técnica a través de la articulación y la puesta en funcionamiento de los ciclos propedéuticos (Convenios universidades UFPS, Pamplona, ESAP, CREAD) </t>
  </si>
  <si>
    <t> Subprograma: Educación para todos</t>
  </si>
  <si>
    <t>Ampliación de la infraestructura educativa.</t>
  </si>
  <si>
    <t xml:space="preserve">PROGRAMA: UN BOCHALEMA  EQUITATIVO, OPORTUNO Y  PARTICIPATIVO </t>
  </si>
  <si>
    <t>Subprograma: Aseguramiento, Vigilancia y control</t>
  </si>
  <si>
    <t> Subprograma: Prestación de servicios</t>
  </si>
  <si>
    <t xml:space="preserve">Salud Oral </t>
  </si>
  <si>
    <t>Salud Mental y lesiones violentas evitables</t>
  </si>
  <si>
    <t>Lepra</t>
  </si>
  <si>
    <t xml:space="preserve">Vectores </t>
  </si>
  <si>
    <t>Seguridad Laboral y Ocupacional</t>
  </si>
  <si>
    <t>Desarrollar programas de sensibilización en calidad del agua</t>
  </si>
  <si>
    <t>Talleres de violencia intrafamiliar</t>
  </si>
  <si>
    <t>Activación y puesta en marcha del comité de Emergencia  y Desastres local</t>
  </si>
  <si>
    <t>Implementación de programas de atención integral física ,mental y ocupacional en la población adulta  mayor de bajos recursos</t>
  </si>
  <si>
    <t>PROGRAMA: BOCHALEMA CON MENTE Y CUERPOS SANOS</t>
  </si>
  <si>
    <t>Subprograma: Infraestructura deportiva</t>
  </si>
  <si>
    <t>Construcción de nueva infraestructura deportiva</t>
  </si>
  <si>
    <t>Realizar campañas de socialización y conservación de los escenarios deportivos</t>
  </si>
  <si>
    <t xml:space="preserve">Mantenimiento y mejoramiento de la piscina propiedad del municipio </t>
  </si>
  <si>
    <t xml:space="preserve">Subprograma: Deporte formativo, recreación y aprovechamiento del tiempo libre </t>
  </si>
  <si>
    <t>Programas deportivos y recreativos dirigidos a la comunidad  en general</t>
  </si>
  <si>
    <t>Vacaciones recreativas</t>
  </si>
  <si>
    <t>Programa de masificación  de la práctica deportiva y aprovechamiento del tiempo libre centro funcional Casco Urbano</t>
  </si>
  <si>
    <t>Subprograma: Deporte asociado.</t>
  </si>
  <si>
    <t>PROGRAMA: BOCHALEMA MENOS VULNERABLE</t>
  </si>
  <si>
    <t>   Subprograma: Madre gestante</t>
  </si>
  <si>
    <t>Afiliación al SGSSS de las  mujeres en edad fértil.</t>
  </si>
  <si>
    <t>Atención integral prenatal, del parto y del puerperio</t>
  </si>
  <si>
    <t>Programas de control prenatal, parto y del puerperio.</t>
  </si>
  <si>
    <t>Capacitación sobre la responsabilidad de ser madre y padre de familia.</t>
  </si>
  <si>
    <t>Atención individual a casos de riesgo psicosocial</t>
  </si>
  <si>
    <t>Procesos pedagógicos para la prevención de la violencia de género</t>
  </si>
  <si>
    <t>Subprograma: Mujer cabeza de hogar</t>
  </si>
  <si>
    <t>Subprograma: Adulto mayor.</t>
  </si>
  <si>
    <t>Gestionar la ampliación de cobertura de los programas sociales dirigidos al Adulto Mayor.</t>
  </si>
  <si>
    <t xml:space="preserve"> Subprograma: Equidad de Género</t>
  </si>
  <si>
    <t>Apoyo a las organizaciones “Mujeres Cabeza de Hogar”</t>
  </si>
  <si>
    <t>Capacitación para el trabajo a mujeres en cooperativismo y economía solidaria</t>
  </si>
  <si>
    <t>Protección a la mujer como víctima de la violencia</t>
  </si>
  <si>
    <t>Apoyo integral a mujeres microempresarias cabeza de familia urbanas y rurales</t>
  </si>
  <si>
    <t>PROGRAMA: BOCHALEMA CON CONDICIONES HABITABLES DIGNAS</t>
  </si>
  <si>
    <t xml:space="preserve">Subprogramas: Vivienda Urbana y rural </t>
  </si>
  <si>
    <t>Gestión ante el Gobierno Nacional y Departamental de asignación de subsidios para el mejoramiento de vivienda Urbano y rural</t>
  </si>
  <si>
    <t>Organización ambientalista para la recolección  y separación de material reciclable</t>
  </si>
  <si>
    <t>Proyectar a la comunidad en el conocimiento de sus derechos ,deberes y coparticipación en el tema de los servicios públicos, tal como lo señala la ley 142 de 1997 y legislación complementaria</t>
  </si>
  <si>
    <t>Subprograma: Desarrollo Plan vial Municipal</t>
  </si>
  <si>
    <t>EJE ESTRATEGICO DOS:  LOS DERECHOS DE LOS NIÑOS, NIÑAS Y ADOLESCENTES, EN BOCHALEMA ESTÁN PRIMERO</t>
  </si>
  <si>
    <t>Subprograma: La vida comienza</t>
  </si>
  <si>
    <t>PROGRAMA: SEGUNDA INFANCIA: NIÑOS Y NIÑAS EN EDAD ESCOLAR</t>
  </si>
  <si>
    <t>Subprograma:  FAMILIA Y ESCUELA, MARCA UNA SECUELA EN LA VIDA</t>
  </si>
  <si>
    <t>Garantizar el esquema de vacunación completo según la edad.</t>
  </si>
  <si>
    <t>Establecer convenios interinstitucionales de cooperación técnica, de seguimiento, evaluación y medición de impacto a los programas diseñados para la primera infancia.</t>
  </si>
  <si>
    <t>Subprograma: Jugando, jugando mi vida se va arreglando.</t>
  </si>
  <si>
    <t>Realizar de manera sostenida programas educativos en la ciclo vía, caminatas turísticas y ecológicas, con el fin de fomentar la vinculación de los NNA en actividades recreativas.</t>
  </si>
  <si>
    <t>Subprograma: Sembrando semillas de vida</t>
  </si>
  <si>
    <t>Subprograma: Mi escuela, me educa para la vida.</t>
  </si>
  <si>
    <t>Subprograma : Como reconozco mis raíces hago uso de mis derechos.</t>
  </si>
  <si>
    <t xml:space="preserve">Subprograma: Bochalema con una adolescencia sana y visionaria </t>
  </si>
  <si>
    <t>Fomentar acciones para la equidad de género.</t>
  </si>
  <si>
    <t>Cumplimiento del Plan Ampliado de Inmunizaciones PAI</t>
  </si>
  <si>
    <t>Ejecución de  actividades educativas con padres, cuidadores, niñas y niños sobre los hábitos de higiene, el adecuado manejo de la EDA – IRA con el infante en casa.</t>
  </si>
  <si>
    <t>Vigilancia epidemiológica para niños y niñas nacidos con peso menor a 5 libras.</t>
  </si>
  <si>
    <t xml:space="preserve">Suministro de desayuno y almuerzo a escolares </t>
  </si>
  <si>
    <t>PROGRAMA: NNA CON DERECHOS.</t>
  </si>
  <si>
    <t xml:space="preserve">Subprograma: NNA de Bochalema estarán protegidos y educados   </t>
  </si>
  <si>
    <t>Fortalecer los sistemas de información SIVIGILA y realizar procesos de evaluación de tipo mensual de los datos, de tal forma que se sugieran acciones para atender de manera oportuna a los NNA</t>
  </si>
  <si>
    <t>Promover jornadas de desarme voluntario de adultos y jóvenes y considerar medidas restrictivas en el marco de estrategias bien planeadas por los organismos de seguridad competentes.</t>
  </si>
  <si>
    <t>EJE ESTRATEGICO TRES: DESARROLLO CULTURAL</t>
  </si>
  <si>
    <t>PROGRAMA: BOCHALEMEROS CON ALTOS VALORES CIUDADANOS  Y CON SENTIDO DE PERTENENCIA</t>
  </si>
  <si>
    <t>Declaratoria ante los entes nacionales e internacionales de nuevos bienes de interés cultural de los colombianos</t>
  </si>
  <si>
    <t xml:space="preserve"> Subprograma: Fortalecimiento institucional Cultural </t>
  </si>
  <si>
    <t>Fortalecimiento del concejo Municipal de Cultura</t>
  </si>
  <si>
    <t>Desarrollar el centro de memoria cultural  municipal</t>
  </si>
  <si>
    <t xml:space="preserve">Gestionar convenios interinstitucionales  para el desarrollo del eje cultural </t>
  </si>
  <si>
    <t>EJE ESTRATEGICO CUATRO: DESARROLLO ECONOMICO –TURSITICO -EMPRESARIAL</t>
  </si>
  <si>
    <t>PROGRAMA: COMPONENTE ECONÓMICO SOCIAL</t>
  </si>
  <si>
    <t>Subprograma: Desarrollo de la Industria turística</t>
  </si>
  <si>
    <t xml:space="preserve">Subprograma:  Promoción y fortalecimiento a la economía solidaria  </t>
  </si>
  <si>
    <t>Brindar capacitación acerca de la economía solidaria (ley 454/98)</t>
  </si>
  <si>
    <t>Promover la introducción, previo estudio de factibilidad, de razas bovinas aptas para las condiciones climáticas  y ambientales del municipio</t>
  </si>
  <si>
    <t>Capacitación permanente para las comunidades agropecuarias sobre la tendencia de cultivos  orgánicos</t>
  </si>
  <si>
    <t xml:space="preserve">Programas de sensibilización y apoyo para la formalización y organización de los microempresarios </t>
  </si>
  <si>
    <t xml:space="preserve">Impulso a programas de desarrollo agroindustrial </t>
  </si>
  <si>
    <t xml:space="preserve">Apoyo a Proyectos productivos </t>
  </si>
  <si>
    <t>Capacitación en mercadeo , producción agropecuaria y  seguridad industrial</t>
  </si>
  <si>
    <t>Subprograma: Acceso al mercado laboral y generación de empleo</t>
  </si>
  <si>
    <t>PROGRAMA: COMPONENETE ECOLÓGICO- AMBIENTAL</t>
  </si>
  <si>
    <t>Elaborar convenios con el Comité de Cafeteros para proteger bosques cafeteros.</t>
  </si>
  <si>
    <t xml:space="preserve"> Subprograma: Educación Ambiental</t>
  </si>
  <si>
    <t>Programa de socialización a niveles urbano y rural  para la concertación y aplicación de la ley 99 de 1993 ( Normatividad del medio ambiente)</t>
  </si>
  <si>
    <t>Subprograma: La administración de los recursos naturales</t>
  </si>
  <si>
    <t>Mediante convenios interinstitucionales  se iniciara el inventario completo de los recursos naturales, Biodiversidad</t>
  </si>
  <si>
    <t>Implementación de viveros con plántulas para reforestación de micro cuencas.</t>
  </si>
  <si>
    <t>Subprograma: Optimización del uso del agua.</t>
  </si>
  <si>
    <t>Labranza mínima</t>
  </si>
  <si>
    <t>Sistemas alternativos de producción sostenible</t>
  </si>
  <si>
    <t xml:space="preserve">Apoyo para proyectos rehabilitación o reubicación de viviendas rurales y urbanas afectadas por situaciones de emergencia y/o desastres </t>
  </si>
  <si>
    <t>PROGRAMA: COMPETENTE, POLÍTICO, INSTITUCIONAL</t>
  </si>
  <si>
    <t>Legalización de la venta de activos</t>
  </si>
  <si>
    <t>Asesor proyectos salud publica</t>
  </si>
  <si>
    <t>PROGRAMA:  BOCHALEMA CONVIVIENDO EN PAZ</t>
  </si>
  <si>
    <t xml:space="preserve">Convenios con Universidades o Instituciones de Formación Técnica para capacitar en carreras técnicas, tecnológicas y profesionales </t>
  </si>
  <si>
    <t>Diseñar, gestionar recursos para la implementación del programa “Calidad educativa  con la comunidad educativa del Municipio</t>
  </si>
  <si>
    <t>Conformación de espacios de participación ciudadana e institucional para el sector salud</t>
  </si>
  <si>
    <t>100% caño mantenido</t>
  </si>
  <si>
    <t>Establecimientos de alianzas estratégicas  entre las diferentes agremiaciones que impulsen el turismo , comunidad sostenible</t>
  </si>
  <si>
    <t>Gestión y cofinanciación a proyectos presentados por Empresas de Economía solidaria  en grupo de microempresas y comerciantes informales</t>
  </si>
  <si>
    <t>GASTOS DE FUNCIONAMIENTO</t>
  </si>
  <si>
    <t>VALOR TOTAL PLAN DE INVERSIONES 2012 - 2015 (MILLONES)</t>
  </si>
  <si>
    <t>SERVICIO DE LA DEUDA</t>
  </si>
  <si>
    <t>Alfabetización y educación básica para jóvenes y adultos.(No de analfabetas 892)</t>
  </si>
  <si>
    <t>Red unidos</t>
  </si>
  <si>
    <t>100% comunidades sostenibles</t>
  </si>
  <si>
    <t>EJE ESTRATÉGICO UNO: DESARROLLO SOCIAL.</t>
  </si>
  <si>
    <t>Gestionar recursos para la creación del fondo de becas dirigido a los mejores bachilleres de los niveles del Sisben.</t>
  </si>
  <si>
    <t>LA1.1.1.1</t>
  </si>
  <si>
    <t>LA1.1.1.2</t>
  </si>
  <si>
    <t>LA1.1.1.3</t>
  </si>
  <si>
    <t xml:space="preserve">LA1.1.2           </t>
  </si>
  <si>
    <t>LA1.1.2.1</t>
  </si>
  <si>
    <t>LA1.1.2.2</t>
  </si>
  <si>
    <t>LA1.1.2.3</t>
  </si>
  <si>
    <t>LA1.1.3.1</t>
  </si>
  <si>
    <t>LA1.1.3.2</t>
  </si>
  <si>
    <t>LA1.1.3.3</t>
  </si>
  <si>
    <t>LA1.1.3.4</t>
  </si>
  <si>
    <t xml:space="preserve">LA1.1.4   </t>
  </si>
  <si>
    <t>LA1.1.4.1</t>
  </si>
  <si>
    <t>LA1.1.4.2</t>
  </si>
  <si>
    <t>LA1.1.4.3</t>
  </si>
  <si>
    <t>LA1.1.4.4</t>
  </si>
  <si>
    <t>LA1.1.4.5</t>
  </si>
  <si>
    <t>LA1.1.4.6</t>
  </si>
  <si>
    <t>LA1.1.4.7</t>
  </si>
  <si>
    <t>LA1.1.4.8</t>
  </si>
  <si>
    <t>LA1.1.4.9</t>
  </si>
  <si>
    <t>LA1.1.4.10</t>
  </si>
  <si>
    <t>LA1.1.4.11</t>
  </si>
  <si>
    <t>LA1.1.4.12</t>
  </si>
  <si>
    <t>LA1.1.5</t>
  </si>
  <si>
    <t>LA1.1.5.1</t>
  </si>
  <si>
    <t>LA1.1.5.2</t>
  </si>
  <si>
    <t>LA1.1.5.3</t>
  </si>
  <si>
    <t>LA1.1.5.4</t>
  </si>
  <si>
    <t>LA1.1.5.5</t>
  </si>
  <si>
    <t>LA1.1.5.6</t>
  </si>
  <si>
    <t>LA1.1.5.7</t>
  </si>
  <si>
    <t xml:space="preserve">LA1.1.6 </t>
  </si>
  <si>
    <t>LA1.1.6.1</t>
  </si>
  <si>
    <t>LA1.1.6.2</t>
  </si>
  <si>
    <t xml:space="preserve">LA1.2          </t>
  </si>
  <si>
    <t xml:space="preserve">LA1.2.1           </t>
  </si>
  <si>
    <t>LA1.2.1.1</t>
  </si>
  <si>
    <t>LA1.2.1.2</t>
  </si>
  <si>
    <t>LA1.2.1.3</t>
  </si>
  <si>
    <t>LA1.2.1.4</t>
  </si>
  <si>
    <t>LA1.2.2</t>
  </si>
  <si>
    <t>LA1.2.2.1</t>
  </si>
  <si>
    <t>LA1.2.2.2</t>
  </si>
  <si>
    <t>LA1.2.2.3</t>
  </si>
  <si>
    <t>LA1.2.2.4</t>
  </si>
  <si>
    <t>LA1.2.2.5</t>
  </si>
  <si>
    <t>LA1.2.2.6</t>
  </si>
  <si>
    <t>LA1.2.2.7</t>
  </si>
  <si>
    <t>LA1.2.2.8</t>
  </si>
  <si>
    <t>LA1.2.2.9</t>
  </si>
  <si>
    <t>LA1.2.2.10</t>
  </si>
  <si>
    <t>LA1.2.2.11</t>
  </si>
  <si>
    <t>LA1.2.2.12</t>
  </si>
  <si>
    <t>LA1.2.3</t>
  </si>
  <si>
    <t>LA1.3.2.3</t>
  </si>
  <si>
    <t>LA1.2.3.4</t>
  </si>
  <si>
    <t>Gestionar recursos para programas y proyectos educativos integrales a poblaciones con necesidades educativas especiales</t>
  </si>
  <si>
    <t>LA1.2.3.5</t>
  </si>
  <si>
    <t>LA1.2.3.6</t>
  </si>
  <si>
    <t>LA1.2.3.7</t>
  </si>
  <si>
    <t>LA1.2.3.8</t>
  </si>
  <si>
    <t>LA1.2.3.10</t>
  </si>
  <si>
    <t>LA1.2.3.9</t>
  </si>
  <si>
    <t>LA1.2.3.11</t>
  </si>
  <si>
    <t xml:space="preserve">LA1.3       </t>
  </si>
  <si>
    <t xml:space="preserve">LA1.3.1             </t>
  </si>
  <si>
    <t>LA1.3.1.1</t>
  </si>
  <si>
    <t>LA1.3.2</t>
  </si>
  <si>
    <t>LA1.3.2.2</t>
  </si>
  <si>
    <t>LA1.3.2.4</t>
  </si>
  <si>
    <t>LA1.3.2.5</t>
  </si>
  <si>
    <t>LA1.3.2.6</t>
  </si>
  <si>
    <t>LA1.3.2.7</t>
  </si>
  <si>
    <t>LA1.3.2.8</t>
  </si>
  <si>
    <t>LA1.3.2.9</t>
  </si>
  <si>
    <t>LA1.3.2.10</t>
  </si>
  <si>
    <t>LA1.3.2.11</t>
  </si>
  <si>
    <t>LA1.3.2.12</t>
  </si>
  <si>
    <t>LA1.3.3.1</t>
  </si>
  <si>
    <t>LA1.3.3.2</t>
  </si>
  <si>
    <t>LA1.3.3.3</t>
  </si>
  <si>
    <t>LA1.3.3.4</t>
  </si>
  <si>
    <t>LA1.3.3.5</t>
  </si>
  <si>
    <t xml:space="preserve">LA1.3.4.1    </t>
  </si>
  <si>
    <t>Gestión ante el Ministerio de protección social y el  Dpto. para la consecución de equipos tecnológicos  y científicos  que optimicen la atención del paciente</t>
  </si>
  <si>
    <t>LA1.3.4.2</t>
  </si>
  <si>
    <t>LA1.3.4.3</t>
  </si>
  <si>
    <t>LA1.3.4.4</t>
  </si>
  <si>
    <t>LA1.3.5</t>
  </si>
  <si>
    <t>LA1.3.5.1</t>
  </si>
  <si>
    <t>LA1.3.5.2</t>
  </si>
  <si>
    <t>LA1.3.5.3</t>
  </si>
  <si>
    <t xml:space="preserve">LA1.4  </t>
  </si>
  <si>
    <t>LA1.4.1.1</t>
  </si>
  <si>
    <t>LA1.4.1.2</t>
  </si>
  <si>
    <t>LA1.4.1.3</t>
  </si>
  <si>
    <t>LA1.4.1.4</t>
  </si>
  <si>
    <t>LA1.4.1.5</t>
  </si>
  <si>
    <t>LA1.4.2.1</t>
  </si>
  <si>
    <t>LA1.4.2.2</t>
  </si>
  <si>
    <t>LA1.4.2.3</t>
  </si>
  <si>
    <t>LA1.4.2.4</t>
  </si>
  <si>
    <t>LA1.4.2.5</t>
  </si>
  <si>
    <t>LA1.4.3</t>
  </si>
  <si>
    <t>LA1.4.3.1</t>
  </si>
  <si>
    <t>Apoyo a equipos aficionados Club de Jóvenes: creación y apoyo a  las ligas y clubes  y expresiones culturales, artísticas y ambientales.</t>
  </si>
  <si>
    <t>LA1.4.3.2</t>
  </si>
  <si>
    <t>LA1.4.3.3</t>
  </si>
  <si>
    <t>LA1.4.3.4</t>
  </si>
  <si>
    <t>LA1.4.4.1</t>
  </si>
  <si>
    <t>LA1.4.4.2</t>
  </si>
  <si>
    <t>LA1.4.4.3</t>
  </si>
  <si>
    <t>LA1.5</t>
  </si>
  <si>
    <t>LA1.5.1.1</t>
  </si>
  <si>
    <t>LA1.5.1.2</t>
  </si>
  <si>
    <t>LA1.5.1.3</t>
  </si>
  <si>
    <t>LA1.5.1.4</t>
  </si>
  <si>
    <t>LA1.5.1.5</t>
  </si>
  <si>
    <t>LA1.5.1.6</t>
  </si>
  <si>
    <t>Entrega de micro nutrientes a las mujeres gestantes y realización de talleres de alimentación balanceada</t>
  </si>
  <si>
    <t>LA1.5.1.7</t>
  </si>
  <si>
    <t>LA1.5.1.8</t>
  </si>
  <si>
    <t>LA1.5.1.9</t>
  </si>
  <si>
    <t>LA1.5.2.1</t>
  </si>
  <si>
    <t>LA1.5.2.2</t>
  </si>
  <si>
    <t>LA1.5.3</t>
  </si>
  <si>
    <t>LA1.5.3.1</t>
  </si>
  <si>
    <t>Programa de salud visual y auditiva para el adulto mayor</t>
  </si>
  <si>
    <t>LA1.5.3.2</t>
  </si>
  <si>
    <t>LA1.5.3.3</t>
  </si>
  <si>
    <t>LA1.5.4.1</t>
  </si>
  <si>
    <t>LA1.5.4</t>
  </si>
  <si>
    <t>LA1.5.4.2</t>
  </si>
  <si>
    <t>LA1.5.4.3</t>
  </si>
  <si>
    <t>LA1.5.4.4</t>
  </si>
  <si>
    <t>LA1.5.4.5</t>
  </si>
  <si>
    <t>LA1.5.4.6</t>
  </si>
  <si>
    <t>LA1.5.4.7</t>
  </si>
  <si>
    <t>LA1.5.4.8</t>
  </si>
  <si>
    <t>LA1.5.4.9</t>
  </si>
  <si>
    <t>LA1.5.4.10</t>
  </si>
  <si>
    <t>LA1.5.4.11</t>
  </si>
  <si>
    <t>LA1.5.4.12</t>
  </si>
  <si>
    <t>LA1.5.4.13</t>
  </si>
  <si>
    <t>LA1.5.4.14</t>
  </si>
  <si>
    <t>LA1.5.4.15</t>
  </si>
  <si>
    <t xml:space="preserve">LA1.6  </t>
  </si>
  <si>
    <t>LA1.6.1.1</t>
  </si>
  <si>
    <t xml:space="preserve">Impulso a programas de mejoramiento de vivienda en saneamiento básico a nivel rural y urbano </t>
  </si>
  <si>
    <t>LA1.6.1.2</t>
  </si>
  <si>
    <t>LA1.6.1.3</t>
  </si>
  <si>
    <t>LA1.6.1.4</t>
  </si>
  <si>
    <t>LA1.6.1.5</t>
  </si>
  <si>
    <t>LA1.6.1.6</t>
  </si>
  <si>
    <t>LA1.6.1.7</t>
  </si>
  <si>
    <t xml:space="preserve">Mejoramiento de vivienda para los centros funcionales de Portachuelo, Talco, Agua blanca </t>
  </si>
  <si>
    <t>LA1.6.1.8</t>
  </si>
  <si>
    <t>LA1.6.1.9</t>
  </si>
  <si>
    <t>LA1.6.1.10</t>
  </si>
  <si>
    <t>LA1.6.2.1</t>
  </si>
  <si>
    <t>LA1.6.2.2</t>
  </si>
  <si>
    <t>LA1.6.2.3</t>
  </si>
  <si>
    <t>LA1.6.2.4</t>
  </si>
  <si>
    <t>LA1.6.2.5</t>
  </si>
  <si>
    <t>LA1.6.2.6</t>
  </si>
  <si>
    <t>LA1.6.2.7</t>
  </si>
  <si>
    <t>LA1.6.2.8</t>
  </si>
  <si>
    <t>LA1.6.2.9</t>
  </si>
  <si>
    <t>LA1.6.2.10</t>
  </si>
  <si>
    <t>LA1.6.2.11</t>
  </si>
  <si>
    <t>LA1.6.2.12</t>
  </si>
  <si>
    <t>LA1.6.2.13</t>
  </si>
  <si>
    <t>LA1.6.2.14</t>
  </si>
  <si>
    <t>LA1.6.3.1</t>
  </si>
  <si>
    <t>LA1.6.3.2</t>
  </si>
  <si>
    <t>LA1.6.3.3</t>
  </si>
  <si>
    <t>LA1.6.3.4</t>
  </si>
  <si>
    <t>LA1.6.3.5</t>
  </si>
  <si>
    <t>LA1.6.3.6</t>
  </si>
  <si>
    <t>LA1.6.3.7</t>
  </si>
  <si>
    <t>LA1.6.3.8</t>
  </si>
  <si>
    <t>LA1.6.3.9</t>
  </si>
  <si>
    <t>LA1.6.3.10</t>
  </si>
  <si>
    <t>LA1.6.3.11</t>
  </si>
  <si>
    <t>LA1.6.3.12</t>
  </si>
  <si>
    <t>LA1.6.3.13</t>
  </si>
  <si>
    <t>LA1.6.4</t>
  </si>
  <si>
    <t>LA1.6.4.1</t>
  </si>
  <si>
    <t>LA1.6.4.2</t>
  </si>
  <si>
    <t>PROGRAMA: EXISTENCIA Y DESARROLLO DE LA INFANCIA</t>
  </si>
  <si>
    <t xml:space="preserve">LA2 </t>
  </si>
  <si>
    <t>LA2.1</t>
  </si>
  <si>
    <t>LA2.1.1</t>
  </si>
  <si>
    <t>LA2.1.1.1</t>
  </si>
  <si>
    <t>LA2.1.1.2</t>
  </si>
  <si>
    <t>Vigilancia y control del estado nutricional de las gestantes adolescentes especialmente en los grupos de 13 a 15 y de 16 a 18 años.</t>
  </si>
  <si>
    <t>LA2.1.1.3</t>
  </si>
  <si>
    <t>LA2.1.1.4</t>
  </si>
  <si>
    <t>LA2.1.1.5</t>
  </si>
  <si>
    <t>LA2.1.1.6</t>
  </si>
  <si>
    <t>LA2.1.1.8</t>
  </si>
  <si>
    <t>LA2.1.1.9</t>
  </si>
  <si>
    <t>LA2.1.1.10</t>
  </si>
  <si>
    <t>LA2.2</t>
  </si>
  <si>
    <t>LA2.2.1</t>
  </si>
  <si>
    <t>LA2.2.1.1</t>
  </si>
  <si>
    <t>LA2.2.2</t>
  </si>
  <si>
    <t>LA2.2.2.1</t>
  </si>
  <si>
    <t>LA2.2.2.2</t>
  </si>
  <si>
    <t>LA2.2.2.3</t>
  </si>
  <si>
    <t>LA2.2.2.4</t>
  </si>
  <si>
    <t>LA2.2.3</t>
  </si>
  <si>
    <t>LA2.2.3.1</t>
  </si>
  <si>
    <t>LA2.2.3.2</t>
  </si>
  <si>
    <t>LA2.2.3.3</t>
  </si>
  <si>
    <t>LA2.2.4</t>
  </si>
  <si>
    <t>LA2.2.4.1</t>
  </si>
  <si>
    <t>LA2.2.4.2</t>
  </si>
  <si>
    <t>LA2.2.4.3</t>
  </si>
  <si>
    <t>LA2.2.4.4</t>
  </si>
  <si>
    <t>LA2.2.4.5</t>
  </si>
  <si>
    <t>LA2.2.4.6</t>
  </si>
  <si>
    <t>LA2.2.4.7</t>
  </si>
  <si>
    <t>LA2.2.4.8</t>
  </si>
  <si>
    <t>LA2.2.4.9</t>
  </si>
  <si>
    <t>LA2.2.5</t>
  </si>
  <si>
    <t>LA2.2.5.1</t>
  </si>
  <si>
    <t>LA2.2.5.2</t>
  </si>
  <si>
    <t>LA2.2.5.3</t>
  </si>
  <si>
    <t xml:space="preserve">LA2.3 </t>
  </si>
  <si>
    <t>LA2.3.1</t>
  </si>
  <si>
    <t>LA2.3.1.1</t>
  </si>
  <si>
    <t>PROGRAMA: LA ADOLESCENCIA; UNA TRANSFORMACIÓN</t>
  </si>
  <si>
    <t>LA2.3.1.2</t>
  </si>
  <si>
    <t>LA2.3.1.3</t>
  </si>
  <si>
    <t>LA2.3.1.4</t>
  </si>
  <si>
    <t>LA2.3.1.5</t>
  </si>
  <si>
    <t>LA2.3.1.6</t>
  </si>
  <si>
    <t>Aplicar la Ley 743 de 2002, e incentivar que los jóvenes adolescentes para que participen en las JAC.</t>
  </si>
  <si>
    <t>LA2.3.1.7</t>
  </si>
  <si>
    <t>LA2.3.1.8</t>
  </si>
  <si>
    <t>LA2.3.1.9</t>
  </si>
  <si>
    <t>LA2.3.1.10</t>
  </si>
  <si>
    <t>LA2.3.1.11</t>
  </si>
  <si>
    <t>LA2.3.1.12</t>
  </si>
  <si>
    <t>LA2.3.1.13</t>
  </si>
  <si>
    <t>LA2.4</t>
  </si>
  <si>
    <t>LA2.4.1</t>
  </si>
  <si>
    <t>LA2.4.1.1</t>
  </si>
  <si>
    <t>LA2.3.1.14</t>
  </si>
  <si>
    <t>LA2.4.1.2</t>
  </si>
  <si>
    <t>LA2.4.1.3</t>
  </si>
  <si>
    <t>LA2.4.1.4</t>
  </si>
  <si>
    <t>LA2.4.1.5</t>
  </si>
  <si>
    <t>LA2.4.1.6</t>
  </si>
  <si>
    <t>LA3.1</t>
  </si>
  <si>
    <t>LA3.1.1</t>
  </si>
  <si>
    <t>LA3.1.1.1</t>
  </si>
  <si>
    <t>LA3.1.1.2</t>
  </si>
  <si>
    <t>LA3.1.1.3</t>
  </si>
  <si>
    <t>LA3.1.1.4</t>
  </si>
  <si>
    <t>LA3.1.1.5</t>
  </si>
  <si>
    <t xml:space="preserve">LA3.1.2       </t>
  </si>
  <si>
    <t>LA3.1.2.1</t>
  </si>
  <si>
    <t>LA3.1.2.2</t>
  </si>
  <si>
    <t>LA3.1.2.3</t>
  </si>
  <si>
    <t>LA3.1.2.4</t>
  </si>
  <si>
    <t>LA3.1.2.5</t>
  </si>
  <si>
    <t xml:space="preserve">LA3.1.3       </t>
  </si>
  <si>
    <t>LA3.1.3.1</t>
  </si>
  <si>
    <t xml:space="preserve">Mantenimiento, dotación y apoyo a la Biblioteca  JOSE ROZO CONTRERAS y  Casa de la  Cultura </t>
  </si>
  <si>
    <t>LA3.1.3.2</t>
  </si>
  <si>
    <t>LA3.1.4      </t>
  </si>
  <si>
    <t>LA3.1.4.1</t>
  </si>
  <si>
    <t>LA3.1.4.2</t>
  </si>
  <si>
    <t>LA3.1.4.3</t>
  </si>
  <si>
    <t>LA3.1.4.4</t>
  </si>
  <si>
    <t>LA3.1.4.5</t>
  </si>
  <si>
    <t>LA3.1.4.6</t>
  </si>
  <si>
    <t>LA3.1.4.7</t>
  </si>
  <si>
    <t>LA3.1.4.8</t>
  </si>
  <si>
    <t>LA3.1.4.9</t>
  </si>
  <si>
    <t>LA4</t>
  </si>
  <si>
    <t xml:space="preserve">LA4.1 </t>
  </si>
  <si>
    <t>LA4.1.1</t>
  </si>
  <si>
    <t>LA4.1.1.1</t>
  </si>
  <si>
    <t>Creación, capacitación, impulso y consolidación de la Asociación para el desarrollo Turístico</t>
  </si>
  <si>
    <t>LA4.1.1.2</t>
  </si>
  <si>
    <t>LA4.1.1.3</t>
  </si>
  <si>
    <t>LA4.1.1.4</t>
  </si>
  <si>
    <t>LA4.1.1.5</t>
  </si>
  <si>
    <t>LA4.1.1.6</t>
  </si>
  <si>
    <t>LA4.1.1.7</t>
  </si>
  <si>
    <t>LA4.1.1.8</t>
  </si>
  <si>
    <t>LA4.1.1.9</t>
  </si>
  <si>
    <t>LA4.1.2</t>
  </si>
  <si>
    <t>LA4.1.2.1</t>
  </si>
  <si>
    <t>LA4.1.2.2</t>
  </si>
  <si>
    <t>Gestionar convenios con instituciones bancarias y otras que apoyen el desarrollo del sector agropecuario  con créditos a   Productores con tasa de interés blando</t>
  </si>
  <si>
    <t>LA4.1.2.3</t>
  </si>
  <si>
    <t>LA4.1.2.4</t>
  </si>
  <si>
    <t>LA4.1.2.5</t>
  </si>
  <si>
    <t>LA4.1.2.6</t>
  </si>
  <si>
    <t>LA4.1.2.7</t>
  </si>
  <si>
    <t>LA4.1.2.8</t>
  </si>
  <si>
    <t>LA4.1.2.9</t>
  </si>
  <si>
    <t>LA4.1.2.10</t>
  </si>
  <si>
    <t>LA4.1.2.11</t>
  </si>
  <si>
    <t>LA4.1.2.12</t>
  </si>
  <si>
    <t>LA4.1.2.13</t>
  </si>
  <si>
    <t>LA4.1.2.14</t>
  </si>
  <si>
    <t>LA4.1.2.15</t>
  </si>
  <si>
    <t>LA4.1.2.16</t>
  </si>
  <si>
    <t>LA4.1.2.17</t>
  </si>
  <si>
    <t>LA4.1.2.18</t>
  </si>
  <si>
    <t>LA4.1.2.19</t>
  </si>
  <si>
    <t>LA4.1.2.20</t>
  </si>
  <si>
    <t>Reconversión de la plaza de mercado en un centro turístico , industrial y de emprendimiento .</t>
  </si>
  <si>
    <t>LA4.1.2.21</t>
  </si>
  <si>
    <t>LA4.1.2.22</t>
  </si>
  <si>
    <t>LA4.1.2.23</t>
  </si>
  <si>
    <t>LA4.1.2.24</t>
  </si>
  <si>
    <t xml:space="preserve">LA4.1.3  </t>
  </si>
  <si>
    <t>LA4.1.3.1</t>
  </si>
  <si>
    <t>LA4.1.3.2</t>
  </si>
  <si>
    <t>LA4.1.3.3</t>
  </si>
  <si>
    <t>LA4.1.3.4</t>
  </si>
  <si>
    <t>LA4.1.3.5</t>
  </si>
  <si>
    <t>LA4.1.3.6</t>
  </si>
  <si>
    <t>LA4.1.3.7</t>
  </si>
  <si>
    <t xml:space="preserve">LA5 </t>
  </si>
  <si>
    <t xml:space="preserve">LA5.1 </t>
  </si>
  <si>
    <t>LA5.1.1      </t>
  </si>
  <si>
    <t>LA5.1.1.1</t>
  </si>
  <si>
    <t>LA5.1.1.2</t>
  </si>
  <si>
    <t>LA5.1.1.3</t>
  </si>
  <si>
    <t>LA5.1.1.4</t>
  </si>
  <si>
    <t>Gestión para el desarrollo del Ecoturismo, en las zonas estratégicas</t>
  </si>
  <si>
    <t>LA5.1.1.5</t>
  </si>
  <si>
    <t>LA5.1.1.6</t>
  </si>
  <si>
    <t>LA5.1.2      </t>
  </si>
  <si>
    <t>LA5.1.2.1</t>
  </si>
  <si>
    <t>LA5.1.2.2</t>
  </si>
  <si>
    <t xml:space="preserve">LA5.1.3       </t>
  </si>
  <si>
    <t>LA5.1.3.1</t>
  </si>
  <si>
    <t>LA5.1.3.2</t>
  </si>
  <si>
    <t>LA5.1.3.3</t>
  </si>
  <si>
    <t>LA5.1.3.4</t>
  </si>
  <si>
    <t>LA5.1.3.5</t>
  </si>
  <si>
    <t>LA5.1.3.6</t>
  </si>
  <si>
    <t>LA5.1.3.7</t>
  </si>
  <si>
    <t>LA5.1.3.8</t>
  </si>
  <si>
    <t>LA5.1.4</t>
  </si>
  <si>
    <t>LA5.1.4.1</t>
  </si>
  <si>
    <t>LA5.1.4.2</t>
  </si>
  <si>
    <t>LA5.1.4.3</t>
  </si>
  <si>
    <t>LA5.1.4.4</t>
  </si>
  <si>
    <t>LA5.1.4.5</t>
  </si>
  <si>
    <t>LA5.1.4.6</t>
  </si>
  <si>
    <t>LA5.1.4.7</t>
  </si>
  <si>
    <t>LA5.1.4.8</t>
  </si>
  <si>
    <t>LA5.1.4.9</t>
  </si>
  <si>
    <t>LA5.1.4.10</t>
  </si>
  <si>
    <t>LA5.1.4.11</t>
  </si>
  <si>
    <t>LA5.1.4.12</t>
  </si>
  <si>
    <t>LA5.1.4.13</t>
  </si>
  <si>
    <t>LA5.1.4.14</t>
  </si>
  <si>
    <t>LA5.1.4.15</t>
  </si>
  <si>
    <t>LA5.1.4.16</t>
  </si>
  <si>
    <t>LA5.1.4.17</t>
  </si>
  <si>
    <t>LA5.1.4.18</t>
  </si>
  <si>
    <t xml:space="preserve">LA5.1.5       </t>
  </si>
  <si>
    <t>LA5.1.5.1</t>
  </si>
  <si>
    <t>LA5.1.5.2</t>
  </si>
  <si>
    <t>LA5.1.6      </t>
  </si>
  <si>
    <t>LA5.1.6.1</t>
  </si>
  <si>
    <t>LA5.1.6.2</t>
  </si>
  <si>
    <t>LA5.1.6.3</t>
  </si>
  <si>
    <t>LA5.1.7</t>
  </si>
  <si>
    <t>LA5.1.7.1</t>
  </si>
  <si>
    <t>LA5.1.7.2</t>
  </si>
  <si>
    <t>LA5.1.7.3</t>
  </si>
  <si>
    <t>LA5.1.7.4</t>
  </si>
  <si>
    <t>LA5.2</t>
  </si>
  <si>
    <t>LA5.2.1.1</t>
  </si>
  <si>
    <t>LA5.2.1.2</t>
  </si>
  <si>
    <t>LA5.2.2      </t>
  </si>
  <si>
    <t>LA5.2.2.1  </t>
  </si>
  <si>
    <t>LA6</t>
  </si>
  <si>
    <t>LA6.1</t>
  </si>
  <si>
    <t>LA6.1.1</t>
  </si>
  <si>
    <t>LA6.1.1.1</t>
  </si>
  <si>
    <t>LA6.1.1.2</t>
  </si>
  <si>
    <t>LA6.1.1.3</t>
  </si>
  <si>
    <t>LA6.1.1.4</t>
  </si>
  <si>
    <t>LA6.1.1.5</t>
  </si>
  <si>
    <t>LA6.1.1.6</t>
  </si>
  <si>
    <t>LA6.1.1.7</t>
  </si>
  <si>
    <t>LA6.1.1.8</t>
  </si>
  <si>
    <t>LA6.1.1.9</t>
  </si>
  <si>
    <t>LA6.1.1.10</t>
  </si>
  <si>
    <t>LA6.1.1.11</t>
  </si>
  <si>
    <t>LA6.1.1.12</t>
  </si>
  <si>
    <t>LA6.1.2</t>
  </si>
  <si>
    <t>LA6.1.2.1</t>
  </si>
  <si>
    <t>LA6.1.2.2</t>
  </si>
  <si>
    <t>LA6.1.2.3</t>
  </si>
  <si>
    <t>LA6.1.2.4</t>
  </si>
  <si>
    <t>LA6.1.2.5</t>
  </si>
  <si>
    <t>LA1.</t>
  </si>
  <si>
    <t>LA1.6.2</t>
  </si>
  <si>
    <t>LA1.1</t>
  </si>
  <si>
    <t>LA1.1.1</t>
  </si>
  <si>
    <t>Fortalecimiento de mecanismos e instancias de coordinación ya creados entre instituciones y sociedad civil.</t>
  </si>
  <si>
    <t>Funcionarios capacitados</t>
  </si>
  <si>
    <t>Subprograma: Derechos a la vida, la libertad y la integridad personal</t>
  </si>
  <si>
    <t>100% planes integrales concertados</t>
  </si>
  <si>
    <t>Generar cultura para reducir los  índices de accidentabilidad y mortalidad en materia de transito</t>
  </si>
  <si>
    <t>LA1.2.3.1</t>
  </si>
  <si>
    <t xml:space="preserve">Gestionar recursos para programas y proyectos educativos integrales a los grupos de población vulnerable afectados por el conflicto armado </t>
  </si>
  <si>
    <t>LA1.3.2.1</t>
  </si>
  <si>
    <t>LA1.3.2.13</t>
  </si>
  <si>
    <t>LA1.3.2.14</t>
  </si>
  <si>
    <t>LA1.3.2.15</t>
  </si>
  <si>
    <t>LA1.3.2.16</t>
  </si>
  <si>
    <t>LA1.3.3</t>
  </si>
  <si>
    <t>Promover actividades socio productivas y socioculturales que eleven la autoestima de niños, jóvenes, adulto mayor y discapacitados</t>
  </si>
  <si>
    <t>LA1.3.3.6</t>
  </si>
  <si>
    <t>LA1.3.4</t>
  </si>
  <si>
    <t>Gestión para la consecución de ambulancias bien dotadas para lo urbano y La Donjuana</t>
  </si>
  <si>
    <t>LA1.3.3.7</t>
  </si>
  <si>
    <t>LA1.4.1</t>
  </si>
  <si>
    <t>LA1.4.2</t>
  </si>
  <si>
    <t>LA1.5.1</t>
  </si>
  <si>
    <t>LA1.5.2</t>
  </si>
  <si>
    <t>Divulgación, protección y prevención de los derechos fundamentales de la mujer</t>
  </si>
  <si>
    <t>Numero de talleres de los derechos de la mujer</t>
  </si>
  <si>
    <t>Programa de vida sostenible</t>
  </si>
  <si>
    <t>LA1.6.1</t>
  </si>
  <si>
    <t>LA1.5.4.16</t>
  </si>
  <si>
    <t xml:space="preserve">Consolidación del Comité de desarrollo y control social de los servicios públicos domiciliarios </t>
  </si>
  <si>
    <t>99.8%</t>
  </si>
  <si>
    <t>Mantenimiento caño de aguas lluvias el chorreron</t>
  </si>
  <si>
    <t>LA1.6.3</t>
  </si>
  <si>
    <t>Talleres de implementar la legislación sobre el acceso de los discapacitados al servicio público.</t>
  </si>
  <si>
    <t>Subprograma: Programa Municipal</t>
  </si>
  <si>
    <t>LA2.1.1.7</t>
  </si>
  <si>
    <t>Talleres para prevenir el abuso sexual</t>
  </si>
  <si>
    <t>Impulso y fortalecimiento de las escuelas de formación cultural municipal</t>
  </si>
  <si>
    <t>Apoyo al concejo municipal</t>
  </si>
  <si>
    <t>Apoyo a la biblioteca como promotora al desarrollo y habilidad</t>
  </si>
  <si>
    <t>LA3.1.4.10</t>
  </si>
  <si>
    <t>Enlace con el sistema nacional de emprendimiento</t>
  </si>
  <si>
    <t>Establecer un centro de Acopio para la comercialización de los productos.</t>
  </si>
  <si>
    <t>No de empresas conformadas en forma asociativa</t>
  </si>
  <si>
    <t>Elaborar el manual del comparendo ambiental</t>
  </si>
  <si>
    <t>Institucionalizar pago comparendo ambiental</t>
  </si>
  <si>
    <t>Plan de manejo ambiental del cementerio municipal</t>
  </si>
  <si>
    <t xml:space="preserve">Mantenimiento  planta de tratamiento de agua potable del casco urbano </t>
  </si>
  <si>
    <t>Traslado plan departamental de aguas</t>
  </si>
  <si>
    <t>Mantenimiento acueducto municipal</t>
  </si>
  <si>
    <t>Mantenimiento alcantarillado casco urbano</t>
  </si>
  <si>
    <t>Alcantarillado mantenido en un 60%</t>
  </si>
  <si>
    <t xml:space="preserve">Cobertura de apoyo para la recuperación productiva a familias afectadas por situaciones de emergencia y/o desastres (Insumos agrícolas, herramientas, aves de corral, semillas y otros elementos necesarios para la recuperación de las familias afectadas) </t>
  </si>
  <si>
    <t>Terminación del salón comunal ubicado en la antigua universidad</t>
  </si>
  <si>
    <t>Fortalecer las escuelas deportivas a través de alianzas estratégicas con grupos empresariales</t>
  </si>
  <si>
    <t xml:space="preserve">LA1.4.4      </t>
  </si>
  <si>
    <t>LA1.5.3.4</t>
  </si>
  <si>
    <t>LA1.6.2.15</t>
  </si>
  <si>
    <t>LA3</t>
  </si>
  <si>
    <t>LA5.1.2.3</t>
  </si>
  <si>
    <t>LA5.2.1.3</t>
  </si>
  <si>
    <t>Comités de divulgación de derechos humanos</t>
  </si>
  <si>
    <t>Número  de eventos de rendición de cuentas</t>
  </si>
  <si>
    <t>Número de comités creados para la atención de CNAIPD</t>
  </si>
  <si>
    <t>Número de programas y talleres mitigación de riesgos</t>
  </si>
  <si>
    <t xml:space="preserve">Número de funcionarios capacitados  en principios de igualdad  </t>
  </si>
  <si>
    <t>Número de programas en formación de derechos sexuales</t>
  </si>
  <si>
    <t xml:space="preserve">Número de campañas  sobre derechos humanos </t>
  </si>
  <si>
    <t xml:space="preserve">Número  de protocolos y  rutas a atención de víctimas del conflicto </t>
  </si>
  <si>
    <t>Número de proyectos productivos a población desplazada</t>
  </si>
  <si>
    <t>Número de capacitaciones a población desplazada en proyectos productivos</t>
  </si>
  <si>
    <t xml:space="preserve">Número de microempresas implementadas con la población desplazada </t>
  </si>
  <si>
    <t>Atención a la población victima del conflicto</t>
  </si>
  <si>
    <t>100% población victima del conflicto atendida</t>
  </si>
  <si>
    <t>Número de subsidios gestionados para construcción y/o mejoramiento de vivienda</t>
  </si>
  <si>
    <t>Número de subsidios gestionados para vivienda</t>
  </si>
  <si>
    <t xml:space="preserve">Número de familias que logran regresar a su lugar de origen </t>
  </si>
  <si>
    <t>Apoyo a la población discapacitada</t>
  </si>
  <si>
    <t xml:space="preserve">Número de población discapacitada atendida </t>
  </si>
  <si>
    <t>Número de convenios firmados</t>
  </si>
  <si>
    <t>dotación y gratuidad ala población desplazada</t>
  </si>
  <si>
    <t>Justicia transicional ley de victimas y restitución de tierras ley 148 del 10 de junio de 2011</t>
  </si>
  <si>
    <t>Apoyo ley de víctimas</t>
  </si>
  <si>
    <t>No de campañas masivas de difusión de actividades de prevención</t>
  </si>
  <si>
    <t>Capacitación en normas de transito</t>
  </si>
  <si>
    <t>Número  de dotaciones elementos flogistos de apoyo a la policía nacional</t>
  </si>
  <si>
    <t xml:space="preserve">Número de campañas de convivencia  ciudadana </t>
  </si>
  <si>
    <t>Comités de apoyo a mecanismos de conflictos</t>
  </si>
  <si>
    <t>Gestionar recursos  para divulgar a través de talleres las normas ciudadanas y mantener del orden publico</t>
  </si>
  <si>
    <t>Subprograma: comisaria de familia</t>
  </si>
  <si>
    <t>Financiamiento sector justicia</t>
  </si>
  <si>
    <t xml:space="preserve">Número de talleres de motivación </t>
  </si>
  <si>
    <t>Número de instituciones dotadas</t>
  </si>
  <si>
    <t>Motivación a los jóvenes de las instituciones educativas tecnificando la educación media básica</t>
  </si>
  <si>
    <t>Número de programas  de apoyo a la educación en la formación de proyectos empresariales</t>
  </si>
  <si>
    <t>Población adulto mayor educados</t>
  </si>
  <si>
    <t>Número de programas  de apoyo a la educación formal  para la productividad y el desarrollo</t>
  </si>
  <si>
    <t>Número de plantas educativas  dotadas</t>
  </si>
  <si>
    <t>Número de programas aprobados con las universidades y otras instituciones</t>
  </si>
  <si>
    <t>Talleres de capacitación a ciencia y tecnología</t>
  </si>
  <si>
    <t>No de centro de computo con dotación</t>
  </si>
  <si>
    <t>Capacitación pruebas de estado</t>
  </si>
  <si>
    <t xml:space="preserve">100% estudiantes capacitados en pruebas del estado </t>
  </si>
  <si>
    <t>Construcción Infraestructura educativa.</t>
  </si>
  <si>
    <t>Número de fondos creados para becas para los mejores bachilleres</t>
  </si>
  <si>
    <t xml:space="preserve">Número de programas de proyectos educativos para población vulnerable </t>
  </si>
  <si>
    <t xml:space="preserve">Número de programas de proyectos educativos para población con necesidades educativas esenciales </t>
  </si>
  <si>
    <t>Número jóvenes y adultos alfabetizados</t>
  </si>
  <si>
    <t>No de subsidios escolares</t>
  </si>
  <si>
    <t>Ampliación mejoramiento y dotación  de Restaurantes Escolares.</t>
  </si>
  <si>
    <t>Restaurantes escolares ampliados y mejorados</t>
  </si>
  <si>
    <t>Incentivar a los estudiantes con mejores puntajes en pruebas icfes y pruebas saber y a los docentes que promuevan avances en pruebas saber, educación, investigación, ciencia y tecnología.</t>
  </si>
  <si>
    <t xml:space="preserve">Número de incentivos a estudiantes y profesores  con excelentes pruebas icfes y pruebas  saber </t>
  </si>
  <si>
    <t>100% de estudiantes de difícil acceso con transporte</t>
  </si>
  <si>
    <t>100% cobertura educación</t>
  </si>
  <si>
    <t>Servicios públicos</t>
  </si>
  <si>
    <t>100% de los centros educativos con servicio</t>
  </si>
  <si>
    <t>Población con cobertura de salud</t>
  </si>
  <si>
    <t xml:space="preserve">Número de brigadas  </t>
  </si>
  <si>
    <t>Número de actividades para la seguridad  S.A</t>
  </si>
  <si>
    <t>Número de actividades para la seguridad  L.A</t>
  </si>
  <si>
    <t xml:space="preserve">Población de Bochalema con salud </t>
  </si>
  <si>
    <t>Número de promotores de salud</t>
  </si>
  <si>
    <t>100% población atendida</t>
  </si>
  <si>
    <t>Subprograma:   Promoción Social</t>
  </si>
  <si>
    <t>No de talleres de capacitación de salud  a funcionarios y comunidad en general</t>
  </si>
  <si>
    <t>No de talleres de participación  ciudadana</t>
  </si>
  <si>
    <t xml:space="preserve">No de actividades que impulsen la autoestima en NNA ,adulto  mayor y discapacitado  </t>
  </si>
  <si>
    <t>100% población vulnerable atendida</t>
  </si>
  <si>
    <t>Número de programas para la atención población adulta</t>
  </si>
  <si>
    <t>Número de talleres en temas violencia intrafamiliar</t>
  </si>
  <si>
    <t>Gestión y apoyo al servicio de salud</t>
  </si>
  <si>
    <t>Puestos de salud  Bochalema y la Donjuana bien dotados</t>
  </si>
  <si>
    <t>Número de ambulancias en buen estado y dotadas</t>
  </si>
  <si>
    <t>Médicos nombrados para la Donjuana y Bochalema</t>
  </si>
  <si>
    <t>Subprograma:  Emergencias y Desastres</t>
  </si>
  <si>
    <t>Capacitación  en acciones preventivas y de alarma a la población de Bochalema y alertas  tempranas</t>
  </si>
  <si>
    <t>Número de capacitaciones  en acciones preventivas</t>
  </si>
  <si>
    <t>Número de  comités funcionando de emergencia  y desastre local</t>
  </si>
  <si>
    <t>Número de comités de respuesta inmediata  frente a la acciones dela naturaleza</t>
  </si>
  <si>
    <t>No de escenarios mantenidos y dotados</t>
  </si>
  <si>
    <t xml:space="preserve">No de campañas para conservación de escenarios deportivos </t>
  </si>
  <si>
    <t>Mantenimiento y mejoramiento estadio Municipal del casco urbano y la don Juana</t>
  </si>
  <si>
    <t xml:space="preserve">No de mantenimientos  a los estadios del municipio la Donjuana y Bochalema </t>
  </si>
  <si>
    <t xml:space="preserve">Actividades deportivos y recreativos énfasis población vulnerable  </t>
  </si>
  <si>
    <t xml:space="preserve">Número de vacaciones recreativas y lúdicas para los bochalemeros </t>
  </si>
  <si>
    <t>Número de juegos interveredales</t>
  </si>
  <si>
    <t>Número de participaciones en juegos internacionales</t>
  </si>
  <si>
    <t>Número de programas  para la practica deportiva</t>
  </si>
  <si>
    <t>Número de equipos apoyados</t>
  </si>
  <si>
    <t>Número campeonatos municipales ,departamentales y nacionales</t>
  </si>
  <si>
    <t>Número de capacitaciones de la legislación deportiva</t>
  </si>
  <si>
    <t>Escuela de formación deportiva</t>
  </si>
  <si>
    <t>Número escuelas de formación deportivas con apoyo del municipio</t>
  </si>
  <si>
    <t>Subprograma: Fomento a la creación de las escuelas de formación deportiva y de alta competitividad</t>
  </si>
  <si>
    <t xml:space="preserve">Capacitación a dirigentes deportivos , para que sirvan de multiplicadores y facilitadores de las Escuelas Deportivas </t>
  </si>
  <si>
    <t>Número de capacitaciones a dirigentes deportivos</t>
  </si>
  <si>
    <t xml:space="preserve">Número de dotaciones a escuelas deportivas </t>
  </si>
  <si>
    <t>Número practicas deportivas a NNA/mensuales</t>
  </si>
  <si>
    <t>100% afiliadas en edad fértil</t>
  </si>
  <si>
    <t xml:space="preserve">100% atención integral </t>
  </si>
  <si>
    <t>No de comités de estadística fortalecido</t>
  </si>
  <si>
    <t>Número de talleres de responsabilidad de ser padres</t>
  </si>
  <si>
    <t>Número de talleres de prevención de violencia de género</t>
  </si>
  <si>
    <t>Gestión capital semilla y capacitación para proyectos productivos</t>
  </si>
  <si>
    <t>Número de subsidios capital semilla</t>
  </si>
  <si>
    <t>Número de adultos mayores atendidos</t>
  </si>
  <si>
    <t>Número de programas sociales para adulto mayor</t>
  </si>
  <si>
    <t>Número de instalaciones locativas adecuadas</t>
  </si>
  <si>
    <t xml:space="preserve"> Dotación tercera edad</t>
  </si>
  <si>
    <t>Número de campañas de prevención violencia intrafamiliar</t>
  </si>
  <si>
    <t>Número de capacitaciones a proyectos productivos</t>
  </si>
  <si>
    <t>Número de capacitaciones de cooperativismo y economía solidaria</t>
  </si>
  <si>
    <t xml:space="preserve">Número de apoyos a mujeres micro empresariales </t>
  </si>
  <si>
    <t>Número de ferias de la mujer empresarial</t>
  </si>
  <si>
    <t>Número de casa de la mujer</t>
  </si>
  <si>
    <t>Número de comités locales para la mujer</t>
  </si>
  <si>
    <t>Número de acuerdos de la política de la mujer</t>
  </si>
  <si>
    <t>Atención a la población mas pobre del municipio</t>
  </si>
  <si>
    <t>Funcionamiento y puesta en marcha de la oficina familias en acción</t>
  </si>
  <si>
    <t>100% de familias en acción</t>
  </si>
  <si>
    <t>Gestión de 200 subsidios  para construcción de vivienda nueva</t>
  </si>
  <si>
    <t>Gestión de 200 subsidios  para mejoramiento de vivienda</t>
  </si>
  <si>
    <t>100% viviendas apoyadas por ola invernal o caso fortuito</t>
  </si>
  <si>
    <t>60% de previos ejidos con titulación</t>
  </si>
  <si>
    <t>Número de viviendas construidas por autoconstrucción</t>
  </si>
  <si>
    <t>Número de viviendas mejoradas para los centros funcionales de portachuelo talco y agua blanca</t>
  </si>
  <si>
    <t>Obras de urbanismo proyectos de vivienda de interés social</t>
  </si>
  <si>
    <t>100% obras de urbanismo para vivienda de interés social</t>
  </si>
  <si>
    <t>Adquisición lote de vivienda de interés social</t>
  </si>
  <si>
    <t>Número de lotes para vivienda de interés social</t>
  </si>
  <si>
    <t>Cofinanciación viviendas de interés social</t>
  </si>
  <si>
    <t>Número de viviendas cofinanciadas naciendas de interés social</t>
  </si>
  <si>
    <t>Subprograma:  Equipamiento y Servicios Públicos</t>
  </si>
  <si>
    <t>Implementación del proyecto de recolección y separación de residuos sólidos y material reciclable</t>
  </si>
  <si>
    <t>Capacitación e implementación del sistema de reciclaje</t>
  </si>
  <si>
    <t>Gestión para la ubicación de una zona de reciclaje de residuos sólidos fuera del casco urbano</t>
  </si>
  <si>
    <t>Número de sitios de reciclaje de residuos solidos adecuado</t>
  </si>
  <si>
    <t xml:space="preserve">Capacitación en la ley 124  de 1997 </t>
  </si>
  <si>
    <t>Fortalecimiento del comité de los servicios públicos domiciliarios</t>
  </si>
  <si>
    <t>% de implantación del plan</t>
  </si>
  <si>
    <t xml:space="preserve">Ampliación de la electrificación rural y extensión de redes eléctricas </t>
  </si>
  <si>
    <t>Ampliación y mantenimiento del alumbrado publico urbano</t>
  </si>
  <si>
    <t>100% de cobertura y mantenimiento del alumbrado público urbano</t>
  </si>
  <si>
    <t>Repotenciación de alumbrado publico</t>
  </si>
  <si>
    <t>90% del alumbrado público repotenciado</t>
  </si>
  <si>
    <t>Recolección y tratamiento y disposición final de residuos solidos</t>
  </si>
  <si>
    <t>100% de las viviendas con servicio de aseo</t>
  </si>
  <si>
    <t>Cofinanciación a proyectos unidades sanitarias</t>
  </si>
  <si>
    <t>Proyectos de impacto recursos regalias directas decreto 4950 DEL 30/12/2011</t>
  </si>
  <si>
    <t>Número de proyectos de impacto</t>
  </si>
  <si>
    <t>Mejoramiento , mantenimiento. de la Red terciaria Municipal y construcción carreteables</t>
  </si>
  <si>
    <t>Número de Kms de vías mantenidas</t>
  </si>
  <si>
    <t xml:space="preserve">Gestión para la terminación de la vía Miraflores a vereda Limoncito –limite con Cucutilla </t>
  </si>
  <si>
    <t>Número vías terminadas</t>
  </si>
  <si>
    <t>Número de Vías Pavimentadas Urbanas</t>
  </si>
  <si>
    <t>Número de empleos generados</t>
  </si>
  <si>
    <t>Número de empleos generado arreglo caminos</t>
  </si>
  <si>
    <t>Gestión de recursos para el Banco de maquinaria  municipal. (1 equipo comprado gestión, + un equipo mantenido por año)</t>
  </si>
  <si>
    <t>Número de puentes y hamacas mantenidas</t>
  </si>
  <si>
    <t>Número de capacitaciones  sobre la lesgislacion sobre accesos para discapacitados</t>
  </si>
  <si>
    <t>Construcción placa huella puntos criticos</t>
  </si>
  <si>
    <t>Mantenimiento vías terciarias centro funcional la colonia</t>
  </si>
  <si>
    <t>Gestión para implementar un terminal de transporte y transporte equino</t>
  </si>
  <si>
    <t>Pre inversión y construcción Terminal de trasporte y equino</t>
  </si>
  <si>
    <t>Eventos de enseñanza en normas de transito</t>
  </si>
  <si>
    <t>Mantenimiento  ramal puente unión Bochalema</t>
  </si>
  <si>
    <t>Equipamiento municipal</t>
  </si>
  <si>
    <t>Número de inmuebles mantenidos</t>
  </si>
  <si>
    <t>Mantenimiento edificios y plazas publicas</t>
  </si>
  <si>
    <t>Número de edificios y plazas publicas mantenidas</t>
  </si>
  <si>
    <t>Cobertura de seguridad social a mujeres en edad fértil</t>
  </si>
  <si>
    <t>Control nutricional a gestantes adolescentes</t>
  </si>
  <si>
    <t xml:space="preserve">Disminución  de los riesgos del control prenatal en un 10% </t>
  </si>
  <si>
    <t>Fortalecimiento a la lactancia materna para evitar la desnutrición</t>
  </si>
  <si>
    <t>No de cursos prenatales y asistencia social</t>
  </si>
  <si>
    <t>Comité técnico de mejoramiento de registro civil y estadísticas vitales con los miembros de la Registraduría, los hospitales y las notarias</t>
  </si>
  <si>
    <t>No de comités  para apoyo  a registro civil</t>
  </si>
  <si>
    <t>Atención integral infancia y familia</t>
  </si>
  <si>
    <t>Fortalecimiento al Programa de liderazgo afectivo</t>
  </si>
  <si>
    <t>Número de  NNA con tarjeta de identidad</t>
  </si>
  <si>
    <t>Disminución de los niños que no estudian en un 90%</t>
  </si>
  <si>
    <t xml:space="preserve"> Alimentación escolar</t>
  </si>
  <si>
    <t>100% escolares  alimentados</t>
  </si>
  <si>
    <t>Parques y escenarios deportivos adecuados para NNA en centros poblados y sector rural</t>
  </si>
  <si>
    <t>No de clubes fortalecidos por alianzas estratégicas</t>
  </si>
  <si>
    <t xml:space="preserve">Programas permanentes para NNA de actividades recreativas </t>
  </si>
  <si>
    <t>Fomentar la cultura del medio ambiente a través del desarrollo de campañas masivas de sensibilización, información y formación para la protección del ecosistema, construir valores, el reconocimiento del hábitat y el mejoramiento de las condiciones de vida.</t>
  </si>
  <si>
    <t>Número de campañas informativas para la protección del ecosistema</t>
  </si>
  <si>
    <t>Número de eventos de turismo  ecológico</t>
  </si>
  <si>
    <t>Número de patrullas escolares para facilitar la movilidad</t>
  </si>
  <si>
    <t>Número  de comités de seguimiento  para mejorar la eficiencia , calidad y cobertura de la   educación</t>
  </si>
  <si>
    <t>Número de alianzas entre el sector educativo y empresarial</t>
  </si>
  <si>
    <t xml:space="preserve">Cobertura de educación  para toda la población desplazada </t>
  </si>
  <si>
    <t>No de profesores capacitados para atender población vulnerable</t>
  </si>
  <si>
    <t>Consolidar los equipos técnicos que involucren e impulsen a la participación de los demás organismos del Estado, en cumplimiento de su responsabilidad social énfasis población vulnerable</t>
  </si>
  <si>
    <t xml:space="preserve">Número de equipos técnicos de apoyo  para hacer seguimiento a los organismos del estado para que cumpla su función social </t>
  </si>
  <si>
    <t>Integrar al sector empresarial con el sistema educativo a través de metodologías pedagógicas que lleven a los estudiantes a desarrollar las competencias necesarias para la vida, el ejercicio de la ciudadanía y ocupacional y una adecuada inserción en el mundo laboral</t>
  </si>
  <si>
    <t>Número de empresas que apoyan  a estudiantes  para aprendizaje al mercado laboral</t>
  </si>
  <si>
    <t>Disminución de la deserción escolar en un 50%</t>
  </si>
  <si>
    <t>Hacer uso de las metodologías propuestas por el Ministerio de Educación Nacional, como aceleración del aprendizaje,  prescolar escolarizado, escuela nueva, post primaria y prescolar como alternativa para el fortalecimiento en la educación de los sectores rural y urbano.</t>
  </si>
  <si>
    <t>Uso de la metodología MEN  por el sector educativo</t>
  </si>
  <si>
    <t xml:space="preserve">Participación de los NNA los programas de participación ciudadana </t>
  </si>
  <si>
    <t>Articulación a redes de jóvenes del proceso estratégico territorial de educación y cultura para la paz y la convivencia</t>
  </si>
  <si>
    <t>Formación de estudiantes en solución pacifica de conflictos</t>
  </si>
  <si>
    <t>Número de veedurías conformadas</t>
  </si>
  <si>
    <t>Talleres de convivencia énfasis al  respeta los derechos NND</t>
  </si>
  <si>
    <t xml:space="preserve">Talleres de atención a problemas psicoactivas </t>
  </si>
  <si>
    <t>Todos lo años el mes de julio con actividades lúdicas con NNA</t>
  </si>
  <si>
    <t>100% niños menores de 5 años con control epidemiológico</t>
  </si>
  <si>
    <t>100% niños escolares desayunados y almorzados</t>
  </si>
  <si>
    <t>Talleres de importancia sobre las vacunas</t>
  </si>
  <si>
    <t>Disminución de enfermedades de los niños menores de 5 años</t>
  </si>
  <si>
    <t xml:space="preserve">No de campañas sobre hábitos de higiene para disminuir el EDA-IRA en un 70%  </t>
  </si>
  <si>
    <t>SIVIGILA funcionando al 100%</t>
  </si>
  <si>
    <t xml:space="preserve">Talleres de seguimiento a NNA  explotados económicamente </t>
  </si>
  <si>
    <t xml:space="preserve">No de alianzas estratégicas para desplazamiento forzado de NNA </t>
  </si>
  <si>
    <t>Ampliar la red de servicios de salud, educación y bienestar familiar para brindar atención a los NNA y sus familias para el manejo adecuado de la discapacidad, articulando entidades como: Cajas de Compensación, ICBF y otras Entidades prestadores de servicios integrales.</t>
  </si>
  <si>
    <t xml:space="preserve">Servicio de salud y atención de NNA en condiciones de discapacidad </t>
  </si>
  <si>
    <t xml:space="preserve"> Subprograma: Patrimonio cultural histórico y Arquitectónico</t>
  </si>
  <si>
    <t xml:space="preserve">Número de comités para la protección del patrimonio histórico cultural </t>
  </si>
  <si>
    <t>Campañas de promoción de nuestro sentir Bochalemero</t>
  </si>
  <si>
    <t>Número de declaratorias de nuevos bienes de interés cultural</t>
  </si>
  <si>
    <t>Número de censos de patrimonio cultural</t>
  </si>
  <si>
    <t xml:space="preserve">Número de campañas de formación protección del patrimonio cultural </t>
  </si>
  <si>
    <t>Subprograma: Formación artística y cultural</t>
  </si>
  <si>
    <t>Número de personas capacitadas como agentes culturales</t>
  </si>
  <si>
    <t>No de escuelas de formación cultural</t>
  </si>
  <si>
    <t>Número de profesionales  formadores artísticos y gestores culturales</t>
  </si>
  <si>
    <t>Mantenimiento del patrimonio  cultural del municipio de Bochalema</t>
  </si>
  <si>
    <t xml:space="preserve">Número de  mantenimientos énfasis patrimonios culturales </t>
  </si>
  <si>
    <t>Gestión para la construcción de la casa de la cultura y biblioteca del centro poblado de la Don Juana</t>
  </si>
  <si>
    <t>Construcción de la memoria cultural</t>
  </si>
  <si>
    <t>Número de convenios para el desarrollo cultural</t>
  </si>
  <si>
    <t>Declaratoria de la devoción del sagrado corazón de Jesús como bien de interés cultural nacional de patrimonio inmaterial</t>
  </si>
  <si>
    <t>Templo sagrado corazón de Jesús como bien de interés cultural</t>
  </si>
  <si>
    <t>Gestión para la declaratoria de la tradición de los Hormiguillos como bien de interés cultural nacional de patrimonio inmaterial</t>
  </si>
  <si>
    <t>Declaratoria de la tradición de los Hormiguillos como bien de interés cultural</t>
  </si>
  <si>
    <t>Gestión para la recuperación de las tradiciones religiosas.</t>
  </si>
  <si>
    <t>Talleres para la recuperación de las tradiciones religiosas</t>
  </si>
  <si>
    <t>Gestión para la creación de la escuela de formación artística y teatro y escuela literaria</t>
  </si>
  <si>
    <t>Escuela de formación artística y teatro</t>
  </si>
  <si>
    <t xml:space="preserve">Gestión para la creación de la escuela de formación artística en pintura y escultura </t>
  </si>
  <si>
    <t>Escuela de formación  de pintura y escultura</t>
  </si>
  <si>
    <t>Número de asociaciones creadas para el desarrollo turístico</t>
  </si>
  <si>
    <t>Número de convenios  para estudios turísticos</t>
  </si>
  <si>
    <t xml:space="preserve">Apoyo a empresas para impulsar el turístico en Bochalema   </t>
  </si>
  <si>
    <t xml:space="preserve">Número de empleos dirigidos al fortalecimiento del  turismo </t>
  </si>
  <si>
    <t xml:space="preserve">Número de alianzas para impulsar el turismo </t>
  </si>
  <si>
    <t>Fomentar o impulsar las posadas turísticas para la atención y hospedaje a turistas</t>
  </si>
  <si>
    <t>Nuevos espacios de atención al turista</t>
  </si>
  <si>
    <t xml:space="preserve">Señalización turística de senderos ecológicos y caminos veredales  </t>
  </si>
  <si>
    <t>Señalización de lugares turísticos del municipio</t>
  </si>
  <si>
    <t>Elaboración del plan turístico municipal</t>
  </si>
  <si>
    <t>Promoción al desarrollo turístico</t>
  </si>
  <si>
    <t>Talleres de capacitación a las comunidades en conformar cooperativas</t>
  </si>
  <si>
    <t>Apoyo a proyectos presentados por empresas de economía solidaria</t>
  </si>
  <si>
    <t xml:space="preserve">Talleres de capacitación de economía solidaria </t>
  </si>
  <si>
    <t>Número de convenios que apoyen al sector productivo</t>
  </si>
  <si>
    <t xml:space="preserve">Número de proyectos productivos con modelo de subsidios </t>
  </si>
  <si>
    <t>No de apoyos  a la consolidación de la asistencia técnica agropecuaria</t>
  </si>
  <si>
    <t>Talleres de capacitación  para introducción de raza bovina</t>
  </si>
  <si>
    <t>Talleres de capacitación sobre cultivos orgánicos</t>
  </si>
  <si>
    <t xml:space="preserve">Elaboración de un portafolio del sector agropecuario </t>
  </si>
  <si>
    <t>Número de asociaciones consolidadas en el sector agropecuario</t>
  </si>
  <si>
    <t>Apoyo a las iniciativas piscícolas y forestales</t>
  </si>
  <si>
    <t>Proyectos agroindustriales impulsados</t>
  </si>
  <si>
    <t>Laboratorios de semilla de alta calidad</t>
  </si>
  <si>
    <t>No de proyectos productivos cofinanciados</t>
  </si>
  <si>
    <t xml:space="preserve">No de invernaderos en agricultura orgánica implementados </t>
  </si>
  <si>
    <t>Talleres de capacitación en mercadeo y producción</t>
  </si>
  <si>
    <t>Número de microempresas de procesamiento de cítricos</t>
  </si>
  <si>
    <t>Número de centros de acopio construidos</t>
  </si>
  <si>
    <t>Remodelación de la  plaza de mercado</t>
  </si>
  <si>
    <t xml:space="preserve">Número de laboratorios de empresa  </t>
  </si>
  <si>
    <t>Gestión para la creación de una red de alianza productivas</t>
  </si>
  <si>
    <t>Número de alianzas productivas</t>
  </si>
  <si>
    <t xml:space="preserve">Asistencia técnica agropecuaria </t>
  </si>
  <si>
    <t>Apoyo ala asistencia técnica de proyectos productivos</t>
  </si>
  <si>
    <t>Número de proyectos productivos cofinanciados</t>
  </si>
  <si>
    <t xml:space="preserve">No de empleos generados temporales por obras publicas </t>
  </si>
  <si>
    <t>Talleres de capacitación de alianzas estratégicas</t>
  </si>
  <si>
    <t>Número de créditos aprobados a unidades productivas exitosas</t>
  </si>
  <si>
    <t>Talleres de capacitación  para la formación de técnico laborales</t>
  </si>
  <si>
    <t xml:space="preserve">Apoyo jóvenes al mercado laboral </t>
  </si>
  <si>
    <t xml:space="preserve">Número empleos generados  </t>
  </si>
  <si>
    <t xml:space="preserve">Subprograma: Compra , y manejo de áreas estratégicas </t>
  </si>
  <si>
    <t>No de predios comprados para recursos hídricos</t>
  </si>
  <si>
    <t xml:space="preserve">Número de bosques restaurados </t>
  </si>
  <si>
    <t xml:space="preserve">No eventos ecotrusticos en zonas estratégicas </t>
  </si>
  <si>
    <t xml:space="preserve">Elaboración de los manuales </t>
  </si>
  <si>
    <t>100% institucionalizado pago comparendo ambiental por acuerdo municipal</t>
  </si>
  <si>
    <t xml:space="preserve">Número de convenios firmados con cafeteros  </t>
  </si>
  <si>
    <t>Número de talleres educación ambiental</t>
  </si>
  <si>
    <t>Educación ambiental</t>
  </si>
  <si>
    <t>No de personas capacitadas en educación ambiental</t>
  </si>
  <si>
    <t>Consolidación de reservas de la sociedad civil</t>
  </si>
  <si>
    <t>Número de reservas creadas</t>
  </si>
  <si>
    <t>No de cuencas y micro cuencas reforestadas</t>
  </si>
  <si>
    <t xml:space="preserve">Número de viveros implementados para reforestación de micro cuencas </t>
  </si>
  <si>
    <t xml:space="preserve">Número de organizaciones para la gestión ambiental  </t>
  </si>
  <si>
    <t>Construcción Emisarios finales y planta de tratamiento aguas residuales</t>
  </si>
  <si>
    <t>Gestión para socialización del código ciudadano y ámbito de aplicación del mismo</t>
  </si>
  <si>
    <t>Taller de socialización del código ciudadano</t>
  </si>
  <si>
    <t>Número de talleres sobre el uso del agua</t>
  </si>
  <si>
    <t>Número de minidistritos construidos</t>
  </si>
  <si>
    <t>Número de cocinas sin humo  y baterías sanitarias por construir</t>
  </si>
  <si>
    <t>Estudios de preinversion del Plan Maestro de Alcantarillado Urbano y centro Poblado la Don Juana</t>
  </si>
  <si>
    <t>Estudios de pre inversión</t>
  </si>
  <si>
    <t>Estudios de Pre inversión para la implementación de la Planta de tratamiento de aguas residuales</t>
  </si>
  <si>
    <t>Estudio pre inversión PTA</t>
  </si>
  <si>
    <t>Estudios de pre inversión para la construcción de acueductos rurales</t>
  </si>
  <si>
    <t>Estudios de pre inversión acueductos rurales</t>
  </si>
  <si>
    <t>Planta de tratamiento de agua potable 100% potabilizada</t>
  </si>
  <si>
    <t>Construcción y mantenimiento de acueductos rurales</t>
  </si>
  <si>
    <t>Construcción y ampliación de alcantarillados</t>
  </si>
  <si>
    <t>90% de ampliación de alcantarillado y reposición de redes</t>
  </si>
  <si>
    <t>Número de mantenimientos</t>
  </si>
  <si>
    <t>Potabilización del agua acueducto municipal</t>
  </si>
  <si>
    <t>Acueducto mantenido</t>
  </si>
  <si>
    <t>Operación del sistema agua potable</t>
  </si>
  <si>
    <t>100/% acueducto funcionado las 24 horas</t>
  </si>
  <si>
    <t>Acciones  de  fortalecimiento esquemas organizaciones para la prestación del servicio de acueducto alcantarillado y aseo</t>
  </si>
  <si>
    <t>Número de acciones  de fortalecimiento  para la prestación del servicio de acueducto y alcantarillado</t>
  </si>
  <si>
    <t>Número de proyectos de labranza mínima</t>
  </si>
  <si>
    <t>Número modelos alternativos de producción sostenible</t>
  </si>
  <si>
    <t>Talleres de gestión de riesgos</t>
  </si>
  <si>
    <t>Número de comités de prevención dotados y capacitados</t>
  </si>
  <si>
    <t>Talleres de capacitación elaboración planes escolares gestión de riesgos</t>
  </si>
  <si>
    <t>Subprograma: Atención y prevención de desastres</t>
  </si>
  <si>
    <t>Número de estudios para la construcción de una política publica dePAD</t>
  </si>
  <si>
    <t>Apoyo fondo local para la atención y prevención de desastres</t>
  </si>
  <si>
    <t>Número de fondos para atención y prevención de desastres</t>
  </si>
  <si>
    <t>Seguridad bomberil y eventos catastróficos</t>
  </si>
  <si>
    <t>Número de convenios para la defensa civil</t>
  </si>
  <si>
    <t>Número de obras construidas afectadas por emergencia/o desastres</t>
  </si>
  <si>
    <t>Ayuda humanitaria de emergencia (Mercados, Kit de cocina, kit de aseo, colchonetas, frazadas, medicamentos etc.)</t>
  </si>
  <si>
    <t>Número de ayudas humanitarias en caso de emergencia</t>
  </si>
  <si>
    <t>% de cobertura a familias afectadas por estas situaciones</t>
  </si>
  <si>
    <t>Número de viviendas reubicadas rurales y urbanas y/0 subsidiadas  por emergencia</t>
  </si>
  <si>
    <t xml:space="preserve"> Actualización catastral</t>
  </si>
  <si>
    <t>Estudio actualización catastral</t>
  </si>
  <si>
    <t>Número de predios urbanos y rurales legalizados</t>
  </si>
  <si>
    <t xml:space="preserve">Número de activos legalizados </t>
  </si>
  <si>
    <t>Talleres de capacitación de control interno</t>
  </si>
  <si>
    <t>Capacitación, estímulos y bienestar social funcionarios municipales</t>
  </si>
  <si>
    <t>Número de capacitaciones</t>
  </si>
  <si>
    <t>Número de asesores proyectos salud publica</t>
  </si>
  <si>
    <t>Asesor régimen subsidiado</t>
  </si>
  <si>
    <t xml:space="preserve">Número de asesores régimen subsidiado </t>
  </si>
  <si>
    <t>Capacitación y asistencia técnica</t>
  </si>
  <si>
    <t>Organización y capacitación a la comunidad para participar de los espacios democráticos de participación</t>
  </si>
  <si>
    <t>Talleres de capacitación en veeduría ciudadana</t>
  </si>
  <si>
    <t>Capacitación a dirigentes comunitarios</t>
  </si>
  <si>
    <t>Conformación y legalización de los espacios de participación</t>
  </si>
  <si>
    <t>Talleres para espacios de participación</t>
  </si>
  <si>
    <t>Terminación  salón comunal</t>
  </si>
  <si>
    <t>Construcción cárcamo municipal</t>
  </si>
  <si>
    <t>Dotaciòn de centros docentes con material didactico</t>
  </si>
  <si>
    <t>LA1.1.3</t>
  </si>
  <si>
    <t>Ampliaciòn en un 12% de la infraestrucutra educativa</t>
  </si>
  <si>
    <t>Atención en salud poblacional vinculada</t>
  </si>
  <si>
    <t xml:space="preserve">30% contrucciòn casa de la cultura y biblioteca cenro poblado la Don Juana </t>
  </si>
  <si>
    <t xml:space="preserve">Porcentaje de acueductos construidos y mejorados </t>
  </si>
  <si>
    <t>Nùmero de càrcamos contruidos</t>
  </si>
  <si>
    <t>100% del municipio con capacidad institucional</t>
  </si>
  <si>
    <t>LA1.2.3.2</t>
  </si>
  <si>
    <t>LA1.2.3.3</t>
  </si>
  <si>
    <t xml:space="preserve">Metros lìneales de contrucciòn de canales de aguas lluvias </t>
  </si>
  <si>
    <t>Construcciòn centro de la tercera edad municipio de Bochalema</t>
  </si>
  <si>
    <t>Implementación del plan de agua potable y saneamiento básico para la Don Juana, contrucciòn y reubicaciòn planta de tratamiento agua potable corregimiento de la Don Juana</t>
  </si>
  <si>
    <t xml:space="preserve">Propiciar la gratuidad de la educación para prescolar, básica primaria y secundaria </t>
  </si>
  <si>
    <t>Integrar programas para disminuir la deserción escolar, profiriendo acciones con las instituciones públicas y privadas para el suministro de desayunos escolares, transporte escolar en zonas rural; el subsidio para uniformes escolares,  servicio de restaurantes escolares , baterías sanitarias  espacios deportivos suficientes y adecuados.</t>
  </si>
  <si>
    <t>Apoyar al casco urbano del municipio y al corregimiento de la Don Juana, adecuando los escenarios aptos para la práctica deportiva y recreacional como un instrumento social para el aprovechamiento del tiempo libre, motivando a los NNA el sentido de pertenencia.</t>
  </si>
  <si>
    <t>LA5.2.1</t>
  </si>
  <si>
    <t>LA1.5.3.5</t>
  </si>
  <si>
    <t>Nùmero de centros construidos</t>
  </si>
  <si>
    <t xml:space="preserve">Construcción colector de aguas lluvias colegio Marcos García Carrillo, colegio la Popita (centro funcional la Donjuana), y contrucciòn de colectores para el casco urbano del municipio y corregimiento  la Don Juana </t>
  </si>
  <si>
    <t xml:space="preserve">Cobertura educación gratuita </t>
  </si>
  <si>
    <t>LA2.2.1.2</t>
  </si>
  <si>
    <t>LA2.2.1.3</t>
  </si>
  <si>
    <t>LA2.2.1.4</t>
  </si>
  <si>
    <t>LA2.2.1.5</t>
  </si>
  <si>
    <t>LA2.2.1.6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</si>
</sst>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9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9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9" fontId="3" fillId="0" borderId="4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 wrapText="1"/>
    </xf>
    <xf numFmtId="3" fontId="3" fillId="0" borderId="0" xfId="0" applyNumberFormat="1" applyFont="1" applyFill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 wrapText="1"/>
    </xf>
    <xf numFmtId="3" fontId="0" fillId="0" borderId="4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9" fontId="3" fillId="0" borderId="6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/>
    </xf>
    <xf numFmtId="0" fontId="5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justify" vertical="justify" wrapText="1"/>
    </xf>
    <xf numFmtId="0" fontId="0" fillId="0" borderId="9" xfId="0" applyBorder="1" applyAlignment="1">
      <alignment horizontal="justify" vertical="justify"/>
    </xf>
    <xf numFmtId="0" fontId="2" fillId="0" borderId="1" xfId="0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justify" vertical="center"/>
    </xf>
    <xf numFmtId="0" fontId="0" fillId="0" borderId="4" xfId="0" applyBorder="1" applyAlignment="1">
      <alignment vertical="center"/>
    </xf>
    <xf numFmtId="0" fontId="2" fillId="0" borderId="2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0" fillId="0" borderId="13" xfId="0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P446"/>
  <sheetViews>
    <sheetView tabSelected="1" zoomScale="80" zoomScaleNormal="80" zoomScaleSheetLayoutView="96" workbookViewId="0">
      <pane ySplit="7" topLeftCell="A236" activePane="bottomLeft" state="frozen"/>
      <selection pane="bottomLeft" activeCell="A236" sqref="A236"/>
    </sheetView>
  </sheetViews>
  <sheetFormatPr baseColWidth="10" defaultRowHeight="12.75" x14ac:dyDescent="0.25"/>
  <cols>
    <col min="1" max="1" width="10.5703125" style="6" customWidth="1"/>
    <col min="2" max="2" width="27.5703125" style="7" customWidth="1"/>
    <col min="3" max="3" width="16.42578125" style="7" customWidth="1"/>
    <col min="4" max="4" width="7.42578125" style="6" customWidth="1"/>
    <col min="5" max="5" width="7.140625" style="6" customWidth="1"/>
    <col min="6" max="7" width="6.85546875" style="6" customWidth="1"/>
    <col min="8" max="8" width="11.28515625" style="6" customWidth="1"/>
    <col min="9" max="9" width="11.5703125" style="45" customWidth="1"/>
    <col min="10" max="10" width="11.7109375" style="45" customWidth="1"/>
    <col min="11" max="11" width="12.5703125" style="45" customWidth="1"/>
    <col min="12" max="12" width="10.85546875" style="45" customWidth="1"/>
    <col min="13" max="13" width="12.28515625" style="45" customWidth="1"/>
    <col min="14" max="14" width="9.85546875" style="45" customWidth="1"/>
    <col min="15" max="15" width="13" style="45" customWidth="1"/>
    <col min="16" max="16" width="11.42578125" style="45"/>
    <col min="17" max="16384" width="11.42578125" style="6"/>
  </cols>
  <sheetData>
    <row r="1" spans="1:16" x14ac:dyDescent="0.25">
      <c r="A1" s="138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x14ac:dyDescent="0.25">
      <c r="A2" s="138" t="s">
        <v>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x14ac:dyDescent="0.25">
      <c r="A3" s="139" t="s">
        <v>74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x14ac:dyDescent="0.25">
      <c r="C4" s="6"/>
    </row>
    <row r="5" spans="1:16" x14ac:dyDescent="0.25">
      <c r="A5" s="143" t="s">
        <v>78</v>
      </c>
      <c r="B5" s="152" t="s">
        <v>6</v>
      </c>
      <c r="C5" s="148" t="s">
        <v>8</v>
      </c>
      <c r="D5" s="148"/>
      <c r="E5" s="148"/>
      <c r="F5" s="148"/>
      <c r="G5" s="148"/>
      <c r="H5" s="148"/>
      <c r="I5" s="140" t="s">
        <v>75</v>
      </c>
      <c r="J5" s="141"/>
      <c r="K5" s="141"/>
      <c r="L5" s="141"/>
      <c r="M5" s="141"/>
      <c r="N5" s="141"/>
      <c r="O5" s="141"/>
      <c r="P5" s="142"/>
    </row>
    <row r="6" spans="1:16" x14ac:dyDescent="0.25">
      <c r="A6" s="144"/>
      <c r="B6" s="153"/>
      <c r="C6" s="146" t="s">
        <v>0</v>
      </c>
      <c r="D6" s="140" t="s">
        <v>38</v>
      </c>
      <c r="E6" s="141"/>
      <c r="F6" s="141"/>
      <c r="G6" s="142"/>
      <c r="H6" s="146" t="s">
        <v>71</v>
      </c>
      <c r="I6" s="148" t="s">
        <v>1</v>
      </c>
      <c r="J6" s="148"/>
      <c r="K6" s="149" t="s">
        <v>2</v>
      </c>
      <c r="L6" s="149"/>
      <c r="M6" s="150" t="s">
        <v>3</v>
      </c>
      <c r="N6" s="150"/>
      <c r="O6" s="150" t="s">
        <v>4</v>
      </c>
      <c r="P6" s="151"/>
    </row>
    <row r="7" spans="1:16" ht="51" x14ac:dyDescent="0.25">
      <c r="A7" s="145"/>
      <c r="B7" s="154"/>
      <c r="C7" s="147"/>
      <c r="D7" s="8">
        <v>2012</v>
      </c>
      <c r="E7" s="8">
        <v>2013</v>
      </c>
      <c r="F7" s="8">
        <v>2014</v>
      </c>
      <c r="G7" s="8">
        <v>2015</v>
      </c>
      <c r="H7" s="147"/>
      <c r="I7" s="46" t="s">
        <v>72</v>
      </c>
      <c r="J7" s="46" t="s">
        <v>73</v>
      </c>
      <c r="K7" s="46" t="s">
        <v>72</v>
      </c>
      <c r="L7" s="46" t="s">
        <v>37</v>
      </c>
      <c r="M7" s="46" t="s">
        <v>72</v>
      </c>
      <c r="N7" s="46" t="s">
        <v>37</v>
      </c>
      <c r="O7" s="46" t="s">
        <v>72</v>
      </c>
      <c r="P7" s="46" t="s">
        <v>37</v>
      </c>
    </row>
    <row r="8" spans="1:16" x14ac:dyDescent="0.25">
      <c r="A8" s="43" t="s">
        <v>794</v>
      </c>
      <c r="B8" s="114" t="s">
        <v>382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</row>
    <row r="9" spans="1:16" ht="14.25" customHeight="1" x14ac:dyDescent="0.25">
      <c r="A9" s="10" t="s">
        <v>796</v>
      </c>
      <c r="B9" s="122" t="s">
        <v>369</v>
      </c>
      <c r="C9" s="110"/>
      <c r="D9" s="110"/>
      <c r="E9" s="110"/>
      <c r="F9" s="110"/>
      <c r="G9" s="110"/>
      <c r="H9" s="110"/>
      <c r="I9" s="58"/>
      <c r="J9" s="58"/>
      <c r="K9" s="58"/>
      <c r="L9" s="58"/>
      <c r="M9" s="58"/>
      <c r="N9" s="58"/>
      <c r="O9" s="58"/>
      <c r="P9" s="62"/>
    </row>
    <row r="10" spans="1:16" ht="14.25" customHeight="1" x14ac:dyDescent="0.25">
      <c r="A10" s="3" t="s">
        <v>797</v>
      </c>
      <c r="B10" s="111" t="s">
        <v>246</v>
      </c>
      <c r="C10" s="110"/>
      <c r="D10" s="110"/>
      <c r="E10" s="110"/>
      <c r="F10" s="110"/>
      <c r="G10" s="110"/>
      <c r="H10" s="110"/>
      <c r="I10" s="58"/>
      <c r="J10" s="58"/>
      <c r="K10" s="58"/>
      <c r="L10" s="58"/>
      <c r="M10" s="58"/>
      <c r="N10" s="58"/>
      <c r="O10" s="58"/>
      <c r="P10" s="62"/>
    </row>
    <row r="11" spans="1:16" ht="51" x14ac:dyDescent="0.25">
      <c r="A11" s="11" t="s">
        <v>384</v>
      </c>
      <c r="B11" s="12" t="s">
        <v>247</v>
      </c>
      <c r="C11" s="5" t="s">
        <v>799</v>
      </c>
      <c r="D11" s="13">
        <v>3</v>
      </c>
      <c r="E11" s="13">
        <v>3</v>
      </c>
      <c r="F11" s="13">
        <v>3</v>
      </c>
      <c r="G11" s="13">
        <v>3</v>
      </c>
      <c r="H11" s="13">
        <v>12</v>
      </c>
      <c r="I11" s="47">
        <v>0</v>
      </c>
      <c r="J11" s="47">
        <v>0.5</v>
      </c>
      <c r="K11" s="47">
        <v>0</v>
      </c>
      <c r="L11" s="47">
        <v>0.5</v>
      </c>
      <c r="M11" s="49">
        <v>0</v>
      </c>
      <c r="N11" s="49">
        <v>0.5</v>
      </c>
      <c r="O11" s="49">
        <v>0</v>
      </c>
      <c r="P11" s="49">
        <v>0.5</v>
      </c>
    </row>
    <row r="12" spans="1:16" ht="51" x14ac:dyDescent="0.25">
      <c r="A12" s="11" t="s">
        <v>385</v>
      </c>
      <c r="B12" s="12" t="s">
        <v>798</v>
      </c>
      <c r="C12" s="5" t="s">
        <v>857</v>
      </c>
      <c r="D12" s="13">
        <v>0</v>
      </c>
      <c r="E12" s="13">
        <v>1</v>
      </c>
      <c r="F12" s="13">
        <v>0</v>
      </c>
      <c r="G12" s="13">
        <v>0</v>
      </c>
      <c r="H12" s="13">
        <v>1</v>
      </c>
      <c r="I12" s="47">
        <v>0</v>
      </c>
      <c r="J12" s="47">
        <v>0</v>
      </c>
      <c r="K12" s="47">
        <v>0</v>
      </c>
      <c r="L12" s="47">
        <v>1</v>
      </c>
      <c r="M12" s="49">
        <v>0</v>
      </c>
      <c r="N12" s="49">
        <v>0</v>
      </c>
      <c r="O12" s="49">
        <v>0</v>
      </c>
      <c r="P12" s="49">
        <v>0</v>
      </c>
    </row>
    <row r="13" spans="1:16" ht="51" x14ac:dyDescent="0.25">
      <c r="A13" s="11" t="s">
        <v>386</v>
      </c>
      <c r="B13" s="12" t="s">
        <v>79</v>
      </c>
      <c r="C13" s="5" t="s">
        <v>858</v>
      </c>
      <c r="D13" s="13">
        <v>1</v>
      </c>
      <c r="E13" s="13">
        <v>1</v>
      </c>
      <c r="F13" s="13">
        <v>1</v>
      </c>
      <c r="G13" s="13">
        <v>1</v>
      </c>
      <c r="H13" s="13">
        <v>4</v>
      </c>
      <c r="I13" s="47">
        <v>0</v>
      </c>
      <c r="J13" s="47">
        <v>1</v>
      </c>
      <c r="K13" s="47">
        <v>0</v>
      </c>
      <c r="L13" s="47">
        <v>1</v>
      </c>
      <c r="M13" s="49">
        <v>0</v>
      </c>
      <c r="N13" s="49">
        <v>1</v>
      </c>
      <c r="O13" s="49">
        <v>0</v>
      </c>
      <c r="P13" s="49">
        <v>1</v>
      </c>
    </row>
    <row r="14" spans="1:16" ht="15" x14ac:dyDescent="0.25">
      <c r="A14" s="14" t="s">
        <v>387</v>
      </c>
      <c r="B14" s="109" t="s">
        <v>800</v>
      </c>
      <c r="C14" s="110"/>
      <c r="D14" s="110"/>
      <c r="E14" s="110"/>
      <c r="F14" s="110"/>
      <c r="G14" s="110"/>
      <c r="H14" s="110"/>
      <c r="I14" s="58"/>
      <c r="J14" s="58"/>
      <c r="K14" s="58"/>
      <c r="L14" s="58"/>
      <c r="M14" s="58"/>
      <c r="N14" s="58"/>
      <c r="O14" s="58"/>
      <c r="P14" s="62"/>
    </row>
    <row r="15" spans="1:16" ht="63.75" x14ac:dyDescent="0.25">
      <c r="A15" s="15" t="s">
        <v>388</v>
      </c>
      <c r="B15" s="16" t="s">
        <v>248</v>
      </c>
      <c r="C15" s="5" t="s">
        <v>859</v>
      </c>
      <c r="D15" s="13">
        <v>1</v>
      </c>
      <c r="E15" s="13">
        <v>0</v>
      </c>
      <c r="F15" s="13">
        <v>0</v>
      </c>
      <c r="G15" s="13">
        <v>0</v>
      </c>
      <c r="H15" s="13">
        <v>1</v>
      </c>
      <c r="I15" s="47">
        <v>0</v>
      </c>
      <c r="J15" s="47">
        <v>1</v>
      </c>
      <c r="K15" s="47">
        <v>0</v>
      </c>
      <c r="L15" s="47">
        <v>1</v>
      </c>
      <c r="M15" s="49">
        <v>0</v>
      </c>
      <c r="N15" s="49">
        <v>1</v>
      </c>
      <c r="O15" s="49">
        <v>0</v>
      </c>
      <c r="P15" s="49">
        <v>1</v>
      </c>
    </row>
    <row r="16" spans="1:16" ht="38.25" x14ac:dyDescent="0.25">
      <c r="A16" s="15" t="s">
        <v>389</v>
      </c>
      <c r="B16" s="16" t="s">
        <v>251</v>
      </c>
      <c r="C16" s="5" t="s">
        <v>801</v>
      </c>
      <c r="D16" s="17">
        <v>1</v>
      </c>
      <c r="E16" s="17">
        <v>1</v>
      </c>
      <c r="F16" s="17">
        <v>1</v>
      </c>
      <c r="G16" s="17">
        <v>1</v>
      </c>
      <c r="H16" s="17">
        <v>1</v>
      </c>
      <c r="I16" s="47">
        <v>0</v>
      </c>
      <c r="J16" s="47">
        <v>1</v>
      </c>
      <c r="K16" s="47">
        <v>0</v>
      </c>
      <c r="L16" s="47">
        <v>1</v>
      </c>
      <c r="M16" s="49">
        <v>0</v>
      </c>
      <c r="N16" s="49">
        <v>1</v>
      </c>
      <c r="O16" s="50">
        <v>0</v>
      </c>
      <c r="P16" s="49">
        <v>1</v>
      </c>
    </row>
    <row r="17" spans="1:16" ht="51" x14ac:dyDescent="0.25">
      <c r="A17" s="15" t="s">
        <v>390</v>
      </c>
      <c r="B17" s="16" t="s">
        <v>252</v>
      </c>
      <c r="C17" s="5" t="s">
        <v>860</v>
      </c>
      <c r="D17" s="13">
        <v>1</v>
      </c>
      <c r="E17" s="13">
        <v>1</v>
      </c>
      <c r="F17" s="13">
        <v>1</v>
      </c>
      <c r="G17" s="13">
        <v>1</v>
      </c>
      <c r="H17" s="13">
        <v>4</v>
      </c>
      <c r="I17" s="47">
        <v>0</v>
      </c>
      <c r="J17" s="47">
        <v>1</v>
      </c>
      <c r="K17" s="47">
        <v>0</v>
      </c>
      <c r="L17" s="47">
        <v>1</v>
      </c>
      <c r="M17" s="49">
        <v>0</v>
      </c>
      <c r="N17" s="49">
        <v>1</v>
      </c>
      <c r="O17" s="50">
        <v>0</v>
      </c>
      <c r="P17" s="49">
        <v>1</v>
      </c>
    </row>
    <row r="18" spans="1:16" ht="15" x14ac:dyDescent="0.25">
      <c r="A18" s="14" t="s">
        <v>1215</v>
      </c>
      <c r="B18" s="109" t="s">
        <v>249</v>
      </c>
      <c r="C18" s="112"/>
      <c r="D18" s="112"/>
      <c r="E18" s="112"/>
      <c r="F18" s="112"/>
      <c r="G18" s="112"/>
      <c r="H18" s="112"/>
      <c r="I18" s="59"/>
      <c r="J18" s="59"/>
      <c r="K18" s="59"/>
      <c r="L18" s="59"/>
      <c r="M18" s="59"/>
      <c r="N18" s="59"/>
      <c r="O18" s="59"/>
      <c r="P18" s="63"/>
    </row>
    <row r="19" spans="1:16" ht="114.75" x14ac:dyDescent="0.25">
      <c r="A19" s="15" t="s">
        <v>391</v>
      </c>
      <c r="B19" s="16" t="s">
        <v>250</v>
      </c>
      <c r="C19" s="5" t="s">
        <v>861</v>
      </c>
      <c r="D19" s="13">
        <v>0</v>
      </c>
      <c r="E19" s="13">
        <v>1</v>
      </c>
      <c r="F19" s="13">
        <v>0</v>
      </c>
      <c r="G19" s="13">
        <v>0</v>
      </c>
      <c r="H19" s="13">
        <v>1</v>
      </c>
      <c r="I19" s="47">
        <v>0</v>
      </c>
      <c r="J19" s="47">
        <v>0</v>
      </c>
      <c r="K19" s="47">
        <v>0</v>
      </c>
      <c r="L19" s="47">
        <v>1</v>
      </c>
      <c r="M19" s="49">
        <v>0</v>
      </c>
      <c r="N19" s="49">
        <v>0</v>
      </c>
      <c r="O19" s="50">
        <v>0</v>
      </c>
      <c r="P19" s="49">
        <v>0</v>
      </c>
    </row>
    <row r="20" spans="1:16" ht="63.75" x14ac:dyDescent="0.25">
      <c r="A20" s="15" t="s">
        <v>392</v>
      </c>
      <c r="B20" s="16" t="s">
        <v>80</v>
      </c>
      <c r="C20" s="5" t="s">
        <v>862</v>
      </c>
      <c r="D20" s="13">
        <v>0</v>
      </c>
      <c r="E20" s="13">
        <v>1</v>
      </c>
      <c r="F20" s="13">
        <v>0</v>
      </c>
      <c r="G20" s="13">
        <v>0</v>
      </c>
      <c r="H20" s="13">
        <v>1</v>
      </c>
      <c r="I20" s="47">
        <v>0</v>
      </c>
      <c r="J20" s="47">
        <v>0</v>
      </c>
      <c r="K20" s="47">
        <v>0</v>
      </c>
      <c r="L20" s="47">
        <v>1</v>
      </c>
      <c r="M20" s="49">
        <v>0</v>
      </c>
      <c r="N20" s="49">
        <v>0</v>
      </c>
      <c r="O20" s="50">
        <v>0</v>
      </c>
      <c r="P20" s="49">
        <v>0</v>
      </c>
    </row>
    <row r="21" spans="1:16" ht="105.75" customHeight="1" x14ac:dyDescent="0.25">
      <c r="A21" s="15" t="s">
        <v>393</v>
      </c>
      <c r="B21" s="16" t="s">
        <v>81</v>
      </c>
      <c r="C21" s="5" t="s">
        <v>863</v>
      </c>
      <c r="D21" s="13">
        <v>1</v>
      </c>
      <c r="E21" s="13">
        <v>0</v>
      </c>
      <c r="F21" s="13">
        <v>0</v>
      </c>
      <c r="G21" s="13">
        <v>0</v>
      </c>
      <c r="H21" s="13">
        <v>1</v>
      </c>
      <c r="I21" s="47">
        <v>0</v>
      </c>
      <c r="J21" s="47">
        <v>1</v>
      </c>
      <c r="K21" s="47">
        <v>0</v>
      </c>
      <c r="L21" s="47">
        <v>0</v>
      </c>
      <c r="M21" s="49">
        <v>0</v>
      </c>
      <c r="N21" s="49">
        <v>0</v>
      </c>
      <c r="O21" s="50">
        <v>0</v>
      </c>
      <c r="P21" s="49">
        <v>0</v>
      </c>
    </row>
    <row r="22" spans="1:16" ht="63.75" x14ac:dyDescent="0.25">
      <c r="A22" s="15" t="s">
        <v>394</v>
      </c>
      <c r="B22" s="16" t="s">
        <v>253</v>
      </c>
      <c r="C22" s="5" t="s">
        <v>864</v>
      </c>
      <c r="D22" s="13">
        <v>0</v>
      </c>
      <c r="E22" s="13">
        <v>1</v>
      </c>
      <c r="F22" s="13">
        <v>0</v>
      </c>
      <c r="G22" s="13">
        <v>0</v>
      </c>
      <c r="H22" s="13">
        <v>1</v>
      </c>
      <c r="I22" s="47">
        <v>0</v>
      </c>
      <c r="J22" s="47">
        <v>0</v>
      </c>
      <c r="K22" s="47">
        <v>0</v>
      </c>
      <c r="L22" s="47">
        <v>1</v>
      </c>
      <c r="M22" s="49">
        <v>0</v>
      </c>
      <c r="N22" s="49">
        <v>0</v>
      </c>
      <c r="O22" s="50">
        <v>0</v>
      </c>
      <c r="P22" s="49">
        <v>0</v>
      </c>
    </row>
    <row r="23" spans="1:16" ht="15" x14ac:dyDescent="0.25">
      <c r="A23" s="14" t="s">
        <v>395</v>
      </c>
      <c r="B23" s="109" t="s">
        <v>254</v>
      </c>
      <c r="C23" s="110"/>
      <c r="D23" s="110"/>
      <c r="E23" s="110"/>
      <c r="F23" s="110"/>
      <c r="G23" s="110"/>
      <c r="H23" s="110"/>
      <c r="I23" s="64"/>
      <c r="J23" s="64"/>
      <c r="K23" s="64"/>
      <c r="L23" s="64"/>
      <c r="M23" s="64"/>
      <c r="N23" s="64"/>
      <c r="O23" s="64"/>
      <c r="P23" s="65"/>
    </row>
    <row r="24" spans="1:16" ht="63.75" x14ac:dyDescent="0.25">
      <c r="A24" s="15" t="s">
        <v>396</v>
      </c>
      <c r="B24" s="16" t="s">
        <v>82</v>
      </c>
      <c r="C24" s="5" t="s">
        <v>865</v>
      </c>
      <c r="D24" s="13">
        <v>1</v>
      </c>
      <c r="E24" s="13">
        <v>1</v>
      </c>
      <c r="F24" s="13">
        <v>1</v>
      </c>
      <c r="G24" s="13">
        <v>1</v>
      </c>
      <c r="H24" s="13">
        <v>4</v>
      </c>
      <c r="I24" s="47">
        <v>1</v>
      </c>
      <c r="J24" s="47">
        <v>1</v>
      </c>
      <c r="K24" s="47">
        <v>0</v>
      </c>
      <c r="L24" s="47">
        <v>1</v>
      </c>
      <c r="M24" s="49">
        <v>0</v>
      </c>
      <c r="N24" s="49">
        <v>1</v>
      </c>
      <c r="O24" s="50">
        <v>0</v>
      </c>
      <c r="P24" s="49">
        <v>1</v>
      </c>
    </row>
    <row r="25" spans="1:16" ht="76.5" x14ac:dyDescent="0.25">
      <c r="A25" s="15" t="s">
        <v>397</v>
      </c>
      <c r="B25" s="16" t="s">
        <v>83</v>
      </c>
      <c r="C25" s="5" t="s">
        <v>866</v>
      </c>
      <c r="D25" s="13">
        <v>1</v>
      </c>
      <c r="E25" s="13">
        <v>1</v>
      </c>
      <c r="F25" s="13">
        <v>1</v>
      </c>
      <c r="G25" s="13">
        <v>1</v>
      </c>
      <c r="H25" s="13">
        <v>4</v>
      </c>
      <c r="I25" s="47">
        <v>4</v>
      </c>
      <c r="J25" s="47">
        <v>1</v>
      </c>
      <c r="K25" s="47">
        <v>0</v>
      </c>
      <c r="L25" s="47">
        <v>1</v>
      </c>
      <c r="M25" s="49">
        <v>0</v>
      </c>
      <c r="N25" s="49">
        <v>1</v>
      </c>
      <c r="O25" s="50">
        <v>0</v>
      </c>
      <c r="P25" s="49">
        <v>1</v>
      </c>
    </row>
    <row r="26" spans="1:16" ht="63.75" x14ac:dyDescent="0.25">
      <c r="A26" s="15" t="s">
        <v>398</v>
      </c>
      <c r="B26" s="16" t="s">
        <v>255</v>
      </c>
      <c r="C26" s="5" t="s">
        <v>867</v>
      </c>
      <c r="D26" s="13">
        <v>0</v>
      </c>
      <c r="E26" s="13">
        <v>1</v>
      </c>
      <c r="F26" s="13">
        <v>1</v>
      </c>
      <c r="G26" s="13">
        <v>0</v>
      </c>
      <c r="H26" s="13">
        <v>2</v>
      </c>
      <c r="I26" s="47">
        <v>0</v>
      </c>
      <c r="J26" s="47">
        <v>2</v>
      </c>
      <c r="K26" s="47">
        <v>0</v>
      </c>
      <c r="L26" s="47">
        <v>1</v>
      </c>
      <c r="M26" s="49">
        <v>1</v>
      </c>
      <c r="N26" s="49">
        <v>1</v>
      </c>
      <c r="O26" s="50">
        <v>0</v>
      </c>
      <c r="P26" s="49">
        <v>1</v>
      </c>
    </row>
    <row r="27" spans="1:16" ht="38.25" x14ac:dyDescent="0.25">
      <c r="A27" s="15" t="s">
        <v>399</v>
      </c>
      <c r="B27" s="16" t="s">
        <v>868</v>
      </c>
      <c r="C27" s="5" t="s">
        <v>869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47">
        <v>1.4</v>
      </c>
      <c r="J27" s="47">
        <v>0</v>
      </c>
      <c r="K27" s="47">
        <v>1</v>
      </c>
      <c r="L27" s="47">
        <v>0</v>
      </c>
      <c r="M27" s="49">
        <v>1</v>
      </c>
      <c r="N27" s="49">
        <v>0</v>
      </c>
      <c r="O27" s="50">
        <v>1</v>
      </c>
      <c r="P27" s="49">
        <v>0</v>
      </c>
    </row>
    <row r="28" spans="1:16" ht="76.5" x14ac:dyDescent="0.25">
      <c r="A28" s="15" t="s">
        <v>400</v>
      </c>
      <c r="B28" s="16" t="s">
        <v>256</v>
      </c>
      <c r="C28" s="5" t="s">
        <v>870</v>
      </c>
      <c r="D28" s="13">
        <v>0</v>
      </c>
      <c r="E28" s="13">
        <v>20</v>
      </c>
      <c r="F28" s="13">
        <v>0</v>
      </c>
      <c r="G28" s="13">
        <v>0</v>
      </c>
      <c r="H28" s="13">
        <v>20</v>
      </c>
      <c r="I28" s="47">
        <v>0</v>
      </c>
      <c r="J28" s="47">
        <v>0</v>
      </c>
      <c r="K28" s="47">
        <v>0</v>
      </c>
      <c r="L28" s="47">
        <v>2</v>
      </c>
      <c r="M28" s="49">
        <v>0</v>
      </c>
      <c r="N28" s="49">
        <v>0</v>
      </c>
      <c r="O28" s="50">
        <v>0</v>
      </c>
      <c r="P28" s="49">
        <v>0</v>
      </c>
    </row>
    <row r="29" spans="1:16" ht="75" customHeight="1" x14ac:dyDescent="0.25">
      <c r="A29" s="15" t="s">
        <v>401</v>
      </c>
      <c r="B29" s="16" t="s">
        <v>84</v>
      </c>
      <c r="C29" s="5" t="s">
        <v>871</v>
      </c>
      <c r="D29" s="13">
        <v>5</v>
      </c>
      <c r="E29" s="13">
        <v>5</v>
      </c>
      <c r="F29" s="13">
        <v>5</v>
      </c>
      <c r="G29" s="13">
        <v>5</v>
      </c>
      <c r="H29" s="13">
        <v>20</v>
      </c>
      <c r="I29" s="47">
        <v>1</v>
      </c>
      <c r="J29" s="47">
        <v>5</v>
      </c>
      <c r="K29" s="47">
        <v>1</v>
      </c>
      <c r="L29" s="47">
        <v>5</v>
      </c>
      <c r="M29" s="49">
        <v>1</v>
      </c>
      <c r="N29" s="49">
        <v>5</v>
      </c>
      <c r="O29" s="50">
        <v>1</v>
      </c>
      <c r="P29" s="49">
        <v>5</v>
      </c>
    </row>
    <row r="30" spans="1:16" ht="51" x14ac:dyDescent="0.25">
      <c r="A30" s="15" t="s">
        <v>402</v>
      </c>
      <c r="B30" s="16" t="s">
        <v>85</v>
      </c>
      <c r="C30" s="5" t="s">
        <v>872</v>
      </c>
      <c r="D30" s="13">
        <v>0</v>
      </c>
      <c r="E30" s="13">
        <v>0</v>
      </c>
      <c r="F30" s="13">
        <v>0</v>
      </c>
      <c r="G30" s="13">
        <v>5</v>
      </c>
      <c r="H30" s="13">
        <v>5</v>
      </c>
      <c r="I30" s="47"/>
      <c r="J30" s="47">
        <v>0</v>
      </c>
      <c r="K30" s="47">
        <v>0</v>
      </c>
      <c r="L30" s="47">
        <v>0</v>
      </c>
      <c r="M30" s="49">
        <v>0</v>
      </c>
      <c r="N30" s="49">
        <v>0</v>
      </c>
      <c r="O30" s="50">
        <v>0</v>
      </c>
      <c r="P30" s="49">
        <v>2</v>
      </c>
    </row>
    <row r="31" spans="1:16" ht="38.25" x14ac:dyDescent="0.25">
      <c r="A31" s="15" t="s">
        <v>403</v>
      </c>
      <c r="B31" s="16" t="s">
        <v>86</v>
      </c>
      <c r="C31" s="5" t="s">
        <v>9</v>
      </c>
      <c r="D31" s="13">
        <v>10</v>
      </c>
      <c r="E31" s="13">
        <v>0</v>
      </c>
      <c r="F31" s="13">
        <v>0</v>
      </c>
      <c r="G31" s="13">
        <v>0</v>
      </c>
      <c r="H31" s="13">
        <v>10</v>
      </c>
      <c r="I31" s="47">
        <v>0</v>
      </c>
      <c r="J31" s="47">
        <v>1</v>
      </c>
      <c r="K31" s="47">
        <v>0</v>
      </c>
      <c r="L31" s="47">
        <v>1</v>
      </c>
      <c r="M31" s="49">
        <v>0</v>
      </c>
      <c r="N31" s="49">
        <v>1</v>
      </c>
      <c r="O31" s="50">
        <v>0</v>
      </c>
      <c r="P31" s="49">
        <v>1</v>
      </c>
    </row>
    <row r="32" spans="1:16" ht="51" x14ac:dyDescent="0.25">
      <c r="A32" s="15" t="s">
        <v>404</v>
      </c>
      <c r="B32" s="16" t="s">
        <v>873</v>
      </c>
      <c r="C32" s="5" t="s">
        <v>874</v>
      </c>
      <c r="D32" s="13">
        <v>5</v>
      </c>
      <c r="E32" s="13">
        <v>5</v>
      </c>
      <c r="F32" s="13">
        <v>5</v>
      </c>
      <c r="G32" s="13">
        <v>5</v>
      </c>
      <c r="H32" s="13">
        <v>20</v>
      </c>
      <c r="I32" s="47">
        <v>6.4</v>
      </c>
      <c r="J32" s="47">
        <v>0</v>
      </c>
      <c r="K32" s="47">
        <v>6</v>
      </c>
      <c r="L32" s="47">
        <v>0</v>
      </c>
      <c r="M32" s="49">
        <v>6.5</v>
      </c>
      <c r="N32" s="49">
        <v>0</v>
      </c>
      <c r="O32" s="50">
        <v>7</v>
      </c>
      <c r="P32" s="49">
        <v>0</v>
      </c>
    </row>
    <row r="33" spans="1:16" ht="63.75" x14ac:dyDescent="0.25">
      <c r="A33" s="15" t="s">
        <v>405</v>
      </c>
      <c r="B33" s="16" t="s">
        <v>370</v>
      </c>
      <c r="C33" s="5" t="s">
        <v>875</v>
      </c>
      <c r="D33" s="13">
        <v>1</v>
      </c>
      <c r="E33" s="13">
        <v>1</v>
      </c>
      <c r="F33" s="13">
        <v>1</v>
      </c>
      <c r="G33" s="13">
        <v>1</v>
      </c>
      <c r="H33" s="13">
        <v>4</v>
      </c>
      <c r="I33" s="47">
        <v>28</v>
      </c>
      <c r="J33" s="47">
        <v>1</v>
      </c>
      <c r="K33" s="47">
        <v>28.5</v>
      </c>
      <c r="L33" s="47">
        <v>1</v>
      </c>
      <c r="M33" s="49">
        <v>29</v>
      </c>
      <c r="N33" s="49">
        <v>1</v>
      </c>
      <c r="O33" s="50">
        <v>30</v>
      </c>
      <c r="P33" s="49">
        <v>1</v>
      </c>
    </row>
    <row r="34" spans="1:16" ht="63.75" x14ac:dyDescent="0.25">
      <c r="A34" s="15" t="s">
        <v>406</v>
      </c>
      <c r="B34" s="16" t="s">
        <v>257</v>
      </c>
      <c r="C34" s="5" t="s">
        <v>876</v>
      </c>
      <c r="D34" s="17">
        <v>1</v>
      </c>
      <c r="E34" s="17">
        <v>1</v>
      </c>
      <c r="F34" s="17">
        <v>1</v>
      </c>
      <c r="G34" s="17">
        <v>1</v>
      </c>
      <c r="H34" s="17">
        <v>1</v>
      </c>
      <c r="I34" s="47">
        <v>0</v>
      </c>
      <c r="J34" s="47">
        <v>1</v>
      </c>
      <c r="K34" s="47">
        <v>0</v>
      </c>
      <c r="L34" s="47">
        <v>2</v>
      </c>
      <c r="M34" s="49">
        <v>0</v>
      </c>
      <c r="N34" s="49">
        <v>1</v>
      </c>
      <c r="O34" s="50">
        <v>0</v>
      </c>
      <c r="P34" s="49">
        <v>1</v>
      </c>
    </row>
    <row r="35" spans="1:16" ht="51" customHeight="1" x14ac:dyDescent="0.25">
      <c r="A35" s="15" t="s">
        <v>407</v>
      </c>
      <c r="B35" s="5" t="s">
        <v>877</v>
      </c>
      <c r="C35" s="5" t="s">
        <v>878</v>
      </c>
      <c r="D35" s="17">
        <v>1</v>
      </c>
      <c r="E35" s="17">
        <v>1</v>
      </c>
      <c r="F35" s="17">
        <v>1</v>
      </c>
      <c r="G35" s="17">
        <v>1</v>
      </c>
      <c r="H35" s="17">
        <v>1</v>
      </c>
      <c r="I35" s="47">
        <v>2.4</v>
      </c>
      <c r="J35" s="47">
        <v>1</v>
      </c>
      <c r="K35" s="47">
        <v>2.5</v>
      </c>
      <c r="L35" s="47">
        <v>1</v>
      </c>
      <c r="M35" s="49">
        <v>3</v>
      </c>
      <c r="N35" s="49">
        <v>1</v>
      </c>
      <c r="O35" s="50">
        <v>3.5</v>
      </c>
      <c r="P35" s="49">
        <v>1</v>
      </c>
    </row>
    <row r="36" spans="1:16" ht="15" x14ac:dyDescent="0.25">
      <c r="A36" s="18" t="s">
        <v>408</v>
      </c>
      <c r="B36" s="117" t="s">
        <v>258</v>
      </c>
      <c r="C36" s="110"/>
      <c r="D36" s="110"/>
      <c r="E36" s="110"/>
      <c r="F36" s="110"/>
      <c r="G36" s="110"/>
      <c r="H36" s="110"/>
      <c r="I36" s="58"/>
      <c r="J36" s="58"/>
      <c r="K36" s="58"/>
      <c r="L36" s="58"/>
      <c r="M36" s="58"/>
      <c r="N36" s="58"/>
      <c r="O36" s="58"/>
      <c r="P36" s="62"/>
    </row>
    <row r="37" spans="1:16" ht="76.5" x14ac:dyDescent="0.25">
      <c r="A37" s="19" t="s">
        <v>409</v>
      </c>
      <c r="B37" s="5" t="s">
        <v>259</v>
      </c>
      <c r="C37" s="5" t="s">
        <v>879</v>
      </c>
      <c r="D37" s="13">
        <v>0</v>
      </c>
      <c r="E37" s="13">
        <v>1</v>
      </c>
      <c r="F37" s="13">
        <v>1</v>
      </c>
      <c r="G37" s="13">
        <v>1</v>
      </c>
      <c r="H37" s="13">
        <v>3</v>
      </c>
      <c r="I37" s="47">
        <v>0</v>
      </c>
      <c r="J37" s="47">
        <v>0</v>
      </c>
      <c r="K37" s="47">
        <v>0</v>
      </c>
      <c r="L37" s="47">
        <v>2</v>
      </c>
      <c r="M37" s="49">
        <v>0</v>
      </c>
      <c r="N37" s="49">
        <v>2</v>
      </c>
      <c r="O37" s="50">
        <v>0</v>
      </c>
      <c r="P37" s="49">
        <v>2</v>
      </c>
    </row>
    <row r="38" spans="1:16" ht="51" x14ac:dyDescent="0.25">
      <c r="A38" s="19" t="s">
        <v>410</v>
      </c>
      <c r="B38" s="5" t="s">
        <v>802</v>
      </c>
      <c r="C38" s="5" t="s">
        <v>880</v>
      </c>
      <c r="D38" s="13">
        <v>0</v>
      </c>
      <c r="E38" s="13">
        <v>0</v>
      </c>
      <c r="F38" s="13">
        <v>1</v>
      </c>
      <c r="G38" s="13">
        <v>0</v>
      </c>
      <c r="H38" s="13">
        <v>1</v>
      </c>
      <c r="I38" s="47">
        <v>0</v>
      </c>
      <c r="J38" s="47">
        <v>0</v>
      </c>
      <c r="K38" s="47">
        <v>0</v>
      </c>
      <c r="L38" s="47">
        <v>0</v>
      </c>
      <c r="M38" s="49">
        <v>0</v>
      </c>
      <c r="N38" s="49">
        <v>1</v>
      </c>
      <c r="O38" s="50">
        <v>0</v>
      </c>
      <c r="P38" s="49">
        <v>0</v>
      </c>
    </row>
    <row r="39" spans="1:16" ht="76.5" x14ac:dyDescent="0.25">
      <c r="A39" s="19" t="s">
        <v>411</v>
      </c>
      <c r="B39" s="5" t="s">
        <v>87</v>
      </c>
      <c r="C39" s="5" t="s">
        <v>881</v>
      </c>
      <c r="D39" s="13">
        <v>0</v>
      </c>
      <c r="E39" s="13">
        <v>1</v>
      </c>
      <c r="F39" s="13">
        <v>0</v>
      </c>
      <c r="G39" s="13">
        <v>0</v>
      </c>
      <c r="H39" s="13">
        <v>1</v>
      </c>
      <c r="I39" s="47">
        <v>0</v>
      </c>
      <c r="J39" s="47">
        <v>0</v>
      </c>
      <c r="K39" s="47">
        <v>0</v>
      </c>
      <c r="L39" s="47">
        <v>2</v>
      </c>
      <c r="M39" s="49">
        <v>0</v>
      </c>
      <c r="N39" s="49">
        <v>0</v>
      </c>
      <c r="O39" s="50">
        <v>0</v>
      </c>
      <c r="P39" s="49">
        <v>0</v>
      </c>
    </row>
    <row r="40" spans="1:16" ht="89.25" x14ac:dyDescent="0.25">
      <c r="A40" s="19" t="s">
        <v>412</v>
      </c>
      <c r="B40" s="5" t="s">
        <v>88</v>
      </c>
      <c r="C40" s="5" t="s">
        <v>882</v>
      </c>
      <c r="D40" s="13">
        <v>0</v>
      </c>
      <c r="E40" s="13">
        <v>0</v>
      </c>
      <c r="F40" s="13">
        <v>1</v>
      </c>
      <c r="G40" s="13">
        <v>0</v>
      </c>
      <c r="H40" s="13">
        <v>1</v>
      </c>
      <c r="I40" s="47">
        <v>0</v>
      </c>
      <c r="J40" s="47">
        <v>0</v>
      </c>
      <c r="K40" s="47">
        <v>0</v>
      </c>
      <c r="L40" s="47">
        <v>0</v>
      </c>
      <c r="M40" s="49">
        <v>0</v>
      </c>
      <c r="N40" s="49">
        <v>2</v>
      </c>
      <c r="O40" s="50">
        <v>0</v>
      </c>
      <c r="P40" s="49">
        <v>0</v>
      </c>
    </row>
    <row r="41" spans="1:16" ht="38.25" x14ac:dyDescent="0.25">
      <c r="A41" s="19" t="s">
        <v>413</v>
      </c>
      <c r="B41" s="5" t="s">
        <v>260</v>
      </c>
      <c r="C41" s="5" t="s">
        <v>883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47">
        <v>0</v>
      </c>
      <c r="J41" s="47">
        <v>0</v>
      </c>
      <c r="K41" s="47">
        <v>0</v>
      </c>
      <c r="L41" s="47">
        <v>0</v>
      </c>
      <c r="M41" s="49">
        <v>0</v>
      </c>
      <c r="N41" s="49">
        <v>0</v>
      </c>
      <c r="O41" s="50">
        <v>0</v>
      </c>
      <c r="P41" s="49">
        <v>0</v>
      </c>
    </row>
    <row r="42" spans="1:16" ht="102" x14ac:dyDescent="0.25">
      <c r="A42" s="19" t="s">
        <v>414</v>
      </c>
      <c r="B42" s="5" t="s">
        <v>89</v>
      </c>
      <c r="C42" s="5" t="s">
        <v>884</v>
      </c>
      <c r="D42" s="13">
        <v>0</v>
      </c>
      <c r="E42" s="13">
        <v>1</v>
      </c>
      <c r="F42" s="13">
        <v>0</v>
      </c>
      <c r="G42" s="13">
        <v>1</v>
      </c>
      <c r="H42" s="13">
        <v>2</v>
      </c>
      <c r="I42" s="47">
        <v>0</v>
      </c>
      <c r="J42" s="47">
        <v>0</v>
      </c>
      <c r="K42" s="47">
        <v>0</v>
      </c>
      <c r="L42" s="47">
        <v>1</v>
      </c>
      <c r="M42" s="49">
        <v>0</v>
      </c>
      <c r="N42" s="49">
        <v>0</v>
      </c>
      <c r="O42" s="50">
        <v>0</v>
      </c>
      <c r="P42" s="49">
        <v>1</v>
      </c>
    </row>
    <row r="43" spans="1:16" ht="51" x14ac:dyDescent="0.25">
      <c r="A43" s="19" t="s">
        <v>415</v>
      </c>
      <c r="B43" s="5" t="s">
        <v>90</v>
      </c>
      <c r="C43" s="5" t="s">
        <v>10</v>
      </c>
      <c r="D43" s="13">
        <v>0</v>
      </c>
      <c r="E43" s="13">
        <v>1</v>
      </c>
      <c r="F43" s="13">
        <v>0</v>
      </c>
      <c r="G43" s="13">
        <v>0</v>
      </c>
      <c r="H43" s="13">
        <v>1</v>
      </c>
      <c r="I43" s="47">
        <v>0</v>
      </c>
      <c r="J43" s="47">
        <v>0</v>
      </c>
      <c r="K43" s="47">
        <v>0</v>
      </c>
      <c r="L43" s="47">
        <v>1</v>
      </c>
      <c r="M43" s="49">
        <v>0</v>
      </c>
      <c r="N43" s="49">
        <v>0</v>
      </c>
      <c r="O43" s="50">
        <v>0</v>
      </c>
      <c r="P43" s="49">
        <v>0</v>
      </c>
    </row>
    <row r="44" spans="1:16" ht="15" x14ac:dyDescent="0.25">
      <c r="A44" s="18" t="s">
        <v>416</v>
      </c>
      <c r="B44" s="117" t="s">
        <v>885</v>
      </c>
      <c r="C44" s="110"/>
      <c r="D44" s="110"/>
      <c r="E44" s="110"/>
      <c r="F44" s="110"/>
      <c r="G44" s="110"/>
      <c r="H44" s="110"/>
      <c r="I44" s="58"/>
      <c r="J44" s="58"/>
      <c r="K44" s="58"/>
      <c r="L44" s="58"/>
      <c r="M44" s="58"/>
      <c r="N44" s="58"/>
      <c r="O44" s="58"/>
      <c r="P44" s="62"/>
    </row>
    <row r="45" spans="1:16" ht="25.5" x14ac:dyDescent="0.25">
      <c r="A45" s="19" t="s">
        <v>417</v>
      </c>
      <c r="B45" s="5" t="s">
        <v>886</v>
      </c>
      <c r="C45" s="5" t="s">
        <v>39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47">
        <v>48.652000000000001</v>
      </c>
      <c r="J45" s="47">
        <v>0</v>
      </c>
      <c r="K45" s="47">
        <v>50</v>
      </c>
      <c r="L45" s="47">
        <v>0</v>
      </c>
      <c r="M45" s="49">
        <v>52.5</v>
      </c>
      <c r="N45" s="49">
        <v>0</v>
      </c>
      <c r="O45" s="50">
        <v>54</v>
      </c>
      <c r="P45" s="49">
        <v>0</v>
      </c>
    </row>
    <row r="46" spans="1:16" ht="38.25" x14ac:dyDescent="0.25">
      <c r="A46" s="19" t="s">
        <v>418</v>
      </c>
      <c r="B46" s="5" t="s">
        <v>261</v>
      </c>
      <c r="C46" s="5" t="s">
        <v>40</v>
      </c>
      <c r="D46" s="13">
        <v>1</v>
      </c>
      <c r="E46" s="13">
        <v>1</v>
      </c>
      <c r="F46" s="13">
        <v>1</v>
      </c>
      <c r="G46" s="13">
        <v>1</v>
      </c>
      <c r="H46" s="13">
        <v>4</v>
      </c>
      <c r="I46" s="47">
        <v>26.4</v>
      </c>
      <c r="J46" s="47">
        <v>0</v>
      </c>
      <c r="K46" s="47">
        <v>28</v>
      </c>
      <c r="L46" s="47">
        <v>0</v>
      </c>
      <c r="M46" s="49">
        <v>30</v>
      </c>
      <c r="N46" s="49">
        <v>0</v>
      </c>
      <c r="O46" s="50">
        <v>32</v>
      </c>
      <c r="P46" s="49">
        <v>0</v>
      </c>
    </row>
    <row r="47" spans="1:16" ht="21.75" customHeight="1" x14ac:dyDescent="0.25">
      <c r="A47" s="20" t="s">
        <v>419</v>
      </c>
      <c r="B47" s="120" t="s">
        <v>262</v>
      </c>
      <c r="C47" s="110"/>
      <c r="D47" s="110"/>
      <c r="E47" s="110"/>
      <c r="F47" s="110"/>
      <c r="G47" s="110"/>
      <c r="H47" s="110"/>
      <c r="I47" s="58"/>
      <c r="J47" s="58"/>
      <c r="K47" s="58"/>
      <c r="L47" s="58"/>
      <c r="M47" s="58"/>
      <c r="N47" s="58"/>
      <c r="O47" s="58"/>
      <c r="P47" s="62"/>
    </row>
    <row r="48" spans="1:16" ht="15" x14ac:dyDescent="0.25">
      <c r="A48" s="18" t="s">
        <v>420</v>
      </c>
      <c r="B48" s="117" t="s">
        <v>263</v>
      </c>
      <c r="C48" s="134"/>
      <c r="D48" s="134"/>
      <c r="E48" s="134"/>
      <c r="F48" s="134"/>
      <c r="G48" s="134"/>
      <c r="H48" s="66"/>
      <c r="I48" s="58"/>
      <c r="J48" s="58"/>
      <c r="K48" s="58"/>
      <c r="L48" s="58"/>
      <c r="M48" s="58"/>
      <c r="N48" s="58"/>
      <c r="O48" s="58"/>
      <c r="P48" s="62"/>
    </row>
    <row r="49" spans="1:16" ht="51" x14ac:dyDescent="0.25">
      <c r="A49" s="2" t="s">
        <v>421</v>
      </c>
      <c r="B49" s="2" t="s">
        <v>91</v>
      </c>
      <c r="C49" s="5" t="s">
        <v>41</v>
      </c>
      <c r="D49" s="17">
        <v>0.25</v>
      </c>
      <c r="E49" s="17">
        <v>0.25</v>
      </c>
      <c r="F49" s="17">
        <v>0.25</v>
      </c>
      <c r="G49" s="17">
        <v>0.25</v>
      </c>
      <c r="H49" s="17">
        <v>1</v>
      </c>
      <c r="I49" s="47">
        <v>0</v>
      </c>
      <c r="J49" s="47">
        <v>1</v>
      </c>
      <c r="K49" s="47">
        <v>0</v>
      </c>
      <c r="L49" s="47">
        <v>1</v>
      </c>
      <c r="M49" s="49">
        <v>0</v>
      </c>
      <c r="N49" s="49">
        <v>1</v>
      </c>
      <c r="O49" s="50">
        <v>0</v>
      </c>
      <c r="P49" s="49">
        <v>1</v>
      </c>
    </row>
    <row r="50" spans="1:16" ht="38.25" x14ac:dyDescent="0.25">
      <c r="A50" s="2" t="s">
        <v>422</v>
      </c>
      <c r="B50" s="2" t="s">
        <v>92</v>
      </c>
      <c r="C50" s="5" t="s">
        <v>887</v>
      </c>
      <c r="D50" s="13">
        <v>1</v>
      </c>
      <c r="E50" s="13">
        <v>1</v>
      </c>
      <c r="F50" s="13">
        <v>1</v>
      </c>
      <c r="G50" s="13">
        <v>1</v>
      </c>
      <c r="H50" s="13">
        <v>4</v>
      </c>
      <c r="I50" s="47">
        <v>0</v>
      </c>
      <c r="J50" s="47">
        <v>1</v>
      </c>
      <c r="K50" s="47">
        <v>0</v>
      </c>
      <c r="L50" s="47">
        <v>1</v>
      </c>
      <c r="M50" s="49">
        <v>0</v>
      </c>
      <c r="N50" s="49">
        <v>1</v>
      </c>
      <c r="O50" s="50">
        <v>0</v>
      </c>
      <c r="P50" s="49">
        <v>1</v>
      </c>
    </row>
    <row r="51" spans="1:16" ht="51" x14ac:dyDescent="0.25">
      <c r="A51" s="2" t="s">
        <v>423</v>
      </c>
      <c r="B51" s="2" t="s">
        <v>93</v>
      </c>
      <c r="C51" s="5" t="s">
        <v>888</v>
      </c>
      <c r="D51" s="17">
        <v>0.1</v>
      </c>
      <c r="E51" s="17">
        <v>0.1</v>
      </c>
      <c r="F51" s="17">
        <v>0.1</v>
      </c>
      <c r="G51" s="17">
        <v>0.1</v>
      </c>
      <c r="H51" s="17">
        <v>0.4</v>
      </c>
      <c r="I51" s="47">
        <v>0</v>
      </c>
      <c r="J51" s="47">
        <v>2</v>
      </c>
      <c r="K51" s="47">
        <v>0</v>
      </c>
      <c r="L51" s="47">
        <v>2</v>
      </c>
      <c r="M51" s="49">
        <v>0</v>
      </c>
      <c r="N51" s="49">
        <v>2</v>
      </c>
      <c r="O51" s="50">
        <v>0</v>
      </c>
      <c r="P51" s="49">
        <v>2</v>
      </c>
    </row>
    <row r="52" spans="1:16" ht="51" x14ac:dyDescent="0.25">
      <c r="A52" s="2" t="s">
        <v>424</v>
      </c>
      <c r="B52" s="2" t="s">
        <v>889</v>
      </c>
      <c r="C52" s="5" t="s">
        <v>887</v>
      </c>
      <c r="D52" s="90">
        <v>1</v>
      </c>
      <c r="E52" s="90">
        <v>1</v>
      </c>
      <c r="F52" s="90">
        <v>1</v>
      </c>
      <c r="G52" s="90">
        <v>1</v>
      </c>
      <c r="H52" s="90">
        <v>4</v>
      </c>
      <c r="I52" s="47">
        <v>0</v>
      </c>
      <c r="J52" s="47">
        <v>1</v>
      </c>
      <c r="K52" s="47">
        <v>0</v>
      </c>
      <c r="L52" s="47">
        <v>1</v>
      </c>
      <c r="M52" s="49">
        <v>0</v>
      </c>
      <c r="N52" s="49">
        <v>1</v>
      </c>
      <c r="O52" s="49">
        <v>0</v>
      </c>
      <c r="P52" s="49">
        <v>1</v>
      </c>
    </row>
    <row r="53" spans="1:16" ht="15" x14ac:dyDescent="0.25">
      <c r="A53" s="1" t="s">
        <v>425</v>
      </c>
      <c r="B53" s="135" t="s">
        <v>264</v>
      </c>
      <c r="C53" s="110"/>
      <c r="D53" s="110"/>
      <c r="E53" s="110"/>
      <c r="F53" s="110"/>
      <c r="G53" s="110"/>
      <c r="H53" s="110"/>
      <c r="I53" s="67"/>
      <c r="J53" s="67"/>
      <c r="K53" s="67"/>
      <c r="L53" s="67"/>
      <c r="M53" s="67"/>
      <c r="N53" s="67"/>
      <c r="O53" s="67"/>
      <c r="P53" s="68"/>
    </row>
    <row r="54" spans="1:16" ht="89.25" x14ac:dyDescent="0.25">
      <c r="A54" s="5" t="s">
        <v>426</v>
      </c>
      <c r="B54" s="5" t="s">
        <v>371</v>
      </c>
      <c r="C54" s="5" t="s">
        <v>890</v>
      </c>
      <c r="D54" s="13">
        <v>1</v>
      </c>
      <c r="E54" s="13">
        <v>1</v>
      </c>
      <c r="F54" s="13">
        <v>1</v>
      </c>
      <c r="G54" s="13">
        <v>1</v>
      </c>
      <c r="H54" s="13">
        <v>4</v>
      </c>
      <c r="I54" s="47">
        <v>0</v>
      </c>
      <c r="J54" s="47">
        <v>1</v>
      </c>
      <c r="K54" s="47">
        <v>0</v>
      </c>
      <c r="L54" s="47">
        <v>1</v>
      </c>
      <c r="M54" s="49">
        <v>0</v>
      </c>
      <c r="N54" s="49">
        <v>1</v>
      </c>
      <c r="O54" s="50">
        <v>0</v>
      </c>
      <c r="P54" s="49">
        <v>1</v>
      </c>
    </row>
    <row r="55" spans="1:16" ht="25.5" x14ac:dyDescent="0.25">
      <c r="A55" s="5" t="s">
        <v>427</v>
      </c>
      <c r="B55" s="5" t="s">
        <v>94</v>
      </c>
      <c r="C55" s="5" t="s">
        <v>42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47">
        <v>0</v>
      </c>
      <c r="J55" s="47">
        <v>2</v>
      </c>
      <c r="K55" s="47">
        <v>0</v>
      </c>
      <c r="L55" s="47">
        <v>2</v>
      </c>
      <c r="M55" s="49">
        <v>0</v>
      </c>
      <c r="N55" s="49">
        <v>2</v>
      </c>
      <c r="O55" s="50">
        <v>0</v>
      </c>
      <c r="P55" s="49">
        <v>2</v>
      </c>
    </row>
    <row r="56" spans="1:16" ht="38.25" x14ac:dyDescent="0.25">
      <c r="A56" s="5" t="s">
        <v>428</v>
      </c>
      <c r="B56" s="5" t="s">
        <v>265</v>
      </c>
      <c r="C56" s="5" t="s">
        <v>43</v>
      </c>
      <c r="D56" s="17">
        <v>0.2</v>
      </c>
      <c r="E56" s="17">
        <v>0.2</v>
      </c>
      <c r="F56" s="17">
        <v>0.2</v>
      </c>
      <c r="G56" s="17">
        <v>0.2</v>
      </c>
      <c r="H56" s="17">
        <v>0.8</v>
      </c>
      <c r="I56" s="47">
        <v>0</v>
      </c>
      <c r="J56" s="47">
        <v>2</v>
      </c>
      <c r="K56" s="47">
        <v>0</v>
      </c>
      <c r="L56" s="47">
        <v>2</v>
      </c>
      <c r="M56" s="49">
        <v>0</v>
      </c>
      <c r="N56" s="49">
        <v>2</v>
      </c>
      <c r="O56" s="50">
        <v>0</v>
      </c>
      <c r="P56" s="49">
        <v>2</v>
      </c>
    </row>
    <row r="57" spans="1:16" ht="38.25" x14ac:dyDescent="0.25">
      <c r="A57" s="5" t="s">
        <v>429</v>
      </c>
      <c r="B57" s="5" t="s">
        <v>95</v>
      </c>
      <c r="C57" s="5" t="s">
        <v>891</v>
      </c>
      <c r="D57" s="17">
        <v>0.2</v>
      </c>
      <c r="E57" s="17">
        <v>0.2</v>
      </c>
      <c r="F57" s="17">
        <v>0.2</v>
      </c>
      <c r="G57" s="17">
        <v>0.2</v>
      </c>
      <c r="H57" s="17">
        <v>0.8</v>
      </c>
      <c r="I57" s="47">
        <v>0</v>
      </c>
      <c r="J57" s="47">
        <v>1</v>
      </c>
      <c r="K57" s="47">
        <v>0</v>
      </c>
      <c r="L57" s="47">
        <v>1</v>
      </c>
      <c r="M57" s="49">
        <v>0</v>
      </c>
      <c r="N57" s="49">
        <v>1</v>
      </c>
      <c r="O57" s="50">
        <v>0</v>
      </c>
      <c r="P57" s="49">
        <v>1</v>
      </c>
    </row>
    <row r="58" spans="1:16" ht="89.25" x14ac:dyDescent="0.25">
      <c r="A58" s="5" t="s">
        <v>430</v>
      </c>
      <c r="B58" s="5" t="s">
        <v>266</v>
      </c>
      <c r="C58" s="5" t="s">
        <v>892</v>
      </c>
      <c r="D58" s="13">
        <v>1</v>
      </c>
      <c r="E58" s="13">
        <v>1</v>
      </c>
      <c r="F58" s="13">
        <v>1</v>
      </c>
      <c r="G58" s="13">
        <v>1</v>
      </c>
      <c r="H58" s="13">
        <v>4</v>
      </c>
      <c r="I58" s="47">
        <v>0</v>
      </c>
      <c r="J58" s="47">
        <v>2</v>
      </c>
      <c r="K58" s="47">
        <v>0</v>
      </c>
      <c r="L58" s="47">
        <v>2</v>
      </c>
      <c r="M58" s="49">
        <v>0</v>
      </c>
      <c r="N58" s="49">
        <v>2</v>
      </c>
      <c r="O58" s="50">
        <v>0</v>
      </c>
      <c r="P58" s="49">
        <v>2</v>
      </c>
    </row>
    <row r="59" spans="1:16" ht="51" x14ac:dyDescent="0.25">
      <c r="A59" s="15" t="s">
        <v>431</v>
      </c>
      <c r="B59" s="16" t="s">
        <v>267</v>
      </c>
      <c r="C59" s="5" t="s">
        <v>11</v>
      </c>
      <c r="D59" s="13">
        <v>6</v>
      </c>
      <c r="E59" s="13">
        <v>6</v>
      </c>
      <c r="F59" s="13">
        <v>6</v>
      </c>
      <c r="G59" s="13">
        <v>6</v>
      </c>
      <c r="H59" s="13">
        <v>24</v>
      </c>
      <c r="I59" s="47">
        <v>28.4</v>
      </c>
      <c r="J59" s="47">
        <v>1</v>
      </c>
      <c r="K59" s="47">
        <v>30</v>
      </c>
      <c r="L59" s="47">
        <v>1</v>
      </c>
      <c r="M59" s="49">
        <v>32</v>
      </c>
      <c r="N59" s="49">
        <v>1</v>
      </c>
      <c r="O59" s="50">
        <v>34</v>
      </c>
      <c r="P59" s="49">
        <v>1</v>
      </c>
    </row>
    <row r="60" spans="1:16" ht="38.25" x14ac:dyDescent="0.25">
      <c r="A60" s="15" t="s">
        <v>432</v>
      </c>
      <c r="B60" s="16" t="s">
        <v>96</v>
      </c>
      <c r="C60" s="5" t="s">
        <v>893</v>
      </c>
      <c r="D60" s="13">
        <v>1</v>
      </c>
      <c r="E60" s="13">
        <v>1</v>
      </c>
      <c r="F60" s="13">
        <v>1</v>
      </c>
      <c r="G60" s="13">
        <v>1</v>
      </c>
      <c r="H60" s="13">
        <v>4</v>
      </c>
      <c r="I60" s="47">
        <v>2.4</v>
      </c>
      <c r="J60" s="47">
        <v>1</v>
      </c>
      <c r="K60" s="47">
        <v>2.5</v>
      </c>
      <c r="L60" s="47">
        <v>1</v>
      </c>
      <c r="M60" s="49">
        <v>3</v>
      </c>
      <c r="N60" s="49">
        <v>2</v>
      </c>
      <c r="O60" s="50">
        <v>4</v>
      </c>
      <c r="P60" s="49">
        <v>2</v>
      </c>
    </row>
    <row r="61" spans="1:16" ht="102" x14ac:dyDescent="0.25">
      <c r="A61" s="15" t="s">
        <v>433</v>
      </c>
      <c r="B61" s="16" t="s">
        <v>268</v>
      </c>
      <c r="C61" s="5" t="s">
        <v>894</v>
      </c>
      <c r="D61" s="13">
        <v>0</v>
      </c>
      <c r="E61" s="13">
        <v>1</v>
      </c>
      <c r="F61" s="13">
        <v>1</v>
      </c>
      <c r="G61" s="13">
        <v>1</v>
      </c>
      <c r="H61" s="13">
        <v>3</v>
      </c>
      <c r="I61" s="47">
        <v>0</v>
      </c>
      <c r="J61" s="47">
        <v>0</v>
      </c>
      <c r="K61" s="47">
        <v>0</v>
      </c>
      <c r="L61" s="47">
        <v>2</v>
      </c>
      <c r="M61" s="49">
        <v>0</v>
      </c>
      <c r="N61" s="49">
        <v>2</v>
      </c>
      <c r="O61" s="50">
        <v>0</v>
      </c>
      <c r="P61" s="49">
        <v>2</v>
      </c>
    </row>
    <row r="62" spans="1:16" ht="51" x14ac:dyDescent="0.25">
      <c r="A62" s="15" t="s">
        <v>434</v>
      </c>
      <c r="B62" s="16" t="s">
        <v>97</v>
      </c>
      <c r="C62" s="22" t="s">
        <v>895</v>
      </c>
      <c r="D62" s="13">
        <v>0</v>
      </c>
      <c r="E62" s="13">
        <v>1</v>
      </c>
      <c r="F62" s="13">
        <v>1</v>
      </c>
      <c r="G62" s="13">
        <v>0</v>
      </c>
      <c r="H62" s="13">
        <v>2</v>
      </c>
      <c r="I62" s="47">
        <v>0</v>
      </c>
      <c r="J62" s="47">
        <v>0</v>
      </c>
      <c r="K62" s="47">
        <v>0</v>
      </c>
      <c r="L62" s="47">
        <v>2</v>
      </c>
      <c r="M62" s="47">
        <v>0</v>
      </c>
      <c r="N62" s="47">
        <v>2</v>
      </c>
      <c r="O62" s="52">
        <v>0</v>
      </c>
      <c r="P62" s="49">
        <v>0</v>
      </c>
    </row>
    <row r="63" spans="1:16" ht="38.25" x14ac:dyDescent="0.25">
      <c r="A63" s="15" t="s">
        <v>435</v>
      </c>
      <c r="B63" s="16" t="s">
        <v>98</v>
      </c>
      <c r="C63" s="5" t="s">
        <v>896</v>
      </c>
      <c r="D63" s="23">
        <v>0</v>
      </c>
      <c r="E63" s="23">
        <v>0</v>
      </c>
      <c r="F63" s="23">
        <v>1</v>
      </c>
      <c r="G63" s="23">
        <v>0</v>
      </c>
      <c r="H63" s="23">
        <v>1</v>
      </c>
      <c r="I63" s="47">
        <v>0</v>
      </c>
      <c r="J63" s="47">
        <v>0</v>
      </c>
      <c r="K63" s="47">
        <v>0</v>
      </c>
      <c r="L63" s="47">
        <v>0</v>
      </c>
      <c r="M63" s="49">
        <v>0</v>
      </c>
      <c r="N63" s="49">
        <v>20</v>
      </c>
      <c r="O63" s="50">
        <v>0</v>
      </c>
      <c r="P63" s="49">
        <v>0</v>
      </c>
    </row>
    <row r="64" spans="1:16" ht="51" x14ac:dyDescent="0.25">
      <c r="A64" s="15" t="s">
        <v>436</v>
      </c>
      <c r="B64" s="16" t="s">
        <v>897</v>
      </c>
      <c r="C64" s="5" t="s">
        <v>898</v>
      </c>
      <c r="D64" s="24">
        <v>1</v>
      </c>
      <c r="E64" s="24">
        <v>1</v>
      </c>
      <c r="F64" s="24">
        <v>1</v>
      </c>
      <c r="G64" s="24">
        <v>1</v>
      </c>
      <c r="H64" s="24">
        <v>1</v>
      </c>
      <c r="I64" s="47">
        <v>9</v>
      </c>
      <c r="J64" s="47">
        <v>0</v>
      </c>
      <c r="K64" s="47">
        <v>10</v>
      </c>
      <c r="L64" s="47">
        <v>0</v>
      </c>
      <c r="M64" s="49">
        <v>11</v>
      </c>
      <c r="N64" s="49">
        <v>0</v>
      </c>
      <c r="O64" s="50">
        <v>12</v>
      </c>
      <c r="P64" s="49">
        <v>0</v>
      </c>
    </row>
    <row r="65" spans="1:16" ht="57.75" customHeight="1" x14ac:dyDescent="0.25">
      <c r="A65" s="15" t="s">
        <v>437</v>
      </c>
      <c r="B65" s="16" t="s">
        <v>899</v>
      </c>
      <c r="C65" s="5" t="s">
        <v>44</v>
      </c>
      <c r="D65" s="24">
        <v>0.1</v>
      </c>
      <c r="E65" s="24">
        <v>0.1</v>
      </c>
      <c r="F65" s="24">
        <v>0.1</v>
      </c>
      <c r="G65" s="24">
        <v>0.1</v>
      </c>
      <c r="H65" s="24">
        <v>0.4</v>
      </c>
      <c r="I65" s="47">
        <v>5.0730000000000004</v>
      </c>
      <c r="J65" s="47">
        <v>9</v>
      </c>
      <c r="K65" s="47">
        <v>6</v>
      </c>
      <c r="L65" s="47">
        <v>9</v>
      </c>
      <c r="M65" s="49">
        <v>7</v>
      </c>
      <c r="N65" s="49">
        <v>9</v>
      </c>
      <c r="O65" s="50">
        <v>8</v>
      </c>
      <c r="P65" s="49">
        <v>9</v>
      </c>
    </row>
    <row r="66" spans="1:16" ht="15" x14ac:dyDescent="0.25">
      <c r="A66" s="14" t="s">
        <v>438</v>
      </c>
      <c r="B66" s="109" t="s">
        <v>269</v>
      </c>
      <c r="C66" s="110"/>
      <c r="D66" s="110"/>
      <c r="E66" s="110"/>
      <c r="F66" s="110"/>
      <c r="G66" s="110"/>
      <c r="H66" s="110"/>
      <c r="I66" s="58"/>
      <c r="J66" s="58"/>
      <c r="K66" s="58"/>
      <c r="L66" s="58"/>
      <c r="M66" s="58"/>
      <c r="N66" s="58"/>
      <c r="O66" s="58"/>
      <c r="P66" s="62"/>
    </row>
    <row r="67" spans="1:16" ht="63.75" x14ac:dyDescent="0.25">
      <c r="A67" s="15" t="s">
        <v>803</v>
      </c>
      <c r="B67" s="16" t="s">
        <v>383</v>
      </c>
      <c r="C67" s="5" t="s">
        <v>900</v>
      </c>
      <c r="D67" s="23">
        <v>1</v>
      </c>
      <c r="E67" s="23">
        <v>1</v>
      </c>
      <c r="F67" s="23">
        <v>1</v>
      </c>
      <c r="G67" s="23">
        <v>1</v>
      </c>
      <c r="H67" s="23">
        <v>1</v>
      </c>
      <c r="I67" s="47">
        <v>0</v>
      </c>
      <c r="J67" s="47">
        <v>1</v>
      </c>
      <c r="K67" s="47">
        <v>0</v>
      </c>
      <c r="L67" s="47">
        <v>1</v>
      </c>
      <c r="M67" s="49">
        <v>0</v>
      </c>
      <c r="N67" s="49">
        <v>1</v>
      </c>
      <c r="O67" s="50">
        <v>0</v>
      </c>
      <c r="P67" s="49">
        <v>1</v>
      </c>
    </row>
    <row r="68" spans="1:16" ht="76.5" x14ac:dyDescent="0.25">
      <c r="A68" s="15" t="s">
        <v>1222</v>
      </c>
      <c r="B68" s="16" t="s">
        <v>804</v>
      </c>
      <c r="C68" s="5" t="s">
        <v>901</v>
      </c>
      <c r="D68" s="23">
        <v>1</v>
      </c>
      <c r="E68" s="23">
        <v>1</v>
      </c>
      <c r="F68" s="23">
        <v>1</v>
      </c>
      <c r="G68" s="23">
        <v>1</v>
      </c>
      <c r="H68" s="23">
        <v>4</v>
      </c>
      <c r="I68" s="47">
        <v>0</v>
      </c>
      <c r="J68" s="47">
        <v>6</v>
      </c>
      <c r="K68" s="47">
        <v>0</v>
      </c>
      <c r="L68" s="47">
        <v>6</v>
      </c>
      <c r="M68" s="49">
        <v>0</v>
      </c>
      <c r="N68" s="49">
        <v>6</v>
      </c>
      <c r="O68" s="50">
        <v>0</v>
      </c>
      <c r="P68" s="49">
        <v>6</v>
      </c>
    </row>
    <row r="69" spans="1:16" ht="102" x14ac:dyDescent="0.25">
      <c r="A69" s="15" t="s">
        <v>1223</v>
      </c>
      <c r="B69" s="16" t="s">
        <v>441</v>
      </c>
      <c r="C69" s="5" t="s">
        <v>902</v>
      </c>
      <c r="D69" s="23">
        <v>1</v>
      </c>
      <c r="E69" s="23">
        <v>1</v>
      </c>
      <c r="F69" s="23">
        <v>1</v>
      </c>
      <c r="G69" s="23">
        <v>1</v>
      </c>
      <c r="H69" s="23">
        <v>4</v>
      </c>
      <c r="I69" s="47">
        <v>0</v>
      </c>
      <c r="J69" s="47">
        <v>4</v>
      </c>
      <c r="K69" s="47">
        <v>0</v>
      </c>
      <c r="L69" s="47">
        <v>4</v>
      </c>
      <c r="M69" s="49">
        <v>0</v>
      </c>
      <c r="N69" s="49">
        <v>4</v>
      </c>
      <c r="O69" s="50">
        <v>0</v>
      </c>
      <c r="P69" s="49">
        <v>4</v>
      </c>
    </row>
    <row r="70" spans="1:16" ht="52.5" customHeight="1" x14ac:dyDescent="0.25">
      <c r="A70" s="15" t="s">
        <v>440</v>
      </c>
      <c r="B70" s="16" t="s">
        <v>379</v>
      </c>
      <c r="C70" s="5" t="s">
        <v>903</v>
      </c>
      <c r="D70" s="23">
        <v>30</v>
      </c>
      <c r="E70" s="23">
        <v>30</v>
      </c>
      <c r="F70" s="23">
        <v>30</v>
      </c>
      <c r="G70" s="23">
        <v>30</v>
      </c>
      <c r="H70" s="13">
        <v>120</v>
      </c>
      <c r="I70" s="47">
        <v>0</v>
      </c>
      <c r="J70" s="47">
        <v>1</v>
      </c>
      <c r="K70" s="47">
        <v>0</v>
      </c>
      <c r="L70" s="47">
        <v>1</v>
      </c>
      <c r="M70" s="47">
        <v>0</v>
      </c>
      <c r="N70" s="47">
        <v>1</v>
      </c>
      <c r="O70" s="52">
        <v>0</v>
      </c>
      <c r="P70" s="49">
        <v>1</v>
      </c>
    </row>
    <row r="71" spans="1:16" ht="51" x14ac:dyDescent="0.25">
      <c r="A71" s="19" t="s">
        <v>442</v>
      </c>
      <c r="B71" s="5" t="s">
        <v>270</v>
      </c>
      <c r="C71" s="5" t="s">
        <v>1216</v>
      </c>
      <c r="D71" s="82">
        <v>0</v>
      </c>
      <c r="E71" s="87">
        <v>0.04</v>
      </c>
      <c r="F71" s="87">
        <v>0.08</v>
      </c>
      <c r="G71" s="87">
        <v>0.12</v>
      </c>
      <c r="H71" s="88">
        <v>0.12</v>
      </c>
      <c r="I71" s="47">
        <v>0</v>
      </c>
      <c r="J71" s="47">
        <v>10</v>
      </c>
      <c r="K71" s="47">
        <v>0</v>
      </c>
      <c r="L71" s="47">
        <v>10</v>
      </c>
      <c r="M71" s="47">
        <v>0</v>
      </c>
      <c r="N71" s="47">
        <v>10</v>
      </c>
      <c r="O71" s="47">
        <v>0</v>
      </c>
      <c r="P71" s="49">
        <v>10</v>
      </c>
    </row>
    <row r="72" spans="1:16" ht="25.5" x14ac:dyDescent="0.25">
      <c r="A72" s="15" t="s">
        <v>443</v>
      </c>
      <c r="B72" s="16" t="s">
        <v>100</v>
      </c>
      <c r="C72" s="5" t="s">
        <v>904</v>
      </c>
      <c r="D72" s="23">
        <v>0</v>
      </c>
      <c r="E72" s="23">
        <v>10</v>
      </c>
      <c r="F72" s="23">
        <v>10</v>
      </c>
      <c r="G72" s="23">
        <v>10</v>
      </c>
      <c r="H72" s="23">
        <v>30</v>
      </c>
      <c r="I72" s="47">
        <v>0</v>
      </c>
      <c r="J72" s="47">
        <v>0</v>
      </c>
      <c r="K72" s="47">
        <v>0</v>
      </c>
      <c r="L72" s="47">
        <v>1</v>
      </c>
      <c r="M72" s="49">
        <v>0</v>
      </c>
      <c r="N72" s="49">
        <v>1</v>
      </c>
      <c r="O72" s="50">
        <v>0</v>
      </c>
      <c r="P72" s="49">
        <v>1</v>
      </c>
    </row>
    <row r="73" spans="1:16" ht="51" x14ac:dyDescent="0.25">
      <c r="A73" s="15" t="s">
        <v>444</v>
      </c>
      <c r="B73" s="16" t="s">
        <v>905</v>
      </c>
      <c r="C73" s="5" t="s">
        <v>906</v>
      </c>
      <c r="D73" s="24">
        <v>0.1</v>
      </c>
      <c r="E73" s="24">
        <v>0.1</v>
      </c>
      <c r="F73" s="24">
        <v>0.1</v>
      </c>
      <c r="G73" s="24">
        <v>0.1</v>
      </c>
      <c r="H73" s="24">
        <v>0.4</v>
      </c>
      <c r="I73" s="47">
        <v>10</v>
      </c>
      <c r="J73" s="47">
        <v>2</v>
      </c>
      <c r="K73" s="47">
        <v>11</v>
      </c>
      <c r="L73" s="47">
        <v>2</v>
      </c>
      <c r="M73" s="49">
        <v>12</v>
      </c>
      <c r="N73" s="49">
        <v>2</v>
      </c>
      <c r="O73" s="50">
        <v>13</v>
      </c>
      <c r="P73" s="49">
        <v>2</v>
      </c>
    </row>
    <row r="74" spans="1:16" ht="98.25" customHeight="1" x14ac:dyDescent="0.25">
      <c r="A74" s="5" t="s">
        <v>445</v>
      </c>
      <c r="B74" s="5" t="s">
        <v>907</v>
      </c>
      <c r="C74" s="5" t="s">
        <v>908</v>
      </c>
      <c r="D74" s="23">
        <v>0</v>
      </c>
      <c r="E74" s="23">
        <v>10</v>
      </c>
      <c r="F74" s="23">
        <v>10</v>
      </c>
      <c r="G74" s="23">
        <v>10</v>
      </c>
      <c r="H74" s="23">
        <v>30</v>
      </c>
      <c r="I74" s="47">
        <v>0</v>
      </c>
      <c r="J74" s="47">
        <v>0</v>
      </c>
      <c r="K74" s="47">
        <v>0</v>
      </c>
      <c r="L74" s="47">
        <v>2</v>
      </c>
      <c r="M74" s="49">
        <v>0</v>
      </c>
      <c r="N74" s="49">
        <v>2</v>
      </c>
      <c r="O74" s="50">
        <v>0</v>
      </c>
      <c r="P74" s="49">
        <v>2</v>
      </c>
    </row>
    <row r="75" spans="1:16" ht="51" x14ac:dyDescent="0.25">
      <c r="A75" s="15" t="s">
        <v>447</v>
      </c>
      <c r="B75" s="16" t="s">
        <v>99</v>
      </c>
      <c r="C75" s="5" t="s">
        <v>909</v>
      </c>
      <c r="D75" s="24">
        <v>1</v>
      </c>
      <c r="E75" s="24">
        <v>1</v>
      </c>
      <c r="F75" s="24">
        <v>1</v>
      </c>
      <c r="G75" s="24">
        <v>1</v>
      </c>
      <c r="H75" s="24">
        <v>1</v>
      </c>
      <c r="I75" s="47">
        <v>78</v>
      </c>
      <c r="J75" s="47">
        <v>0</v>
      </c>
      <c r="K75" s="47">
        <v>80</v>
      </c>
      <c r="L75" s="47">
        <v>0</v>
      </c>
      <c r="M75" s="49">
        <v>82</v>
      </c>
      <c r="N75" s="49">
        <v>0</v>
      </c>
      <c r="O75" s="50">
        <v>84</v>
      </c>
      <c r="P75" s="49">
        <v>0</v>
      </c>
    </row>
    <row r="76" spans="1:16" ht="25.5" x14ac:dyDescent="0.25">
      <c r="A76" s="5" t="s">
        <v>446</v>
      </c>
      <c r="B76" s="5" t="s">
        <v>101</v>
      </c>
      <c r="C76" s="5" t="s">
        <v>910</v>
      </c>
      <c r="D76" s="24">
        <v>1</v>
      </c>
      <c r="E76" s="24">
        <v>1</v>
      </c>
      <c r="F76" s="24">
        <v>1</v>
      </c>
      <c r="G76" s="24">
        <v>1</v>
      </c>
      <c r="H76" s="24">
        <v>1</v>
      </c>
      <c r="I76" s="47">
        <v>17.018000000000001</v>
      </c>
      <c r="J76" s="47">
        <v>0</v>
      </c>
      <c r="K76" s="47">
        <v>19</v>
      </c>
      <c r="L76" s="47">
        <v>0</v>
      </c>
      <c r="M76" s="49">
        <v>19.5</v>
      </c>
      <c r="N76" s="49">
        <v>0</v>
      </c>
      <c r="O76" s="50">
        <v>20</v>
      </c>
      <c r="P76" s="49">
        <v>0</v>
      </c>
    </row>
    <row r="77" spans="1:16" ht="51" x14ac:dyDescent="0.25">
      <c r="A77" s="5" t="s">
        <v>448</v>
      </c>
      <c r="B77" s="5" t="s">
        <v>911</v>
      </c>
      <c r="C77" s="5" t="s">
        <v>912</v>
      </c>
      <c r="D77" s="24">
        <v>1</v>
      </c>
      <c r="E77" s="24">
        <v>1</v>
      </c>
      <c r="F77" s="24">
        <v>1</v>
      </c>
      <c r="G77" s="24">
        <v>1</v>
      </c>
      <c r="H77" s="24">
        <v>1</v>
      </c>
      <c r="I77" s="47">
        <v>12.981999999999999</v>
      </c>
      <c r="J77" s="47">
        <v>0</v>
      </c>
      <c r="K77" s="47">
        <v>14</v>
      </c>
      <c r="L77" s="47">
        <v>0</v>
      </c>
      <c r="M77" s="49">
        <v>14.5</v>
      </c>
      <c r="N77" s="49">
        <v>0</v>
      </c>
      <c r="O77" s="50">
        <v>15</v>
      </c>
      <c r="P77" s="49">
        <v>0</v>
      </c>
    </row>
    <row r="78" spans="1:16" ht="15" x14ac:dyDescent="0.25">
      <c r="A78" s="18" t="s">
        <v>449</v>
      </c>
      <c r="B78" s="117" t="s">
        <v>271</v>
      </c>
      <c r="C78" s="110"/>
      <c r="D78" s="110"/>
      <c r="E78" s="110"/>
      <c r="F78" s="110"/>
      <c r="G78" s="110"/>
      <c r="H78" s="110"/>
      <c r="I78" s="58"/>
      <c r="J78" s="58"/>
      <c r="K78" s="58"/>
      <c r="L78" s="58"/>
      <c r="M78" s="58"/>
      <c r="N78" s="58"/>
      <c r="O78" s="58"/>
      <c r="P78" s="62"/>
    </row>
    <row r="79" spans="1:16" ht="25.5" x14ac:dyDescent="0.25">
      <c r="A79" s="18" t="s">
        <v>450</v>
      </c>
      <c r="B79" s="117" t="s">
        <v>272</v>
      </c>
      <c r="C79" s="110"/>
      <c r="D79" s="110"/>
      <c r="E79" s="110"/>
      <c r="F79" s="110"/>
      <c r="G79" s="110"/>
      <c r="H79" s="110"/>
      <c r="I79" s="58"/>
      <c r="J79" s="58"/>
      <c r="K79" s="58"/>
      <c r="L79" s="58"/>
      <c r="M79" s="58"/>
      <c r="N79" s="58"/>
      <c r="O79" s="58"/>
      <c r="P79" s="62"/>
    </row>
    <row r="80" spans="1:16" ht="63.75" x14ac:dyDescent="0.25">
      <c r="A80" s="19" t="s">
        <v>451</v>
      </c>
      <c r="B80" s="5" t="s">
        <v>102</v>
      </c>
      <c r="C80" s="5" t="s">
        <v>913</v>
      </c>
      <c r="D80" s="24">
        <v>1</v>
      </c>
      <c r="E80" s="24">
        <v>1</v>
      </c>
      <c r="F80" s="24">
        <v>1</v>
      </c>
      <c r="G80" s="24">
        <v>1</v>
      </c>
      <c r="H80" s="24">
        <v>1</v>
      </c>
      <c r="I80" s="47">
        <v>0</v>
      </c>
      <c r="J80" s="47">
        <v>1</v>
      </c>
      <c r="K80" s="47">
        <v>0</v>
      </c>
      <c r="L80" s="47">
        <v>1</v>
      </c>
      <c r="M80" s="49">
        <v>0</v>
      </c>
      <c r="N80" s="49">
        <v>1</v>
      </c>
      <c r="O80" s="50">
        <v>0</v>
      </c>
      <c r="P80" s="49">
        <v>1</v>
      </c>
    </row>
    <row r="81" spans="1:16" ht="21.75" customHeight="1" x14ac:dyDescent="0.25">
      <c r="A81" s="18" t="s">
        <v>452</v>
      </c>
      <c r="B81" s="117" t="s">
        <v>273</v>
      </c>
      <c r="C81" s="110"/>
      <c r="D81" s="110"/>
      <c r="E81" s="110"/>
      <c r="F81" s="110"/>
      <c r="G81" s="110"/>
      <c r="H81" s="110"/>
      <c r="I81" s="58"/>
      <c r="J81" s="58"/>
      <c r="K81" s="58"/>
      <c r="L81" s="58"/>
      <c r="M81" s="58"/>
      <c r="N81" s="58"/>
      <c r="O81" s="58"/>
      <c r="P81" s="62"/>
    </row>
    <row r="82" spans="1:16" ht="25.5" x14ac:dyDescent="0.25">
      <c r="A82" s="19" t="s">
        <v>805</v>
      </c>
      <c r="B82" s="5" t="s">
        <v>103</v>
      </c>
      <c r="C82" s="5" t="s">
        <v>914</v>
      </c>
      <c r="D82" s="23">
        <v>1</v>
      </c>
      <c r="E82" s="23">
        <v>1</v>
      </c>
      <c r="F82" s="23">
        <v>1</v>
      </c>
      <c r="G82" s="23">
        <v>1</v>
      </c>
      <c r="H82" s="23">
        <v>4</v>
      </c>
      <c r="I82" s="47">
        <v>0</v>
      </c>
      <c r="J82" s="47">
        <v>2</v>
      </c>
      <c r="K82" s="47">
        <v>0</v>
      </c>
      <c r="L82" s="47">
        <v>1</v>
      </c>
      <c r="M82" s="49">
        <v>0</v>
      </c>
      <c r="N82" s="49">
        <v>1</v>
      </c>
      <c r="O82" s="50">
        <v>0</v>
      </c>
      <c r="P82" s="49">
        <v>1</v>
      </c>
    </row>
    <row r="83" spans="1:16" ht="25.5" x14ac:dyDescent="0.25">
      <c r="A83" s="19" t="s">
        <v>453</v>
      </c>
      <c r="B83" s="5" t="s">
        <v>104</v>
      </c>
      <c r="C83" s="5" t="s">
        <v>914</v>
      </c>
      <c r="D83" s="23">
        <v>1</v>
      </c>
      <c r="E83" s="23">
        <v>1</v>
      </c>
      <c r="F83" s="23">
        <v>1</v>
      </c>
      <c r="G83" s="23">
        <v>1</v>
      </c>
      <c r="H83" s="23">
        <v>4</v>
      </c>
      <c r="I83" s="47">
        <v>0</v>
      </c>
      <c r="J83" s="47">
        <v>2</v>
      </c>
      <c r="K83" s="47">
        <v>0</v>
      </c>
      <c r="L83" s="47">
        <v>1</v>
      </c>
      <c r="M83" s="49">
        <v>0</v>
      </c>
      <c r="N83" s="49">
        <v>1</v>
      </c>
      <c r="O83" s="50">
        <v>0</v>
      </c>
      <c r="P83" s="49">
        <v>1</v>
      </c>
    </row>
    <row r="84" spans="1:16" ht="25.5" x14ac:dyDescent="0.25">
      <c r="A84" s="19" t="s">
        <v>439</v>
      </c>
      <c r="B84" s="5" t="s">
        <v>105</v>
      </c>
      <c r="C84" s="5" t="s">
        <v>914</v>
      </c>
      <c r="D84" s="23">
        <v>1</v>
      </c>
      <c r="E84" s="23">
        <v>1</v>
      </c>
      <c r="F84" s="23">
        <v>1</v>
      </c>
      <c r="G84" s="23">
        <v>1</v>
      </c>
      <c r="H84" s="23">
        <v>4</v>
      </c>
      <c r="I84" s="47">
        <v>0</v>
      </c>
      <c r="J84" s="47">
        <v>2</v>
      </c>
      <c r="K84" s="47">
        <v>0</v>
      </c>
      <c r="L84" s="47">
        <v>1</v>
      </c>
      <c r="M84" s="49">
        <v>0</v>
      </c>
      <c r="N84" s="49">
        <v>1</v>
      </c>
      <c r="O84" s="50">
        <v>0</v>
      </c>
      <c r="P84" s="49">
        <v>1</v>
      </c>
    </row>
    <row r="85" spans="1:16" ht="25.5" x14ac:dyDescent="0.25">
      <c r="A85" s="19" t="s">
        <v>454</v>
      </c>
      <c r="B85" s="5" t="s">
        <v>274</v>
      </c>
      <c r="C85" s="5" t="s">
        <v>914</v>
      </c>
      <c r="D85" s="23">
        <v>1</v>
      </c>
      <c r="E85" s="23">
        <v>1</v>
      </c>
      <c r="F85" s="23">
        <v>1</v>
      </c>
      <c r="G85" s="23">
        <v>1</v>
      </c>
      <c r="H85" s="23">
        <v>4</v>
      </c>
      <c r="I85" s="47">
        <v>0</v>
      </c>
      <c r="J85" s="47">
        <v>2</v>
      </c>
      <c r="K85" s="47">
        <v>0</v>
      </c>
      <c r="L85" s="47">
        <v>1</v>
      </c>
      <c r="M85" s="49">
        <v>0</v>
      </c>
      <c r="N85" s="49">
        <v>1</v>
      </c>
      <c r="O85" s="50">
        <v>0</v>
      </c>
      <c r="P85" s="49">
        <v>1</v>
      </c>
    </row>
    <row r="86" spans="1:16" ht="25.5" x14ac:dyDescent="0.25">
      <c r="A86" s="19" t="s">
        <v>455</v>
      </c>
      <c r="B86" s="5" t="s">
        <v>275</v>
      </c>
      <c r="C86" s="5" t="s">
        <v>914</v>
      </c>
      <c r="D86" s="23">
        <v>1</v>
      </c>
      <c r="E86" s="23">
        <v>1</v>
      </c>
      <c r="F86" s="23">
        <v>1</v>
      </c>
      <c r="G86" s="23">
        <v>1</v>
      </c>
      <c r="H86" s="23">
        <v>4</v>
      </c>
      <c r="I86" s="47">
        <v>0</v>
      </c>
      <c r="J86" s="47">
        <v>2</v>
      </c>
      <c r="K86" s="47">
        <v>0</v>
      </c>
      <c r="L86" s="47">
        <v>1</v>
      </c>
      <c r="M86" s="49">
        <v>0</v>
      </c>
      <c r="N86" s="49">
        <v>1</v>
      </c>
      <c r="O86" s="50">
        <v>0</v>
      </c>
      <c r="P86" s="49">
        <v>1</v>
      </c>
    </row>
    <row r="87" spans="1:16" ht="25.5" x14ac:dyDescent="0.25">
      <c r="A87" s="19" t="s">
        <v>456</v>
      </c>
      <c r="B87" s="5" t="s">
        <v>106</v>
      </c>
      <c r="C87" s="5" t="s">
        <v>914</v>
      </c>
      <c r="D87" s="23">
        <v>1</v>
      </c>
      <c r="E87" s="23">
        <v>1</v>
      </c>
      <c r="F87" s="23">
        <v>1</v>
      </c>
      <c r="G87" s="23">
        <v>1</v>
      </c>
      <c r="H87" s="23">
        <v>4</v>
      </c>
      <c r="I87" s="47">
        <v>0</v>
      </c>
      <c r="J87" s="47">
        <v>2</v>
      </c>
      <c r="K87" s="47">
        <v>0</v>
      </c>
      <c r="L87" s="47">
        <v>1</v>
      </c>
      <c r="M87" s="49">
        <v>0</v>
      </c>
      <c r="N87" s="49">
        <v>1</v>
      </c>
      <c r="O87" s="50">
        <v>0</v>
      </c>
      <c r="P87" s="49">
        <v>1</v>
      </c>
    </row>
    <row r="88" spans="1:16" ht="25.5" x14ac:dyDescent="0.25">
      <c r="A88" s="19" t="s">
        <v>457</v>
      </c>
      <c r="B88" s="5" t="s">
        <v>276</v>
      </c>
      <c r="C88" s="5" t="s">
        <v>914</v>
      </c>
      <c r="D88" s="23">
        <v>1</v>
      </c>
      <c r="E88" s="23">
        <v>1</v>
      </c>
      <c r="F88" s="23">
        <v>1</v>
      </c>
      <c r="G88" s="23">
        <v>1</v>
      </c>
      <c r="H88" s="23">
        <v>4</v>
      </c>
      <c r="I88" s="47">
        <v>0</v>
      </c>
      <c r="J88" s="47">
        <v>2</v>
      </c>
      <c r="K88" s="47">
        <v>0</v>
      </c>
      <c r="L88" s="47">
        <v>1</v>
      </c>
      <c r="M88" s="49">
        <v>0</v>
      </c>
      <c r="N88" s="49">
        <v>1</v>
      </c>
      <c r="O88" s="50">
        <v>0</v>
      </c>
      <c r="P88" s="49">
        <v>1</v>
      </c>
    </row>
    <row r="89" spans="1:16" ht="25.5" x14ac:dyDescent="0.25">
      <c r="A89" s="19" t="s">
        <v>458</v>
      </c>
      <c r="B89" s="5" t="s">
        <v>107</v>
      </c>
      <c r="C89" s="5" t="s">
        <v>914</v>
      </c>
      <c r="D89" s="23">
        <v>1</v>
      </c>
      <c r="E89" s="23">
        <v>1</v>
      </c>
      <c r="F89" s="23">
        <v>1</v>
      </c>
      <c r="G89" s="23">
        <v>1</v>
      </c>
      <c r="H89" s="23">
        <v>4</v>
      </c>
      <c r="I89" s="47">
        <v>0</v>
      </c>
      <c r="J89" s="47">
        <v>2</v>
      </c>
      <c r="K89" s="47">
        <v>0</v>
      </c>
      <c r="L89" s="47">
        <v>1</v>
      </c>
      <c r="M89" s="49">
        <v>0</v>
      </c>
      <c r="N89" s="49">
        <v>1</v>
      </c>
      <c r="O89" s="50">
        <v>0</v>
      </c>
      <c r="P89" s="49">
        <v>1</v>
      </c>
    </row>
    <row r="90" spans="1:16" ht="25.5" x14ac:dyDescent="0.25">
      <c r="A90" s="19" t="s">
        <v>459</v>
      </c>
      <c r="B90" s="5" t="s">
        <v>277</v>
      </c>
      <c r="C90" s="5" t="s">
        <v>914</v>
      </c>
      <c r="D90" s="23">
        <v>1</v>
      </c>
      <c r="E90" s="23">
        <v>1</v>
      </c>
      <c r="F90" s="23">
        <v>1</v>
      </c>
      <c r="G90" s="23">
        <v>1</v>
      </c>
      <c r="H90" s="23">
        <v>4</v>
      </c>
      <c r="I90" s="47">
        <v>0</v>
      </c>
      <c r="J90" s="47">
        <v>2</v>
      </c>
      <c r="K90" s="47">
        <v>0</v>
      </c>
      <c r="L90" s="47">
        <v>1</v>
      </c>
      <c r="M90" s="49">
        <v>0</v>
      </c>
      <c r="N90" s="49">
        <v>1</v>
      </c>
      <c r="O90" s="50">
        <v>0</v>
      </c>
      <c r="P90" s="49">
        <v>1</v>
      </c>
    </row>
    <row r="91" spans="1:16" ht="25.5" x14ac:dyDescent="0.25">
      <c r="A91" s="19" t="s">
        <v>460</v>
      </c>
      <c r="B91" s="5" t="s">
        <v>108</v>
      </c>
      <c r="C91" s="5" t="s">
        <v>914</v>
      </c>
      <c r="D91" s="23">
        <v>1</v>
      </c>
      <c r="E91" s="23">
        <v>1</v>
      </c>
      <c r="F91" s="23">
        <v>1</v>
      </c>
      <c r="G91" s="23">
        <v>1</v>
      </c>
      <c r="H91" s="23">
        <v>4</v>
      </c>
      <c r="I91" s="47">
        <v>0</v>
      </c>
      <c r="J91" s="47">
        <v>2</v>
      </c>
      <c r="K91" s="47">
        <v>0</v>
      </c>
      <c r="L91" s="47">
        <v>1</v>
      </c>
      <c r="M91" s="49">
        <v>0</v>
      </c>
      <c r="N91" s="49">
        <v>1</v>
      </c>
      <c r="O91" s="50">
        <v>0</v>
      </c>
      <c r="P91" s="49">
        <v>1</v>
      </c>
    </row>
    <row r="92" spans="1:16" ht="25.5" x14ac:dyDescent="0.25">
      <c r="A92" s="19" t="s">
        <v>461</v>
      </c>
      <c r="B92" s="5" t="s">
        <v>109</v>
      </c>
      <c r="C92" s="5" t="s">
        <v>914</v>
      </c>
      <c r="D92" s="23">
        <v>1</v>
      </c>
      <c r="E92" s="23">
        <v>1</v>
      </c>
      <c r="F92" s="23">
        <v>1</v>
      </c>
      <c r="G92" s="23">
        <v>1</v>
      </c>
      <c r="H92" s="23">
        <v>4</v>
      </c>
      <c r="I92" s="47">
        <v>0</v>
      </c>
      <c r="J92" s="47">
        <v>2</v>
      </c>
      <c r="K92" s="47">
        <v>0</v>
      </c>
      <c r="L92" s="47">
        <v>1</v>
      </c>
      <c r="M92" s="49">
        <v>0</v>
      </c>
      <c r="N92" s="49">
        <v>1</v>
      </c>
      <c r="O92" s="50">
        <v>0</v>
      </c>
      <c r="P92" s="49">
        <v>1</v>
      </c>
    </row>
    <row r="93" spans="1:16" ht="38.25" x14ac:dyDescent="0.25">
      <c r="A93" s="19" t="s">
        <v>462</v>
      </c>
      <c r="B93" s="5" t="s">
        <v>110</v>
      </c>
      <c r="C93" s="5" t="s">
        <v>915</v>
      </c>
      <c r="D93" s="23">
        <v>1</v>
      </c>
      <c r="E93" s="23">
        <v>1</v>
      </c>
      <c r="F93" s="23">
        <v>1</v>
      </c>
      <c r="G93" s="23">
        <v>1</v>
      </c>
      <c r="H93" s="23">
        <v>4</v>
      </c>
      <c r="I93" s="47">
        <v>0</v>
      </c>
      <c r="J93" s="47">
        <v>2</v>
      </c>
      <c r="K93" s="47">
        <v>0</v>
      </c>
      <c r="L93" s="47">
        <v>1</v>
      </c>
      <c r="M93" s="49">
        <v>0</v>
      </c>
      <c r="N93" s="49">
        <v>1</v>
      </c>
      <c r="O93" s="50">
        <v>0</v>
      </c>
      <c r="P93" s="49">
        <v>1</v>
      </c>
    </row>
    <row r="94" spans="1:16" ht="38.25" x14ac:dyDescent="0.25">
      <c r="A94" s="19" t="s">
        <v>806</v>
      </c>
      <c r="B94" s="5" t="s">
        <v>278</v>
      </c>
      <c r="C94" s="5" t="s">
        <v>916</v>
      </c>
      <c r="D94" s="23">
        <v>1</v>
      </c>
      <c r="E94" s="23">
        <v>1</v>
      </c>
      <c r="F94" s="23">
        <v>1</v>
      </c>
      <c r="G94" s="23">
        <v>1</v>
      </c>
      <c r="H94" s="23">
        <v>4</v>
      </c>
      <c r="I94" s="47">
        <v>0</v>
      </c>
      <c r="J94" s="47">
        <v>2</v>
      </c>
      <c r="K94" s="47">
        <v>0</v>
      </c>
      <c r="L94" s="47">
        <v>1</v>
      </c>
      <c r="M94" s="49">
        <v>0</v>
      </c>
      <c r="N94" s="49">
        <v>1</v>
      </c>
      <c r="O94" s="50">
        <v>0</v>
      </c>
      <c r="P94" s="49">
        <v>1</v>
      </c>
    </row>
    <row r="95" spans="1:16" ht="38.25" x14ac:dyDescent="0.25">
      <c r="A95" s="19" t="s">
        <v>807</v>
      </c>
      <c r="B95" s="5" t="s">
        <v>111</v>
      </c>
      <c r="C95" s="5" t="s">
        <v>917</v>
      </c>
      <c r="D95" s="24">
        <v>1</v>
      </c>
      <c r="E95" s="24">
        <v>1</v>
      </c>
      <c r="F95" s="24">
        <v>1</v>
      </c>
      <c r="G95" s="24">
        <v>1</v>
      </c>
      <c r="H95" s="24">
        <v>1</v>
      </c>
      <c r="I95" s="47">
        <v>8.4</v>
      </c>
      <c r="J95" s="47">
        <v>0</v>
      </c>
      <c r="K95" s="47">
        <f>I95*1.05</f>
        <v>8.82</v>
      </c>
      <c r="L95" s="47">
        <v>0</v>
      </c>
      <c r="M95" s="47">
        <v>10</v>
      </c>
      <c r="N95" s="47">
        <v>0</v>
      </c>
      <c r="O95" s="52">
        <f>M95*1.05</f>
        <v>10.5</v>
      </c>
      <c r="P95" s="49">
        <v>0</v>
      </c>
    </row>
    <row r="96" spans="1:16" ht="51" x14ac:dyDescent="0.25">
      <c r="A96" s="13" t="s">
        <v>808</v>
      </c>
      <c r="B96" s="5" t="s">
        <v>112</v>
      </c>
      <c r="C96" s="5" t="s">
        <v>918</v>
      </c>
      <c r="D96" s="23">
        <v>0</v>
      </c>
      <c r="E96" s="23">
        <v>1</v>
      </c>
      <c r="F96" s="23">
        <v>1</v>
      </c>
      <c r="G96" s="23">
        <v>1</v>
      </c>
      <c r="H96" s="23">
        <v>3</v>
      </c>
      <c r="I96" s="47">
        <v>0</v>
      </c>
      <c r="J96" s="47">
        <v>12</v>
      </c>
      <c r="K96" s="47">
        <v>0</v>
      </c>
      <c r="L96" s="47">
        <v>13</v>
      </c>
      <c r="M96" s="49">
        <v>0</v>
      </c>
      <c r="N96" s="49">
        <v>14</v>
      </c>
      <c r="O96" s="50">
        <v>0</v>
      </c>
      <c r="P96" s="49">
        <v>15</v>
      </c>
    </row>
    <row r="97" spans="1:16" ht="25.5" x14ac:dyDescent="0.25">
      <c r="A97" s="19" t="s">
        <v>809</v>
      </c>
      <c r="B97" s="5" t="s">
        <v>1217</v>
      </c>
      <c r="C97" s="5" t="s">
        <v>919</v>
      </c>
      <c r="D97" s="24">
        <v>1</v>
      </c>
      <c r="E97" s="24">
        <v>1</v>
      </c>
      <c r="F97" s="24">
        <v>1</v>
      </c>
      <c r="G97" s="24">
        <v>1</v>
      </c>
      <c r="H97" s="24">
        <v>1</v>
      </c>
      <c r="I97" s="47">
        <v>4.1970000000000001</v>
      </c>
      <c r="J97" s="47">
        <v>0</v>
      </c>
      <c r="K97" s="47">
        <v>5</v>
      </c>
      <c r="L97" s="47">
        <v>0</v>
      </c>
      <c r="M97" s="49">
        <v>5.5</v>
      </c>
      <c r="N97" s="49">
        <v>0</v>
      </c>
      <c r="O97" s="50">
        <v>6</v>
      </c>
      <c r="P97" s="49">
        <v>0</v>
      </c>
    </row>
    <row r="98" spans="1:16" ht="15" x14ac:dyDescent="0.25">
      <c r="A98" s="18" t="s">
        <v>810</v>
      </c>
      <c r="B98" s="117" t="s">
        <v>920</v>
      </c>
      <c r="C98" s="110"/>
      <c r="D98" s="110"/>
      <c r="E98" s="110"/>
      <c r="F98" s="110"/>
      <c r="G98" s="110"/>
      <c r="H98" s="110"/>
      <c r="I98" s="58"/>
      <c r="J98" s="58"/>
      <c r="K98" s="58"/>
      <c r="L98" s="58"/>
      <c r="M98" s="58"/>
      <c r="N98" s="58"/>
      <c r="O98" s="58"/>
      <c r="P98" s="62"/>
    </row>
    <row r="99" spans="1:16" ht="76.5" x14ac:dyDescent="0.25">
      <c r="A99" s="19" t="s">
        <v>463</v>
      </c>
      <c r="B99" s="5" t="s">
        <v>113</v>
      </c>
      <c r="C99" s="5" t="s">
        <v>921</v>
      </c>
      <c r="D99" s="23">
        <v>1</v>
      </c>
      <c r="E99" s="23">
        <v>1</v>
      </c>
      <c r="F99" s="23">
        <v>1</v>
      </c>
      <c r="G99" s="23">
        <v>1</v>
      </c>
      <c r="H99" s="23">
        <v>4</v>
      </c>
      <c r="I99" s="47">
        <v>0</v>
      </c>
      <c r="J99" s="47">
        <v>2</v>
      </c>
      <c r="K99" s="47">
        <v>0</v>
      </c>
      <c r="L99" s="47">
        <v>2</v>
      </c>
      <c r="M99" s="49">
        <v>0</v>
      </c>
      <c r="N99" s="49">
        <v>2</v>
      </c>
      <c r="O99" s="50">
        <v>0</v>
      </c>
      <c r="P99" s="49">
        <v>2</v>
      </c>
    </row>
    <row r="100" spans="1:16" ht="51" x14ac:dyDescent="0.25">
      <c r="A100" s="19" t="s">
        <v>464</v>
      </c>
      <c r="B100" s="5" t="s">
        <v>372</v>
      </c>
      <c r="C100" s="5" t="s">
        <v>922</v>
      </c>
      <c r="D100" s="23">
        <v>0</v>
      </c>
      <c r="E100" s="23">
        <v>1</v>
      </c>
      <c r="F100" s="23">
        <v>1</v>
      </c>
      <c r="G100" s="23">
        <v>1</v>
      </c>
      <c r="H100" s="23">
        <v>3</v>
      </c>
      <c r="I100" s="47">
        <v>0</v>
      </c>
      <c r="J100" s="47">
        <v>0</v>
      </c>
      <c r="K100" s="47">
        <v>0</v>
      </c>
      <c r="L100" s="47">
        <v>2</v>
      </c>
      <c r="M100" s="47">
        <v>0</v>
      </c>
      <c r="N100" s="47">
        <v>2</v>
      </c>
      <c r="O100" s="47">
        <v>0</v>
      </c>
      <c r="P100" s="47">
        <v>2</v>
      </c>
    </row>
    <row r="101" spans="1:16" ht="51" x14ac:dyDescent="0.25">
      <c r="A101" s="19" t="s">
        <v>465</v>
      </c>
      <c r="B101" s="5" t="s">
        <v>279</v>
      </c>
      <c r="C101" s="5" t="s">
        <v>12</v>
      </c>
      <c r="D101" s="23">
        <v>1</v>
      </c>
      <c r="E101" s="23">
        <v>1</v>
      </c>
      <c r="F101" s="23">
        <v>1</v>
      </c>
      <c r="G101" s="23">
        <v>1</v>
      </c>
      <c r="H101" s="23">
        <v>4</v>
      </c>
      <c r="I101" s="47">
        <v>0</v>
      </c>
      <c r="J101" s="47">
        <v>2</v>
      </c>
      <c r="K101" s="47">
        <v>0</v>
      </c>
      <c r="L101" s="47">
        <v>2</v>
      </c>
      <c r="M101" s="49">
        <v>0</v>
      </c>
      <c r="N101" s="49">
        <v>2</v>
      </c>
      <c r="O101" s="50">
        <v>0</v>
      </c>
      <c r="P101" s="49">
        <v>2</v>
      </c>
    </row>
    <row r="102" spans="1:16" ht="76.5" x14ac:dyDescent="0.25">
      <c r="A102" s="15" t="s">
        <v>466</v>
      </c>
      <c r="B102" s="16" t="s">
        <v>811</v>
      </c>
      <c r="C102" s="5" t="s">
        <v>923</v>
      </c>
      <c r="D102" s="23">
        <v>1</v>
      </c>
      <c r="E102" s="23">
        <v>1</v>
      </c>
      <c r="F102" s="23">
        <v>1</v>
      </c>
      <c r="G102" s="23">
        <v>1</v>
      </c>
      <c r="H102" s="23">
        <v>4</v>
      </c>
      <c r="I102" s="47">
        <v>0</v>
      </c>
      <c r="J102" s="47">
        <v>1</v>
      </c>
      <c r="K102" s="47">
        <v>0</v>
      </c>
      <c r="L102" s="47">
        <v>1</v>
      </c>
      <c r="M102" s="49">
        <v>0</v>
      </c>
      <c r="N102" s="49">
        <v>1</v>
      </c>
      <c r="O102" s="50">
        <v>0</v>
      </c>
      <c r="P102" s="49">
        <v>1</v>
      </c>
    </row>
    <row r="103" spans="1:16" ht="76.5" x14ac:dyDescent="0.25">
      <c r="A103" s="19" t="s">
        <v>467</v>
      </c>
      <c r="B103" s="5" t="s">
        <v>117</v>
      </c>
      <c r="C103" s="5" t="s">
        <v>924</v>
      </c>
      <c r="D103" s="24">
        <v>1</v>
      </c>
      <c r="E103" s="24">
        <v>1</v>
      </c>
      <c r="F103" s="24">
        <v>1</v>
      </c>
      <c r="G103" s="24">
        <v>1</v>
      </c>
      <c r="H103" s="24">
        <v>1</v>
      </c>
      <c r="I103" s="47">
        <v>0</v>
      </c>
      <c r="J103" s="47">
        <v>2</v>
      </c>
      <c r="K103" s="47">
        <v>0</v>
      </c>
      <c r="L103" s="47">
        <v>2</v>
      </c>
      <c r="M103" s="49">
        <v>0</v>
      </c>
      <c r="N103" s="49">
        <v>2</v>
      </c>
      <c r="O103" s="50">
        <v>0</v>
      </c>
      <c r="P103" s="49">
        <v>2</v>
      </c>
    </row>
    <row r="104" spans="1:16" ht="63.75" x14ac:dyDescent="0.25">
      <c r="A104" s="19" t="s">
        <v>812</v>
      </c>
      <c r="B104" s="5" t="s">
        <v>282</v>
      </c>
      <c r="C104" s="5" t="s">
        <v>925</v>
      </c>
      <c r="D104" s="23">
        <v>1</v>
      </c>
      <c r="E104" s="23">
        <v>1</v>
      </c>
      <c r="F104" s="23">
        <v>1</v>
      </c>
      <c r="G104" s="23">
        <v>1</v>
      </c>
      <c r="H104" s="23">
        <v>4</v>
      </c>
      <c r="I104" s="47">
        <v>0</v>
      </c>
      <c r="J104" s="47">
        <v>2</v>
      </c>
      <c r="K104" s="47">
        <v>0</v>
      </c>
      <c r="L104" s="47">
        <v>2</v>
      </c>
      <c r="M104" s="49">
        <v>0</v>
      </c>
      <c r="N104" s="49">
        <v>2</v>
      </c>
      <c r="O104" s="50">
        <v>0</v>
      </c>
      <c r="P104" s="49">
        <v>2</v>
      </c>
    </row>
    <row r="105" spans="1:16" ht="51" x14ac:dyDescent="0.25">
      <c r="A105" s="19" t="s">
        <v>815</v>
      </c>
      <c r="B105" s="5" t="s">
        <v>280</v>
      </c>
      <c r="C105" s="5" t="s">
        <v>926</v>
      </c>
      <c r="D105" s="23">
        <v>1</v>
      </c>
      <c r="E105" s="23">
        <v>1</v>
      </c>
      <c r="F105" s="23">
        <v>1</v>
      </c>
      <c r="G105" s="23">
        <v>1</v>
      </c>
      <c r="H105" s="23">
        <v>4</v>
      </c>
      <c r="I105" s="47">
        <v>0</v>
      </c>
      <c r="J105" s="47">
        <v>1</v>
      </c>
      <c r="K105" s="47">
        <v>0</v>
      </c>
      <c r="L105" s="47">
        <v>1</v>
      </c>
      <c r="M105" s="49">
        <v>0</v>
      </c>
      <c r="N105" s="49">
        <v>1</v>
      </c>
      <c r="O105" s="50">
        <v>0</v>
      </c>
      <c r="P105" s="49">
        <v>1</v>
      </c>
    </row>
    <row r="106" spans="1:16" ht="15" x14ac:dyDescent="0.25">
      <c r="A106" s="18" t="s">
        <v>813</v>
      </c>
      <c r="B106" s="117" t="s">
        <v>927</v>
      </c>
      <c r="C106" s="133"/>
      <c r="D106" s="133"/>
      <c r="E106" s="133"/>
      <c r="F106" s="133"/>
      <c r="G106" s="133"/>
      <c r="H106" s="133"/>
      <c r="I106" s="64"/>
      <c r="J106" s="64"/>
      <c r="K106" s="65"/>
      <c r="L106" s="47"/>
      <c r="M106" s="49"/>
      <c r="N106" s="49"/>
      <c r="O106" s="50"/>
      <c r="P106" s="49"/>
    </row>
    <row r="107" spans="1:16" ht="76.5" x14ac:dyDescent="0.25">
      <c r="A107" s="19" t="s">
        <v>468</v>
      </c>
      <c r="B107" s="5" t="s">
        <v>469</v>
      </c>
      <c r="C107" s="5" t="s">
        <v>928</v>
      </c>
      <c r="D107" s="24">
        <v>0.8</v>
      </c>
      <c r="E107" s="24">
        <v>0.85</v>
      </c>
      <c r="F107" s="24">
        <v>0.9</v>
      </c>
      <c r="G107" s="24">
        <v>1</v>
      </c>
      <c r="H107" s="24">
        <v>1</v>
      </c>
      <c r="I107" s="47">
        <v>0</v>
      </c>
      <c r="J107" s="47">
        <v>25</v>
      </c>
      <c r="K107" s="47">
        <v>0</v>
      </c>
      <c r="L107" s="47">
        <v>5</v>
      </c>
      <c r="M107" s="47">
        <v>0</v>
      </c>
      <c r="N107" s="47">
        <v>5</v>
      </c>
      <c r="O107" s="52">
        <v>0</v>
      </c>
      <c r="P107" s="49">
        <v>5</v>
      </c>
    </row>
    <row r="108" spans="1:16" ht="51" x14ac:dyDescent="0.25">
      <c r="A108" s="19" t="s">
        <v>470</v>
      </c>
      <c r="B108" s="5" t="s">
        <v>814</v>
      </c>
      <c r="C108" s="5" t="s">
        <v>929</v>
      </c>
      <c r="D108" s="23">
        <v>0</v>
      </c>
      <c r="E108" s="23">
        <v>1</v>
      </c>
      <c r="F108" s="23">
        <v>1</v>
      </c>
      <c r="G108" s="23">
        <v>0</v>
      </c>
      <c r="H108" s="23">
        <v>2</v>
      </c>
      <c r="I108" s="47">
        <v>0</v>
      </c>
      <c r="J108" s="47">
        <v>0</v>
      </c>
      <c r="K108" s="47">
        <v>0</v>
      </c>
      <c r="L108" s="47">
        <v>200</v>
      </c>
      <c r="M108" s="49">
        <v>0</v>
      </c>
      <c r="N108" s="49">
        <v>300</v>
      </c>
      <c r="O108" s="50">
        <v>0</v>
      </c>
      <c r="P108" s="49">
        <v>0</v>
      </c>
    </row>
    <row r="109" spans="1:16" ht="51" x14ac:dyDescent="0.25">
      <c r="A109" s="19" t="s">
        <v>471</v>
      </c>
      <c r="B109" s="5" t="s">
        <v>114</v>
      </c>
      <c r="C109" s="5" t="s">
        <v>930</v>
      </c>
      <c r="D109" s="23">
        <v>0</v>
      </c>
      <c r="E109" s="23">
        <v>2</v>
      </c>
      <c r="F109" s="23">
        <v>0</v>
      </c>
      <c r="G109" s="23">
        <v>0</v>
      </c>
      <c r="H109" s="23">
        <v>2</v>
      </c>
      <c r="I109" s="47">
        <v>0</v>
      </c>
      <c r="J109" s="47">
        <v>0</v>
      </c>
      <c r="K109" s="47">
        <v>0</v>
      </c>
      <c r="L109" s="47">
        <v>30</v>
      </c>
      <c r="M109" s="49">
        <v>0</v>
      </c>
      <c r="N109" s="49">
        <v>30</v>
      </c>
      <c r="O109" s="50">
        <v>0</v>
      </c>
      <c r="P109" s="49">
        <v>30</v>
      </c>
    </row>
    <row r="110" spans="1:16" ht="25.5" x14ac:dyDescent="0.25">
      <c r="A110" s="13" t="s">
        <v>472</v>
      </c>
      <c r="B110" s="5" t="s">
        <v>115</v>
      </c>
      <c r="C110" s="5" t="s">
        <v>45</v>
      </c>
      <c r="D110" s="24">
        <v>1</v>
      </c>
      <c r="E110" s="24">
        <v>1</v>
      </c>
      <c r="F110" s="24">
        <v>1</v>
      </c>
      <c r="G110" s="24">
        <v>1</v>
      </c>
      <c r="H110" s="24">
        <v>1</v>
      </c>
      <c r="I110" s="47">
        <v>1846.24</v>
      </c>
      <c r="J110" s="47">
        <v>0</v>
      </c>
      <c r="K110" s="47">
        <v>1900</v>
      </c>
      <c r="L110" s="47">
        <v>0</v>
      </c>
      <c r="M110" s="49">
        <v>2000</v>
      </c>
      <c r="N110" s="49">
        <v>0</v>
      </c>
      <c r="O110" s="50">
        <v>2100</v>
      </c>
      <c r="P110" s="49">
        <v>0</v>
      </c>
    </row>
    <row r="111" spans="1:16" ht="33.75" customHeight="1" x14ac:dyDescent="0.25">
      <c r="A111" s="18" t="s">
        <v>473</v>
      </c>
      <c r="B111" s="117" t="s">
        <v>931</v>
      </c>
      <c r="C111" s="110"/>
      <c r="D111" s="110"/>
      <c r="E111" s="110"/>
      <c r="F111" s="110"/>
      <c r="G111" s="110"/>
      <c r="H111" s="110"/>
      <c r="I111" s="58"/>
      <c r="J111" s="58"/>
      <c r="K111" s="58"/>
      <c r="L111" s="58"/>
      <c r="M111" s="58"/>
      <c r="N111" s="58"/>
      <c r="O111" s="58"/>
      <c r="P111" s="62"/>
    </row>
    <row r="112" spans="1:16" ht="51" x14ac:dyDescent="0.25">
      <c r="A112" s="19" t="s">
        <v>474</v>
      </c>
      <c r="B112" s="5" t="s">
        <v>932</v>
      </c>
      <c r="C112" s="5" t="s">
        <v>933</v>
      </c>
      <c r="D112" s="23">
        <v>1</v>
      </c>
      <c r="E112" s="23">
        <v>1</v>
      </c>
      <c r="F112" s="23">
        <v>1</v>
      </c>
      <c r="G112" s="23">
        <v>1</v>
      </c>
      <c r="H112" s="23">
        <v>4</v>
      </c>
      <c r="I112" s="47">
        <v>0</v>
      </c>
      <c r="J112" s="47">
        <v>2</v>
      </c>
      <c r="K112" s="47">
        <v>0</v>
      </c>
      <c r="L112" s="47">
        <v>2</v>
      </c>
      <c r="M112" s="49">
        <v>0</v>
      </c>
      <c r="N112" s="49">
        <v>2</v>
      </c>
      <c r="O112" s="50">
        <v>0</v>
      </c>
      <c r="P112" s="49">
        <v>2</v>
      </c>
    </row>
    <row r="113" spans="1:16" ht="63.75" x14ac:dyDescent="0.25">
      <c r="A113" s="19" t="s">
        <v>475</v>
      </c>
      <c r="B113" s="5" t="s">
        <v>281</v>
      </c>
      <c r="C113" s="5" t="s">
        <v>934</v>
      </c>
      <c r="D113" s="23">
        <v>1</v>
      </c>
      <c r="E113" s="23">
        <v>0</v>
      </c>
      <c r="F113" s="23">
        <v>0</v>
      </c>
      <c r="G113" s="23">
        <v>0</v>
      </c>
      <c r="H113" s="23">
        <v>1</v>
      </c>
      <c r="I113" s="47">
        <v>0</v>
      </c>
      <c r="J113" s="47">
        <v>2</v>
      </c>
      <c r="K113" s="47">
        <v>0</v>
      </c>
      <c r="L113" s="47">
        <v>2</v>
      </c>
      <c r="M113" s="49">
        <v>0</v>
      </c>
      <c r="N113" s="49">
        <v>2</v>
      </c>
      <c r="O113" s="50">
        <v>0</v>
      </c>
      <c r="P113" s="49">
        <v>2</v>
      </c>
    </row>
    <row r="114" spans="1:16" ht="76.5" x14ac:dyDescent="0.25">
      <c r="A114" s="19" t="s">
        <v>476</v>
      </c>
      <c r="B114" s="5" t="s">
        <v>116</v>
      </c>
      <c r="C114" s="5" t="s">
        <v>935</v>
      </c>
      <c r="D114" s="23">
        <v>1</v>
      </c>
      <c r="E114" s="23">
        <v>0</v>
      </c>
      <c r="F114" s="23">
        <v>0</v>
      </c>
      <c r="G114" s="23">
        <v>0</v>
      </c>
      <c r="H114" s="23">
        <v>1</v>
      </c>
      <c r="I114" s="47">
        <v>0</v>
      </c>
      <c r="J114" s="47">
        <v>2</v>
      </c>
      <c r="K114" s="47">
        <v>0</v>
      </c>
      <c r="L114" s="47">
        <v>2</v>
      </c>
      <c r="M114" s="49">
        <v>0</v>
      </c>
      <c r="N114" s="49">
        <v>2</v>
      </c>
      <c r="O114" s="50">
        <v>0</v>
      </c>
      <c r="P114" s="49">
        <v>2</v>
      </c>
    </row>
    <row r="115" spans="1:16" ht="15" x14ac:dyDescent="0.25">
      <c r="A115" s="14" t="s">
        <v>477</v>
      </c>
      <c r="B115" s="109" t="s">
        <v>283</v>
      </c>
      <c r="C115" s="110"/>
      <c r="D115" s="110"/>
      <c r="E115" s="110"/>
      <c r="F115" s="110"/>
      <c r="G115" s="110"/>
      <c r="H115" s="110"/>
      <c r="I115" s="58"/>
      <c r="J115" s="58"/>
      <c r="K115" s="58"/>
      <c r="L115" s="58"/>
      <c r="M115" s="58"/>
      <c r="N115" s="58"/>
      <c r="O115" s="58"/>
      <c r="P115" s="62"/>
    </row>
    <row r="116" spans="1:16" ht="15" customHeight="1" x14ac:dyDescent="0.25">
      <c r="A116" s="14" t="s">
        <v>816</v>
      </c>
      <c r="B116" s="109" t="s">
        <v>284</v>
      </c>
      <c r="C116" s="110"/>
      <c r="D116" s="110"/>
      <c r="E116" s="110"/>
      <c r="F116" s="110"/>
      <c r="G116" s="110"/>
      <c r="H116" s="110"/>
      <c r="I116" s="58"/>
      <c r="J116" s="58"/>
      <c r="K116" s="58"/>
      <c r="L116" s="58"/>
      <c r="M116" s="58"/>
      <c r="N116" s="58"/>
      <c r="O116" s="58"/>
      <c r="P116" s="62"/>
    </row>
    <row r="117" spans="1:16" ht="38.25" x14ac:dyDescent="0.25">
      <c r="A117" s="15" t="s">
        <v>478</v>
      </c>
      <c r="B117" s="16" t="s">
        <v>118</v>
      </c>
      <c r="C117" s="5" t="s">
        <v>936</v>
      </c>
      <c r="D117" s="23">
        <v>3</v>
      </c>
      <c r="E117" s="23">
        <v>3</v>
      </c>
      <c r="F117" s="23">
        <v>3</v>
      </c>
      <c r="G117" s="23">
        <v>3</v>
      </c>
      <c r="H117" s="23">
        <v>12</v>
      </c>
      <c r="I117" s="47">
        <v>15.4</v>
      </c>
      <c r="J117" s="47">
        <v>5</v>
      </c>
      <c r="K117" s="47">
        <v>20</v>
      </c>
      <c r="L117" s="47">
        <v>5</v>
      </c>
      <c r="M117" s="49">
        <v>25</v>
      </c>
      <c r="N117" s="49">
        <v>5</v>
      </c>
      <c r="O117" s="50">
        <v>30</v>
      </c>
      <c r="P117" s="49">
        <v>5</v>
      </c>
    </row>
    <row r="118" spans="1:16" ht="38.25" x14ac:dyDescent="0.25">
      <c r="A118" s="15" t="s">
        <v>479</v>
      </c>
      <c r="B118" s="16" t="s">
        <v>285</v>
      </c>
      <c r="C118" s="5" t="s">
        <v>13</v>
      </c>
      <c r="D118" s="23">
        <v>1</v>
      </c>
      <c r="E118" s="23">
        <v>1</v>
      </c>
      <c r="F118" s="23">
        <v>1</v>
      </c>
      <c r="G118" s="23">
        <v>1</v>
      </c>
      <c r="H118" s="23">
        <v>4</v>
      </c>
      <c r="I118" s="47">
        <v>10.4</v>
      </c>
      <c r="J118" s="47">
        <v>25</v>
      </c>
      <c r="K118" s="47">
        <v>11</v>
      </c>
      <c r="L118" s="47">
        <v>30</v>
      </c>
      <c r="M118" s="49">
        <v>12</v>
      </c>
      <c r="N118" s="49">
        <v>15</v>
      </c>
      <c r="O118" s="50">
        <v>13</v>
      </c>
      <c r="P118" s="49">
        <v>25</v>
      </c>
    </row>
    <row r="119" spans="1:16" ht="64.5" customHeight="1" x14ac:dyDescent="0.25">
      <c r="A119" s="15" t="s">
        <v>480</v>
      </c>
      <c r="B119" s="16" t="s">
        <v>286</v>
      </c>
      <c r="C119" s="5" t="s">
        <v>937</v>
      </c>
      <c r="D119" s="23">
        <v>2</v>
      </c>
      <c r="E119" s="23">
        <v>2</v>
      </c>
      <c r="F119" s="23">
        <v>2</v>
      </c>
      <c r="G119" s="23">
        <v>2</v>
      </c>
      <c r="H119" s="23">
        <v>8</v>
      </c>
      <c r="I119" s="47">
        <v>0</v>
      </c>
      <c r="J119" s="47">
        <v>2</v>
      </c>
      <c r="K119" s="47">
        <v>0</v>
      </c>
      <c r="L119" s="47">
        <v>2</v>
      </c>
      <c r="M119" s="49">
        <v>0</v>
      </c>
      <c r="N119" s="49">
        <v>2</v>
      </c>
      <c r="O119" s="50">
        <v>0</v>
      </c>
      <c r="P119" s="49">
        <v>2</v>
      </c>
    </row>
    <row r="120" spans="1:16" ht="76.5" x14ac:dyDescent="0.25">
      <c r="A120" s="15" t="s">
        <v>481</v>
      </c>
      <c r="B120" s="16" t="s">
        <v>938</v>
      </c>
      <c r="C120" s="5" t="s">
        <v>939</v>
      </c>
      <c r="D120" s="23">
        <v>0</v>
      </c>
      <c r="E120" s="23">
        <v>1</v>
      </c>
      <c r="F120" s="23">
        <v>0</v>
      </c>
      <c r="G120" s="23">
        <v>1</v>
      </c>
      <c r="H120" s="23">
        <v>2</v>
      </c>
      <c r="I120" s="47">
        <v>0</v>
      </c>
      <c r="J120" s="47">
        <v>0</v>
      </c>
      <c r="K120" s="47">
        <v>0</v>
      </c>
      <c r="L120" s="47">
        <v>7</v>
      </c>
      <c r="M120" s="49">
        <v>0</v>
      </c>
      <c r="N120" s="49">
        <v>0</v>
      </c>
      <c r="O120" s="50">
        <v>0</v>
      </c>
      <c r="P120" s="49">
        <v>7</v>
      </c>
    </row>
    <row r="121" spans="1:16" ht="38.25" x14ac:dyDescent="0.25">
      <c r="A121" s="19" t="s">
        <v>482</v>
      </c>
      <c r="B121" s="5" t="s">
        <v>287</v>
      </c>
      <c r="C121" s="5" t="s">
        <v>14</v>
      </c>
      <c r="D121" s="23">
        <v>0</v>
      </c>
      <c r="E121" s="23">
        <v>1</v>
      </c>
      <c r="F121" s="23">
        <v>0</v>
      </c>
      <c r="G121" s="23">
        <v>1</v>
      </c>
      <c r="H121" s="23">
        <v>2</v>
      </c>
      <c r="I121" s="47">
        <v>0</v>
      </c>
      <c r="J121" s="47">
        <v>0</v>
      </c>
      <c r="K121" s="47">
        <v>0</v>
      </c>
      <c r="L121" s="47">
        <v>2</v>
      </c>
      <c r="M121" s="49">
        <v>0</v>
      </c>
      <c r="N121" s="49">
        <v>0</v>
      </c>
      <c r="O121" s="50">
        <v>0</v>
      </c>
      <c r="P121" s="49">
        <v>2</v>
      </c>
    </row>
    <row r="122" spans="1:16" ht="15" x14ac:dyDescent="0.25">
      <c r="A122" s="14" t="s">
        <v>817</v>
      </c>
      <c r="B122" s="109" t="s">
        <v>288</v>
      </c>
      <c r="C122" s="110"/>
      <c r="D122" s="110"/>
      <c r="E122" s="110"/>
      <c r="F122" s="110"/>
      <c r="G122" s="110"/>
      <c r="H122" s="110"/>
      <c r="I122" s="58"/>
      <c r="J122" s="58"/>
      <c r="K122" s="58"/>
      <c r="L122" s="58"/>
      <c r="M122" s="58"/>
      <c r="N122" s="58"/>
      <c r="O122" s="58"/>
      <c r="P122" s="62"/>
    </row>
    <row r="123" spans="1:16" ht="63.75" x14ac:dyDescent="0.25">
      <c r="A123" s="15" t="s">
        <v>483</v>
      </c>
      <c r="B123" s="16" t="s">
        <v>289</v>
      </c>
      <c r="C123" s="5" t="s">
        <v>940</v>
      </c>
      <c r="D123" s="23">
        <v>1</v>
      </c>
      <c r="E123" s="23">
        <v>1</v>
      </c>
      <c r="F123" s="23">
        <v>1</v>
      </c>
      <c r="G123" s="23">
        <v>1</v>
      </c>
      <c r="H123" s="23">
        <v>4</v>
      </c>
      <c r="I123" s="47">
        <v>10.819000000000001</v>
      </c>
      <c r="J123" s="47">
        <v>2</v>
      </c>
      <c r="K123" s="47">
        <v>12</v>
      </c>
      <c r="L123" s="47">
        <v>2</v>
      </c>
      <c r="M123" s="49">
        <v>14</v>
      </c>
      <c r="N123" s="49">
        <v>0</v>
      </c>
      <c r="O123" s="50">
        <v>16</v>
      </c>
      <c r="P123" s="49">
        <v>0</v>
      </c>
    </row>
    <row r="124" spans="1:16" ht="63.75" x14ac:dyDescent="0.25">
      <c r="A124" s="15" t="s">
        <v>484</v>
      </c>
      <c r="B124" s="16" t="s">
        <v>290</v>
      </c>
      <c r="C124" s="5" t="s">
        <v>941</v>
      </c>
      <c r="D124" s="23">
        <v>1</v>
      </c>
      <c r="E124" s="23">
        <v>1</v>
      </c>
      <c r="F124" s="23">
        <v>1</v>
      </c>
      <c r="G124" s="23">
        <v>1</v>
      </c>
      <c r="H124" s="23">
        <v>4</v>
      </c>
      <c r="I124" s="47">
        <v>0</v>
      </c>
      <c r="J124" s="47">
        <v>1</v>
      </c>
      <c r="K124" s="47">
        <v>0</v>
      </c>
      <c r="L124" s="47">
        <v>1</v>
      </c>
      <c r="M124" s="49">
        <v>0</v>
      </c>
      <c r="N124" s="49">
        <v>1</v>
      </c>
      <c r="O124" s="50">
        <v>0</v>
      </c>
      <c r="P124" s="49">
        <v>1</v>
      </c>
    </row>
    <row r="125" spans="1:16" ht="36.75" customHeight="1" x14ac:dyDescent="0.25">
      <c r="A125" s="15" t="s">
        <v>485</v>
      </c>
      <c r="B125" s="16" t="s">
        <v>119</v>
      </c>
      <c r="C125" s="5" t="s">
        <v>942</v>
      </c>
      <c r="D125" s="23">
        <v>1</v>
      </c>
      <c r="E125" s="23">
        <v>1</v>
      </c>
      <c r="F125" s="23">
        <v>1</v>
      </c>
      <c r="G125" s="23">
        <v>1</v>
      </c>
      <c r="H125" s="23">
        <v>4</v>
      </c>
      <c r="I125" s="47">
        <v>0</v>
      </c>
      <c r="J125" s="47">
        <v>2</v>
      </c>
      <c r="K125" s="47">
        <v>0</v>
      </c>
      <c r="L125" s="47">
        <v>2</v>
      </c>
      <c r="M125" s="49">
        <v>0</v>
      </c>
      <c r="N125" s="49">
        <v>2</v>
      </c>
      <c r="O125" s="50">
        <v>0</v>
      </c>
      <c r="P125" s="49">
        <v>2</v>
      </c>
    </row>
    <row r="126" spans="1:16" ht="51" x14ac:dyDescent="0.25">
      <c r="A126" s="15" t="s">
        <v>486</v>
      </c>
      <c r="B126" s="16" t="s">
        <v>120</v>
      </c>
      <c r="C126" s="5" t="s">
        <v>943</v>
      </c>
      <c r="D126" s="23">
        <v>1</v>
      </c>
      <c r="E126" s="23">
        <v>1</v>
      </c>
      <c r="F126" s="23">
        <v>1</v>
      </c>
      <c r="G126" s="23">
        <v>1</v>
      </c>
      <c r="H126" s="23">
        <v>4</v>
      </c>
      <c r="I126" s="47">
        <v>0</v>
      </c>
      <c r="J126" s="47">
        <v>2</v>
      </c>
      <c r="K126" s="47">
        <v>0</v>
      </c>
      <c r="L126" s="47">
        <v>3</v>
      </c>
      <c r="M126" s="49">
        <v>0</v>
      </c>
      <c r="N126" s="49">
        <v>4</v>
      </c>
      <c r="O126" s="50">
        <v>0</v>
      </c>
      <c r="P126" s="49">
        <v>5</v>
      </c>
    </row>
    <row r="127" spans="1:16" ht="63.75" x14ac:dyDescent="0.25">
      <c r="A127" s="15" t="s">
        <v>487</v>
      </c>
      <c r="B127" s="16" t="s">
        <v>291</v>
      </c>
      <c r="C127" s="5" t="s">
        <v>944</v>
      </c>
      <c r="D127" s="23">
        <v>1</v>
      </c>
      <c r="E127" s="23">
        <v>1</v>
      </c>
      <c r="F127" s="23">
        <v>1</v>
      </c>
      <c r="G127" s="23">
        <v>1</v>
      </c>
      <c r="H127" s="23">
        <v>4</v>
      </c>
      <c r="I127" s="47">
        <v>0</v>
      </c>
      <c r="J127" s="47">
        <v>1</v>
      </c>
      <c r="K127" s="47">
        <v>0</v>
      </c>
      <c r="L127" s="47">
        <v>1</v>
      </c>
      <c r="M127" s="49">
        <v>0</v>
      </c>
      <c r="N127" s="49">
        <v>1</v>
      </c>
      <c r="O127" s="50">
        <v>0</v>
      </c>
      <c r="P127" s="49">
        <v>1</v>
      </c>
    </row>
    <row r="128" spans="1:16" ht="15" x14ac:dyDescent="0.25">
      <c r="A128" s="14" t="s">
        <v>488</v>
      </c>
      <c r="B128" s="109" t="s">
        <v>292</v>
      </c>
      <c r="C128" s="110"/>
      <c r="D128" s="110"/>
      <c r="E128" s="110"/>
      <c r="F128" s="110"/>
      <c r="G128" s="110"/>
      <c r="H128" s="110"/>
      <c r="I128" s="58"/>
      <c r="J128" s="58"/>
      <c r="K128" s="58"/>
      <c r="L128" s="58"/>
      <c r="M128" s="58"/>
      <c r="N128" s="58"/>
      <c r="O128" s="58"/>
      <c r="P128" s="62"/>
    </row>
    <row r="129" spans="1:16" ht="63.75" x14ac:dyDescent="0.25">
      <c r="A129" s="15" t="s">
        <v>489</v>
      </c>
      <c r="B129" s="16" t="s">
        <v>490</v>
      </c>
      <c r="C129" s="5" t="s">
        <v>945</v>
      </c>
      <c r="D129" s="23">
        <v>2</v>
      </c>
      <c r="E129" s="23">
        <v>2</v>
      </c>
      <c r="F129" s="23">
        <v>2</v>
      </c>
      <c r="G129" s="23">
        <v>2</v>
      </c>
      <c r="H129" s="23">
        <v>8</v>
      </c>
      <c r="I129" s="47">
        <v>0</v>
      </c>
      <c r="J129" s="47">
        <v>1</v>
      </c>
      <c r="K129" s="47">
        <v>0</v>
      </c>
      <c r="L129" s="47">
        <v>1</v>
      </c>
      <c r="M129" s="49">
        <v>0</v>
      </c>
      <c r="N129" s="49">
        <v>1</v>
      </c>
      <c r="O129" s="50">
        <v>0</v>
      </c>
      <c r="P129" s="49">
        <v>1</v>
      </c>
    </row>
    <row r="130" spans="1:16" ht="63.75" x14ac:dyDescent="0.25">
      <c r="A130" s="15" t="s">
        <v>491</v>
      </c>
      <c r="B130" s="16" t="s">
        <v>121</v>
      </c>
      <c r="C130" s="5" t="s">
        <v>946</v>
      </c>
      <c r="D130" s="23">
        <v>1</v>
      </c>
      <c r="E130" s="23">
        <v>1</v>
      </c>
      <c r="F130" s="23">
        <v>1</v>
      </c>
      <c r="G130" s="23">
        <v>1</v>
      </c>
      <c r="H130" s="23">
        <v>4</v>
      </c>
      <c r="I130" s="47">
        <v>0</v>
      </c>
      <c r="J130" s="47">
        <v>2</v>
      </c>
      <c r="K130" s="47">
        <v>0</v>
      </c>
      <c r="L130" s="47">
        <v>2</v>
      </c>
      <c r="M130" s="49">
        <v>0</v>
      </c>
      <c r="N130" s="49">
        <v>2</v>
      </c>
      <c r="O130" s="50">
        <v>0</v>
      </c>
      <c r="P130" s="49">
        <v>2</v>
      </c>
    </row>
    <row r="131" spans="1:16" ht="51" x14ac:dyDescent="0.25">
      <c r="A131" s="15" t="s">
        <v>492</v>
      </c>
      <c r="B131" s="16" t="s">
        <v>122</v>
      </c>
      <c r="C131" s="5" t="s">
        <v>947</v>
      </c>
      <c r="D131" s="23">
        <v>0</v>
      </c>
      <c r="E131" s="23">
        <v>0</v>
      </c>
      <c r="F131" s="23">
        <v>1</v>
      </c>
      <c r="G131" s="23">
        <v>0</v>
      </c>
      <c r="H131" s="23">
        <v>1</v>
      </c>
      <c r="I131" s="47">
        <v>0</v>
      </c>
      <c r="J131" s="47">
        <v>0</v>
      </c>
      <c r="K131" s="47">
        <v>0</v>
      </c>
      <c r="L131" s="47">
        <v>0</v>
      </c>
      <c r="M131" s="49">
        <v>0</v>
      </c>
      <c r="N131" s="49">
        <v>2</v>
      </c>
      <c r="O131" s="50">
        <v>0</v>
      </c>
      <c r="P131" s="49">
        <v>0</v>
      </c>
    </row>
    <row r="132" spans="1:16" ht="63.75" x14ac:dyDescent="0.25">
      <c r="A132" s="15" t="s">
        <v>493</v>
      </c>
      <c r="B132" s="16" t="s">
        <v>948</v>
      </c>
      <c r="C132" s="5" t="s">
        <v>949</v>
      </c>
      <c r="D132" s="23">
        <v>2</v>
      </c>
      <c r="E132" s="23">
        <v>0</v>
      </c>
      <c r="F132" s="23">
        <v>0</v>
      </c>
      <c r="G132" s="23">
        <v>0</v>
      </c>
      <c r="H132" s="23">
        <v>2</v>
      </c>
      <c r="I132" s="47">
        <v>15.4</v>
      </c>
      <c r="J132" s="47">
        <v>0</v>
      </c>
      <c r="K132" s="47">
        <v>16</v>
      </c>
      <c r="L132" s="47">
        <v>0</v>
      </c>
      <c r="M132" s="49">
        <v>17</v>
      </c>
      <c r="N132" s="49">
        <v>0</v>
      </c>
      <c r="O132" s="50">
        <v>18</v>
      </c>
      <c r="P132" s="49">
        <v>0</v>
      </c>
    </row>
    <row r="133" spans="1:16" ht="28.5" customHeight="1" x14ac:dyDescent="0.25">
      <c r="A133" s="18" t="s">
        <v>851</v>
      </c>
      <c r="B133" s="117" t="s">
        <v>950</v>
      </c>
      <c r="C133" s="110"/>
      <c r="D133" s="110"/>
      <c r="E133" s="110"/>
      <c r="F133" s="110"/>
      <c r="G133" s="110"/>
      <c r="H133" s="110"/>
      <c r="I133" s="58"/>
      <c r="J133" s="58"/>
      <c r="K133" s="58"/>
      <c r="L133" s="58"/>
      <c r="M133" s="58"/>
      <c r="N133" s="58"/>
      <c r="O133" s="58"/>
      <c r="P133" s="62"/>
    </row>
    <row r="134" spans="1:16" ht="51" x14ac:dyDescent="0.25">
      <c r="A134" s="13" t="s">
        <v>494</v>
      </c>
      <c r="B134" s="5" t="s">
        <v>951</v>
      </c>
      <c r="C134" s="5" t="s">
        <v>952</v>
      </c>
      <c r="D134" s="23">
        <v>1</v>
      </c>
      <c r="E134" s="23">
        <v>1</v>
      </c>
      <c r="F134" s="23">
        <v>1</v>
      </c>
      <c r="G134" s="23">
        <v>1</v>
      </c>
      <c r="H134" s="23">
        <v>4</v>
      </c>
      <c r="I134" s="47">
        <v>0</v>
      </c>
      <c r="J134" s="47">
        <v>1</v>
      </c>
      <c r="K134" s="47">
        <v>0</v>
      </c>
      <c r="L134" s="47">
        <v>1</v>
      </c>
      <c r="M134" s="49">
        <v>0</v>
      </c>
      <c r="N134" s="49">
        <v>1</v>
      </c>
      <c r="O134" s="50">
        <v>0</v>
      </c>
      <c r="P134" s="49">
        <v>1</v>
      </c>
    </row>
    <row r="135" spans="1:16" ht="51" x14ac:dyDescent="0.25">
      <c r="A135" s="13" t="s">
        <v>495</v>
      </c>
      <c r="B135" s="5" t="s">
        <v>123</v>
      </c>
      <c r="C135" s="5" t="s">
        <v>953</v>
      </c>
      <c r="D135" s="23">
        <v>1</v>
      </c>
      <c r="E135" s="23">
        <v>1</v>
      </c>
      <c r="F135" s="23">
        <v>1</v>
      </c>
      <c r="G135" s="23">
        <v>1</v>
      </c>
      <c r="H135" s="23">
        <v>4</v>
      </c>
      <c r="I135" s="47">
        <v>5.4</v>
      </c>
      <c r="J135" s="47">
        <v>2</v>
      </c>
      <c r="K135" s="47">
        <v>6</v>
      </c>
      <c r="L135" s="47">
        <v>2</v>
      </c>
      <c r="M135" s="49">
        <v>7</v>
      </c>
      <c r="N135" s="49">
        <v>2</v>
      </c>
      <c r="O135" s="50">
        <v>8</v>
      </c>
      <c r="P135" s="49">
        <v>2</v>
      </c>
    </row>
    <row r="136" spans="1:16" ht="38.25" x14ac:dyDescent="0.25">
      <c r="A136" s="21" t="s">
        <v>496</v>
      </c>
      <c r="B136" s="16" t="s">
        <v>124</v>
      </c>
      <c r="C136" s="5" t="s">
        <v>954</v>
      </c>
      <c r="D136" s="23">
        <v>1</v>
      </c>
      <c r="E136" s="23">
        <v>1</v>
      </c>
      <c r="F136" s="23">
        <v>1</v>
      </c>
      <c r="G136" s="23">
        <v>1</v>
      </c>
      <c r="H136" s="23">
        <v>4</v>
      </c>
      <c r="I136" s="47">
        <v>0</v>
      </c>
      <c r="J136" s="47">
        <v>3</v>
      </c>
      <c r="K136" s="47">
        <v>0</v>
      </c>
      <c r="L136" s="47">
        <v>3</v>
      </c>
      <c r="M136" s="49">
        <v>0</v>
      </c>
      <c r="N136" s="49">
        <v>3</v>
      </c>
      <c r="O136" s="50">
        <v>0</v>
      </c>
      <c r="P136" s="49">
        <v>3</v>
      </c>
    </row>
    <row r="137" spans="1:16" ht="15" x14ac:dyDescent="0.25">
      <c r="A137" s="10" t="s">
        <v>497</v>
      </c>
      <c r="B137" s="109" t="s">
        <v>293</v>
      </c>
      <c r="C137" s="110"/>
      <c r="D137" s="110"/>
      <c r="E137" s="110"/>
      <c r="F137" s="110"/>
      <c r="G137" s="110"/>
      <c r="H137" s="110"/>
      <c r="I137" s="67"/>
      <c r="J137" s="67"/>
      <c r="K137" s="67"/>
      <c r="L137" s="67"/>
      <c r="M137" s="67"/>
      <c r="N137" s="67"/>
      <c r="O137" s="67"/>
      <c r="P137" s="68"/>
    </row>
    <row r="138" spans="1:16" ht="15" x14ac:dyDescent="0.25">
      <c r="A138" s="14" t="s">
        <v>818</v>
      </c>
      <c r="B138" s="109" t="s">
        <v>294</v>
      </c>
      <c r="C138" s="132"/>
      <c r="D138" s="132"/>
      <c r="E138" s="132"/>
      <c r="F138" s="132"/>
      <c r="G138" s="132"/>
      <c r="H138" s="132"/>
      <c r="I138" s="58"/>
      <c r="J138" s="58"/>
      <c r="K138" s="58"/>
      <c r="L138" s="58"/>
      <c r="M138" s="58"/>
      <c r="N138" s="58"/>
      <c r="O138" s="58"/>
      <c r="P138" s="62"/>
    </row>
    <row r="139" spans="1:16" ht="25.5" x14ac:dyDescent="0.25">
      <c r="A139" s="21" t="s">
        <v>498</v>
      </c>
      <c r="B139" s="16" t="s">
        <v>295</v>
      </c>
      <c r="C139" s="5" t="s">
        <v>955</v>
      </c>
      <c r="D139" s="24">
        <v>1</v>
      </c>
      <c r="E139" s="24">
        <v>1</v>
      </c>
      <c r="F139" s="24">
        <v>1</v>
      </c>
      <c r="G139" s="24">
        <v>1</v>
      </c>
      <c r="H139" s="24">
        <v>1</v>
      </c>
      <c r="I139" s="47">
        <v>0</v>
      </c>
      <c r="J139" s="47">
        <v>1</v>
      </c>
      <c r="K139" s="47">
        <v>0</v>
      </c>
      <c r="L139" s="47">
        <v>1</v>
      </c>
      <c r="M139" s="49">
        <v>0</v>
      </c>
      <c r="N139" s="49">
        <v>1</v>
      </c>
      <c r="O139" s="50">
        <v>0</v>
      </c>
      <c r="P139" s="49">
        <v>1</v>
      </c>
    </row>
    <row r="140" spans="1:16" ht="25.5" x14ac:dyDescent="0.25">
      <c r="A140" s="21" t="s">
        <v>499</v>
      </c>
      <c r="B140" s="16" t="s">
        <v>296</v>
      </c>
      <c r="C140" s="5" t="s">
        <v>956</v>
      </c>
      <c r="D140" s="24">
        <v>1</v>
      </c>
      <c r="E140" s="24">
        <v>1</v>
      </c>
      <c r="F140" s="24">
        <v>1</v>
      </c>
      <c r="G140" s="24">
        <v>1</v>
      </c>
      <c r="H140" s="24">
        <v>1</v>
      </c>
      <c r="I140" s="47">
        <v>0</v>
      </c>
      <c r="J140" s="47">
        <v>1</v>
      </c>
      <c r="K140" s="47">
        <v>0</v>
      </c>
      <c r="L140" s="47">
        <v>1</v>
      </c>
      <c r="M140" s="49">
        <v>0</v>
      </c>
      <c r="N140" s="49">
        <v>1</v>
      </c>
      <c r="O140" s="50">
        <v>0</v>
      </c>
      <c r="P140" s="49">
        <v>1</v>
      </c>
    </row>
    <row r="141" spans="1:16" ht="35.25" customHeight="1" x14ac:dyDescent="0.25">
      <c r="A141" s="21" t="s">
        <v>500</v>
      </c>
      <c r="B141" s="16" t="s">
        <v>297</v>
      </c>
      <c r="C141" s="5" t="s">
        <v>46</v>
      </c>
      <c r="D141" s="23">
        <v>1</v>
      </c>
      <c r="E141" s="23">
        <v>1</v>
      </c>
      <c r="F141" s="23">
        <v>1</v>
      </c>
      <c r="G141" s="23">
        <v>1</v>
      </c>
      <c r="H141" s="23">
        <v>4</v>
      </c>
      <c r="I141" s="47">
        <v>0</v>
      </c>
      <c r="J141" s="47">
        <v>1</v>
      </c>
      <c r="K141" s="47">
        <v>0</v>
      </c>
      <c r="L141" s="47">
        <v>1</v>
      </c>
      <c r="M141" s="49">
        <v>0</v>
      </c>
      <c r="N141" s="49">
        <v>1</v>
      </c>
      <c r="O141" s="50">
        <v>0</v>
      </c>
      <c r="P141" s="49">
        <v>1</v>
      </c>
    </row>
    <row r="142" spans="1:16" ht="38.25" x14ac:dyDescent="0.25">
      <c r="A142" s="21" t="s">
        <v>501</v>
      </c>
      <c r="B142" s="16" t="s">
        <v>125</v>
      </c>
      <c r="C142" s="5" t="s">
        <v>957</v>
      </c>
      <c r="D142" s="23">
        <v>1</v>
      </c>
      <c r="E142" s="23">
        <v>0</v>
      </c>
      <c r="F142" s="23">
        <v>0</v>
      </c>
      <c r="G142" s="23">
        <v>0</v>
      </c>
      <c r="H142" s="23">
        <v>1</v>
      </c>
      <c r="I142" s="47">
        <v>0</v>
      </c>
      <c r="J142" s="47">
        <v>1</v>
      </c>
      <c r="K142" s="47">
        <v>0</v>
      </c>
      <c r="L142" s="47">
        <v>1</v>
      </c>
      <c r="M142" s="49">
        <v>0</v>
      </c>
      <c r="N142" s="49">
        <v>1</v>
      </c>
      <c r="O142" s="50">
        <v>0</v>
      </c>
      <c r="P142" s="49">
        <v>1</v>
      </c>
    </row>
    <row r="143" spans="1:16" ht="51" x14ac:dyDescent="0.25">
      <c r="A143" s="21" t="s">
        <v>502</v>
      </c>
      <c r="B143" s="16" t="s">
        <v>126</v>
      </c>
      <c r="C143" s="5" t="s">
        <v>47</v>
      </c>
      <c r="D143" s="24">
        <v>1</v>
      </c>
      <c r="E143" s="24">
        <v>1</v>
      </c>
      <c r="F143" s="24">
        <v>1</v>
      </c>
      <c r="G143" s="24">
        <v>1</v>
      </c>
      <c r="H143" s="24">
        <v>1</v>
      </c>
      <c r="I143" s="47">
        <v>0</v>
      </c>
      <c r="J143" s="47">
        <v>1</v>
      </c>
      <c r="K143" s="47">
        <v>0</v>
      </c>
      <c r="L143" s="47">
        <v>1</v>
      </c>
      <c r="M143" s="49">
        <v>0</v>
      </c>
      <c r="N143" s="49">
        <v>1</v>
      </c>
      <c r="O143" s="50">
        <v>0</v>
      </c>
      <c r="P143" s="49">
        <v>1</v>
      </c>
    </row>
    <row r="144" spans="1:16" ht="51" x14ac:dyDescent="0.25">
      <c r="A144" s="21" t="s">
        <v>503</v>
      </c>
      <c r="B144" s="16" t="s">
        <v>504</v>
      </c>
      <c r="C144" s="5" t="s">
        <v>48</v>
      </c>
      <c r="D144" s="24">
        <v>1</v>
      </c>
      <c r="E144" s="24">
        <v>1</v>
      </c>
      <c r="F144" s="24">
        <v>1</v>
      </c>
      <c r="G144" s="24">
        <v>1</v>
      </c>
      <c r="H144" s="24">
        <v>1</v>
      </c>
      <c r="I144" s="47">
        <v>0</v>
      </c>
      <c r="J144" s="47">
        <v>1</v>
      </c>
      <c r="K144" s="47">
        <v>0</v>
      </c>
      <c r="L144" s="47">
        <v>1</v>
      </c>
      <c r="M144" s="49">
        <v>0</v>
      </c>
      <c r="N144" s="49">
        <v>1</v>
      </c>
      <c r="O144" s="50">
        <v>0</v>
      </c>
      <c r="P144" s="49">
        <v>1</v>
      </c>
    </row>
    <row r="145" spans="1:16" ht="51" x14ac:dyDescent="0.25">
      <c r="A145" s="21" t="s">
        <v>505</v>
      </c>
      <c r="B145" s="16" t="s">
        <v>298</v>
      </c>
      <c r="C145" s="5" t="s">
        <v>958</v>
      </c>
      <c r="D145" s="23">
        <v>1</v>
      </c>
      <c r="E145" s="23">
        <v>1</v>
      </c>
      <c r="F145" s="23">
        <v>1</v>
      </c>
      <c r="G145" s="23">
        <v>1</v>
      </c>
      <c r="H145" s="23">
        <v>4</v>
      </c>
      <c r="I145" s="47">
        <v>0</v>
      </c>
      <c r="J145" s="47">
        <v>1</v>
      </c>
      <c r="K145" s="47">
        <v>0</v>
      </c>
      <c r="L145" s="47">
        <v>1</v>
      </c>
      <c r="M145" s="49">
        <v>0</v>
      </c>
      <c r="N145" s="49">
        <v>1</v>
      </c>
      <c r="O145" s="50">
        <v>0</v>
      </c>
      <c r="P145" s="49">
        <v>1</v>
      </c>
    </row>
    <row r="146" spans="1:16" ht="60.75" customHeight="1" x14ac:dyDescent="0.25">
      <c r="A146" s="21" t="s">
        <v>506</v>
      </c>
      <c r="B146" s="16" t="s">
        <v>299</v>
      </c>
      <c r="C146" s="5" t="s">
        <v>49</v>
      </c>
      <c r="D146" s="24">
        <v>1</v>
      </c>
      <c r="E146" s="24">
        <v>1</v>
      </c>
      <c r="F146" s="24">
        <v>1</v>
      </c>
      <c r="G146" s="24">
        <v>1</v>
      </c>
      <c r="H146" s="24">
        <v>1</v>
      </c>
      <c r="I146" s="47">
        <v>0</v>
      </c>
      <c r="J146" s="47">
        <v>1</v>
      </c>
      <c r="K146" s="47">
        <v>0</v>
      </c>
      <c r="L146" s="47">
        <v>1</v>
      </c>
      <c r="M146" s="49">
        <v>0</v>
      </c>
      <c r="N146" s="49">
        <v>1</v>
      </c>
      <c r="O146" s="50">
        <v>0</v>
      </c>
      <c r="P146" s="49">
        <v>1</v>
      </c>
    </row>
    <row r="147" spans="1:16" ht="63.75" x14ac:dyDescent="0.25">
      <c r="A147" s="21" t="s">
        <v>507</v>
      </c>
      <c r="B147" s="16" t="s">
        <v>300</v>
      </c>
      <c r="C147" s="5" t="s">
        <v>959</v>
      </c>
      <c r="D147" s="23">
        <v>1</v>
      </c>
      <c r="E147" s="23">
        <v>1</v>
      </c>
      <c r="F147" s="23">
        <v>1</v>
      </c>
      <c r="G147" s="23">
        <v>1</v>
      </c>
      <c r="H147" s="23">
        <v>4</v>
      </c>
      <c r="I147" s="47">
        <v>0</v>
      </c>
      <c r="J147" s="47">
        <v>1</v>
      </c>
      <c r="K147" s="47">
        <v>0</v>
      </c>
      <c r="L147" s="47">
        <v>1</v>
      </c>
      <c r="M147" s="49">
        <v>0</v>
      </c>
      <c r="N147" s="49">
        <v>1</v>
      </c>
      <c r="O147" s="50">
        <v>0</v>
      </c>
      <c r="P147" s="49">
        <v>1</v>
      </c>
    </row>
    <row r="148" spans="1:16" ht="15" x14ac:dyDescent="0.25">
      <c r="A148" s="81" t="s">
        <v>819</v>
      </c>
      <c r="B148" s="109" t="s">
        <v>301</v>
      </c>
      <c r="C148" s="110"/>
      <c r="D148" s="110"/>
      <c r="E148" s="110"/>
      <c r="F148" s="110"/>
      <c r="G148" s="110"/>
      <c r="H148" s="110"/>
      <c r="I148" s="64"/>
      <c r="J148" s="64"/>
      <c r="K148" s="64"/>
      <c r="L148" s="64"/>
      <c r="M148" s="64"/>
      <c r="N148" s="64"/>
      <c r="O148" s="64"/>
      <c r="P148" s="65"/>
    </row>
    <row r="149" spans="1:16" ht="38.25" x14ac:dyDescent="0.25">
      <c r="A149" s="21" t="s">
        <v>508</v>
      </c>
      <c r="B149" s="16" t="s">
        <v>127</v>
      </c>
      <c r="C149" s="5" t="s">
        <v>50</v>
      </c>
      <c r="D149" s="24">
        <v>0.1</v>
      </c>
      <c r="E149" s="24">
        <v>0.1</v>
      </c>
      <c r="F149" s="24">
        <v>0.1</v>
      </c>
      <c r="G149" s="24">
        <v>0.1</v>
      </c>
      <c r="H149" s="24">
        <v>0.4</v>
      </c>
      <c r="I149" s="47">
        <v>0</v>
      </c>
      <c r="J149" s="47">
        <v>1</v>
      </c>
      <c r="K149" s="47">
        <v>0</v>
      </c>
      <c r="L149" s="47">
        <v>1</v>
      </c>
      <c r="M149" s="49">
        <v>0</v>
      </c>
      <c r="N149" s="49">
        <v>1</v>
      </c>
      <c r="O149" s="50">
        <v>0</v>
      </c>
      <c r="P149" s="49">
        <v>1</v>
      </c>
    </row>
    <row r="150" spans="1:16" ht="38.25" x14ac:dyDescent="0.25">
      <c r="A150" s="21" t="s">
        <v>509</v>
      </c>
      <c r="B150" s="16" t="s">
        <v>960</v>
      </c>
      <c r="C150" s="5" t="s">
        <v>961</v>
      </c>
      <c r="D150" s="23">
        <v>10</v>
      </c>
      <c r="E150" s="23">
        <v>10</v>
      </c>
      <c r="F150" s="23">
        <v>10</v>
      </c>
      <c r="G150" s="23">
        <v>10</v>
      </c>
      <c r="H150" s="23">
        <v>40</v>
      </c>
      <c r="I150" s="47">
        <v>0</v>
      </c>
      <c r="J150" s="47">
        <v>1</v>
      </c>
      <c r="K150" s="47">
        <v>0</v>
      </c>
      <c r="L150" s="47">
        <v>1</v>
      </c>
      <c r="M150" s="49">
        <v>0</v>
      </c>
      <c r="N150" s="49">
        <v>1</v>
      </c>
      <c r="O150" s="50">
        <v>0</v>
      </c>
      <c r="P150" s="49">
        <v>1</v>
      </c>
    </row>
    <row r="151" spans="1:16" ht="15" x14ac:dyDescent="0.25">
      <c r="A151" s="10" t="s">
        <v>510</v>
      </c>
      <c r="B151" s="109" t="s">
        <v>302</v>
      </c>
      <c r="C151" s="110"/>
      <c r="D151" s="110"/>
      <c r="E151" s="110"/>
      <c r="F151" s="110"/>
      <c r="G151" s="110"/>
      <c r="H151" s="110"/>
      <c r="I151" s="58"/>
      <c r="J151" s="58"/>
      <c r="K151" s="58"/>
      <c r="L151" s="58"/>
      <c r="M151" s="58"/>
      <c r="N151" s="58"/>
      <c r="O151" s="58"/>
      <c r="P151" s="62"/>
    </row>
    <row r="152" spans="1:16" ht="38.25" x14ac:dyDescent="0.25">
      <c r="A152" s="15" t="s">
        <v>511</v>
      </c>
      <c r="B152" s="16" t="s">
        <v>512</v>
      </c>
      <c r="C152" s="5" t="s">
        <v>962</v>
      </c>
      <c r="D152" s="23">
        <v>80</v>
      </c>
      <c r="E152" s="23">
        <v>80</v>
      </c>
      <c r="F152" s="23">
        <v>80</v>
      </c>
      <c r="G152" s="23">
        <v>80</v>
      </c>
      <c r="H152" s="23">
        <v>80</v>
      </c>
      <c r="I152" s="47">
        <v>16.399999999999999</v>
      </c>
      <c r="J152" s="47">
        <v>0</v>
      </c>
      <c r="K152" s="47">
        <v>17</v>
      </c>
      <c r="L152" s="47">
        <v>0</v>
      </c>
      <c r="M152" s="49">
        <v>18</v>
      </c>
      <c r="N152" s="49">
        <v>0</v>
      </c>
      <c r="O152" s="50">
        <v>19</v>
      </c>
      <c r="P152" s="49">
        <v>0</v>
      </c>
    </row>
    <row r="153" spans="1:16" ht="51" x14ac:dyDescent="0.25">
      <c r="A153" s="15" t="s">
        <v>513</v>
      </c>
      <c r="B153" s="5" t="s">
        <v>303</v>
      </c>
      <c r="C153" s="5" t="s">
        <v>963</v>
      </c>
      <c r="D153" s="23">
        <v>1</v>
      </c>
      <c r="E153" s="23">
        <v>1</v>
      </c>
      <c r="F153" s="23">
        <v>1</v>
      </c>
      <c r="G153" s="23">
        <v>1</v>
      </c>
      <c r="H153" s="23">
        <v>4</v>
      </c>
      <c r="I153" s="47">
        <v>5.4</v>
      </c>
      <c r="J153" s="47">
        <v>2</v>
      </c>
      <c r="K153" s="47">
        <v>5.5</v>
      </c>
      <c r="L153" s="47">
        <v>2</v>
      </c>
      <c r="M153" s="49">
        <v>6</v>
      </c>
      <c r="N153" s="49">
        <v>2</v>
      </c>
      <c r="O153" s="50">
        <v>6.5</v>
      </c>
      <c r="P153" s="49">
        <v>2</v>
      </c>
    </row>
    <row r="154" spans="1:16" ht="51" x14ac:dyDescent="0.25">
      <c r="A154" s="15" t="s">
        <v>514</v>
      </c>
      <c r="B154" s="16" t="s">
        <v>128</v>
      </c>
      <c r="C154" s="5" t="s">
        <v>964</v>
      </c>
      <c r="D154" s="23">
        <v>1</v>
      </c>
      <c r="E154" s="23">
        <v>1</v>
      </c>
      <c r="F154" s="23">
        <v>1</v>
      </c>
      <c r="G154" s="23">
        <v>1</v>
      </c>
      <c r="H154" s="23">
        <v>4</v>
      </c>
      <c r="I154" s="47">
        <v>16</v>
      </c>
      <c r="J154" s="47">
        <v>0</v>
      </c>
      <c r="K154" s="47">
        <f>I154*1.05</f>
        <v>16.8</v>
      </c>
      <c r="L154" s="47">
        <v>0</v>
      </c>
      <c r="M154" s="49">
        <f>K154*1.05</f>
        <v>17.64</v>
      </c>
      <c r="N154" s="49">
        <v>0</v>
      </c>
      <c r="O154" s="50">
        <f>M154*1.05</f>
        <v>18.522000000000002</v>
      </c>
      <c r="P154" s="49">
        <v>0</v>
      </c>
    </row>
    <row r="155" spans="1:16" ht="38.25" x14ac:dyDescent="0.25">
      <c r="A155" s="97" t="s">
        <v>852</v>
      </c>
      <c r="B155" s="98" t="s">
        <v>965</v>
      </c>
      <c r="C155" s="99" t="s">
        <v>51</v>
      </c>
      <c r="D155" s="100">
        <v>0.2</v>
      </c>
      <c r="E155" s="100">
        <v>0.2</v>
      </c>
      <c r="F155" s="100">
        <v>0.3</v>
      </c>
      <c r="G155" s="100">
        <v>0.3</v>
      </c>
      <c r="H155" s="100">
        <v>1</v>
      </c>
      <c r="I155" s="101">
        <v>16</v>
      </c>
      <c r="J155" s="101">
        <v>2</v>
      </c>
      <c r="K155" s="101">
        <v>17</v>
      </c>
      <c r="L155" s="101">
        <v>2</v>
      </c>
      <c r="M155" s="102">
        <v>18</v>
      </c>
      <c r="N155" s="102">
        <v>2</v>
      </c>
      <c r="O155" s="103">
        <v>20</v>
      </c>
      <c r="P155" s="102">
        <v>2</v>
      </c>
    </row>
    <row r="156" spans="1:16" s="23" customFormat="1" ht="38.25" x14ac:dyDescent="0.25">
      <c r="A156" s="15" t="s">
        <v>1231</v>
      </c>
      <c r="B156" s="16" t="s">
        <v>1225</v>
      </c>
      <c r="C156" s="5" t="s">
        <v>1232</v>
      </c>
      <c r="D156" s="61">
        <v>0</v>
      </c>
      <c r="E156" s="24">
        <v>0.2</v>
      </c>
      <c r="F156" s="24">
        <v>0.2</v>
      </c>
      <c r="G156" s="24">
        <v>0.2</v>
      </c>
      <c r="H156" s="24">
        <v>0.6</v>
      </c>
      <c r="I156" s="47">
        <v>0</v>
      </c>
      <c r="J156" s="47">
        <v>0</v>
      </c>
      <c r="K156" s="47">
        <v>0</v>
      </c>
      <c r="L156" s="47">
        <v>20</v>
      </c>
      <c r="M156" s="49">
        <v>0</v>
      </c>
      <c r="N156" s="49">
        <v>20</v>
      </c>
      <c r="O156" s="49">
        <v>0</v>
      </c>
      <c r="P156" s="49">
        <v>20</v>
      </c>
    </row>
    <row r="157" spans="1:16" ht="15" x14ac:dyDescent="0.25">
      <c r="A157" s="104" t="s">
        <v>516</v>
      </c>
      <c r="B157" s="136" t="s">
        <v>304</v>
      </c>
      <c r="C157" s="137"/>
      <c r="D157" s="137"/>
      <c r="E157" s="137"/>
      <c r="F157" s="137"/>
      <c r="G157" s="137"/>
      <c r="H157" s="137"/>
      <c r="I157" s="105"/>
      <c r="J157" s="105"/>
      <c r="K157" s="105"/>
      <c r="L157" s="105"/>
      <c r="M157" s="105"/>
      <c r="N157" s="105"/>
      <c r="O157" s="105"/>
      <c r="P157" s="106"/>
    </row>
    <row r="158" spans="1:16" ht="63.75" x14ac:dyDescent="0.25">
      <c r="A158" s="15" t="s">
        <v>515</v>
      </c>
      <c r="B158" s="16" t="s">
        <v>129</v>
      </c>
      <c r="C158" s="5" t="s">
        <v>966</v>
      </c>
      <c r="D158" s="23">
        <v>1</v>
      </c>
      <c r="E158" s="23">
        <v>1</v>
      </c>
      <c r="F158" s="23">
        <v>1</v>
      </c>
      <c r="G158" s="23">
        <v>1</v>
      </c>
      <c r="H158" s="23">
        <v>4</v>
      </c>
      <c r="I158" s="47">
        <v>0</v>
      </c>
      <c r="J158" s="47">
        <v>2</v>
      </c>
      <c r="K158" s="47">
        <v>0</v>
      </c>
      <c r="L158" s="47">
        <v>2</v>
      </c>
      <c r="M158" s="49">
        <v>0</v>
      </c>
      <c r="N158" s="49">
        <v>2</v>
      </c>
      <c r="O158" s="50">
        <v>0</v>
      </c>
      <c r="P158" s="49">
        <v>2</v>
      </c>
    </row>
    <row r="159" spans="1:16" ht="38.25" x14ac:dyDescent="0.25">
      <c r="A159" s="15" t="s">
        <v>517</v>
      </c>
      <c r="B159" s="16" t="s">
        <v>305</v>
      </c>
      <c r="C159" s="5" t="s">
        <v>52</v>
      </c>
      <c r="D159" s="24">
        <v>0.25</v>
      </c>
      <c r="E159" s="24">
        <v>0.25</v>
      </c>
      <c r="F159" s="24">
        <v>0.25</v>
      </c>
      <c r="G159" s="24">
        <v>0.25</v>
      </c>
      <c r="H159" s="24">
        <v>1</v>
      </c>
      <c r="I159" s="47">
        <v>0</v>
      </c>
      <c r="J159" s="47">
        <v>2</v>
      </c>
      <c r="K159" s="47">
        <v>0</v>
      </c>
      <c r="L159" s="47">
        <v>2</v>
      </c>
      <c r="M159" s="49">
        <v>0</v>
      </c>
      <c r="N159" s="49">
        <v>2</v>
      </c>
      <c r="O159" s="50">
        <v>0</v>
      </c>
      <c r="P159" s="49">
        <v>2</v>
      </c>
    </row>
    <row r="160" spans="1:16" ht="51" x14ac:dyDescent="0.25">
      <c r="A160" s="15" t="s">
        <v>518</v>
      </c>
      <c r="B160" s="16" t="s">
        <v>130</v>
      </c>
      <c r="C160" s="5" t="s">
        <v>967</v>
      </c>
      <c r="D160" s="23">
        <v>1</v>
      </c>
      <c r="E160" s="23">
        <v>1</v>
      </c>
      <c r="F160" s="23">
        <v>1</v>
      </c>
      <c r="G160" s="23">
        <v>1</v>
      </c>
      <c r="H160" s="23">
        <v>4</v>
      </c>
      <c r="I160" s="47">
        <v>0</v>
      </c>
      <c r="J160" s="47">
        <v>2</v>
      </c>
      <c r="K160" s="47">
        <v>0</v>
      </c>
      <c r="L160" s="47">
        <v>2</v>
      </c>
      <c r="M160" s="49">
        <v>0</v>
      </c>
      <c r="N160" s="49">
        <v>2</v>
      </c>
      <c r="O160" s="50">
        <v>0</v>
      </c>
      <c r="P160" s="49">
        <v>2</v>
      </c>
    </row>
    <row r="161" spans="1:16" ht="63.75" x14ac:dyDescent="0.25">
      <c r="A161" s="15" t="s">
        <v>519</v>
      </c>
      <c r="B161" s="16" t="s">
        <v>306</v>
      </c>
      <c r="C161" s="5" t="s">
        <v>968</v>
      </c>
      <c r="D161" s="23">
        <v>1</v>
      </c>
      <c r="E161" s="23">
        <v>1</v>
      </c>
      <c r="F161" s="23">
        <v>1</v>
      </c>
      <c r="G161" s="23">
        <v>1</v>
      </c>
      <c r="H161" s="23">
        <v>4</v>
      </c>
      <c r="I161" s="47">
        <v>0</v>
      </c>
      <c r="J161" s="47">
        <v>2</v>
      </c>
      <c r="K161" s="47">
        <v>0</v>
      </c>
      <c r="L161" s="47">
        <v>2</v>
      </c>
      <c r="M161" s="49">
        <v>0</v>
      </c>
      <c r="N161" s="49">
        <v>2</v>
      </c>
      <c r="O161" s="50">
        <v>0</v>
      </c>
      <c r="P161" s="49">
        <v>2</v>
      </c>
    </row>
    <row r="162" spans="1:16" ht="25.5" x14ac:dyDescent="0.25">
      <c r="A162" s="15" t="s">
        <v>520</v>
      </c>
      <c r="B162" s="16" t="s">
        <v>307</v>
      </c>
      <c r="C162" s="5" t="s">
        <v>53</v>
      </c>
      <c r="D162" s="24">
        <v>1</v>
      </c>
      <c r="E162" s="24">
        <v>1</v>
      </c>
      <c r="F162" s="24">
        <v>1</v>
      </c>
      <c r="G162" s="24">
        <v>1</v>
      </c>
      <c r="H162" s="24">
        <v>1</v>
      </c>
      <c r="I162" s="47">
        <v>0</v>
      </c>
      <c r="J162" s="47">
        <v>2</v>
      </c>
      <c r="K162" s="47">
        <v>0</v>
      </c>
      <c r="L162" s="47">
        <v>2</v>
      </c>
      <c r="M162" s="49">
        <v>0</v>
      </c>
      <c r="N162" s="49">
        <v>2</v>
      </c>
      <c r="O162" s="50">
        <v>0</v>
      </c>
      <c r="P162" s="49">
        <v>2</v>
      </c>
    </row>
    <row r="163" spans="1:16" ht="51" x14ac:dyDescent="0.25">
      <c r="A163" s="15" t="s">
        <v>521</v>
      </c>
      <c r="B163" s="16" t="s">
        <v>308</v>
      </c>
      <c r="C163" s="5" t="s">
        <v>969</v>
      </c>
      <c r="D163" s="21">
        <v>6</v>
      </c>
      <c r="E163" s="21">
        <v>6</v>
      </c>
      <c r="F163" s="21">
        <v>6</v>
      </c>
      <c r="G163" s="21">
        <v>6</v>
      </c>
      <c r="H163" s="23">
        <v>24</v>
      </c>
      <c r="I163" s="47">
        <v>0</v>
      </c>
      <c r="J163" s="47">
        <v>1</v>
      </c>
      <c r="K163" s="47">
        <v>0</v>
      </c>
      <c r="L163" s="47">
        <v>1</v>
      </c>
      <c r="M163" s="47">
        <v>0</v>
      </c>
      <c r="N163" s="47">
        <v>1</v>
      </c>
      <c r="O163" s="52">
        <v>0</v>
      </c>
      <c r="P163" s="47">
        <v>1</v>
      </c>
    </row>
    <row r="164" spans="1:16" ht="36.75" customHeight="1" x14ac:dyDescent="0.25">
      <c r="A164" s="15" t="s">
        <v>522</v>
      </c>
      <c r="B164" s="16" t="s">
        <v>131</v>
      </c>
      <c r="C164" s="5" t="s">
        <v>970</v>
      </c>
      <c r="D164" s="23">
        <v>1</v>
      </c>
      <c r="E164" s="23">
        <v>1</v>
      </c>
      <c r="F164" s="23">
        <v>1</v>
      </c>
      <c r="G164" s="23">
        <v>1</v>
      </c>
      <c r="H164" s="23">
        <v>4</v>
      </c>
      <c r="I164" s="47">
        <v>0</v>
      </c>
      <c r="J164" s="47">
        <v>2</v>
      </c>
      <c r="K164" s="47">
        <v>0</v>
      </c>
      <c r="L164" s="47">
        <v>2</v>
      </c>
      <c r="M164" s="49">
        <v>0</v>
      </c>
      <c r="N164" s="49">
        <v>2</v>
      </c>
      <c r="O164" s="50">
        <v>0</v>
      </c>
      <c r="P164" s="49">
        <v>2</v>
      </c>
    </row>
    <row r="165" spans="1:16" ht="38.25" x14ac:dyDescent="0.25">
      <c r="A165" s="15" t="s">
        <v>523</v>
      </c>
      <c r="B165" s="16" t="s">
        <v>132</v>
      </c>
      <c r="C165" s="5" t="s">
        <v>971</v>
      </c>
      <c r="D165" s="23">
        <v>0</v>
      </c>
      <c r="E165" s="23">
        <v>0</v>
      </c>
      <c r="F165" s="23">
        <v>1</v>
      </c>
      <c r="G165" s="23">
        <v>0</v>
      </c>
      <c r="H165" s="23">
        <v>1</v>
      </c>
      <c r="I165" s="47">
        <v>0</v>
      </c>
      <c r="J165" s="47">
        <v>0</v>
      </c>
      <c r="K165" s="47">
        <v>0</v>
      </c>
      <c r="L165" s="47">
        <v>0</v>
      </c>
      <c r="M165" s="49">
        <v>0</v>
      </c>
      <c r="N165" s="49">
        <v>5</v>
      </c>
      <c r="O165" s="50">
        <v>0</v>
      </c>
      <c r="P165" s="49">
        <v>0</v>
      </c>
    </row>
    <row r="166" spans="1:16" ht="38.25" x14ac:dyDescent="0.25">
      <c r="A166" s="15" t="s">
        <v>524</v>
      </c>
      <c r="B166" s="16" t="s">
        <v>133</v>
      </c>
      <c r="C166" s="5" t="s">
        <v>972</v>
      </c>
      <c r="D166" s="23">
        <v>1</v>
      </c>
      <c r="E166" s="23">
        <v>0</v>
      </c>
      <c r="F166" s="23">
        <v>0</v>
      </c>
      <c r="G166" s="23">
        <v>0</v>
      </c>
      <c r="H166" s="23">
        <v>1</v>
      </c>
      <c r="I166" s="47">
        <v>0</v>
      </c>
      <c r="J166" s="47">
        <v>0</v>
      </c>
      <c r="K166" s="47">
        <v>0</v>
      </c>
      <c r="L166" s="47">
        <v>0</v>
      </c>
      <c r="M166" s="49">
        <v>0</v>
      </c>
      <c r="N166" s="49">
        <v>0</v>
      </c>
      <c r="O166" s="50">
        <v>0</v>
      </c>
      <c r="P166" s="49">
        <v>0</v>
      </c>
    </row>
    <row r="167" spans="1:16" ht="51" x14ac:dyDescent="0.25">
      <c r="A167" s="15" t="s">
        <v>525</v>
      </c>
      <c r="B167" s="16" t="s">
        <v>820</v>
      </c>
      <c r="C167" s="5" t="s">
        <v>821</v>
      </c>
      <c r="D167" s="23">
        <v>1</v>
      </c>
      <c r="E167" s="23">
        <v>1</v>
      </c>
      <c r="F167" s="23">
        <v>1</v>
      </c>
      <c r="G167" s="23">
        <v>1</v>
      </c>
      <c r="H167" s="23">
        <v>4</v>
      </c>
      <c r="I167" s="47">
        <v>0</v>
      </c>
      <c r="J167" s="47">
        <v>2</v>
      </c>
      <c r="K167" s="47">
        <v>0</v>
      </c>
      <c r="L167" s="47">
        <v>2</v>
      </c>
      <c r="M167" s="49">
        <v>0</v>
      </c>
      <c r="N167" s="49">
        <v>2</v>
      </c>
      <c r="O167" s="50">
        <v>0</v>
      </c>
      <c r="P167" s="49">
        <v>2</v>
      </c>
    </row>
    <row r="168" spans="1:16" ht="51" x14ac:dyDescent="0.25">
      <c r="A168" s="19" t="s">
        <v>526</v>
      </c>
      <c r="B168" s="5" t="s">
        <v>134</v>
      </c>
      <c r="C168" s="5" t="s">
        <v>973</v>
      </c>
      <c r="D168" s="23">
        <v>1</v>
      </c>
      <c r="E168" s="23">
        <v>0</v>
      </c>
      <c r="F168" s="23">
        <v>0</v>
      </c>
      <c r="G168" s="23">
        <v>0</v>
      </c>
      <c r="H168" s="23">
        <v>1</v>
      </c>
      <c r="I168" s="47">
        <v>0</v>
      </c>
      <c r="J168" s="47">
        <v>0</v>
      </c>
      <c r="K168" s="47">
        <v>0</v>
      </c>
      <c r="L168" s="47">
        <v>0</v>
      </c>
      <c r="M168" s="49">
        <v>0</v>
      </c>
      <c r="N168" s="49">
        <v>0</v>
      </c>
      <c r="O168" s="50">
        <v>0</v>
      </c>
      <c r="P168" s="49">
        <v>0</v>
      </c>
    </row>
    <row r="169" spans="1:16" ht="25.5" x14ac:dyDescent="0.25">
      <c r="A169" s="19" t="s">
        <v>527</v>
      </c>
      <c r="B169" s="5" t="s">
        <v>135</v>
      </c>
      <c r="C169" s="5" t="s">
        <v>54</v>
      </c>
      <c r="D169" s="24">
        <v>1</v>
      </c>
      <c r="E169" s="24">
        <v>1</v>
      </c>
      <c r="F169" s="24">
        <v>1</v>
      </c>
      <c r="G169" s="24">
        <v>1</v>
      </c>
      <c r="H169" s="24">
        <v>1</v>
      </c>
      <c r="I169" s="47">
        <v>3</v>
      </c>
      <c r="J169" s="47">
        <v>1</v>
      </c>
      <c r="K169" s="47">
        <v>3.5</v>
      </c>
      <c r="L169" s="47">
        <v>1</v>
      </c>
      <c r="M169" s="49">
        <v>4</v>
      </c>
      <c r="N169" s="49">
        <v>1</v>
      </c>
      <c r="O169" s="50">
        <v>4.5</v>
      </c>
      <c r="P169" s="49">
        <v>1</v>
      </c>
    </row>
    <row r="170" spans="1:16" ht="38.25" x14ac:dyDescent="0.25">
      <c r="A170" s="19" t="s">
        <v>528</v>
      </c>
      <c r="B170" s="5" t="s">
        <v>136</v>
      </c>
      <c r="C170" s="5" t="s">
        <v>55</v>
      </c>
      <c r="D170" s="24">
        <v>1</v>
      </c>
      <c r="E170" s="24">
        <v>1</v>
      </c>
      <c r="F170" s="24">
        <v>1</v>
      </c>
      <c r="G170" s="24">
        <v>1</v>
      </c>
      <c r="H170" s="24">
        <v>1</v>
      </c>
      <c r="I170" s="47">
        <v>1.4</v>
      </c>
      <c r="J170" s="47">
        <v>1</v>
      </c>
      <c r="K170" s="47">
        <v>1</v>
      </c>
      <c r="L170" s="47">
        <v>1</v>
      </c>
      <c r="M170" s="49">
        <v>1.5</v>
      </c>
      <c r="N170" s="49">
        <v>1</v>
      </c>
      <c r="O170" s="50">
        <v>2</v>
      </c>
      <c r="P170" s="49">
        <v>1</v>
      </c>
    </row>
    <row r="171" spans="1:16" ht="51" x14ac:dyDescent="0.25">
      <c r="A171" s="19" t="s">
        <v>529</v>
      </c>
      <c r="B171" s="5" t="s">
        <v>380</v>
      </c>
      <c r="C171" s="5" t="s">
        <v>974</v>
      </c>
      <c r="D171" s="24">
        <v>1</v>
      </c>
      <c r="E171" s="24">
        <v>1</v>
      </c>
      <c r="F171" s="24">
        <v>1</v>
      </c>
      <c r="G171" s="24">
        <v>1</v>
      </c>
      <c r="H171" s="24">
        <v>1</v>
      </c>
      <c r="I171" s="47">
        <v>0</v>
      </c>
      <c r="J171" s="47">
        <v>2</v>
      </c>
      <c r="K171" s="47">
        <v>0</v>
      </c>
      <c r="L171" s="47">
        <v>2</v>
      </c>
      <c r="M171" s="49">
        <v>0</v>
      </c>
      <c r="N171" s="49">
        <v>2</v>
      </c>
      <c r="O171" s="50">
        <v>0</v>
      </c>
      <c r="P171" s="49">
        <v>8</v>
      </c>
    </row>
    <row r="172" spans="1:16" ht="38.25" x14ac:dyDescent="0.25">
      <c r="A172" s="19" t="s">
        <v>530</v>
      </c>
      <c r="B172" s="5" t="s">
        <v>822</v>
      </c>
      <c r="C172" s="5" t="s">
        <v>381</v>
      </c>
      <c r="D172" s="24">
        <v>1</v>
      </c>
      <c r="E172" s="24">
        <v>1</v>
      </c>
      <c r="F172" s="24">
        <v>1</v>
      </c>
      <c r="G172" s="24">
        <v>1</v>
      </c>
      <c r="H172" s="24">
        <v>1</v>
      </c>
      <c r="I172" s="47">
        <v>28</v>
      </c>
      <c r="J172" s="47">
        <v>2</v>
      </c>
      <c r="K172" s="47">
        <v>28</v>
      </c>
      <c r="L172" s="47">
        <v>2</v>
      </c>
      <c r="M172" s="49">
        <v>28</v>
      </c>
      <c r="N172" s="49">
        <v>2</v>
      </c>
      <c r="O172" s="50">
        <v>28</v>
      </c>
      <c r="P172" s="49">
        <v>2</v>
      </c>
    </row>
    <row r="173" spans="1:16" ht="38.25" x14ac:dyDescent="0.25">
      <c r="A173" s="19" t="s">
        <v>824</v>
      </c>
      <c r="B173" s="5" t="s">
        <v>975</v>
      </c>
      <c r="C173" s="5" t="s">
        <v>976</v>
      </c>
      <c r="D173" s="24">
        <v>1</v>
      </c>
      <c r="E173" s="24">
        <v>1</v>
      </c>
      <c r="F173" s="24">
        <v>1</v>
      </c>
      <c r="G173" s="24">
        <v>1</v>
      </c>
      <c r="H173" s="24">
        <v>1</v>
      </c>
      <c r="I173" s="47">
        <v>9</v>
      </c>
      <c r="J173" s="47">
        <v>0</v>
      </c>
      <c r="K173" s="47">
        <v>10</v>
      </c>
      <c r="L173" s="47">
        <v>0</v>
      </c>
      <c r="M173" s="49">
        <v>10</v>
      </c>
      <c r="N173" s="49">
        <v>0</v>
      </c>
      <c r="O173" s="49">
        <v>11</v>
      </c>
      <c r="P173" s="49">
        <v>0</v>
      </c>
    </row>
    <row r="174" spans="1:16" ht="15" x14ac:dyDescent="0.25">
      <c r="A174" s="14" t="s">
        <v>531</v>
      </c>
      <c r="B174" s="109" t="s">
        <v>309</v>
      </c>
      <c r="C174" s="110"/>
      <c r="D174" s="110"/>
      <c r="E174" s="110"/>
      <c r="F174" s="110"/>
      <c r="G174" s="110"/>
      <c r="H174" s="110"/>
      <c r="I174" s="58"/>
      <c r="J174" s="58"/>
      <c r="K174" s="58"/>
      <c r="L174" s="58"/>
      <c r="M174" s="58"/>
      <c r="N174" s="58"/>
      <c r="O174" s="58"/>
      <c r="P174" s="62"/>
    </row>
    <row r="175" spans="1:16" ht="15" x14ac:dyDescent="0.25">
      <c r="A175" s="14" t="s">
        <v>823</v>
      </c>
      <c r="B175" s="109" t="s">
        <v>310</v>
      </c>
      <c r="C175" s="110"/>
      <c r="D175" s="110"/>
      <c r="E175" s="110"/>
      <c r="F175" s="110"/>
      <c r="G175" s="110"/>
      <c r="H175" s="110"/>
      <c r="I175" s="58"/>
      <c r="J175" s="58"/>
      <c r="K175" s="58"/>
      <c r="L175" s="58"/>
      <c r="M175" s="58"/>
      <c r="N175" s="58"/>
      <c r="O175" s="58"/>
      <c r="P175" s="62"/>
    </row>
    <row r="176" spans="1:16" ht="57" customHeight="1" x14ac:dyDescent="0.25">
      <c r="A176" s="15" t="s">
        <v>532</v>
      </c>
      <c r="B176" s="16" t="s">
        <v>533</v>
      </c>
      <c r="C176" s="5" t="s">
        <v>56</v>
      </c>
      <c r="D176" s="24">
        <v>0.1</v>
      </c>
      <c r="E176" s="24">
        <v>0.1</v>
      </c>
      <c r="F176" s="24">
        <v>0.1</v>
      </c>
      <c r="G176" s="24">
        <v>0.1</v>
      </c>
      <c r="H176" s="24">
        <v>0.4</v>
      </c>
      <c r="I176" s="47">
        <v>0</v>
      </c>
      <c r="J176" s="47">
        <v>10</v>
      </c>
      <c r="K176" s="47">
        <v>0</v>
      </c>
      <c r="L176" s="47">
        <v>5</v>
      </c>
      <c r="M176" s="49">
        <v>0</v>
      </c>
      <c r="N176" s="49">
        <v>5</v>
      </c>
      <c r="O176" s="50">
        <v>0</v>
      </c>
      <c r="P176" s="49">
        <v>10</v>
      </c>
    </row>
    <row r="177" spans="1:16" ht="63.75" x14ac:dyDescent="0.25">
      <c r="A177" s="15" t="s">
        <v>534</v>
      </c>
      <c r="B177" s="16" t="s">
        <v>137</v>
      </c>
      <c r="C177" s="5" t="s">
        <v>977</v>
      </c>
      <c r="D177" s="23">
        <v>50</v>
      </c>
      <c r="E177" s="23">
        <v>50</v>
      </c>
      <c r="F177" s="23">
        <v>50</v>
      </c>
      <c r="G177" s="23">
        <v>50</v>
      </c>
      <c r="H177" s="23">
        <v>200</v>
      </c>
      <c r="I177" s="47">
        <v>0</v>
      </c>
      <c r="J177" s="47">
        <v>60</v>
      </c>
      <c r="K177" s="47">
        <v>0</v>
      </c>
      <c r="L177" s="47">
        <v>60</v>
      </c>
      <c r="M177" s="49">
        <v>0</v>
      </c>
      <c r="N177" s="49">
        <v>60</v>
      </c>
      <c r="O177" s="50">
        <v>0</v>
      </c>
      <c r="P177" s="49">
        <v>60</v>
      </c>
    </row>
    <row r="178" spans="1:16" ht="63.75" x14ac:dyDescent="0.25">
      <c r="A178" s="15" t="s">
        <v>535</v>
      </c>
      <c r="B178" s="16" t="s">
        <v>311</v>
      </c>
      <c r="C178" s="5" t="s">
        <v>978</v>
      </c>
      <c r="D178" s="23">
        <v>50</v>
      </c>
      <c r="E178" s="23">
        <v>50</v>
      </c>
      <c r="F178" s="23">
        <v>50</v>
      </c>
      <c r="G178" s="23">
        <v>50</v>
      </c>
      <c r="H178" s="23">
        <v>200</v>
      </c>
      <c r="I178" s="47">
        <v>0</v>
      </c>
      <c r="J178" s="47">
        <v>20</v>
      </c>
      <c r="K178" s="47">
        <v>0</v>
      </c>
      <c r="L178" s="47">
        <v>5</v>
      </c>
      <c r="M178" s="49">
        <v>0</v>
      </c>
      <c r="N178" s="49">
        <v>5</v>
      </c>
      <c r="O178" s="50">
        <v>0</v>
      </c>
      <c r="P178" s="49">
        <v>5</v>
      </c>
    </row>
    <row r="179" spans="1:16" ht="51" x14ac:dyDescent="0.25">
      <c r="A179" s="15" t="s">
        <v>536</v>
      </c>
      <c r="B179" s="16" t="s">
        <v>138</v>
      </c>
      <c r="C179" s="5" t="s">
        <v>979</v>
      </c>
      <c r="D179" s="24">
        <v>1</v>
      </c>
      <c r="E179" s="24">
        <v>1</v>
      </c>
      <c r="F179" s="24">
        <v>1</v>
      </c>
      <c r="G179" s="24">
        <v>1</v>
      </c>
      <c r="H179" s="24">
        <v>1</v>
      </c>
      <c r="I179" s="47">
        <v>0</v>
      </c>
      <c r="J179" s="47">
        <v>20</v>
      </c>
      <c r="K179" s="47">
        <v>0</v>
      </c>
      <c r="L179" s="47">
        <v>20</v>
      </c>
      <c r="M179" s="49">
        <v>0</v>
      </c>
      <c r="N179" s="49">
        <v>20</v>
      </c>
      <c r="O179" s="50">
        <v>0</v>
      </c>
      <c r="P179" s="49">
        <v>20</v>
      </c>
    </row>
    <row r="180" spans="1:16" ht="38.25" x14ac:dyDescent="0.25">
      <c r="A180" s="15" t="s">
        <v>537</v>
      </c>
      <c r="B180" s="16" t="s">
        <v>139</v>
      </c>
      <c r="C180" s="5" t="s">
        <v>980</v>
      </c>
      <c r="D180" s="24">
        <v>0.15</v>
      </c>
      <c r="E180" s="24">
        <v>0.15</v>
      </c>
      <c r="F180" s="24">
        <v>0.15</v>
      </c>
      <c r="G180" s="24">
        <v>0.15</v>
      </c>
      <c r="H180" s="24">
        <v>0.6</v>
      </c>
      <c r="I180" s="47">
        <v>10</v>
      </c>
      <c r="J180" s="47">
        <v>2</v>
      </c>
      <c r="K180" s="47">
        <v>12</v>
      </c>
      <c r="L180" s="47">
        <v>2</v>
      </c>
      <c r="M180" s="49">
        <v>13</v>
      </c>
      <c r="N180" s="49">
        <v>2</v>
      </c>
      <c r="O180" s="50">
        <v>14</v>
      </c>
      <c r="P180" s="49">
        <v>2</v>
      </c>
    </row>
    <row r="181" spans="1:16" ht="51" x14ac:dyDescent="0.25">
      <c r="A181" s="15" t="s">
        <v>538</v>
      </c>
      <c r="B181" s="16" t="s">
        <v>140</v>
      </c>
      <c r="C181" s="5" t="s">
        <v>981</v>
      </c>
      <c r="D181" s="23">
        <v>0</v>
      </c>
      <c r="E181" s="23">
        <v>0</v>
      </c>
      <c r="F181" s="23">
        <v>12</v>
      </c>
      <c r="G181" s="23">
        <v>0</v>
      </c>
      <c r="H181" s="23">
        <v>12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20</v>
      </c>
      <c r="O181" s="52">
        <v>0</v>
      </c>
      <c r="P181" s="49">
        <v>0</v>
      </c>
    </row>
    <row r="182" spans="1:16" ht="89.25" x14ac:dyDescent="0.25">
      <c r="A182" s="21" t="s">
        <v>539</v>
      </c>
      <c r="B182" s="16" t="s">
        <v>540</v>
      </c>
      <c r="C182" s="5" t="s">
        <v>982</v>
      </c>
      <c r="D182" s="23">
        <v>0</v>
      </c>
      <c r="E182" s="23">
        <v>20</v>
      </c>
      <c r="F182" s="23">
        <v>20</v>
      </c>
      <c r="G182" s="23">
        <v>20</v>
      </c>
      <c r="H182" s="23">
        <v>60</v>
      </c>
      <c r="I182" s="47">
        <v>0</v>
      </c>
      <c r="J182" s="47">
        <v>0</v>
      </c>
      <c r="K182" s="47">
        <v>0</v>
      </c>
      <c r="L182" s="47">
        <v>5</v>
      </c>
      <c r="M182" s="49">
        <v>0</v>
      </c>
      <c r="N182" s="49">
        <v>5</v>
      </c>
      <c r="O182" s="50">
        <v>0</v>
      </c>
      <c r="P182" s="49">
        <v>5</v>
      </c>
    </row>
    <row r="183" spans="1:16" ht="51" x14ac:dyDescent="0.25">
      <c r="A183" s="15" t="s">
        <v>541</v>
      </c>
      <c r="B183" s="16" t="s">
        <v>983</v>
      </c>
      <c r="C183" s="5" t="s">
        <v>984</v>
      </c>
      <c r="D183" s="24">
        <v>1</v>
      </c>
      <c r="E183" s="24">
        <v>1</v>
      </c>
      <c r="F183" s="24">
        <v>1</v>
      </c>
      <c r="G183" s="24">
        <v>1</v>
      </c>
      <c r="H183" s="24">
        <v>1</v>
      </c>
      <c r="I183" s="47">
        <v>50</v>
      </c>
      <c r="J183" s="47">
        <v>5</v>
      </c>
      <c r="K183" s="47">
        <v>55</v>
      </c>
      <c r="L183" s="47">
        <v>5</v>
      </c>
      <c r="M183" s="49">
        <v>60</v>
      </c>
      <c r="N183" s="49">
        <v>5</v>
      </c>
      <c r="O183" s="50">
        <v>65</v>
      </c>
      <c r="P183" s="49">
        <v>5</v>
      </c>
    </row>
    <row r="184" spans="1:16" ht="38.25" x14ac:dyDescent="0.25">
      <c r="A184" s="15" t="s">
        <v>542</v>
      </c>
      <c r="B184" s="16" t="s">
        <v>985</v>
      </c>
      <c r="C184" s="5" t="s">
        <v>986</v>
      </c>
      <c r="D184" s="23">
        <v>1</v>
      </c>
      <c r="E184" s="23">
        <v>1</v>
      </c>
      <c r="F184" s="23">
        <v>0</v>
      </c>
      <c r="G184" s="23">
        <v>0</v>
      </c>
      <c r="H184" s="23">
        <v>2</v>
      </c>
      <c r="I184" s="47">
        <v>25</v>
      </c>
      <c r="J184" s="47">
        <v>0</v>
      </c>
      <c r="K184" s="47">
        <v>25</v>
      </c>
      <c r="L184" s="47">
        <v>0</v>
      </c>
      <c r="M184" s="49">
        <v>0</v>
      </c>
      <c r="N184" s="49">
        <v>0</v>
      </c>
      <c r="O184" s="50">
        <v>0</v>
      </c>
      <c r="P184" s="49">
        <v>0</v>
      </c>
    </row>
    <row r="185" spans="1:16" ht="63.75" x14ac:dyDescent="0.25">
      <c r="A185" s="15" t="s">
        <v>543</v>
      </c>
      <c r="B185" s="16" t="s">
        <v>987</v>
      </c>
      <c r="C185" s="5" t="s">
        <v>988</v>
      </c>
      <c r="D185" s="23">
        <v>20</v>
      </c>
      <c r="E185" s="23">
        <v>20</v>
      </c>
      <c r="F185" s="23">
        <v>20</v>
      </c>
      <c r="G185" s="23">
        <v>20</v>
      </c>
      <c r="H185" s="23">
        <v>80</v>
      </c>
      <c r="I185" s="47">
        <v>20</v>
      </c>
      <c r="J185" s="47">
        <v>5</v>
      </c>
      <c r="K185" s="47">
        <v>22</v>
      </c>
      <c r="L185" s="47">
        <v>5</v>
      </c>
      <c r="M185" s="49">
        <v>23</v>
      </c>
      <c r="N185" s="49">
        <v>5</v>
      </c>
      <c r="O185" s="50">
        <v>24</v>
      </c>
      <c r="P185" s="49">
        <v>5</v>
      </c>
    </row>
    <row r="186" spans="1:16" ht="18" customHeight="1" x14ac:dyDescent="0.25">
      <c r="A186" s="14" t="s">
        <v>795</v>
      </c>
      <c r="B186" s="109" t="s">
        <v>989</v>
      </c>
      <c r="C186" s="110"/>
      <c r="D186" s="110"/>
      <c r="E186" s="110"/>
      <c r="F186" s="110"/>
      <c r="G186" s="110"/>
      <c r="H186" s="110"/>
      <c r="I186" s="58"/>
      <c r="J186" s="58"/>
      <c r="K186" s="58"/>
      <c r="L186" s="58"/>
      <c r="M186" s="58"/>
      <c r="N186" s="58"/>
      <c r="O186" s="58"/>
      <c r="P186" s="62"/>
    </row>
    <row r="187" spans="1:16" ht="51" x14ac:dyDescent="0.25">
      <c r="A187" s="15" t="s">
        <v>544</v>
      </c>
      <c r="B187" s="16" t="s">
        <v>990</v>
      </c>
      <c r="C187" s="5" t="s">
        <v>991</v>
      </c>
      <c r="D187" s="23">
        <v>0</v>
      </c>
      <c r="E187" s="23">
        <v>1</v>
      </c>
      <c r="F187" s="23">
        <v>1</v>
      </c>
      <c r="G187" s="23">
        <v>1</v>
      </c>
      <c r="H187" s="23">
        <v>3</v>
      </c>
      <c r="I187" s="47">
        <v>0</v>
      </c>
      <c r="J187" s="47">
        <v>0</v>
      </c>
      <c r="K187" s="47">
        <v>0</v>
      </c>
      <c r="L187" s="47">
        <v>3</v>
      </c>
      <c r="M187" s="49">
        <v>0</v>
      </c>
      <c r="N187" s="49">
        <v>3</v>
      </c>
      <c r="O187" s="50">
        <v>0</v>
      </c>
      <c r="P187" s="49">
        <v>3</v>
      </c>
    </row>
    <row r="188" spans="1:16" ht="51" x14ac:dyDescent="0.25">
      <c r="A188" s="15" t="s">
        <v>545</v>
      </c>
      <c r="B188" s="16" t="s">
        <v>312</v>
      </c>
      <c r="C188" s="5" t="s">
        <v>57</v>
      </c>
      <c r="D188" s="23">
        <v>1</v>
      </c>
      <c r="E188" s="23">
        <v>0</v>
      </c>
      <c r="F188" s="23">
        <v>0</v>
      </c>
      <c r="G188" s="23">
        <v>0</v>
      </c>
      <c r="H188" s="23">
        <v>1</v>
      </c>
      <c r="I188" s="47">
        <v>0</v>
      </c>
      <c r="J188" s="47">
        <v>5</v>
      </c>
      <c r="K188" s="47">
        <v>0</v>
      </c>
      <c r="L188" s="47">
        <v>0</v>
      </c>
      <c r="M188" s="49">
        <v>0</v>
      </c>
      <c r="N188" s="49">
        <v>0</v>
      </c>
      <c r="O188" s="50">
        <v>0</v>
      </c>
      <c r="P188" s="49">
        <v>0</v>
      </c>
    </row>
    <row r="189" spans="1:16" ht="51" x14ac:dyDescent="0.25">
      <c r="A189" s="15" t="s">
        <v>546</v>
      </c>
      <c r="B189" s="16" t="s">
        <v>992</v>
      </c>
      <c r="C189" s="5" t="s">
        <v>993</v>
      </c>
      <c r="D189" s="23">
        <v>1</v>
      </c>
      <c r="E189" s="23">
        <v>0</v>
      </c>
      <c r="F189" s="23">
        <v>0</v>
      </c>
      <c r="G189" s="23">
        <v>0</v>
      </c>
      <c r="H189" s="23">
        <v>1</v>
      </c>
      <c r="I189" s="47">
        <v>0</v>
      </c>
      <c r="J189" s="47">
        <v>2</v>
      </c>
      <c r="K189" s="47">
        <v>0</v>
      </c>
      <c r="L189" s="47">
        <v>2</v>
      </c>
      <c r="M189" s="47">
        <v>0</v>
      </c>
      <c r="N189" s="47">
        <v>2</v>
      </c>
      <c r="O189" s="52">
        <v>0</v>
      </c>
      <c r="P189" s="49">
        <v>2</v>
      </c>
    </row>
    <row r="190" spans="1:16" ht="89.25" x14ac:dyDescent="0.25">
      <c r="A190" s="15" t="s">
        <v>547</v>
      </c>
      <c r="B190" s="16" t="s">
        <v>313</v>
      </c>
      <c r="C190" s="5" t="s">
        <v>994</v>
      </c>
      <c r="D190" s="23">
        <v>1</v>
      </c>
      <c r="E190" s="23">
        <v>0</v>
      </c>
      <c r="F190" s="23">
        <v>0</v>
      </c>
      <c r="G190" s="23">
        <v>0</v>
      </c>
      <c r="H190" s="23">
        <v>1</v>
      </c>
      <c r="I190" s="47">
        <v>0</v>
      </c>
      <c r="J190" s="47">
        <v>1</v>
      </c>
      <c r="K190" s="47">
        <v>0</v>
      </c>
      <c r="L190" s="47">
        <v>0</v>
      </c>
      <c r="M190" s="49">
        <v>0</v>
      </c>
      <c r="N190" s="49">
        <v>0</v>
      </c>
      <c r="O190" s="50">
        <v>0</v>
      </c>
      <c r="P190" s="49">
        <v>0</v>
      </c>
    </row>
    <row r="191" spans="1:16" ht="51" x14ac:dyDescent="0.25">
      <c r="A191" s="15" t="s">
        <v>548</v>
      </c>
      <c r="B191" s="16" t="s">
        <v>825</v>
      </c>
      <c r="C191" s="5" t="s">
        <v>995</v>
      </c>
      <c r="D191" s="23">
        <v>1</v>
      </c>
      <c r="E191" s="23">
        <v>0</v>
      </c>
      <c r="F191" s="23">
        <v>0</v>
      </c>
      <c r="G191" s="23">
        <v>0</v>
      </c>
      <c r="H191" s="23">
        <v>1</v>
      </c>
      <c r="I191" s="47">
        <v>0</v>
      </c>
      <c r="J191" s="47">
        <v>1</v>
      </c>
      <c r="K191" s="47">
        <v>0</v>
      </c>
      <c r="L191" s="47">
        <v>0</v>
      </c>
      <c r="M191" s="49">
        <v>0</v>
      </c>
      <c r="N191" s="49">
        <v>0</v>
      </c>
      <c r="O191" s="50">
        <v>0</v>
      </c>
      <c r="P191" s="49">
        <v>0</v>
      </c>
    </row>
    <row r="192" spans="1:16" ht="96" customHeight="1" x14ac:dyDescent="0.25">
      <c r="A192" s="15" t="s">
        <v>549</v>
      </c>
      <c r="B192" s="16" t="s">
        <v>1226</v>
      </c>
      <c r="C192" s="5" t="s">
        <v>996</v>
      </c>
      <c r="D192" s="23">
        <v>0</v>
      </c>
      <c r="E192" s="23">
        <v>0</v>
      </c>
      <c r="F192" s="24">
        <v>0.2</v>
      </c>
      <c r="G192" s="24">
        <v>0.2</v>
      </c>
      <c r="H192" s="24">
        <v>0.4</v>
      </c>
      <c r="I192" s="47">
        <v>0</v>
      </c>
      <c r="J192" s="47">
        <v>0</v>
      </c>
      <c r="K192" s="47">
        <v>0</v>
      </c>
      <c r="L192" s="47">
        <v>0</v>
      </c>
      <c r="M192" s="49">
        <v>0</v>
      </c>
      <c r="N192" s="49">
        <v>20</v>
      </c>
      <c r="O192" s="50">
        <v>0</v>
      </c>
      <c r="P192" s="49">
        <v>20</v>
      </c>
    </row>
    <row r="193" spans="1:16" ht="38.25" x14ac:dyDescent="0.25">
      <c r="A193" s="15" t="s">
        <v>550</v>
      </c>
      <c r="B193" s="16" t="s">
        <v>997</v>
      </c>
      <c r="C193" s="5" t="s">
        <v>58</v>
      </c>
      <c r="D193" s="24" t="s">
        <v>59</v>
      </c>
      <c r="E193" s="24" t="s">
        <v>60</v>
      </c>
      <c r="F193" s="83" t="s">
        <v>826</v>
      </c>
      <c r="G193" s="24">
        <v>1</v>
      </c>
      <c r="H193" s="24">
        <v>1</v>
      </c>
      <c r="I193" s="47">
        <v>35</v>
      </c>
      <c r="J193" s="47">
        <v>5</v>
      </c>
      <c r="K193" s="47">
        <v>35</v>
      </c>
      <c r="L193" s="47">
        <v>5</v>
      </c>
      <c r="M193" s="49">
        <v>35</v>
      </c>
      <c r="N193" s="49">
        <v>5</v>
      </c>
      <c r="O193" s="50">
        <v>35</v>
      </c>
      <c r="P193" s="49">
        <v>5</v>
      </c>
    </row>
    <row r="194" spans="1:16" ht="63.75" x14ac:dyDescent="0.25">
      <c r="A194" s="15" t="s">
        <v>551</v>
      </c>
      <c r="B194" s="16" t="s">
        <v>998</v>
      </c>
      <c r="C194" s="5" t="s">
        <v>999</v>
      </c>
      <c r="D194" s="84">
        <v>0.92500000000000004</v>
      </c>
      <c r="E194" s="84">
        <v>0.95</v>
      </c>
      <c r="F194" s="84">
        <v>0.97499999999999998</v>
      </c>
      <c r="G194" s="24">
        <v>1</v>
      </c>
      <c r="H194" s="24">
        <v>1</v>
      </c>
      <c r="I194" s="47">
        <v>25</v>
      </c>
      <c r="J194" s="47">
        <v>0</v>
      </c>
      <c r="K194" s="47">
        <f>I194*1.05</f>
        <v>26.25</v>
      </c>
      <c r="L194" s="47">
        <v>0</v>
      </c>
      <c r="M194" s="49">
        <f>K194*1.05</f>
        <v>27.5625</v>
      </c>
      <c r="N194" s="49">
        <v>0</v>
      </c>
      <c r="O194" s="50">
        <f>M194*1.05</f>
        <v>28.940625000000001</v>
      </c>
      <c r="P194" s="49">
        <v>0</v>
      </c>
    </row>
    <row r="195" spans="1:16" ht="50.25" customHeight="1" x14ac:dyDescent="0.25">
      <c r="A195" s="15" t="s">
        <v>552</v>
      </c>
      <c r="B195" s="16" t="s">
        <v>1000</v>
      </c>
      <c r="C195" s="5" t="s">
        <v>1001</v>
      </c>
      <c r="D195" s="24">
        <v>0.6</v>
      </c>
      <c r="E195" s="24">
        <v>0.7</v>
      </c>
      <c r="F195" s="24">
        <v>0.8</v>
      </c>
      <c r="G195" s="24">
        <v>0.9</v>
      </c>
      <c r="H195" s="24">
        <v>0.9</v>
      </c>
      <c r="I195" s="47">
        <v>30</v>
      </c>
      <c r="J195" s="47">
        <v>0</v>
      </c>
      <c r="K195" s="47">
        <v>31.5</v>
      </c>
      <c r="L195" s="47">
        <v>0</v>
      </c>
      <c r="M195" s="49">
        <v>33</v>
      </c>
      <c r="N195" s="49">
        <v>0</v>
      </c>
      <c r="O195" s="50">
        <v>34.5</v>
      </c>
      <c r="P195" s="49">
        <v>0</v>
      </c>
    </row>
    <row r="196" spans="1:16" ht="105" customHeight="1" x14ac:dyDescent="0.25">
      <c r="A196" s="21" t="s">
        <v>553</v>
      </c>
      <c r="B196" s="16" t="s">
        <v>1233</v>
      </c>
      <c r="C196" s="5" t="s">
        <v>1224</v>
      </c>
      <c r="D196" s="23">
        <v>20</v>
      </c>
      <c r="E196" s="23">
        <v>20</v>
      </c>
      <c r="F196" s="23">
        <v>20</v>
      </c>
      <c r="G196" s="23">
        <v>20</v>
      </c>
      <c r="H196" s="23">
        <v>80</v>
      </c>
      <c r="I196" s="47">
        <v>0</v>
      </c>
      <c r="J196" s="47">
        <v>10</v>
      </c>
      <c r="K196" s="47">
        <v>0</v>
      </c>
      <c r="L196" s="47">
        <v>0</v>
      </c>
      <c r="M196" s="49">
        <v>0</v>
      </c>
      <c r="N196" s="49">
        <v>0</v>
      </c>
      <c r="O196" s="50">
        <v>0</v>
      </c>
      <c r="P196" s="49">
        <v>0</v>
      </c>
    </row>
    <row r="197" spans="1:16" ht="54.75" customHeight="1" x14ac:dyDescent="0.25">
      <c r="A197" s="15" t="s">
        <v>554</v>
      </c>
      <c r="B197" s="16" t="s">
        <v>141</v>
      </c>
      <c r="C197" s="5" t="s">
        <v>61</v>
      </c>
      <c r="D197" s="24">
        <v>1</v>
      </c>
      <c r="E197" s="24">
        <v>1</v>
      </c>
      <c r="F197" s="24">
        <v>1</v>
      </c>
      <c r="G197" s="24">
        <v>1</v>
      </c>
      <c r="H197" s="24">
        <v>1</v>
      </c>
      <c r="I197" s="47">
        <v>15</v>
      </c>
      <c r="J197" s="47">
        <v>0</v>
      </c>
      <c r="K197" s="47">
        <v>15.5</v>
      </c>
      <c r="L197" s="47">
        <v>0</v>
      </c>
      <c r="M197" s="49">
        <v>16</v>
      </c>
      <c r="N197" s="49">
        <v>0</v>
      </c>
      <c r="O197" s="50">
        <v>16.5</v>
      </c>
      <c r="P197" s="49">
        <v>0</v>
      </c>
    </row>
    <row r="198" spans="1:16" ht="38.25" x14ac:dyDescent="0.25">
      <c r="A198" s="21" t="s">
        <v>555</v>
      </c>
      <c r="B198" s="16" t="s">
        <v>1002</v>
      </c>
      <c r="C198" s="5" t="s">
        <v>1003</v>
      </c>
      <c r="D198" s="24">
        <v>1</v>
      </c>
      <c r="E198" s="24">
        <v>1</v>
      </c>
      <c r="F198" s="24">
        <v>1</v>
      </c>
      <c r="G198" s="24">
        <v>1</v>
      </c>
      <c r="H198" s="24">
        <v>1</v>
      </c>
      <c r="I198" s="47">
        <v>72</v>
      </c>
      <c r="J198" s="47">
        <v>0</v>
      </c>
      <c r="K198" s="47">
        <v>75.599999999999994</v>
      </c>
      <c r="L198" s="47">
        <v>0</v>
      </c>
      <c r="M198" s="49">
        <v>79.2</v>
      </c>
      <c r="N198" s="49">
        <v>0</v>
      </c>
      <c r="O198" s="50">
        <v>82.8</v>
      </c>
      <c r="P198" s="49">
        <v>0</v>
      </c>
    </row>
    <row r="199" spans="1:16" ht="38.25" x14ac:dyDescent="0.25">
      <c r="A199" s="21" t="s">
        <v>556</v>
      </c>
      <c r="B199" s="16" t="s">
        <v>1004</v>
      </c>
      <c r="C199" s="5" t="s">
        <v>62</v>
      </c>
      <c r="D199" s="23">
        <v>15</v>
      </c>
      <c r="E199" s="23">
        <v>15</v>
      </c>
      <c r="F199" s="23">
        <v>15</v>
      </c>
      <c r="G199" s="23">
        <v>15</v>
      </c>
      <c r="H199" s="23">
        <v>60</v>
      </c>
      <c r="I199" s="47">
        <v>0</v>
      </c>
      <c r="J199" s="47">
        <v>6</v>
      </c>
      <c r="K199" s="47">
        <v>0</v>
      </c>
      <c r="L199" s="47">
        <v>5</v>
      </c>
      <c r="M199" s="49">
        <v>0</v>
      </c>
      <c r="N199" s="49">
        <v>5</v>
      </c>
      <c r="O199" s="50">
        <v>0</v>
      </c>
      <c r="P199" s="49">
        <v>10</v>
      </c>
    </row>
    <row r="200" spans="1:16" ht="25.5" x14ac:dyDescent="0.25">
      <c r="A200" s="21" t="s">
        <v>557</v>
      </c>
      <c r="B200" s="16" t="s">
        <v>827</v>
      </c>
      <c r="C200" s="5" t="s">
        <v>373</v>
      </c>
      <c r="D200" s="24">
        <v>1</v>
      </c>
      <c r="E200" s="24">
        <v>1</v>
      </c>
      <c r="F200" s="24">
        <v>1</v>
      </c>
      <c r="G200" s="24">
        <v>1</v>
      </c>
      <c r="H200" s="24">
        <v>1</v>
      </c>
      <c r="I200" s="47">
        <v>3</v>
      </c>
      <c r="J200" s="47">
        <v>0</v>
      </c>
      <c r="K200" s="47">
        <v>3.5</v>
      </c>
      <c r="L200" s="47">
        <v>0</v>
      </c>
      <c r="M200" s="49">
        <v>4</v>
      </c>
      <c r="N200" s="49">
        <v>0</v>
      </c>
      <c r="O200" s="50">
        <v>4.5</v>
      </c>
      <c r="P200" s="49">
        <v>0</v>
      </c>
    </row>
    <row r="201" spans="1:16" ht="38.25" x14ac:dyDescent="0.25">
      <c r="A201" s="21" t="s">
        <v>853</v>
      </c>
      <c r="B201" s="16" t="s">
        <v>1005</v>
      </c>
      <c r="C201" s="5" t="s">
        <v>1006</v>
      </c>
      <c r="D201" s="23">
        <v>1</v>
      </c>
      <c r="E201" s="23">
        <v>1</v>
      </c>
      <c r="F201" s="23">
        <v>1</v>
      </c>
      <c r="G201" s="23">
        <v>1</v>
      </c>
      <c r="H201" s="23">
        <v>4</v>
      </c>
      <c r="I201" s="47">
        <v>104</v>
      </c>
      <c r="J201" s="47">
        <v>0</v>
      </c>
      <c r="K201" s="47">
        <f>I201*1.05</f>
        <v>109.2</v>
      </c>
      <c r="L201" s="47">
        <v>376</v>
      </c>
      <c r="M201" s="49">
        <f>K201*1.05</f>
        <v>114.66000000000001</v>
      </c>
      <c r="N201" s="49">
        <v>0</v>
      </c>
      <c r="O201" s="49">
        <f>M201*1.05</f>
        <v>120.39300000000001</v>
      </c>
      <c r="P201" s="49">
        <f>J201*1.15</f>
        <v>0</v>
      </c>
    </row>
    <row r="202" spans="1:16" ht="15" x14ac:dyDescent="0.25">
      <c r="A202" s="14" t="s">
        <v>828</v>
      </c>
      <c r="B202" s="109" t="s">
        <v>314</v>
      </c>
      <c r="C202" s="110"/>
      <c r="D202" s="110"/>
      <c r="E202" s="110"/>
      <c r="F202" s="110"/>
      <c r="G202" s="110"/>
      <c r="H202" s="110"/>
      <c r="I202" s="58"/>
      <c r="J202" s="58"/>
      <c r="K202" s="58"/>
      <c r="L202" s="58"/>
      <c r="M202" s="58"/>
      <c r="N202" s="58"/>
      <c r="O202" s="58"/>
      <c r="P202" s="62"/>
    </row>
    <row r="203" spans="1:16" ht="38.25" x14ac:dyDescent="0.25">
      <c r="A203" s="21" t="s">
        <v>558</v>
      </c>
      <c r="B203" s="16" t="s">
        <v>1007</v>
      </c>
      <c r="C203" s="5" t="s">
        <v>1008</v>
      </c>
      <c r="D203" s="23">
        <v>6</v>
      </c>
      <c r="E203" s="23">
        <v>6</v>
      </c>
      <c r="F203" s="23">
        <v>6</v>
      </c>
      <c r="G203" s="23">
        <v>6</v>
      </c>
      <c r="H203" s="23">
        <v>24</v>
      </c>
      <c r="I203" s="47">
        <v>47</v>
      </c>
      <c r="J203" s="47">
        <v>5</v>
      </c>
      <c r="K203" s="47">
        <v>48</v>
      </c>
      <c r="L203" s="47">
        <v>5</v>
      </c>
      <c r="M203" s="49">
        <v>49</v>
      </c>
      <c r="N203" s="49">
        <v>5</v>
      </c>
      <c r="O203" s="50">
        <v>50</v>
      </c>
      <c r="P203" s="49">
        <v>5</v>
      </c>
    </row>
    <row r="204" spans="1:16" ht="38.25" x14ac:dyDescent="0.25">
      <c r="A204" s="21" t="s">
        <v>559</v>
      </c>
      <c r="B204" s="16" t="s">
        <v>1009</v>
      </c>
      <c r="C204" s="5" t="s">
        <v>1010</v>
      </c>
      <c r="D204" s="23">
        <v>0</v>
      </c>
      <c r="E204" s="23">
        <v>1</v>
      </c>
      <c r="F204" s="23">
        <v>1</v>
      </c>
      <c r="G204" s="23">
        <v>0</v>
      </c>
      <c r="H204" s="23">
        <v>2</v>
      </c>
      <c r="I204" s="47">
        <v>0</v>
      </c>
      <c r="J204" s="47">
        <v>0</v>
      </c>
      <c r="K204" s="47">
        <v>0</v>
      </c>
      <c r="L204" s="47">
        <v>5</v>
      </c>
      <c r="M204" s="49">
        <v>0</v>
      </c>
      <c r="N204" s="49">
        <v>5</v>
      </c>
      <c r="O204" s="50">
        <v>0</v>
      </c>
      <c r="P204" s="49">
        <v>0</v>
      </c>
    </row>
    <row r="205" spans="1:16" ht="38.25" x14ac:dyDescent="0.25">
      <c r="A205" s="21" t="s">
        <v>560</v>
      </c>
      <c r="B205" s="16" t="s">
        <v>142</v>
      </c>
      <c r="C205" s="5" t="s">
        <v>1011</v>
      </c>
      <c r="D205" s="23">
        <v>2</v>
      </c>
      <c r="E205" s="23">
        <v>2</v>
      </c>
      <c r="F205" s="23">
        <v>2</v>
      </c>
      <c r="G205" s="23">
        <v>2</v>
      </c>
      <c r="H205" s="23">
        <v>8</v>
      </c>
      <c r="I205" s="47">
        <v>45</v>
      </c>
      <c r="J205" s="47">
        <v>5</v>
      </c>
      <c r="K205" s="47">
        <v>46</v>
      </c>
      <c r="L205" s="47">
        <v>5</v>
      </c>
      <c r="M205" s="49">
        <v>47</v>
      </c>
      <c r="N205" s="49">
        <v>5</v>
      </c>
      <c r="O205" s="50">
        <v>48</v>
      </c>
      <c r="P205" s="49">
        <v>5</v>
      </c>
    </row>
    <row r="206" spans="1:16" ht="38.25" x14ac:dyDescent="0.25">
      <c r="A206" s="21" t="s">
        <v>561</v>
      </c>
      <c r="B206" s="16" t="s">
        <v>143</v>
      </c>
      <c r="C206" s="5" t="s">
        <v>1012</v>
      </c>
      <c r="D206" s="23">
        <v>25</v>
      </c>
      <c r="E206" s="23">
        <v>25</v>
      </c>
      <c r="F206" s="23">
        <v>25</v>
      </c>
      <c r="G206" s="23">
        <v>25</v>
      </c>
      <c r="H206" s="23">
        <v>100</v>
      </c>
      <c r="I206" s="47">
        <v>0</v>
      </c>
      <c r="J206" s="47">
        <v>5</v>
      </c>
      <c r="K206" s="47">
        <v>0</v>
      </c>
      <c r="L206" s="47">
        <v>5</v>
      </c>
      <c r="M206" s="49">
        <v>0</v>
      </c>
      <c r="N206" s="49">
        <v>5</v>
      </c>
      <c r="O206" s="50">
        <v>0</v>
      </c>
      <c r="P206" s="49">
        <v>5</v>
      </c>
    </row>
    <row r="207" spans="1:16" ht="57.75" customHeight="1" x14ac:dyDescent="0.25">
      <c r="A207" s="21" t="s">
        <v>562</v>
      </c>
      <c r="B207" s="16" t="s">
        <v>144</v>
      </c>
      <c r="C207" s="5" t="s">
        <v>1013</v>
      </c>
      <c r="D207" s="23">
        <v>25</v>
      </c>
      <c r="E207" s="23">
        <v>25</v>
      </c>
      <c r="F207" s="23">
        <v>25</v>
      </c>
      <c r="G207" s="23">
        <v>25</v>
      </c>
      <c r="H207" s="23">
        <v>100</v>
      </c>
      <c r="I207" s="47">
        <v>0</v>
      </c>
      <c r="J207" s="47">
        <v>5</v>
      </c>
      <c r="K207" s="47">
        <v>0</v>
      </c>
      <c r="L207" s="47">
        <v>5</v>
      </c>
      <c r="M207" s="49">
        <v>0</v>
      </c>
      <c r="N207" s="49">
        <v>5</v>
      </c>
      <c r="O207" s="50">
        <v>0</v>
      </c>
      <c r="P207" s="49">
        <v>5</v>
      </c>
    </row>
    <row r="208" spans="1:16" ht="63.75" x14ac:dyDescent="0.25">
      <c r="A208" s="21" t="s">
        <v>563</v>
      </c>
      <c r="B208" s="16" t="s">
        <v>1014</v>
      </c>
      <c r="C208" s="5" t="s">
        <v>63</v>
      </c>
      <c r="D208" s="23">
        <v>1</v>
      </c>
      <c r="E208" s="23">
        <v>1</v>
      </c>
      <c r="F208" s="23">
        <v>1</v>
      </c>
      <c r="G208" s="23">
        <v>1</v>
      </c>
      <c r="H208" s="23">
        <v>4</v>
      </c>
      <c r="I208" s="47">
        <v>20</v>
      </c>
      <c r="J208" s="47">
        <v>20</v>
      </c>
      <c r="K208" s="47">
        <v>21</v>
      </c>
      <c r="L208" s="47">
        <v>5</v>
      </c>
      <c r="M208" s="49">
        <v>22</v>
      </c>
      <c r="N208" s="49">
        <v>5</v>
      </c>
      <c r="O208" s="50">
        <v>24</v>
      </c>
      <c r="P208" s="49">
        <v>5</v>
      </c>
    </row>
    <row r="209" spans="1:16" ht="76.5" x14ac:dyDescent="0.25">
      <c r="A209" s="21" t="s">
        <v>564</v>
      </c>
      <c r="B209" s="16" t="s">
        <v>145</v>
      </c>
      <c r="C209" s="5" t="s">
        <v>1015</v>
      </c>
      <c r="D209" s="23">
        <v>1</v>
      </c>
      <c r="E209" s="23">
        <v>1</v>
      </c>
      <c r="F209" s="23">
        <v>1</v>
      </c>
      <c r="G209" s="23">
        <v>1</v>
      </c>
      <c r="H209" s="23">
        <v>4</v>
      </c>
      <c r="I209" s="47">
        <v>6</v>
      </c>
      <c r="J209" s="47">
        <v>0</v>
      </c>
      <c r="K209" s="47">
        <v>7</v>
      </c>
      <c r="L209" s="47">
        <v>7</v>
      </c>
      <c r="M209" s="49">
        <v>7.5</v>
      </c>
      <c r="N209" s="49">
        <v>8</v>
      </c>
      <c r="O209" s="50">
        <v>8</v>
      </c>
      <c r="P209" s="49">
        <v>5</v>
      </c>
    </row>
    <row r="210" spans="1:16" ht="102.75" customHeight="1" x14ac:dyDescent="0.25">
      <c r="A210" s="15" t="s">
        <v>565</v>
      </c>
      <c r="B210" s="16" t="s">
        <v>829</v>
      </c>
      <c r="C210" s="5" t="s">
        <v>1016</v>
      </c>
      <c r="D210" s="23">
        <v>1</v>
      </c>
      <c r="E210" s="23">
        <v>1</v>
      </c>
      <c r="F210" s="23">
        <v>1</v>
      </c>
      <c r="G210" s="23">
        <v>1</v>
      </c>
      <c r="H210" s="23">
        <v>4</v>
      </c>
      <c r="I210" s="47">
        <v>0</v>
      </c>
      <c r="J210" s="47">
        <v>2</v>
      </c>
      <c r="K210" s="47">
        <v>0</v>
      </c>
      <c r="L210" s="47">
        <v>2</v>
      </c>
      <c r="M210" s="49">
        <v>0</v>
      </c>
      <c r="N210" s="49">
        <v>2</v>
      </c>
      <c r="O210" s="50">
        <v>0</v>
      </c>
      <c r="P210" s="49">
        <v>2</v>
      </c>
    </row>
    <row r="211" spans="1:16" ht="51" x14ac:dyDescent="0.25">
      <c r="A211" s="15" t="s">
        <v>566</v>
      </c>
      <c r="B211" s="16" t="s">
        <v>146</v>
      </c>
      <c r="C211" s="5" t="s">
        <v>1017</v>
      </c>
      <c r="D211" s="23">
        <v>1</v>
      </c>
      <c r="E211" s="23">
        <v>1</v>
      </c>
      <c r="F211" s="23">
        <v>1</v>
      </c>
      <c r="G211" s="23">
        <v>2</v>
      </c>
      <c r="H211" s="23">
        <v>5</v>
      </c>
      <c r="I211" s="47">
        <v>13</v>
      </c>
      <c r="J211" s="47">
        <v>2</v>
      </c>
      <c r="K211" s="47">
        <v>14</v>
      </c>
      <c r="L211" s="47">
        <v>2</v>
      </c>
      <c r="M211" s="49">
        <v>15</v>
      </c>
      <c r="N211" s="49">
        <v>2</v>
      </c>
      <c r="O211" s="50">
        <v>2</v>
      </c>
      <c r="P211" s="49">
        <v>2</v>
      </c>
    </row>
    <row r="212" spans="1:16" ht="51" x14ac:dyDescent="0.25">
      <c r="A212" s="15" t="s">
        <v>567</v>
      </c>
      <c r="B212" s="16" t="s">
        <v>147</v>
      </c>
      <c r="C212" s="5" t="s">
        <v>1018</v>
      </c>
      <c r="D212" s="23">
        <v>2</v>
      </c>
      <c r="E212" s="23">
        <v>2</v>
      </c>
      <c r="F212" s="23">
        <v>2</v>
      </c>
      <c r="G212" s="23">
        <v>2</v>
      </c>
      <c r="H212" s="23">
        <v>8</v>
      </c>
      <c r="I212" s="47">
        <v>0</v>
      </c>
      <c r="J212" s="47">
        <v>15</v>
      </c>
      <c r="K212" s="47">
        <v>0</v>
      </c>
      <c r="L212" s="47">
        <v>5</v>
      </c>
      <c r="M212" s="49">
        <v>0</v>
      </c>
      <c r="N212" s="49">
        <v>5</v>
      </c>
      <c r="O212" s="50">
        <v>0</v>
      </c>
      <c r="P212" s="49">
        <v>5</v>
      </c>
    </row>
    <row r="213" spans="1:16" ht="51" x14ac:dyDescent="0.25">
      <c r="A213" s="21" t="s">
        <v>568</v>
      </c>
      <c r="B213" s="16" t="s">
        <v>1019</v>
      </c>
      <c r="C213" s="5" t="s">
        <v>1020</v>
      </c>
      <c r="D213" s="21">
        <v>0</v>
      </c>
      <c r="E213" s="21">
        <v>0</v>
      </c>
      <c r="F213" s="21">
        <v>1</v>
      </c>
      <c r="G213" s="21">
        <v>0</v>
      </c>
      <c r="H213" s="23">
        <v>1</v>
      </c>
      <c r="I213" s="47">
        <v>0</v>
      </c>
      <c r="J213" s="47">
        <v>0</v>
      </c>
      <c r="K213" s="47">
        <v>0</v>
      </c>
      <c r="L213" s="47">
        <v>0</v>
      </c>
      <c r="M213" s="47">
        <v>0</v>
      </c>
      <c r="N213" s="47">
        <v>5</v>
      </c>
      <c r="O213" s="52">
        <v>0</v>
      </c>
      <c r="P213" s="47">
        <v>0</v>
      </c>
    </row>
    <row r="214" spans="1:16" ht="51" x14ac:dyDescent="0.25">
      <c r="A214" s="21" t="s">
        <v>569</v>
      </c>
      <c r="B214" s="16" t="s">
        <v>148</v>
      </c>
      <c r="C214" s="5" t="s">
        <v>1021</v>
      </c>
      <c r="D214" s="23">
        <v>0</v>
      </c>
      <c r="E214" s="23">
        <v>0</v>
      </c>
      <c r="F214" s="23">
        <v>0</v>
      </c>
      <c r="G214" s="23">
        <v>1</v>
      </c>
      <c r="H214" s="23">
        <v>1</v>
      </c>
      <c r="I214" s="47">
        <v>0</v>
      </c>
      <c r="J214" s="47">
        <v>0</v>
      </c>
      <c r="K214" s="47">
        <v>0</v>
      </c>
      <c r="L214" s="47">
        <v>0</v>
      </c>
      <c r="M214" s="49">
        <v>0</v>
      </c>
      <c r="N214" s="49">
        <v>0</v>
      </c>
      <c r="O214" s="50">
        <v>0</v>
      </c>
      <c r="P214" s="49">
        <v>5</v>
      </c>
    </row>
    <row r="215" spans="1:16" ht="38.25" x14ac:dyDescent="0.25">
      <c r="A215" s="15" t="s">
        <v>570</v>
      </c>
      <c r="B215" s="16" t="s">
        <v>1022</v>
      </c>
      <c r="C215" s="5" t="s">
        <v>64</v>
      </c>
      <c r="D215" s="23">
        <v>2</v>
      </c>
      <c r="E215" s="23">
        <v>2</v>
      </c>
      <c r="F215" s="23">
        <v>2</v>
      </c>
      <c r="G215" s="23">
        <v>2</v>
      </c>
      <c r="H215" s="23">
        <v>2</v>
      </c>
      <c r="I215" s="47">
        <v>7</v>
      </c>
      <c r="J215" s="47">
        <v>8</v>
      </c>
      <c r="K215" s="47">
        <v>7.5</v>
      </c>
      <c r="L215" s="47">
        <v>2</v>
      </c>
      <c r="M215" s="49">
        <v>8</v>
      </c>
      <c r="N215" s="49">
        <v>2</v>
      </c>
      <c r="O215" s="50">
        <v>8.5</v>
      </c>
      <c r="P215" s="49">
        <v>2</v>
      </c>
    </row>
    <row r="216" spans="1:16" ht="15" x14ac:dyDescent="0.25">
      <c r="A216" s="81" t="s">
        <v>571</v>
      </c>
      <c r="B216" s="109" t="s">
        <v>830</v>
      </c>
      <c r="C216" s="127"/>
      <c r="D216" s="127"/>
      <c r="E216" s="127"/>
      <c r="F216" s="127"/>
      <c r="G216" s="127"/>
      <c r="H216" s="128"/>
      <c r="I216" s="47"/>
      <c r="J216" s="47"/>
      <c r="K216" s="47"/>
      <c r="L216" s="47"/>
      <c r="M216" s="49"/>
      <c r="N216" s="49"/>
      <c r="O216" s="50"/>
      <c r="P216" s="49"/>
    </row>
    <row r="217" spans="1:16" ht="38.25" x14ac:dyDescent="0.25">
      <c r="A217" s="21" t="s">
        <v>572</v>
      </c>
      <c r="B217" s="30" t="s">
        <v>1023</v>
      </c>
      <c r="C217" s="28" t="s">
        <v>1024</v>
      </c>
      <c r="D217" s="23">
        <v>2</v>
      </c>
      <c r="E217" s="23">
        <v>2</v>
      </c>
      <c r="F217" s="23">
        <v>2</v>
      </c>
      <c r="G217" s="23">
        <v>2</v>
      </c>
      <c r="H217" s="23">
        <v>2</v>
      </c>
      <c r="I217" s="47">
        <v>10</v>
      </c>
      <c r="J217" s="47">
        <v>0</v>
      </c>
      <c r="K217" s="47">
        <v>11</v>
      </c>
      <c r="L217" s="47">
        <v>0</v>
      </c>
      <c r="M217" s="49">
        <v>12</v>
      </c>
      <c r="N217" s="49">
        <v>0</v>
      </c>
      <c r="O217" s="50">
        <v>13</v>
      </c>
      <c r="P217" s="49">
        <v>0</v>
      </c>
    </row>
    <row r="218" spans="1:16" ht="51" x14ac:dyDescent="0.25">
      <c r="A218" s="21" t="s">
        <v>573</v>
      </c>
      <c r="B218" s="30" t="s">
        <v>1025</v>
      </c>
      <c r="C218" s="28" t="s">
        <v>1026</v>
      </c>
      <c r="D218" s="23">
        <v>2</v>
      </c>
      <c r="E218" s="23">
        <v>2</v>
      </c>
      <c r="F218" s="23">
        <v>2</v>
      </c>
      <c r="G218" s="23">
        <v>2</v>
      </c>
      <c r="H218" s="23">
        <v>2</v>
      </c>
      <c r="I218" s="47">
        <v>44</v>
      </c>
      <c r="J218" s="47">
        <v>0</v>
      </c>
      <c r="K218" s="47">
        <v>45</v>
      </c>
      <c r="L218" s="47">
        <v>0</v>
      </c>
      <c r="M218" s="49">
        <v>46</v>
      </c>
      <c r="N218" s="49">
        <v>0</v>
      </c>
      <c r="O218" s="50">
        <v>47</v>
      </c>
      <c r="P218" s="49">
        <v>0</v>
      </c>
    </row>
    <row r="219" spans="1:16" ht="29.25" customHeight="1" x14ac:dyDescent="0.25">
      <c r="A219" s="38" t="s">
        <v>575</v>
      </c>
      <c r="B219" s="129" t="s">
        <v>315</v>
      </c>
      <c r="C219" s="130"/>
      <c r="D219" s="130"/>
      <c r="E219" s="130"/>
      <c r="F219" s="130"/>
      <c r="G219" s="130"/>
      <c r="H219" s="130"/>
      <c r="I219" s="69"/>
      <c r="J219" s="69"/>
      <c r="K219" s="69"/>
      <c r="L219" s="69"/>
      <c r="M219" s="69"/>
      <c r="N219" s="69"/>
      <c r="O219" s="69"/>
      <c r="P219" s="55"/>
    </row>
    <row r="220" spans="1:16" s="85" customFormat="1" x14ac:dyDescent="0.25">
      <c r="A220" s="18" t="s">
        <v>576</v>
      </c>
      <c r="B220" s="131" t="s">
        <v>574</v>
      </c>
      <c r="C220" s="131"/>
      <c r="D220" s="131"/>
      <c r="E220" s="131"/>
      <c r="F220" s="131"/>
      <c r="G220" s="131"/>
      <c r="H220" s="131"/>
      <c r="I220" s="70"/>
      <c r="J220" s="70"/>
      <c r="K220" s="70"/>
      <c r="L220" s="70"/>
      <c r="M220" s="71"/>
      <c r="N220" s="71"/>
      <c r="O220" s="72"/>
      <c r="P220" s="71"/>
    </row>
    <row r="221" spans="1:16" ht="15" x14ac:dyDescent="0.25">
      <c r="A221" s="27" t="s">
        <v>577</v>
      </c>
      <c r="B221" s="117" t="s">
        <v>316</v>
      </c>
      <c r="C221" s="110"/>
      <c r="D221" s="110"/>
      <c r="E221" s="110"/>
      <c r="F221" s="110"/>
      <c r="G221" s="110"/>
      <c r="H221" s="110"/>
      <c r="I221" s="58"/>
      <c r="J221" s="58"/>
      <c r="K221" s="58"/>
      <c r="L221" s="58"/>
      <c r="M221" s="58"/>
      <c r="N221" s="58"/>
      <c r="O221" s="58"/>
      <c r="P221" s="62"/>
    </row>
    <row r="222" spans="1:16" ht="89.25" x14ac:dyDescent="0.25">
      <c r="A222" s="13" t="s">
        <v>578</v>
      </c>
      <c r="B222" s="28" t="s">
        <v>149</v>
      </c>
      <c r="C222" s="28" t="s">
        <v>1027</v>
      </c>
      <c r="D222" s="24">
        <v>1</v>
      </c>
      <c r="E222" s="24">
        <v>1</v>
      </c>
      <c r="F222" s="24">
        <v>1</v>
      </c>
      <c r="G222" s="24">
        <v>1</v>
      </c>
      <c r="H222" s="24">
        <v>1</v>
      </c>
      <c r="I222" s="47">
        <v>0</v>
      </c>
      <c r="J222" s="47">
        <v>3</v>
      </c>
      <c r="K222" s="47">
        <v>0</v>
      </c>
      <c r="L222" s="47">
        <v>4</v>
      </c>
      <c r="M222" s="49">
        <v>0</v>
      </c>
      <c r="N222" s="49">
        <v>5</v>
      </c>
      <c r="O222" s="50">
        <v>0</v>
      </c>
      <c r="P222" s="49">
        <v>6</v>
      </c>
    </row>
    <row r="223" spans="1:16" ht="63.75" x14ac:dyDescent="0.25">
      <c r="A223" s="13" t="s">
        <v>579</v>
      </c>
      <c r="B223" s="28" t="s">
        <v>580</v>
      </c>
      <c r="C223" s="28" t="s">
        <v>1028</v>
      </c>
      <c r="D223" s="24">
        <v>1</v>
      </c>
      <c r="E223" s="24">
        <v>1</v>
      </c>
      <c r="F223" s="24">
        <v>1</v>
      </c>
      <c r="G223" s="24">
        <v>1</v>
      </c>
      <c r="H223" s="24">
        <v>1</v>
      </c>
      <c r="I223" s="47">
        <v>0</v>
      </c>
      <c r="J223" s="47">
        <v>3</v>
      </c>
      <c r="K223" s="47">
        <v>0</v>
      </c>
      <c r="L223" s="47">
        <v>4</v>
      </c>
      <c r="M223" s="49">
        <v>0</v>
      </c>
      <c r="N223" s="49">
        <v>5</v>
      </c>
      <c r="O223" s="50">
        <v>0</v>
      </c>
      <c r="P223" s="49">
        <v>6</v>
      </c>
    </row>
    <row r="224" spans="1:16" ht="114.75" x14ac:dyDescent="0.25">
      <c r="A224" s="13" t="s">
        <v>581</v>
      </c>
      <c r="B224" s="28" t="s">
        <v>150</v>
      </c>
      <c r="C224" s="28" t="s">
        <v>1029</v>
      </c>
      <c r="D224" s="24">
        <v>0.1</v>
      </c>
      <c r="E224" s="24">
        <v>0.1</v>
      </c>
      <c r="F224" s="24">
        <v>0.1</v>
      </c>
      <c r="G224" s="24">
        <v>0.1</v>
      </c>
      <c r="H224" s="24">
        <v>0.1</v>
      </c>
      <c r="I224" s="47">
        <v>0</v>
      </c>
      <c r="J224" s="47">
        <v>3</v>
      </c>
      <c r="K224" s="47">
        <v>0</v>
      </c>
      <c r="L224" s="47">
        <v>4</v>
      </c>
      <c r="M224" s="49">
        <v>0</v>
      </c>
      <c r="N224" s="49">
        <v>5</v>
      </c>
      <c r="O224" s="50">
        <v>0</v>
      </c>
      <c r="P224" s="49">
        <v>6</v>
      </c>
    </row>
    <row r="225" spans="1:16" ht="114.75" x14ac:dyDescent="0.25">
      <c r="A225" s="13" t="s">
        <v>582</v>
      </c>
      <c r="B225" s="28" t="s">
        <v>151</v>
      </c>
      <c r="C225" s="28" t="s">
        <v>1030</v>
      </c>
      <c r="D225" s="24">
        <v>1</v>
      </c>
      <c r="E225" s="24">
        <v>1</v>
      </c>
      <c r="F225" s="24">
        <v>1</v>
      </c>
      <c r="G225" s="24">
        <v>1</v>
      </c>
      <c r="H225" s="24">
        <v>1</v>
      </c>
      <c r="I225" s="47">
        <v>0</v>
      </c>
      <c r="J225" s="47">
        <v>3</v>
      </c>
      <c r="K225" s="47">
        <v>0</v>
      </c>
      <c r="L225" s="47">
        <v>4</v>
      </c>
      <c r="M225" s="49">
        <v>0</v>
      </c>
      <c r="N225" s="49">
        <v>5</v>
      </c>
      <c r="O225" s="50">
        <v>0</v>
      </c>
      <c r="P225" s="49">
        <v>6</v>
      </c>
    </row>
    <row r="226" spans="1:16" ht="127.5" x14ac:dyDescent="0.25">
      <c r="A226" s="13" t="s">
        <v>583</v>
      </c>
      <c r="B226" s="5" t="s">
        <v>152</v>
      </c>
      <c r="C226" s="5" t="s">
        <v>1031</v>
      </c>
      <c r="D226" s="21">
        <v>1</v>
      </c>
      <c r="E226" s="21">
        <v>1</v>
      </c>
      <c r="F226" s="21">
        <v>1</v>
      </c>
      <c r="G226" s="21">
        <v>1</v>
      </c>
      <c r="H226" s="13">
        <v>4</v>
      </c>
      <c r="I226" s="47">
        <v>0</v>
      </c>
      <c r="J226" s="47">
        <v>2</v>
      </c>
      <c r="K226" s="47">
        <v>0</v>
      </c>
      <c r="L226" s="47">
        <v>2</v>
      </c>
      <c r="M226" s="47">
        <v>0</v>
      </c>
      <c r="N226" s="47">
        <v>2</v>
      </c>
      <c r="O226" s="52">
        <v>0</v>
      </c>
      <c r="P226" s="47">
        <v>2</v>
      </c>
    </row>
    <row r="227" spans="1:16" ht="63.75" x14ac:dyDescent="0.25">
      <c r="A227" s="13" t="s">
        <v>584</v>
      </c>
      <c r="B227" s="5" t="s">
        <v>1032</v>
      </c>
      <c r="C227" s="22" t="s">
        <v>1033</v>
      </c>
      <c r="D227" s="23">
        <v>1</v>
      </c>
      <c r="E227" s="23">
        <v>0</v>
      </c>
      <c r="F227" s="23">
        <v>0</v>
      </c>
      <c r="G227" s="23">
        <v>0</v>
      </c>
      <c r="H227" s="23">
        <v>1</v>
      </c>
      <c r="I227" s="47">
        <v>0</v>
      </c>
      <c r="J227" s="47">
        <v>2</v>
      </c>
      <c r="K227" s="47">
        <v>0</v>
      </c>
      <c r="L227" s="47">
        <v>2</v>
      </c>
      <c r="M227" s="49">
        <v>0</v>
      </c>
      <c r="N227" s="49">
        <v>2</v>
      </c>
      <c r="O227" s="50">
        <v>0</v>
      </c>
      <c r="P227" s="49">
        <v>2</v>
      </c>
    </row>
    <row r="228" spans="1:16" ht="52.5" customHeight="1" x14ac:dyDescent="0.25">
      <c r="A228" s="13" t="s">
        <v>831</v>
      </c>
      <c r="B228" s="28" t="s">
        <v>1227</v>
      </c>
      <c r="C228" s="28" t="s">
        <v>1234</v>
      </c>
      <c r="D228" s="24">
        <v>1</v>
      </c>
      <c r="E228" s="24">
        <v>1</v>
      </c>
      <c r="F228" s="24">
        <v>1</v>
      </c>
      <c r="G228" s="24">
        <v>1</v>
      </c>
      <c r="H228" s="24">
        <v>1</v>
      </c>
      <c r="I228" s="47">
        <v>0</v>
      </c>
      <c r="J228" s="47">
        <v>5</v>
      </c>
      <c r="K228" s="47">
        <v>0</v>
      </c>
      <c r="L228" s="47">
        <v>5</v>
      </c>
      <c r="M228" s="49">
        <v>0</v>
      </c>
      <c r="N228" s="49">
        <v>5</v>
      </c>
      <c r="O228" s="50">
        <v>0</v>
      </c>
      <c r="P228" s="49">
        <v>5</v>
      </c>
    </row>
    <row r="229" spans="1:16" ht="38.25" x14ac:dyDescent="0.25">
      <c r="A229" s="13" t="s">
        <v>585</v>
      </c>
      <c r="B229" s="28" t="s">
        <v>153</v>
      </c>
      <c r="C229" s="28" t="s">
        <v>1034</v>
      </c>
      <c r="D229" s="24">
        <v>1</v>
      </c>
      <c r="E229" s="24">
        <v>1</v>
      </c>
      <c r="F229" s="24">
        <v>1</v>
      </c>
      <c r="G229" s="24">
        <v>1</v>
      </c>
      <c r="H229" s="24">
        <v>1</v>
      </c>
      <c r="I229" s="47">
        <v>0</v>
      </c>
      <c r="J229" s="47">
        <v>1</v>
      </c>
      <c r="K229" s="47">
        <v>0</v>
      </c>
      <c r="L229" s="47">
        <v>1</v>
      </c>
      <c r="M229" s="49">
        <v>0</v>
      </c>
      <c r="N229" s="49">
        <v>1</v>
      </c>
      <c r="O229" s="50">
        <v>0</v>
      </c>
      <c r="P229" s="49">
        <v>1</v>
      </c>
    </row>
    <row r="230" spans="1:16" ht="51.75" customHeight="1" x14ac:dyDescent="0.25">
      <c r="A230" s="13" t="s">
        <v>586</v>
      </c>
      <c r="B230" s="28" t="s">
        <v>154</v>
      </c>
      <c r="C230" s="28" t="s">
        <v>1035</v>
      </c>
      <c r="D230" s="23">
        <v>1</v>
      </c>
      <c r="E230" s="23">
        <v>0</v>
      </c>
      <c r="F230" s="23">
        <v>0</v>
      </c>
      <c r="G230" s="23">
        <v>0</v>
      </c>
      <c r="H230" s="23">
        <v>1</v>
      </c>
      <c r="I230" s="47">
        <v>0</v>
      </c>
      <c r="J230" s="47">
        <v>2</v>
      </c>
      <c r="K230" s="47">
        <v>0</v>
      </c>
      <c r="L230" s="47">
        <v>0</v>
      </c>
      <c r="M230" s="49">
        <v>0</v>
      </c>
      <c r="N230" s="49">
        <v>0</v>
      </c>
      <c r="O230" s="50">
        <v>0</v>
      </c>
      <c r="P230" s="49">
        <v>0</v>
      </c>
    </row>
    <row r="231" spans="1:16" ht="114.75" x14ac:dyDescent="0.25">
      <c r="A231" s="13" t="s">
        <v>587</v>
      </c>
      <c r="B231" s="28" t="s">
        <v>155</v>
      </c>
      <c r="C231" s="28" t="s">
        <v>15</v>
      </c>
      <c r="D231" s="24">
        <v>1</v>
      </c>
      <c r="E231" s="24">
        <v>1</v>
      </c>
      <c r="F231" s="24">
        <v>1</v>
      </c>
      <c r="G231" s="24">
        <v>1</v>
      </c>
      <c r="H231" s="24">
        <v>1</v>
      </c>
      <c r="I231" s="47">
        <v>0</v>
      </c>
      <c r="J231" s="47">
        <v>2</v>
      </c>
      <c r="K231" s="47">
        <v>0</v>
      </c>
      <c r="L231" s="47">
        <v>2</v>
      </c>
      <c r="M231" s="49">
        <v>0</v>
      </c>
      <c r="N231" s="49">
        <v>2</v>
      </c>
      <c r="O231" s="50">
        <v>0</v>
      </c>
      <c r="P231" s="49">
        <v>2</v>
      </c>
    </row>
    <row r="232" spans="1:16" ht="15" x14ac:dyDescent="0.25">
      <c r="A232" s="18" t="s">
        <v>588</v>
      </c>
      <c r="B232" s="117" t="s">
        <v>317</v>
      </c>
      <c r="C232" s="110"/>
      <c r="D232" s="110"/>
      <c r="E232" s="110"/>
      <c r="F232" s="110"/>
      <c r="G232" s="110"/>
      <c r="H232" s="110"/>
      <c r="I232" s="58"/>
      <c r="J232" s="58"/>
      <c r="K232" s="58"/>
      <c r="L232" s="58"/>
      <c r="M232" s="58"/>
      <c r="N232" s="58"/>
      <c r="O232" s="58"/>
      <c r="P232" s="62"/>
    </row>
    <row r="233" spans="1:16" ht="15" x14ac:dyDescent="0.25">
      <c r="A233" s="27" t="s">
        <v>589</v>
      </c>
      <c r="B233" s="117" t="s">
        <v>318</v>
      </c>
      <c r="C233" s="110"/>
      <c r="D233" s="110"/>
      <c r="E233" s="110"/>
      <c r="F233" s="110"/>
      <c r="G233" s="110"/>
      <c r="H233" s="110"/>
      <c r="I233" s="58"/>
      <c r="J233" s="58"/>
      <c r="K233" s="58"/>
      <c r="L233" s="58"/>
      <c r="M233" s="58"/>
      <c r="N233" s="58"/>
      <c r="O233" s="58"/>
      <c r="P233" s="62"/>
    </row>
    <row r="234" spans="1:16" ht="38.25" x14ac:dyDescent="0.25">
      <c r="A234" s="13" t="s">
        <v>590</v>
      </c>
      <c r="B234" s="28" t="s">
        <v>319</v>
      </c>
      <c r="C234" s="28" t="s">
        <v>16</v>
      </c>
      <c r="D234" s="24">
        <v>1</v>
      </c>
      <c r="E234" s="24">
        <v>1</v>
      </c>
      <c r="F234" s="24">
        <v>1</v>
      </c>
      <c r="G234" s="24">
        <v>1</v>
      </c>
      <c r="H234" s="24">
        <v>1</v>
      </c>
      <c r="I234" s="47">
        <v>0</v>
      </c>
      <c r="J234" s="47">
        <v>2</v>
      </c>
      <c r="K234" s="47">
        <v>0</v>
      </c>
      <c r="L234" s="47">
        <v>2</v>
      </c>
      <c r="M234" s="49">
        <v>0</v>
      </c>
      <c r="N234" s="49">
        <v>2</v>
      </c>
      <c r="O234" s="50">
        <v>0</v>
      </c>
      <c r="P234" s="49">
        <v>2</v>
      </c>
    </row>
    <row r="235" spans="1:16" ht="114.75" x14ac:dyDescent="0.25">
      <c r="A235" s="13" t="s">
        <v>1235</v>
      </c>
      <c r="B235" s="28" t="s">
        <v>156</v>
      </c>
      <c r="C235" s="28" t="s">
        <v>17</v>
      </c>
      <c r="D235" s="24">
        <v>1</v>
      </c>
      <c r="E235" s="24">
        <v>1</v>
      </c>
      <c r="F235" s="24">
        <v>1</v>
      </c>
      <c r="G235" s="24">
        <v>1</v>
      </c>
      <c r="H235" s="24">
        <v>1</v>
      </c>
      <c r="I235" s="47">
        <v>0</v>
      </c>
      <c r="J235" s="47">
        <v>2</v>
      </c>
      <c r="K235" s="47">
        <v>0</v>
      </c>
      <c r="L235" s="47">
        <v>2</v>
      </c>
      <c r="M235" s="49">
        <v>0</v>
      </c>
      <c r="N235" s="49">
        <v>2</v>
      </c>
      <c r="O235" s="50">
        <v>0</v>
      </c>
      <c r="P235" s="49">
        <v>2</v>
      </c>
    </row>
    <row r="236" spans="1:16" ht="89.25" x14ac:dyDescent="0.25">
      <c r="A236" s="13" t="s">
        <v>1236</v>
      </c>
      <c r="B236" s="5" t="s">
        <v>320</v>
      </c>
      <c r="C236" s="5" t="s">
        <v>18</v>
      </c>
      <c r="D236" s="23">
        <v>1</v>
      </c>
      <c r="E236" s="23">
        <v>1</v>
      </c>
      <c r="F236" s="23">
        <v>1</v>
      </c>
      <c r="G236" s="23">
        <v>1</v>
      </c>
      <c r="H236" s="79">
        <v>4</v>
      </c>
      <c r="I236" s="47">
        <v>0</v>
      </c>
      <c r="J236" s="47">
        <v>2</v>
      </c>
      <c r="K236" s="47">
        <v>0</v>
      </c>
      <c r="L236" s="47">
        <v>2</v>
      </c>
      <c r="M236" s="49">
        <v>0</v>
      </c>
      <c r="N236" s="49">
        <v>2</v>
      </c>
      <c r="O236" s="50">
        <v>0</v>
      </c>
      <c r="P236" s="49">
        <v>2</v>
      </c>
    </row>
    <row r="237" spans="1:16" ht="89.25" x14ac:dyDescent="0.25">
      <c r="A237" s="13" t="s">
        <v>1237</v>
      </c>
      <c r="B237" s="5" t="s">
        <v>158</v>
      </c>
      <c r="C237" s="5" t="s">
        <v>1036</v>
      </c>
      <c r="D237" s="24">
        <v>1</v>
      </c>
      <c r="E237" s="24">
        <v>1</v>
      </c>
      <c r="F237" s="24">
        <v>1</v>
      </c>
      <c r="G237" s="24">
        <v>1</v>
      </c>
      <c r="H237" s="29">
        <v>1</v>
      </c>
      <c r="I237" s="47">
        <v>0</v>
      </c>
      <c r="J237" s="47">
        <v>2</v>
      </c>
      <c r="K237" s="47">
        <v>0</v>
      </c>
      <c r="L237" s="47">
        <v>2</v>
      </c>
      <c r="M237" s="49">
        <v>0</v>
      </c>
      <c r="N237" s="49">
        <v>2</v>
      </c>
      <c r="O237" s="50">
        <v>0</v>
      </c>
      <c r="P237" s="49">
        <v>2</v>
      </c>
    </row>
    <row r="238" spans="1:16" ht="51" x14ac:dyDescent="0.25">
      <c r="A238" s="13" t="s">
        <v>1238</v>
      </c>
      <c r="B238" s="5" t="s">
        <v>157</v>
      </c>
      <c r="C238" s="5" t="s">
        <v>1037</v>
      </c>
      <c r="D238" s="24">
        <v>0.9</v>
      </c>
      <c r="E238" s="24">
        <v>0.9</v>
      </c>
      <c r="F238" s="24">
        <v>0.9</v>
      </c>
      <c r="G238" s="24">
        <v>0.9</v>
      </c>
      <c r="H238" s="24">
        <v>0.9</v>
      </c>
      <c r="I238" s="47">
        <v>108</v>
      </c>
      <c r="J238" s="47">
        <v>0</v>
      </c>
      <c r="K238" s="47">
        <v>109</v>
      </c>
      <c r="L238" s="47">
        <v>0</v>
      </c>
      <c r="M238" s="49">
        <v>110</v>
      </c>
      <c r="N238" s="49">
        <v>0</v>
      </c>
      <c r="O238" s="50">
        <v>112</v>
      </c>
      <c r="P238" s="49">
        <v>0</v>
      </c>
    </row>
    <row r="239" spans="1:16" ht="25.5" x14ac:dyDescent="0.25">
      <c r="A239" s="13" t="s">
        <v>1239</v>
      </c>
      <c r="B239" s="5" t="s">
        <v>1038</v>
      </c>
      <c r="C239" s="5" t="s">
        <v>1039</v>
      </c>
      <c r="D239" s="24">
        <v>1</v>
      </c>
      <c r="E239" s="24">
        <v>1</v>
      </c>
      <c r="F239" s="24">
        <v>1</v>
      </c>
      <c r="G239" s="24">
        <v>1</v>
      </c>
      <c r="H239" s="24">
        <v>1</v>
      </c>
      <c r="I239" s="47">
        <v>20.683</v>
      </c>
      <c r="J239" s="47">
        <v>0</v>
      </c>
      <c r="K239" s="47">
        <v>21</v>
      </c>
      <c r="L239" s="47">
        <v>5</v>
      </c>
      <c r="M239" s="49">
        <v>22</v>
      </c>
      <c r="N239" s="49">
        <v>5</v>
      </c>
      <c r="O239" s="49">
        <v>23</v>
      </c>
      <c r="P239" s="49">
        <v>5</v>
      </c>
    </row>
    <row r="240" spans="1:16" ht="15" x14ac:dyDescent="0.25">
      <c r="A240" s="27" t="s">
        <v>591</v>
      </c>
      <c r="B240" s="117" t="s">
        <v>321</v>
      </c>
      <c r="C240" s="110"/>
      <c r="D240" s="110"/>
      <c r="E240" s="110"/>
      <c r="F240" s="110"/>
      <c r="G240" s="110"/>
      <c r="H240" s="110"/>
      <c r="I240" s="58"/>
      <c r="J240" s="58"/>
      <c r="K240" s="58"/>
      <c r="L240" s="58"/>
      <c r="M240" s="58"/>
      <c r="N240" s="58"/>
      <c r="O240" s="58"/>
      <c r="P240" s="62"/>
    </row>
    <row r="241" spans="1:16" ht="127.5" x14ac:dyDescent="0.25">
      <c r="A241" s="13" t="s">
        <v>592</v>
      </c>
      <c r="B241" s="28" t="s">
        <v>159</v>
      </c>
      <c r="C241" s="28" t="s">
        <v>19</v>
      </c>
      <c r="D241" s="23">
        <v>1</v>
      </c>
      <c r="E241" s="23">
        <v>0</v>
      </c>
      <c r="F241" s="23">
        <v>1</v>
      </c>
      <c r="G241" s="23">
        <v>0</v>
      </c>
      <c r="H241" s="23">
        <v>2</v>
      </c>
      <c r="I241" s="47">
        <v>0</v>
      </c>
      <c r="J241" s="47">
        <v>5</v>
      </c>
      <c r="K241" s="47">
        <v>0</v>
      </c>
      <c r="L241" s="47">
        <v>0</v>
      </c>
      <c r="M241" s="49">
        <v>0</v>
      </c>
      <c r="N241" s="49">
        <v>5</v>
      </c>
      <c r="O241" s="50">
        <v>0</v>
      </c>
      <c r="P241" s="49">
        <v>0</v>
      </c>
    </row>
    <row r="242" spans="1:16" ht="135" customHeight="1" x14ac:dyDescent="0.25">
      <c r="A242" s="13" t="s">
        <v>593</v>
      </c>
      <c r="B242" s="28" t="s">
        <v>1229</v>
      </c>
      <c r="C242" s="28" t="s">
        <v>1040</v>
      </c>
      <c r="D242" s="23">
        <v>0</v>
      </c>
      <c r="E242" s="23">
        <v>1</v>
      </c>
      <c r="F242" s="23">
        <v>1</v>
      </c>
      <c r="G242" s="23">
        <v>1</v>
      </c>
      <c r="H242" s="23">
        <v>3</v>
      </c>
      <c r="I242" s="47">
        <v>0</v>
      </c>
      <c r="J242" s="47">
        <v>0</v>
      </c>
      <c r="K242" s="47">
        <v>0</v>
      </c>
      <c r="L242" s="47">
        <v>2</v>
      </c>
      <c r="M242" s="49">
        <v>0</v>
      </c>
      <c r="N242" s="49">
        <v>2</v>
      </c>
      <c r="O242" s="50">
        <v>0</v>
      </c>
      <c r="P242" s="49">
        <v>2</v>
      </c>
    </row>
    <row r="243" spans="1:16" ht="51" x14ac:dyDescent="0.25">
      <c r="A243" s="13" t="s">
        <v>594</v>
      </c>
      <c r="B243" s="5" t="s">
        <v>850</v>
      </c>
      <c r="C243" s="5" t="s">
        <v>1041</v>
      </c>
      <c r="D243" s="23">
        <v>0</v>
      </c>
      <c r="E243" s="23">
        <v>0</v>
      </c>
      <c r="F243" s="23">
        <v>1</v>
      </c>
      <c r="G243" s="23">
        <v>1</v>
      </c>
      <c r="H243" s="23">
        <v>2</v>
      </c>
      <c r="I243" s="47">
        <v>0</v>
      </c>
      <c r="J243" s="47">
        <v>0</v>
      </c>
      <c r="K243" s="47">
        <v>0</v>
      </c>
      <c r="L243" s="47">
        <v>0</v>
      </c>
      <c r="M243" s="49">
        <v>0</v>
      </c>
      <c r="N243" s="49">
        <v>2</v>
      </c>
      <c r="O243" s="50">
        <v>0</v>
      </c>
      <c r="P243" s="49">
        <v>2</v>
      </c>
    </row>
    <row r="244" spans="1:16" ht="87.75" customHeight="1" x14ac:dyDescent="0.25">
      <c r="A244" s="13" t="s">
        <v>595</v>
      </c>
      <c r="B244" s="28" t="s">
        <v>322</v>
      </c>
      <c r="C244" s="28" t="s">
        <v>1042</v>
      </c>
      <c r="D244" s="13">
        <v>1</v>
      </c>
      <c r="E244" s="13">
        <v>1</v>
      </c>
      <c r="F244" s="13">
        <v>1</v>
      </c>
      <c r="G244" s="13">
        <v>1</v>
      </c>
      <c r="H244" s="13">
        <v>4</v>
      </c>
      <c r="I244" s="47">
        <v>0</v>
      </c>
      <c r="J244" s="47">
        <v>5</v>
      </c>
      <c r="K244" s="47">
        <v>0</v>
      </c>
      <c r="L244" s="47">
        <v>5</v>
      </c>
      <c r="M244" s="47">
        <v>0</v>
      </c>
      <c r="N244" s="47">
        <v>5</v>
      </c>
      <c r="O244" s="52">
        <v>0</v>
      </c>
      <c r="P244" s="47">
        <v>5</v>
      </c>
    </row>
    <row r="245" spans="1:16" s="9" customFormat="1" ht="15" x14ac:dyDescent="0.25">
      <c r="A245" s="18" t="s">
        <v>596</v>
      </c>
      <c r="B245" s="117" t="s">
        <v>323</v>
      </c>
      <c r="C245" s="110"/>
      <c r="D245" s="110"/>
      <c r="E245" s="110"/>
      <c r="F245" s="110"/>
      <c r="G245" s="110"/>
      <c r="H245" s="110"/>
      <c r="I245" s="58"/>
      <c r="J245" s="58"/>
      <c r="K245" s="58"/>
      <c r="L245" s="58"/>
      <c r="M245" s="58"/>
      <c r="N245" s="58"/>
      <c r="O245" s="58"/>
      <c r="P245" s="62"/>
    </row>
    <row r="246" spans="1:16" ht="130.5" customHeight="1" x14ac:dyDescent="0.25">
      <c r="A246" s="13" t="s">
        <v>597</v>
      </c>
      <c r="B246" s="5" t="s">
        <v>1043</v>
      </c>
      <c r="C246" s="5" t="s">
        <v>1044</v>
      </c>
      <c r="D246" s="23">
        <v>1</v>
      </c>
      <c r="E246" s="23">
        <v>1</v>
      </c>
      <c r="F246" s="23">
        <v>1</v>
      </c>
      <c r="G246" s="23">
        <v>1</v>
      </c>
      <c r="H246" s="23">
        <v>4</v>
      </c>
      <c r="I246" s="47">
        <v>0</v>
      </c>
      <c r="J246" s="47">
        <v>2</v>
      </c>
      <c r="K246" s="47">
        <v>0</v>
      </c>
      <c r="L246" s="47">
        <v>2</v>
      </c>
      <c r="M246" s="49">
        <v>0</v>
      </c>
      <c r="N246" s="49">
        <v>2</v>
      </c>
      <c r="O246" s="50">
        <v>0</v>
      </c>
      <c r="P246" s="49">
        <v>2</v>
      </c>
    </row>
    <row r="247" spans="1:16" ht="65.25" customHeight="1" x14ac:dyDescent="0.25">
      <c r="A247" s="13" t="s">
        <v>598</v>
      </c>
      <c r="B247" s="5" t="s">
        <v>160</v>
      </c>
      <c r="C247" s="5" t="s">
        <v>1045</v>
      </c>
      <c r="D247" s="23">
        <v>1</v>
      </c>
      <c r="E247" s="23">
        <v>1</v>
      </c>
      <c r="F247" s="23">
        <v>1</v>
      </c>
      <c r="G247" s="23">
        <v>1</v>
      </c>
      <c r="H247" s="23">
        <v>4</v>
      </c>
      <c r="I247" s="47">
        <v>0</v>
      </c>
      <c r="J247" s="47">
        <v>2</v>
      </c>
      <c r="K247" s="47">
        <v>0</v>
      </c>
      <c r="L247" s="47">
        <v>2</v>
      </c>
      <c r="M247" s="49">
        <v>0</v>
      </c>
      <c r="N247" s="49">
        <v>2</v>
      </c>
      <c r="O247" s="50">
        <v>0</v>
      </c>
      <c r="P247" s="49">
        <v>2</v>
      </c>
    </row>
    <row r="248" spans="1:16" ht="63.75" x14ac:dyDescent="0.25">
      <c r="A248" s="13" t="s">
        <v>599</v>
      </c>
      <c r="B248" s="5" t="s">
        <v>161</v>
      </c>
      <c r="C248" s="5" t="s">
        <v>1046</v>
      </c>
      <c r="D248" s="23">
        <v>1</v>
      </c>
      <c r="E248" s="23">
        <v>0</v>
      </c>
      <c r="F248" s="23">
        <v>0</v>
      </c>
      <c r="G248" s="23">
        <v>0</v>
      </c>
      <c r="H248" s="23">
        <v>1</v>
      </c>
      <c r="I248" s="47">
        <v>0</v>
      </c>
      <c r="J248" s="47">
        <v>1</v>
      </c>
      <c r="K248" s="47">
        <v>0</v>
      </c>
      <c r="L248" s="47">
        <v>1</v>
      </c>
      <c r="M248" s="49">
        <v>0</v>
      </c>
      <c r="N248" s="49">
        <v>1</v>
      </c>
      <c r="O248" s="50">
        <v>0</v>
      </c>
      <c r="P248" s="49">
        <v>1</v>
      </c>
    </row>
    <row r="249" spans="1:16" ht="15" x14ac:dyDescent="0.25">
      <c r="A249" s="27" t="s">
        <v>600</v>
      </c>
      <c r="B249" s="117" t="s">
        <v>324</v>
      </c>
      <c r="C249" s="110"/>
      <c r="D249" s="110"/>
      <c r="E249" s="110"/>
      <c r="F249" s="110"/>
      <c r="G249" s="110"/>
      <c r="H249" s="119"/>
      <c r="I249" s="25"/>
      <c r="J249" s="25"/>
      <c r="K249" s="25"/>
      <c r="L249" s="25"/>
      <c r="M249" s="25"/>
      <c r="N249" s="25"/>
      <c r="O249" s="25"/>
      <c r="P249" s="25"/>
    </row>
    <row r="250" spans="1:16" ht="63.75" x14ac:dyDescent="0.25">
      <c r="A250" s="13" t="s">
        <v>601</v>
      </c>
      <c r="B250" s="28" t="s">
        <v>162</v>
      </c>
      <c r="C250" s="28" t="s">
        <v>1214</v>
      </c>
      <c r="D250" s="17">
        <v>0.1</v>
      </c>
      <c r="E250" s="17">
        <v>0.1</v>
      </c>
      <c r="F250" s="17">
        <v>0.1</v>
      </c>
      <c r="G250" s="17">
        <v>0.1</v>
      </c>
      <c r="H250" s="17">
        <v>0.4</v>
      </c>
      <c r="I250" s="47">
        <v>0</v>
      </c>
      <c r="J250" s="47">
        <v>2</v>
      </c>
      <c r="K250" s="47">
        <v>0</v>
      </c>
      <c r="L250" s="47">
        <v>2</v>
      </c>
      <c r="M250" s="47">
        <v>0</v>
      </c>
      <c r="N250" s="47">
        <v>2</v>
      </c>
      <c r="O250" s="52">
        <v>0</v>
      </c>
      <c r="P250" s="49">
        <v>2</v>
      </c>
    </row>
    <row r="251" spans="1:16" ht="114.75" x14ac:dyDescent="0.25">
      <c r="A251" s="13" t="s">
        <v>602</v>
      </c>
      <c r="B251" s="5" t="s">
        <v>163</v>
      </c>
      <c r="C251" s="5" t="s">
        <v>1047</v>
      </c>
      <c r="D251" s="23">
        <v>1</v>
      </c>
      <c r="E251" s="23">
        <v>0</v>
      </c>
      <c r="F251" s="23">
        <v>0</v>
      </c>
      <c r="G251" s="23">
        <v>0</v>
      </c>
      <c r="H251" s="23">
        <v>1</v>
      </c>
      <c r="I251" s="47">
        <v>0</v>
      </c>
      <c r="J251" s="47">
        <v>0</v>
      </c>
      <c r="K251" s="47">
        <v>0</v>
      </c>
      <c r="L251" s="47">
        <v>0</v>
      </c>
      <c r="M251" s="49">
        <v>0</v>
      </c>
      <c r="N251" s="49">
        <v>0</v>
      </c>
      <c r="O251" s="50">
        <v>0</v>
      </c>
      <c r="P251" s="49">
        <v>0</v>
      </c>
    </row>
    <row r="252" spans="1:16" ht="63.75" x14ac:dyDescent="0.25">
      <c r="A252" s="13" t="s">
        <v>603</v>
      </c>
      <c r="B252" s="5" t="s">
        <v>164</v>
      </c>
      <c r="C252" s="5" t="s">
        <v>1048</v>
      </c>
      <c r="D252" s="23">
        <v>0</v>
      </c>
      <c r="E252" s="23">
        <v>1</v>
      </c>
      <c r="F252" s="23">
        <v>1</v>
      </c>
      <c r="G252" s="23">
        <v>0</v>
      </c>
      <c r="H252" s="23">
        <v>2</v>
      </c>
      <c r="I252" s="47">
        <v>0</v>
      </c>
      <c r="J252" s="47">
        <v>0</v>
      </c>
      <c r="K252" s="47">
        <v>0</v>
      </c>
      <c r="L252" s="47">
        <v>5</v>
      </c>
      <c r="M252" s="49">
        <v>0</v>
      </c>
      <c r="N252" s="49">
        <v>5</v>
      </c>
      <c r="O252" s="50">
        <v>0</v>
      </c>
      <c r="P252" s="49">
        <v>0</v>
      </c>
    </row>
    <row r="253" spans="1:16" ht="89.25" x14ac:dyDescent="0.25">
      <c r="A253" s="13" t="s">
        <v>604</v>
      </c>
      <c r="B253" s="5" t="s">
        <v>165</v>
      </c>
      <c r="C253" s="5" t="s">
        <v>1049</v>
      </c>
      <c r="D253" s="24">
        <v>1</v>
      </c>
      <c r="E253" s="24">
        <v>1</v>
      </c>
      <c r="F253" s="24">
        <v>1</v>
      </c>
      <c r="G253" s="24">
        <v>1</v>
      </c>
      <c r="H253" s="24">
        <v>1</v>
      </c>
      <c r="I253" s="47">
        <v>0</v>
      </c>
      <c r="J253" s="47">
        <v>5</v>
      </c>
      <c r="K253" s="47">
        <v>0</v>
      </c>
      <c r="L253" s="47">
        <v>5</v>
      </c>
      <c r="M253" s="49">
        <v>0</v>
      </c>
      <c r="N253" s="49">
        <v>5</v>
      </c>
      <c r="O253" s="50">
        <v>0</v>
      </c>
      <c r="P253" s="49">
        <v>5</v>
      </c>
    </row>
    <row r="254" spans="1:16" ht="102" x14ac:dyDescent="0.25">
      <c r="A254" s="13" t="s">
        <v>605</v>
      </c>
      <c r="B254" s="5" t="s">
        <v>166</v>
      </c>
      <c r="C254" s="5" t="s">
        <v>1050</v>
      </c>
      <c r="D254" s="24">
        <v>0.1</v>
      </c>
      <c r="E254" s="24">
        <v>0.1</v>
      </c>
      <c r="F254" s="24">
        <v>0.1</v>
      </c>
      <c r="G254" s="24">
        <v>0.1</v>
      </c>
      <c r="H254" s="24">
        <v>0.4</v>
      </c>
      <c r="I254" s="47">
        <v>0</v>
      </c>
      <c r="J254" s="47">
        <v>5</v>
      </c>
      <c r="K254" s="47">
        <v>0</v>
      </c>
      <c r="L254" s="47">
        <v>5</v>
      </c>
      <c r="M254" s="49">
        <v>0</v>
      </c>
      <c r="N254" s="49">
        <v>5</v>
      </c>
      <c r="O254" s="50">
        <v>0</v>
      </c>
      <c r="P254" s="49">
        <v>5</v>
      </c>
    </row>
    <row r="255" spans="1:16" ht="136.5" customHeight="1" x14ac:dyDescent="0.25">
      <c r="A255" s="13" t="s">
        <v>606</v>
      </c>
      <c r="B255" s="28" t="s">
        <v>1051</v>
      </c>
      <c r="C255" s="28" t="s">
        <v>1052</v>
      </c>
      <c r="D255" s="81">
        <v>1</v>
      </c>
      <c r="E255" s="81">
        <v>0</v>
      </c>
      <c r="F255" s="81">
        <v>0</v>
      </c>
      <c r="G255" s="81">
        <v>0</v>
      </c>
      <c r="H255" s="23">
        <v>1</v>
      </c>
      <c r="I255" s="48">
        <v>0</v>
      </c>
      <c r="J255" s="48">
        <v>2</v>
      </c>
      <c r="K255" s="48">
        <v>0</v>
      </c>
      <c r="L255" s="48">
        <v>2</v>
      </c>
      <c r="M255" s="48">
        <v>0</v>
      </c>
      <c r="N255" s="48">
        <v>2</v>
      </c>
      <c r="O255" s="51">
        <v>0</v>
      </c>
      <c r="P255" s="48">
        <v>2</v>
      </c>
    </row>
    <row r="256" spans="1:16" ht="127.5" x14ac:dyDescent="0.25">
      <c r="A256" s="13" t="s">
        <v>607</v>
      </c>
      <c r="B256" s="28" t="s">
        <v>1053</v>
      </c>
      <c r="C256" s="28" t="s">
        <v>1054</v>
      </c>
      <c r="D256" s="23">
        <v>1</v>
      </c>
      <c r="E256" s="23">
        <v>1</v>
      </c>
      <c r="F256" s="23">
        <v>1</v>
      </c>
      <c r="G256" s="23">
        <v>1</v>
      </c>
      <c r="H256" s="23">
        <v>4</v>
      </c>
      <c r="I256" s="47">
        <v>0</v>
      </c>
      <c r="J256" s="47">
        <v>2</v>
      </c>
      <c r="K256" s="47">
        <v>0</v>
      </c>
      <c r="L256" s="47">
        <v>2</v>
      </c>
      <c r="M256" s="49">
        <v>0</v>
      </c>
      <c r="N256" s="49">
        <v>2</v>
      </c>
      <c r="O256" s="50">
        <v>0</v>
      </c>
      <c r="P256" s="49">
        <v>2</v>
      </c>
    </row>
    <row r="257" spans="1:16" s="94" customFormat="1" ht="174" customHeight="1" x14ac:dyDescent="0.25">
      <c r="A257" s="108" t="s">
        <v>608</v>
      </c>
      <c r="B257" s="91" t="s">
        <v>1228</v>
      </c>
      <c r="C257" s="91" t="s">
        <v>1055</v>
      </c>
      <c r="D257" s="107">
        <v>0.5</v>
      </c>
      <c r="E257" s="107">
        <v>0.5</v>
      </c>
      <c r="F257" s="107">
        <v>0.5</v>
      </c>
      <c r="G257" s="107">
        <v>0.5</v>
      </c>
      <c r="H257" s="107">
        <v>0.5</v>
      </c>
      <c r="I257" s="92">
        <v>0</v>
      </c>
      <c r="J257" s="92">
        <v>2</v>
      </c>
      <c r="K257" s="92">
        <v>0</v>
      </c>
      <c r="L257" s="92">
        <v>2</v>
      </c>
      <c r="M257" s="93">
        <v>0</v>
      </c>
      <c r="N257" s="93">
        <v>2</v>
      </c>
      <c r="O257" s="89">
        <v>0</v>
      </c>
      <c r="P257" s="93">
        <v>2</v>
      </c>
    </row>
    <row r="258" spans="1:16" ht="127.5" x14ac:dyDescent="0.25">
      <c r="A258" s="13" t="s">
        <v>609</v>
      </c>
      <c r="B258" s="28" t="s">
        <v>1056</v>
      </c>
      <c r="C258" s="28" t="s">
        <v>1057</v>
      </c>
      <c r="D258" s="24">
        <v>1</v>
      </c>
      <c r="E258" s="24">
        <v>1</v>
      </c>
      <c r="F258" s="24">
        <v>1</v>
      </c>
      <c r="G258" s="24">
        <v>1</v>
      </c>
      <c r="H258" s="24">
        <v>1</v>
      </c>
      <c r="I258" s="47">
        <v>0</v>
      </c>
      <c r="J258" s="47">
        <v>1</v>
      </c>
      <c r="K258" s="47">
        <v>0</v>
      </c>
      <c r="L258" s="47">
        <v>1</v>
      </c>
      <c r="M258" s="49">
        <v>0</v>
      </c>
      <c r="N258" s="49">
        <v>1</v>
      </c>
      <c r="O258" s="50">
        <v>0</v>
      </c>
      <c r="P258" s="49">
        <v>1</v>
      </c>
    </row>
    <row r="259" spans="1:16" ht="15" x14ac:dyDescent="0.25">
      <c r="A259" s="27" t="s">
        <v>610</v>
      </c>
      <c r="B259" s="113" t="s">
        <v>325</v>
      </c>
      <c r="C259" s="110"/>
      <c r="D259" s="110"/>
      <c r="E259" s="110"/>
      <c r="F259" s="110"/>
      <c r="G259" s="110"/>
      <c r="H259" s="110"/>
      <c r="I259" s="58"/>
      <c r="J259" s="58"/>
      <c r="K259" s="58"/>
      <c r="L259" s="58"/>
      <c r="M259" s="58"/>
      <c r="N259" s="58"/>
      <c r="O259" s="58"/>
      <c r="P259" s="62"/>
    </row>
    <row r="260" spans="1:16" ht="140.25" x14ac:dyDescent="0.25">
      <c r="A260" s="13" t="s">
        <v>611</v>
      </c>
      <c r="B260" s="5" t="s">
        <v>167</v>
      </c>
      <c r="C260" s="5" t="s">
        <v>1058</v>
      </c>
      <c r="D260" s="24">
        <v>1</v>
      </c>
      <c r="E260" s="24">
        <v>1</v>
      </c>
      <c r="F260" s="24">
        <v>1</v>
      </c>
      <c r="G260" s="24">
        <v>1</v>
      </c>
      <c r="H260" s="24">
        <v>1</v>
      </c>
      <c r="I260" s="47">
        <v>0</v>
      </c>
      <c r="J260" s="47">
        <v>2</v>
      </c>
      <c r="K260" s="47">
        <v>0</v>
      </c>
      <c r="L260" s="47">
        <v>2</v>
      </c>
      <c r="M260" s="49">
        <v>0</v>
      </c>
      <c r="N260" s="49">
        <v>2</v>
      </c>
      <c r="O260" s="50">
        <v>0</v>
      </c>
      <c r="P260" s="49">
        <v>2</v>
      </c>
    </row>
    <row r="261" spans="1:16" ht="63.75" x14ac:dyDescent="0.25">
      <c r="A261" s="13" t="s">
        <v>612</v>
      </c>
      <c r="B261" s="28" t="s">
        <v>1059</v>
      </c>
      <c r="C261" s="28" t="s">
        <v>1060</v>
      </c>
      <c r="D261" s="24">
        <v>1</v>
      </c>
      <c r="E261" s="24">
        <v>1</v>
      </c>
      <c r="F261" s="24">
        <v>1</v>
      </c>
      <c r="G261" s="24">
        <v>1</v>
      </c>
      <c r="H261" s="24">
        <v>1</v>
      </c>
      <c r="I261" s="47">
        <v>0</v>
      </c>
      <c r="J261" s="47">
        <v>7</v>
      </c>
      <c r="K261" s="47">
        <v>0</v>
      </c>
      <c r="L261" s="47">
        <v>2</v>
      </c>
      <c r="M261" s="49">
        <v>0</v>
      </c>
      <c r="N261" s="49">
        <v>2</v>
      </c>
      <c r="O261" s="50">
        <v>0</v>
      </c>
      <c r="P261" s="49">
        <v>2</v>
      </c>
    </row>
    <row r="262" spans="1:16" ht="38.25" x14ac:dyDescent="0.25">
      <c r="A262" s="13" t="s">
        <v>613</v>
      </c>
      <c r="B262" s="28" t="s">
        <v>168</v>
      </c>
      <c r="C262" s="28" t="s">
        <v>1061</v>
      </c>
      <c r="D262" s="23">
        <v>1</v>
      </c>
      <c r="E262" s="23">
        <v>0</v>
      </c>
      <c r="F262" s="23">
        <v>1</v>
      </c>
      <c r="G262" s="23">
        <v>0</v>
      </c>
      <c r="H262" s="23">
        <v>2</v>
      </c>
      <c r="I262" s="47">
        <v>0</v>
      </c>
      <c r="J262" s="47">
        <v>1</v>
      </c>
      <c r="K262" s="47">
        <v>0</v>
      </c>
      <c r="L262" s="47">
        <v>0</v>
      </c>
      <c r="M262" s="49">
        <v>0</v>
      </c>
      <c r="N262" s="49">
        <v>1</v>
      </c>
      <c r="O262" s="50">
        <v>0</v>
      </c>
      <c r="P262" s="49">
        <v>0</v>
      </c>
    </row>
    <row r="263" spans="1:16" ht="15" x14ac:dyDescent="0.25">
      <c r="A263" s="27" t="s">
        <v>614</v>
      </c>
      <c r="B263" s="117" t="s">
        <v>617</v>
      </c>
      <c r="C263" s="110"/>
      <c r="D263" s="110"/>
      <c r="E263" s="110"/>
      <c r="F263" s="110"/>
      <c r="G263" s="110"/>
      <c r="H263" s="110"/>
      <c r="I263" s="58"/>
      <c r="J263" s="58"/>
      <c r="K263" s="58"/>
      <c r="L263" s="58"/>
      <c r="M263" s="58"/>
      <c r="N263" s="58"/>
      <c r="O263" s="58"/>
      <c r="P263" s="62"/>
    </row>
    <row r="264" spans="1:16" ht="15" x14ac:dyDescent="0.25">
      <c r="A264" s="27" t="s">
        <v>615</v>
      </c>
      <c r="B264" s="113" t="s">
        <v>326</v>
      </c>
      <c r="C264" s="110"/>
      <c r="D264" s="110"/>
      <c r="E264" s="110"/>
      <c r="F264" s="110"/>
      <c r="G264" s="110"/>
      <c r="H264" s="110"/>
      <c r="I264" s="58"/>
      <c r="J264" s="58"/>
      <c r="K264" s="58"/>
      <c r="L264" s="58"/>
      <c r="M264" s="58"/>
      <c r="N264" s="58"/>
      <c r="O264" s="58"/>
      <c r="P264" s="62"/>
    </row>
    <row r="265" spans="1:16" ht="102" x14ac:dyDescent="0.25">
      <c r="A265" s="13" t="s">
        <v>616</v>
      </c>
      <c r="B265" s="28" t="s">
        <v>169</v>
      </c>
      <c r="C265" s="28" t="s">
        <v>1062</v>
      </c>
      <c r="D265" s="23">
        <v>1</v>
      </c>
      <c r="E265" s="23">
        <v>1</v>
      </c>
      <c r="F265" s="23">
        <v>1</v>
      </c>
      <c r="G265" s="23">
        <v>1</v>
      </c>
      <c r="H265" s="61">
        <v>4</v>
      </c>
      <c r="I265" s="47">
        <v>0</v>
      </c>
      <c r="J265" s="47">
        <v>1</v>
      </c>
      <c r="K265" s="47">
        <v>0</v>
      </c>
      <c r="L265" s="47">
        <v>1</v>
      </c>
      <c r="M265" s="49">
        <v>0</v>
      </c>
      <c r="N265" s="49">
        <v>1</v>
      </c>
      <c r="O265" s="50">
        <v>0</v>
      </c>
      <c r="P265" s="49">
        <v>1</v>
      </c>
    </row>
    <row r="266" spans="1:16" ht="38.25" x14ac:dyDescent="0.25">
      <c r="A266" s="13" t="s">
        <v>618</v>
      </c>
      <c r="B266" s="28" t="s">
        <v>170</v>
      </c>
      <c r="C266" s="28" t="s">
        <v>65</v>
      </c>
      <c r="D266" s="24">
        <v>1</v>
      </c>
      <c r="E266" s="24">
        <v>1</v>
      </c>
      <c r="F266" s="24">
        <v>1</v>
      </c>
      <c r="G266" s="24">
        <v>1</v>
      </c>
      <c r="H266" s="24">
        <v>1</v>
      </c>
      <c r="I266" s="47">
        <v>0</v>
      </c>
      <c r="J266" s="47">
        <v>5</v>
      </c>
      <c r="K266" s="47">
        <v>0</v>
      </c>
      <c r="L266" s="47">
        <v>5</v>
      </c>
      <c r="M266" s="49">
        <v>0</v>
      </c>
      <c r="N266" s="49">
        <v>5</v>
      </c>
      <c r="O266" s="50">
        <v>0</v>
      </c>
      <c r="P266" s="49">
        <v>5</v>
      </c>
    </row>
    <row r="267" spans="1:16" ht="76.5" x14ac:dyDescent="0.25">
      <c r="A267" s="13" t="s">
        <v>619</v>
      </c>
      <c r="B267" s="28" t="s">
        <v>171</v>
      </c>
      <c r="C267" s="28" t="s">
        <v>1063</v>
      </c>
      <c r="D267" s="23">
        <v>1</v>
      </c>
      <c r="E267" s="23">
        <v>1</v>
      </c>
      <c r="F267" s="23">
        <v>1</v>
      </c>
      <c r="G267" s="23">
        <v>1</v>
      </c>
      <c r="H267" s="23">
        <v>4</v>
      </c>
      <c r="I267" s="47">
        <v>0</v>
      </c>
      <c r="J267" s="47">
        <v>3</v>
      </c>
      <c r="K267" s="47">
        <v>0</v>
      </c>
      <c r="L267" s="47">
        <v>3</v>
      </c>
      <c r="M267" s="49">
        <v>0</v>
      </c>
      <c r="N267" s="49">
        <v>3</v>
      </c>
      <c r="O267" s="50">
        <v>0</v>
      </c>
      <c r="P267" s="49">
        <v>3</v>
      </c>
    </row>
    <row r="268" spans="1:16" ht="53.25" customHeight="1" x14ac:dyDescent="0.25">
      <c r="A268" s="13" t="s">
        <v>620</v>
      </c>
      <c r="B268" s="28" t="s">
        <v>327</v>
      </c>
      <c r="C268" s="28" t="s">
        <v>20</v>
      </c>
      <c r="D268" s="23">
        <v>1</v>
      </c>
      <c r="E268" s="23">
        <v>1</v>
      </c>
      <c r="F268" s="23">
        <v>1</v>
      </c>
      <c r="G268" s="23">
        <v>1</v>
      </c>
      <c r="H268" s="23">
        <v>4</v>
      </c>
      <c r="I268" s="47">
        <v>0</v>
      </c>
      <c r="J268" s="47">
        <v>5</v>
      </c>
      <c r="K268" s="47">
        <v>0</v>
      </c>
      <c r="L268" s="47">
        <v>5</v>
      </c>
      <c r="M268" s="47">
        <v>0</v>
      </c>
      <c r="N268" s="47">
        <v>5</v>
      </c>
      <c r="O268" s="47">
        <v>0</v>
      </c>
      <c r="P268" s="47">
        <v>5</v>
      </c>
    </row>
    <row r="269" spans="1:16" ht="72.75" customHeight="1" x14ac:dyDescent="0.25">
      <c r="A269" s="13" t="s">
        <v>621</v>
      </c>
      <c r="B269" s="28" t="s">
        <v>175</v>
      </c>
      <c r="C269" s="28" t="s">
        <v>832</v>
      </c>
      <c r="D269" s="23">
        <v>1</v>
      </c>
      <c r="E269" s="23">
        <v>1</v>
      </c>
      <c r="F269" s="23">
        <v>1</v>
      </c>
      <c r="G269" s="23">
        <v>1</v>
      </c>
      <c r="H269" s="23">
        <v>4</v>
      </c>
      <c r="I269" s="47">
        <v>0</v>
      </c>
      <c r="J269" s="47">
        <v>5</v>
      </c>
      <c r="K269" s="47">
        <v>0</v>
      </c>
      <c r="L269" s="47">
        <v>5</v>
      </c>
      <c r="M269" s="49">
        <v>0</v>
      </c>
      <c r="N269" s="49">
        <v>5</v>
      </c>
      <c r="O269" s="50">
        <v>0</v>
      </c>
      <c r="P269" s="49">
        <v>5</v>
      </c>
    </row>
    <row r="270" spans="1:16" ht="51" x14ac:dyDescent="0.25">
      <c r="A270" s="13" t="s">
        <v>622</v>
      </c>
      <c r="B270" s="28" t="s">
        <v>623</v>
      </c>
      <c r="C270" s="28" t="s">
        <v>21</v>
      </c>
      <c r="D270" s="23">
        <v>1</v>
      </c>
      <c r="E270" s="23">
        <v>1</v>
      </c>
      <c r="F270" s="23">
        <v>1</v>
      </c>
      <c r="G270" s="23">
        <v>1</v>
      </c>
      <c r="H270" s="23">
        <v>4</v>
      </c>
      <c r="I270" s="47">
        <v>0</v>
      </c>
      <c r="J270" s="47">
        <v>5</v>
      </c>
      <c r="K270" s="47">
        <v>0</v>
      </c>
      <c r="L270" s="47">
        <v>5</v>
      </c>
      <c r="M270" s="49">
        <v>0</v>
      </c>
      <c r="N270" s="49">
        <v>5</v>
      </c>
      <c r="O270" s="50">
        <v>0</v>
      </c>
      <c r="P270" s="49">
        <v>5</v>
      </c>
    </row>
    <row r="271" spans="1:16" ht="69.75" customHeight="1" x14ac:dyDescent="0.25">
      <c r="A271" s="13" t="s">
        <v>624</v>
      </c>
      <c r="B271" s="28" t="s">
        <v>176</v>
      </c>
      <c r="C271" s="28" t="s">
        <v>1064</v>
      </c>
      <c r="D271" s="23">
        <v>1</v>
      </c>
      <c r="E271" s="23">
        <v>1</v>
      </c>
      <c r="F271" s="23">
        <v>1</v>
      </c>
      <c r="G271" s="23">
        <v>1</v>
      </c>
      <c r="H271" s="23">
        <v>4</v>
      </c>
      <c r="I271" s="47">
        <v>0</v>
      </c>
      <c r="J271" s="47">
        <v>10</v>
      </c>
      <c r="K271" s="47">
        <v>0</v>
      </c>
      <c r="L271" s="47">
        <v>5</v>
      </c>
      <c r="M271" s="49">
        <v>0</v>
      </c>
      <c r="N271" s="49">
        <v>5</v>
      </c>
      <c r="O271" s="50">
        <v>0</v>
      </c>
      <c r="P271" s="49">
        <v>10</v>
      </c>
    </row>
    <row r="272" spans="1:16" ht="38.25" x14ac:dyDescent="0.25">
      <c r="A272" s="21" t="s">
        <v>625</v>
      </c>
      <c r="B272" s="30" t="s">
        <v>328</v>
      </c>
      <c r="C272" s="28" t="s">
        <v>66</v>
      </c>
      <c r="D272" s="24">
        <v>1</v>
      </c>
      <c r="E272" s="24">
        <v>1</v>
      </c>
      <c r="F272" s="24">
        <v>1</v>
      </c>
      <c r="G272" s="24">
        <v>1</v>
      </c>
      <c r="H272" s="24">
        <v>1</v>
      </c>
      <c r="I272" s="47">
        <v>0</v>
      </c>
      <c r="J272" s="47">
        <v>5</v>
      </c>
      <c r="K272" s="47">
        <v>0</v>
      </c>
      <c r="L272" s="47">
        <v>5</v>
      </c>
      <c r="M272" s="49">
        <v>0</v>
      </c>
      <c r="N272" s="49">
        <v>5</v>
      </c>
      <c r="O272" s="50">
        <v>0</v>
      </c>
      <c r="P272" s="49">
        <v>5</v>
      </c>
    </row>
    <row r="273" spans="1:16" ht="51" x14ac:dyDescent="0.25">
      <c r="A273" s="21" t="s">
        <v>626</v>
      </c>
      <c r="B273" s="30" t="s">
        <v>330</v>
      </c>
      <c r="C273" s="28" t="s">
        <v>1065</v>
      </c>
      <c r="D273" s="24">
        <v>1</v>
      </c>
      <c r="E273" s="24">
        <v>1</v>
      </c>
      <c r="F273" s="24">
        <v>1</v>
      </c>
      <c r="G273" s="24">
        <v>1</v>
      </c>
      <c r="H273" s="24">
        <v>1</v>
      </c>
      <c r="I273" s="47">
        <v>0</v>
      </c>
      <c r="J273" s="47">
        <v>2</v>
      </c>
      <c r="K273" s="47">
        <v>0</v>
      </c>
      <c r="L273" s="47">
        <v>2</v>
      </c>
      <c r="M273" s="49">
        <v>0</v>
      </c>
      <c r="N273" s="49">
        <v>2</v>
      </c>
      <c r="O273" s="50">
        <v>0</v>
      </c>
      <c r="P273" s="49">
        <v>2</v>
      </c>
    </row>
    <row r="274" spans="1:16" ht="51" x14ac:dyDescent="0.25">
      <c r="A274" s="21" t="s">
        <v>627</v>
      </c>
      <c r="B274" s="30" t="s">
        <v>331</v>
      </c>
      <c r="C274" s="28" t="s">
        <v>1066</v>
      </c>
      <c r="D274" s="24">
        <v>1</v>
      </c>
      <c r="E274" s="24">
        <v>1</v>
      </c>
      <c r="F274" s="24">
        <v>1</v>
      </c>
      <c r="G274" s="24">
        <v>1</v>
      </c>
      <c r="H274" s="24">
        <v>1</v>
      </c>
      <c r="I274" s="47">
        <v>0</v>
      </c>
      <c r="J274" s="47">
        <v>5</v>
      </c>
      <c r="K274" s="47">
        <v>0</v>
      </c>
      <c r="L274" s="47">
        <v>5</v>
      </c>
      <c r="M274" s="49">
        <v>0</v>
      </c>
      <c r="N274" s="49">
        <v>5</v>
      </c>
      <c r="O274" s="50">
        <v>0</v>
      </c>
      <c r="P274" s="49">
        <v>5</v>
      </c>
    </row>
    <row r="275" spans="1:16" ht="38.25" x14ac:dyDescent="0.25">
      <c r="A275" s="21" t="s">
        <v>628</v>
      </c>
      <c r="B275" s="30" t="s">
        <v>172</v>
      </c>
      <c r="C275" s="28" t="s">
        <v>67</v>
      </c>
      <c r="D275" s="24">
        <v>1</v>
      </c>
      <c r="E275" s="24">
        <v>1</v>
      </c>
      <c r="F275" s="24">
        <v>1</v>
      </c>
      <c r="G275" s="24">
        <v>1</v>
      </c>
      <c r="H275" s="24">
        <v>1</v>
      </c>
      <c r="I275" s="47">
        <v>0</v>
      </c>
      <c r="J275" s="47">
        <v>3</v>
      </c>
      <c r="K275" s="47">
        <v>0</v>
      </c>
      <c r="L275" s="47">
        <v>3</v>
      </c>
      <c r="M275" s="49">
        <v>0</v>
      </c>
      <c r="N275" s="49">
        <v>3</v>
      </c>
      <c r="O275" s="50">
        <v>0</v>
      </c>
      <c r="P275" s="49">
        <v>3</v>
      </c>
    </row>
    <row r="276" spans="1:16" ht="38.25" x14ac:dyDescent="0.25">
      <c r="A276" s="21" t="s">
        <v>629</v>
      </c>
      <c r="B276" s="30" t="s">
        <v>173</v>
      </c>
      <c r="C276" s="28" t="s">
        <v>1067</v>
      </c>
      <c r="D276" s="23">
        <v>1</v>
      </c>
      <c r="E276" s="23">
        <v>1</v>
      </c>
      <c r="F276" s="23">
        <v>1</v>
      </c>
      <c r="G276" s="23">
        <v>1</v>
      </c>
      <c r="H276" s="23">
        <v>4</v>
      </c>
      <c r="I276" s="47">
        <v>0</v>
      </c>
      <c r="J276" s="47">
        <v>2</v>
      </c>
      <c r="K276" s="47">
        <v>0</v>
      </c>
      <c r="L276" s="47">
        <v>2</v>
      </c>
      <c r="M276" s="49">
        <v>0</v>
      </c>
      <c r="N276" s="49">
        <v>2</v>
      </c>
      <c r="O276" s="50">
        <v>0</v>
      </c>
      <c r="P276" s="49">
        <v>2</v>
      </c>
    </row>
    <row r="277" spans="1:16" ht="80.25" customHeight="1" x14ac:dyDescent="0.25">
      <c r="A277" s="15" t="s">
        <v>630</v>
      </c>
      <c r="B277" s="16" t="s">
        <v>174</v>
      </c>
      <c r="C277" s="5" t="s">
        <v>1068</v>
      </c>
      <c r="D277" s="24">
        <v>0.9</v>
      </c>
      <c r="E277" s="24">
        <v>0.9</v>
      </c>
      <c r="F277" s="24">
        <v>0.9</v>
      </c>
      <c r="G277" s="24">
        <v>0.9</v>
      </c>
      <c r="H277" s="24">
        <v>0.9</v>
      </c>
      <c r="I277" s="47">
        <v>0</v>
      </c>
      <c r="J277" s="47">
        <v>5</v>
      </c>
      <c r="K277" s="47">
        <v>0</v>
      </c>
      <c r="L277" s="47">
        <v>5</v>
      </c>
      <c r="M277" s="49">
        <v>0</v>
      </c>
      <c r="N277" s="49">
        <v>5</v>
      </c>
      <c r="O277" s="49">
        <v>0</v>
      </c>
      <c r="P277" s="49">
        <v>5</v>
      </c>
    </row>
    <row r="278" spans="1:16" ht="76.5" x14ac:dyDescent="0.25">
      <c r="A278" s="15" t="s">
        <v>634</v>
      </c>
      <c r="B278" s="16" t="s">
        <v>329</v>
      </c>
      <c r="C278" s="5" t="s">
        <v>1069</v>
      </c>
      <c r="D278" s="23">
        <v>1</v>
      </c>
      <c r="E278" s="23">
        <v>1</v>
      </c>
      <c r="F278" s="23">
        <v>1</v>
      </c>
      <c r="G278" s="23">
        <v>1</v>
      </c>
      <c r="H278" s="23">
        <v>4</v>
      </c>
      <c r="I278" s="47">
        <v>0</v>
      </c>
      <c r="J278" s="47">
        <v>4</v>
      </c>
      <c r="K278" s="47">
        <v>0</v>
      </c>
      <c r="L278" s="47">
        <v>5</v>
      </c>
      <c r="M278" s="49">
        <v>0</v>
      </c>
      <c r="N278" s="49">
        <v>6</v>
      </c>
      <c r="O278" s="49">
        <v>0</v>
      </c>
      <c r="P278" s="49">
        <v>7</v>
      </c>
    </row>
    <row r="279" spans="1:16" ht="15" x14ac:dyDescent="0.25">
      <c r="A279" s="14" t="s">
        <v>631</v>
      </c>
      <c r="B279" s="109" t="s">
        <v>332</v>
      </c>
      <c r="C279" s="110"/>
      <c r="D279" s="110"/>
      <c r="E279" s="110"/>
      <c r="F279" s="110"/>
      <c r="G279" s="110"/>
      <c r="H279" s="110"/>
      <c r="I279" s="58"/>
      <c r="J279" s="58"/>
      <c r="K279" s="58"/>
      <c r="L279" s="58"/>
      <c r="M279" s="58"/>
      <c r="N279" s="58"/>
      <c r="O279" s="58"/>
      <c r="P279" s="62"/>
    </row>
    <row r="280" spans="1:16" ht="15" x14ac:dyDescent="0.25">
      <c r="A280" s="14" t="s">
        <v>632</v>
      </c>
      <c r="B280" s="109" t="s">
        <v>333</v>
      </c>
      <c r="C280" s="110"/>
      <c r="D280" s="110"/>
      <c r="E280" s="110"/>
      <c r="F280" s="110"/>
      <c r="G280" s="110"/>
      <c r="H280" s="110"/>
      <c r="I280" s="58"/>
      <c r="J280" s="58"/>
      <c r="K280" s="58"/>
      <c r="L280" s="58"/>
      <c r="M280" s="58"/>
      <c r="N280" s="58"/>
      <c r="O280" s="58"/>
      <c r="P280" s="62"/>
    </row>
    <row r="281" spans="1:16" ht="63" customHeight="1" x14ac:dyDescent="0.25">
      <c r="A281" s="13" t="s">
        <v>633</v>
      </c>
      <c r="B281" s="28" t="s">
        <v>177</v>
      </c>
      <c r="C281" s="28" t="s">
        <v>22</v>
      </c>
      <c r="D281" s="23">
        <v>1</v>
      </c>
      <c r="E281" s="23">
        <v>1</v>
      </c>
      <c r="F281" s="23">
        <v>1</v>
      </c>
      <c r="G281" s="23">
        <v>1</v>
      </c>
      <c r="H281" s="23">
        <v>4</v>
      </c>
      <c r="I281" s="47">
        <v>0</v>
      </c>
      <c r="J281" s="47">
        <v>3</v>
      </c>
      <c r="K281" s="47">
        <v>0</v>
      </c>
      <c r="L281" s="47">
        <v>3</v>
      </c>
      <c r="M281" s="49">
        <v>0</v>
      </c>
      <c r="N281" s="49">
        <v>3</v>
      </c>
      <c r="O281" s="50">
        <v>0</v>
      </c>
      <c r="P281" s="49">
        <v>3</v>
      </c>
    </row>
    <row r="282" spans="1:16" ht="89.25" x14ac:dyDescent="0.25">
      <c r="A282" s="13" t="s">
        <v>635</v>
      </c>
      <c r="B282" s="28" t="s">
        <v>334</v>
      </c>
      <c r="C282" s="28" t="s">
        <v>1070</v>
      </c>
      <c r="D282" s="24">
        <v>1</v>
      </c>
      <c r="E282" s="24">
        <v>1</v>
      </c>
      <c r="F282" s="24">
        <v>1</v>
      </c>
      <c r="G282" s="24">
        <v>1</v>
      </c>
      <c r="H282" s="24">
        <v>1</v>
      </c>
      <c r="I282" s="47">
        <v>0</v>
      </c>
      <c r="J282" s="47">
        <v>2</v>
      </c>
      <c r="K282" s="47">
        <v>0</v>
      </c>
      <c r="L282" s="47">
        <v>2</v>
      </c>
      <c r="M282" s="49">
        <v>0</v>
      </c>
      <c r="N282" s="49">
        <v>2</v>
      </c>
      <c r="O282" s="50">
        <v>0</v>
      </c>
      <c r="P282" s="49">
        <v>2</v>
      </c>
    </row>
    <row r="283" spans="1:16" ht="127.5" x14ac:dyDescent="0.25">
      <c r="A283" s="13" t="s">
        <v>636</v>
      </c>
      <c r="B283" s="28" t="s">
        <v>178</v>
      </c>
      <c r="C283" s="28" t="s">
        <v>1071</v>
      </c>
      <c r="D283" s="23">
        <v>1</v>
      </c>
      <c r="E283" s="23">
        <v>1</v>
      </c>
      <c r="F283" s="23">
        <v>1</v>
      </c>
      <c r="G283" s="23">
        <v>1</v>
      </c>
      <c r="H283" s="23">
        <v>4</v>
      </c>
      <c r="I283" s="47">
        <v>0</v>
      </c>
      <c r="J283" s="47">
        <v>2</v>
      </c>
      <c r="K283" s="47">
        <v>0</v>
      </c>
      <c r="L283" s="47">
        <v>2</v>
      </c>
      <c r="M283" s="49">
        <v>0</v>
      </c>
      <c r="N283" s="49">
        <v>2</v>
      </c>
      <c r="O283" s="50">
        <v>0</v>
      </c>
      <c r="P283" s="49">
        <v>2</v>
      </c>
    </row>
    <row r="284" spans="1:16" ht="63.75" x14ac:dyDescent="0.25">
      <c r="A284" s="13" t="s">
        <v>637</v>
      </c>
      <c r="B284" s="28" t="s">
        <v>179</v>
      </c>
      <c r="C284" s="28" t="s">
        <v>1072</v>
      </c>
      <c r="D284" s="23">
        <v>1</v>
      </c>
      <c r="E284" s="23">
        <v>1</v>
      </c>
      <c r="F284" s="23">
        <v>1</v>
      </c>
      <c r="G284" s="23">
        <v>1</v>
      </c>
      <c r="H284" s="23">
        <v>4</v>
      </c>
      <c r="I284" s="47">
        <v>0</v>
      </c>
      <c r="J284" s="47">
        <v>5</v>
      </c>
      <c r="K284" s="47">
        <v>0</v>
      </c>
      <c r="L284" s="47">
        <v>5</v>
      </c>
      <c r="M284" s="49">
        <v>0</v>
      </c>
      <c r="N284" s="49">
        <v>5</v>
      </c>
      <c r="O284" s="50">
        <v>0</v>
      </c>
      <c r="P284" s="49">
        <v>5</v>
      </c>
    </row>
    <row r="285" spans="1:16" ht="89.25" x14ac:dyDescent="0.25">
      <c r="A285" s="13" t="s">
        <v>638</v>
      </c>
      <c r="B285" s="28" t="s">
        <v>335</v>
      </c>
      <c r="C285" s="28" t="s">
        <v>23</v>
      </c>
      <c r="D285" s="23">
        <v>1</v>
      </c>
      <c r="E285" s="23">
        <v>1</v>
      </c>
      <c r="F285" s="23">
        <v>1</v>
      </c>
      <c r="G285" s="23">
        <v>1</v>
      </c>
      <c r="H285" s="23">
        <v>4</v>
      </c>
      <c r="I285" s="47">
        <v>0</v>
      </c>
      <c r="J285" s="47">
        <v>2</v>
      </c>
      <c r="K285" s="47">
        <v>0</v>
      </c>
      <c r="L285" s="47">
        <v>2</v>
      </c>
      <c r="M285" s="47">
        <v>0</v>
      </c>
      <c r="N285" s="47">
        <v>2</v>
      </c>
      <c r="O285" s="47">
        <v>0</v>
      </c>
      <c r="P285" s="47">
        <v>2</v>
      </c>
    </row>
    <row r="286" spans="1:16" ht="127.5" x14ac:dyDescent="0.25">
      <c r="A286" s="13" t="s">
        <v>639</v>
      </c>
      <c r="B286" s="28" t="s">
        <v>1073</v>
      </c>
      <c r="C286" s="28" t="s">
        <v>1074</v>
      </c>
      <c r="D286" s="24">
        <v>1</v>
      </c>
      <c r="E286" s="24">
        <v>1</v>
      </c>
      <c r="F286" s="24">
        <v>1</v>
      </c>
      <c r="G286" s="24">
        <v>1</v>
      </c>
      <c r="H286" s="24">
        <v>1</v>
      </c>
      <c r="I286" s="47">
        <v>0</v>
      </c>
      <c r="J286" s="47">
        <v>5</v>
      </c>
      <c r="K286" s="47">
        <v>0</v>
      </c>
      <c r="L286" s="47">
        <v>5</v>
      </c>
      <c r="M286" s="49">
        <v>0</v>
      </c>
      <c r="N286" s="49">
        <v>5</v>
      </c>
      <c r="O286" s="50">
        <v>0</v>
      </c>
      <c r="P286" s="49">
        <v>5</v>
      </c>
    </row>
    <row r="287" spans="1:16" ht="15" x14ac:dyDescent="0.25">
      <c r="A287" s="43" t="s">
        <v>854</v>
      </c>
      <c r="B287" s="123" t="s">
        <v>336</v>
      </c>
      <c r="C287" s="124"/>
      <c r="D287" s="124"/>
      <c r="E287" s="124"/>
      <c r="F287" s="124"/>
      <c r="G287" s="124"/>
      <c r="H287" s="124"/>
      <c r="I287" s="73"/>
      <c r="J287" s="73"/>
      <c r="K287" s="73"/>
      <c r="L287" s="73"/>
      <c r="M287" s="73"/>
      <c r="N287" s="73"/>
      <c r="O287" s="73"/>
      <c r="P287" s="74"/>
    </row>
    <row r="288" spans="1:16" ht="27" customHeight="1" x14ac:dyDescent="0.25">
      <c r="A288" s="10" t="s">
        <v>640</v>
      </c>
      <c r="B288" s="125" t="s">
        <v>337</v>
      </c>
      <c r="C288" s="126"/>
      <c r="D288" s="126"/>
      <c r="E288" s="126"/>
      <c r="F288" s="126"/>
      <c r="G288" s="126"/>
      <c r="H288" s="126"/>
      <c r="I288" s="58"/>
      <c r="J288" s="58"/>
      <c r="K288" s="58"/>
      <c r="L288" s="58"/>
      <c r="M288" s="58"/>
      <c r="N288" s="58"/>
      <c r="O288" s="58"/>
      <c r="P288" s="62"/>
    </row>
    <row r="289" spans="1:16" ht="15" x14ac:dyDescent="0.25">
      <c r="A289" s="10" t="s">
        <v>641</v>
      </c>
      <c r="B289" s="125" t="s">
        <v>1075</v>
      </c>
      <c r="C289" s="126"/>
      <c r="D289" s="126"/>
      <c r="E289" s="126"/>
      <c r="F289" s="126"/>
      <c r="G289" s="126"/>
      <c r="H289" s="126"/>
      <c r="I289" s="58"/>
      <c r="J289" s="58"/>
      <c r="K289" s="58"/>
      <c r="L289" s="58"/>
      <c r="M289" s="58"/>
      <c r="N289" s="58"/>
      <c r="O289" s="58"/>
      <c r="P289" s="62"/>
    </row>
    <row r="290" spans="1:16" ht="63.75" x14ac:dyDescent="0.25">
      <c r="A290" s="21" t="s">
        <v>642</v>
      </c>
      <c r="B290" s="16" t="s">
        <v>180</v>
      </c>
      <c r="C290" s="5" t="s">
        <v>1076</v>
      </c>
      <c r="D290" s="23">
        <v>1</v>
      </c>
      <c r="E290" s="23">
        <v>0</v>
      </c>
      <c r="F290" s="23">
        <v>0</v>
      </c>
      <c r="G290" s="23">
        <v>0</v>
      </c>
      <c r="H290" s="23">
        <v>1</v>
      </c>
      <c r="I290" s="47">
        <v>0</v>
      </c>
      <c r="J290" s="47">
        <v>0</v>
      </c>
      <c r="K290" s="47">
        <v>0</v>
      </c>
      <c r="L290" s="47">
        <v>0</v>
      </c>
      <c r="M290" s="49">
        <v>0</v>
      </c>
      <c r="N290" s="49">
        <v>0</v>
      </c>
      <c r="O290" s="50">
        <v>0</v>
      </c>
      <c r="P290" s="49">
        <v>0</v>
      </c>
    </row>
    <row r="291" spans="1:16" ht="50.25" customHeight="1" x14ac:dyDescent="0.25">
      <c r="A291" s="21" t="s">
        <v>643</v>
      </c>
      <c r="B291" s="16" t="s">
        <v>181</v>
      </c>
      <c r="C291" s="5" t="s">
        <v>1077</v>
      </c>
      <c r="D291" s="23">
        <v>1</v>
      </c>
      <c r="E291" s="23">
        <v>1</v>
      </c>
      <c r="F291" s="23">
        <v>1</v>
      </c>
      <c r="G291" s="23">
        <v>1</v>
      </c>
      <c r="H291" s="23">
        <v>4</v>
      </c>
      <c r="I291" s="47">
        <v>0</v>
      </c>
      <c r="J291" s="47">
        <v>2</v>
      </c>
      <c r="K291" s="47">
        <v>0</v>
      </c>
      <c r="L291" s="47">
        <v>2</v>
      </c>
      <c r="M291" s="49">
        <v>0</v>
      </c>
      <c r="N291" s="49">
        <v>2</v>
      </c>
      <c r="O291" s="50">
        <v>0</v>
      </c>
      <c r="P291" s="49">
        <v>2</v>
      </c>
    </row>
    <row r="292" spans="1:16" ht="51" x14ac:dyDescent="0.25">
      <c r="A292" s="21" t="s">
        <v>644</v>
      </c>
      <c r="B292" s="16" t="s">
        <v>338</v>
      </c>
      <c r="C292" s="5" t="s">
        <v>1078</v>
      </c>
      <c r="D292" s="23">
        <v>1</v>
      </c>
      <c r="E292" s="23">
        <v>1</v>
      </c>
      <c r="F292" s="23">
        <v>0</v>
      </c>
      <c r="G292" s="23">
        <v>0</v>
      </c>
      <c r="H292" s="23">
        <v>2</v>
      </c>
      <c r="I292" s="47">
        <v>0</v>
      </c>
      <c r="J292" s="47">
        <v>4</v>
      </c>
      <c r="K292" s="47">
        <v>0</v>
      </c>
      <c r="L292" s="47">
        <v>4</v>
      </c>
      <c r="M292" s="49">
        <v>0</v>
      </c>
      <c r="N292" s="49">
        <v>0</v>
      </c>
      <c r="O292" s="50">
        <v>0</v>
      </c>
      <c r="P292" s="49">
        <v>0</v>
      </c>
    </row>
    <row r="293" spans="1:16" ht="50.25" customHeight="1" x14ac:dyDescent="0.25">
      <c r="A293" s="21" t="s">
        <v>645</v>
      </c>
      <c r="B293" s="16" t="s">
        <v>182</v>
      </c>
      <c r="C293" s="5" t="s">
        <v>1079</v>
      </c>
      <c r="D293" s="23">
        <v>0</v>
      </c>
      <c r="E293" s="23">
        <v>1</v>
      </c>
      <c r="F293" s="23">
        <v>0</v>
      </c>
      <c r="G293" s="23">
        <v>0</v>
      </c>
      <c r="H293" s="23">
        <v>1</v>
      </c>
      <c r="I293" s="47">
        <v>0</v>
      </c>
      <c r="J293" s="47">
        <v>0</v>
      </c>
      <c r="K293" s="47">
        <v>0</v>
      </c>
      <c r="L293" s="47">
        <v>2</v>
      </c>
      <c r="M293" s="49">
        <v>0</v>
      </c>
      <c r="N293" s="49">
        <v>0</v>
      </c>
      <c r="O293" s="50">
        <v>0</v>
      </c>
      <c r="P293" s="49">
        <v>0</v>
      </c>
    </row>
    <row r="294" spans="1:16" ht="85.5" customHeight="1" x14ac:dyDescent="0.25">
      <c r="A294" s="15" t="s">
        <v>646</v>
      </c>
      <c r="B294" s="16" t="s">
        <v>183</v>
      </c>
      <c r="C294" s="5" t="s">
        <v>1080</v>
      </c>
      <c r="D294" s="23">
        <v>1</v>
      </c>
      <c r="E294" s="23">
        <v>1</v>
      </c>
      <c r="F294" s="23">
        <v>1</v>
      </c>
      <c r="G294" s="23">
        <v>1</v>
      </c>
      <c r="H294" s="23">
        <v>4</v>
      </c>
      <c r="I294" s="47">
        <v>0</v>
      </c>
      <c r="J294" s="47">
        <v>1</v>
      </c>
      <c r="K294" s="47">
        <v>0</v>
      </c>
      <c r="L294" s="47">
        <v>1</v>
      </c>
      <c r="M294" s="49">
        <v>0</v>
      </c>
      <c r="N294" s="49">
        <v>1</v>
      </c>
      <c r="O294" s="50">
        <v>0</v>
      </c>
      <c r="P294" s="49">
        <v>1</v>
      </c>
    </row>
    <row r="295" spans="1:16" ht="17.25" customHeight="1" x14ac:dyDescent="0.25">
      <c r="A295" s="14" t="s">
        <v>647</v>
      </c>
      <c r="B295" s="114" t="s">
        <v>1081</v>
      </c>
      <c r="C295" s="110"/>
      <c r="D295" s="110"/>
      <c r="E295" s="110"/>
      <c r="F295" s="110"/>
      <c r="G295" s="110"/>
      <c r="H295" s="110"/>
      <c r="I295" s="58"/>
      <c r="J295" s="58"/>
      <c r="K295" s="58"/>
      <c r="L295" s="58"/>
      <c r="M295" s="58"/>
      <c r="N295" s="58"/>
      <c r="O295" s="58"/>
      <c r="P295" s="62"/>
    </row>
    <row r="296" spans="1:16" ht="66" customHeight="1" x14ac:dyDescent="0.25">
      <c r="A296" s="15" t="s">
        <v>648</v>
      </c>
      <c r="B296" s="16" t="s">
        <v>184</v>
      </c>
      <c r="C296" s="5" t="s">
        <v>1082</v>
      </c>
      <c r="D296" s="23">
        <v>10</v>
      </c>
      <c r="E296" s="23">
        <v>10</v>
      </c>
      <c r="F296" s="23">
        <v>10</v>
      </c>
      <c r="G296" s="23">
        <v>10</v>
      </c>
      <c r="H296" s="23">
        <v>40</v>
      </c>
      <c r="I296" s="47">
        <v>0</v>
      </c>
      <c r="J296" s="47">
        <v>2</v>
      </c>
      <c r="K296" s="47">
        <v>0</v>
      </c>
      <c r="L296" s="47">
        <v>2</v>
      </c>
      <c r="M296" s="49">
        <v>0</v>
      </c>
      <c r="N296" s="49">
        <v>2</v>
      </c>
      <c r="O296" s="50">
        <v>0</v>
      </c>
      <c r="P296" s="49">
        <v>2</v>
      </c>
    </row>
    <row r="297" spans="1:16" ht="38.25" x14ac:dyDescent="0.25">
      <c r="A297" s="15" t="s">
        <v>649</v>
      </c>
      <c r="B297" s="16" t="s">
        <v>833</v>
      </c>
      <c r="C297" s="5" t="s">
        <v>1083</v>
      </c>
      <c r="D297" s="23">
        <v>2</v>
      </c>
      <c r="E297" s="23">
        <v>0</v>
      </c>
      <c r="F297" s="23">
        <v>0</v>
      </c>
      <c r="G297" s="23">
        <v>0</v>
      </c>
      <c r="H297" s="23">
        <v>2</v>
      </c>
      <c r="I297" s="47">
        <v>12</v>
      </c>
      <c r="J297" s="47">
        <v>1</v>
      </c>
      <c r="K297" s="47">
        <v>12.5</v>
      </c>
      <c r="L297" s="47">
        <v>1</v>
      </c>
      <c r="M297" s="49">
        <v>13</v>
      </c>
      <c r="N297" s="49">
        <v>1</v>
      </c>
      <c r="O297" s="50">
        <v>14</v>
      </c>
      <c r="P297" s="49">
        <v>1</v>
      </c>
    </row>
    <row r="298" spans="1:16" ht="51" x14ac:dyDescent="0.25">
      <c r="A298" s="15" t="s">
        <v>650</v>
      </c>
      <c r="B298" s="16" t="s">
        <v>185</v>
      </c>
      <c r="C298" s="5" t="s">
        <v>24</v>
      </c>
      <c r="D298" s="23">
        <v>1</v>
      </c>
      <c r="E298" s="23">
        <v>1</v>
      </c>
      <c r="F298" s="23">
        <v>1</v>
      </c>
      <c r="G298" s="23">
        <v>1</v>
      </c>
      <c r="H298" s="23">
        <v>4</v>
      </c>
      <c r="I298" s="47">
        <v>16</v>
      </c>
      <c r="J298" s="47">
        <v>1</v>
      </c>
      <c r="K298" s="47">
        <v>17</v>
      </c>
      <c r="L298" s="47">
        <v>1</v>
      </c>
      <c r="M298" s="49">
        <v>18</v>
      </c>
      <c r="N298" s="49">
        <v>1</v>
      </c>
      <c r="O298" s="50">
        <v>19</v>
      </c>
      <c r="P298" s="49">
        <v>1</v>
      </c>
    </row>
    <row r="299" spans="1:16" ht="76.5" x14ac:dyDescent="0.25">
      <c r="A299" s="15" t="s">
        <v>651</v>
      </c>
      <c r="B299" s="16" t="s">
        <v>186</v>
      </c>
      <c r="C299" s="5" t="s">
        <v>1084</v>
      </c>
      <c r="D299" s="23">
        <v>3</v>
      </c>
      <c r="E299" s="23">
        <v>3</v>
      </c>
      <c r="F299" s="23">
        <v>3</v>
      </c>
      <c r="G299" s="23">
        <v>3</v>
      </c>
      <c r="H299" s="23">
        <v>12</v>
      </c>
      <c r="I299" s="47">
        <v>0</v>
      </c>
      <c r="J299" s="47">
        <v>1</v>
      </c>
      <c r="K299" s="47">
        <v>0</v>
      </c>
      <c r="L299" s="47">
        <v>1</v>
      </c>
      <c r="M299" s="49">
        <v>0</v>
      </c>
      <c r="N299" s="49">
        <v>1</v>
      </c>
      <c r="O299" s="50">
        <v>0</v>
      </c>
      <c r="P299" s="49">
        <v>1</v>
      </c>
    </row>
    <row r="300" spans="1:16" ht="63.75" x14ac:dyDescent="0.25">
      <c r="A300" s="15" t="s">
        <v>652</v>
      </c>
      <c r="B300" s="16" t="s">
        <v>1085</v>
      </c>
      <c r="C300" s="5" t="s">
        <v>1086</v>
      </c>
      <c r="D300" s="23">
        <v>2</v>
      </c>
      <c r="E300" s="23">
        <v>2</v>
      </c>
      <c r="F300" s="23">
        <v>2</v>
      </c>
      <c r="G300" s="23">
        <v>2</v>
      </c>
      <c r="H300" s="23">
        <v>2</v>
      </c>
      <c r="I300" s="47">
        <v>4</v>
      </c>
      <c r="J300" s="47">
        <v>1</v>
      </c>
      <c r="K300" s="47">
        <v>4</v>
      </c>
      <c r="L300" s="47">
        <v>1</v>
      </c>
      <c r="M300" s="47">
        <v>5</v>
      </c>
      <c r="N300" s="47">
        <v>1</v>
      </c>
      <c r="O300" s="52">
        <v>5</v>
      </c>
      <c r="P300" s="49">
        <v>0</v>
      </c>
    </row>
    <row r="301" spans="1:16" ht="25.5" x14ac:dyDescent="0.25">
      <c r="A301" s="14" t="s">
        <v>653</v>
      </c>
      <c r="B301" s="114" t="s">
        <v>187</v>
      </c>
      <c r="C301" s="110"/>
      <c r="D301" s="110"/>
      <c r="E301" s="110"/>
      <c r="F301" s="110"/>
      <c r="G301" s="110"/>
      <c r="H301" s="110"/>
      <c r="I301" s="58"/>
      <c r="J301" s="58"/>
      <c r="K301" s="58"/>
      <c r="L301" s="58"/>
      <c r="M301" s="58"/>
      <c r="N301" s="58"/>
      <c r="O301" s="58"/>
      <c r="P301" s="62"/>
    </row>
    <row r="302" spans="1:16" ht="51" x14ac:dyDescent="0.25">
      <c r="A302" s="15" t="s">
        <v>654</v>
      </c>
      <c r="B302" s="16" t="s">
        <v>655</v>
      </c>
      <c r="C302" s="5" t="s">
        <v>25</v>
      </c>
      <c r="D302" s="23">
        <v>1</v>
      </c>
      <c r="E302" s="23">
        <v>1</v>
      </c>
      <c r="F302" s="23">
        <v>1</v>
      </c>
      <c r="G302" s="23">
        <v>1</v>
      </c>
      <c r="H302" s="23">
        <v>4</v>
      </c>
      <c r="I302" s="49">
        <v>10.074999999999999</v>
      </c>
      <c r="J302" s="49">
        <v>0</v>
      </c>
      <c r="K302" s="49">
        <v>11</v>
      </c>
      <c r="L302" s="49">
        <v>5</v>
      </c>
      <c r="M302" s="49">
        <v>12</v>
      </c>
      <c r="N302" s="49">
        <v>5</v>
      </c>
      <c r="O302" s="50">
        <v>13</v>
      </c>
      <c r="P302" s="49">
        <v>5</v>
      </c>
    </row>
    <row r="303" spans="1:16" ht="63.75" x14ac:dyDescent="0.25">
      <c r="A303" s="15" t="s">
        <v>656</v>
      </c>
      <c r="B303" s="16" t="s">
        <v>1087</v>
      </c>
      <c r="C303" s="5" t="s">
        <v>1218</v>
      </c>
      <c r="D303" s="24">
        <v>0</v>
      </c>
      <c r="E303" s="24">
        <v>0.1</v>
      </c>
      <c r="F303" s="24">
        <v>0.1</v>
      </c>
      <c r="G303" s="24">
        <v>0.1</v>
      </c>
      <c r="H303" s="24">
        <v>0.3</v>
      </c>
      <c r="I303" s="49">
        <v>0</v>
      </c>
      <c r="J303" s="49">
        <v>15</v>
      </c>
      <c r="K303" s="49">
        <v>0</v>
      </c>
      <c r="L303" s="49">
        <v>15</v>
      </c>
      <c r="M303" s="49">
        <v>0</v>
      </c>
      <c r="N303" s="49">
        <v>15</v>
      </c>
      <c r="O303" s="49">
        <v>0</v>
      </c>
      <c r="P303" s="49">
        <v>15</v>
      </c>
    </row>
    <row r="304" spans="1:16" ht="25.5" x14ac:dyDescent="0.25">
      <c r="A304" s="14" t="s">
        <v>657</v>
      </c>
      <c r="B304" s="114" t="s">
        <v>339</v>
      </c>
      <c r="C304" s="110"/>
      <c r="D304" s="110"/>
      <c r="E304" s="110"/>
      <c r="F304" s="110"/>
      <c r="G304" s="110"/>
      <c r="H304" s="110"/>
      <c r="I304" s="58"/>
      <c r="J304" s="58"/>
      <c r="K304" s="58"/>
      <c r="L304" s="58"/>
      <c r="M304" s="58"/>
      <c r="N304" s="58"/>
      <c r="O304" s="58"/>
      <c r="P304" s="62"/>
    </row>
    <row r="305" spans="1:16" ht="25.5" x14ac:dyDescent="0.25">
      <c r="A305" s="15" t="s">
        <v>658</v>
      </c>
      <c r="B305" s="16" t="s">
        <v>340</v>
      </c>
      <c r="C305" s="5" t="s">
        <v>834</v>
      </c>
      <c r="D305" s="24">
        <v>1</v>
      </c>
      <c r="E305" s="24">
        <v>1</v>
      </c>
      <c r="F305" s="24">
        <v>1</v>
      </c>
      <c r="G305" s="24">
        <v>1</v>
      </c>
      <c r="H305" s="24">
        <v>1</v>
      </c>
      <c r="I305" s="49">
        <v>0</v>
      </c>
      <c r="J305" s="49">
        <v>1</v>
      </c>
      <c r="K305" s="49">
        <v>0</v>
      </c>
      <c r="L305" s="49">
        <v>1</v>
      </c>
      <c r="M305" s="49">
        <v>0</v>
      </c>
      <c r="N305" s="49">
        <v>1</v>
      </c>
      <c r="O305" s="50">
        <v>0</v>
      </c>
      <c r="P305" s="49">
        <v>1</v>
      </c>
    </row>
    <row r="306" spans="1:16" ht="63.75" x14ac:dyDescent="0.25">
      <c r="A306" s="15" t="s">
        <v>659</v>
      </c>
      <c r="B306" s="16" t="s">
        <v>188</v>
      </c>
      <c r="C306" s="5" t="s">
        <v>835</v>
      </c>
      <c r="D306" s="24">
        <v>1</v>
      </c>
      <c r="E306" s="24">
        <v>1</v>
      </c>
      <c r="F306" s="24">
        <v>1</v>
      </c>
      <c r="G306" s="24">
        <v>1</v>
      </c>
      <c r="H306" s="24">
        <v>1</v>
      </c>
      <c r="I306" s="49">
        <v>0</v>
      </c>
      <c r="J306" s="49">
        <v>1</v>
      </c>
      <c r="K306" s="49">
        <v>0</v>
      </c>
      <c r="L306" s="49">
        <v>1</v>
      </c>
      <c r="M306" s="49">
        <v>0</v>
      </c>
      <c r="N306" s="49">
        <v>1</v>
      </c>
      <c r="O306" s="50">
        <v>0</v>
      </c>
      <c r="P306" s="49">
        <v>1</v>
      </c>
    </row>
    <row r="307" spans="1:16" ht="38.25" x14ac:dyDescent="0.25">
      <c r="A307" s="15" t="s">
        <v>660</v>
      </c>
      <c r="B307" s="16" t="s">
        <v>341</v>
      </c>
      <c r="C307" s="5" t="s">
        <v>1088</v>
      </c>
      <c r="D307" s="23">
        <v>0</v>
      </c>
      <c r="E307" s="23">
        <v>0</v>
      </c>
      <c r="F307" s="23">
        <v>1</v>
      </c>
      <c r="G307" s="23">
        <v>0</v>
      </c>
      <c r="H307" s="23">
        <v>1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49">
        <v>5</v>
      </c>
      <c r="O307" s="50">
        <v>0</v>
      </c>
      <c r="P307" s="49">
        <v>0</v>
      </c>
    </row>
    <row r="308" spans="1:16" ht="89.25" x14ac:dyDescent="0.25">
      <c r="A308" s="15" t="s">
        <v>661</v>
      </c>
      <c r="B308" s="16" t="s">
        <v>189</v>
      </c>
      <c r="C308" s="5" t="s">
        <v>26</v>
      </c>
      <c r="D308" s="24">
        <v>1</v>
      </c>
      <c r="E308" s="24">
        <v>1</v>
      </c>
      <c r="F308" s="24">
        <v>1</v>
      </c>
      <c r="G308" s="24">
        <v>1</v>
      </c>
      <c r="H308" s="24">
        <v>1</v>
      </c>
      <c r="I308" s="49">
        <v>0</v>
      </c>
      <c r="J308" s="49">
        <v>1</v>
      </c>
      <c r="K308" s="49">
        <v>0</v>
      </c>
      <c r="L308" s="49">
        <v>1</v>
      </c>
      <c r="M308" s="49">
        <v>0</v>
      </c>
      <c r="N308" s="49">
        <v>1</v>
      </c>
      <c r="O308" s="50">
        <v>0</v>
      </c>
      <c r="P308" s="49">
        <v>1</v>
      </c>
    </row>
    <row r="309" spans="1:16" ht="38.25" x14ac:dyDescent="0.25">
      <c r="A309" s="15" t="s">
        <v>662</v>
      </c>
      <c r="B309" s="16" t="s">
        <v>342</v>
      </c>
      <c r="C309" s="5" t="s">
        <v>1089</v>
      </c>
      <c r="D309" s="23">
        <v>1</v>
      </c>
      <c r="E309" s="23">
        <v>1</v>
      </c>
      <c r="F309" s="23">
        <v>1</v>
      </c>
      <c r="G309" s="23">
        <v>1</v>
      </c>
      <c r="H309" s="23">
        <v>4</v>
      </c>
      <c r="I309" s="47">
        <v>0</v>
      </c>
      <c r="J309" s="47">
        <v>2</v>
      </c>
      <c r="K309" s="47">
        <v>0</v>
      </c>
      <c r="L309" s="47">
        <v>2</v>
      </c>
      <c r="M309" s="47">
        <v>0</v>
      </c>
      <c r="N309" s="47">
        <v>2</v>
      </c>
      <c r="O309" s="47">
        <v>0</v>
      </c>
      <c r="P309" s="47">
        <v>2</v>
      </c>
    </row>
    <row r="310" spans="1:16" ht="63.75" x14ac:dyDescent="0.25">
      <c r="A310" s="15" t="s">
        <v>663</v>
      </c>
      <c r="B310" s="16" t="s">
        <v>1090</v>
      </c>
      <c r="C310" s="5" t="s">
        <v>1091</v>
      </c>
      <c r="D310" s="23">
        <v>0</v>
      </c>
      <c r="E310" s="23">
        <v>0</v>
      </c>
      <c r="F310" s="23">
        <v>1</v>
      </c>
      <c r="G310" s="23">
        <v>0</v>
      </c>
      <c r="H310" s="23">
        <v>1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2</v>
      </c>
      <c r="O310" s="50">
        <v>0</v>
      </c>
      <c r="P310" s="49">
        <v>0</v>
      </c>
    </row>
    <row r="311" spans="1:16" ht="63.75" x14ac:dyDescent="0.25">
      <c r="A311" s="15" t="s">
        <v>664</v>
      </c>
      <c r="B311" s="16" t="s">
        <v>1092</v>
      </c>
      <c r="C311" s="5" t="s">
        <v>1093</v>
      </c>
      <c r="D311" s="23">
        <v>0</v>
      </c>
      <c r="E311" s="23">
        <v>1</v>
      </c>
      <c r="F311" s="23">
        <v>0</v>
      </c>
      <c r="G311" s="23">
        <v>0</v>
      </c>
      <c r="H311" s="23">
        <v>1</v>
      </c>
      <c r="I311" s="49">
        <v>0</v>
      </c>
      <c r="J311" s="49">
        <v>0</v>
      </c>
      <c r="K311" s="49">
        <v>0</v>
      </c>
      <c r="L311" s="49">
        <v>2</v>
      </c>
      <c r="M311" s="49">
        <v>0</v>
      </c>
      <c r="N311" s="49">
        <v>0</v>
      </c>
      <c r="O311" s="50">
        <v>0</v>
      </c>
      <c r="P311" s="49">
        <v>0</v>
      </c>
    </row>
    <row r="312" spans="1:16" ht="51" x14ac:dyDescent="0.25">
      <c r="A312" s="15" t="s">
        <v>665</v>
      </c>
      <c r="B312" s="16" t="s">
        <v>1094</v>
      </c>
      <c r="C312" s="5" t="s">
        <v>1095</v>
      </c>
      <c r="D312" s="23">
        <v>1</v>
      </c>
      <c r="E312" s="23">
        <v>1</v>
      </c>
      <c r="F312" s="23">
        <v>1</v>
      </c>
      <c r="G312" s="23">
        <v>1</v>
      </c>
      <c r="H312" s="23">
        <v>4</v>
      </c>
      <c r="I312" s="49">
        <v>0</v>
      </c>
      <c r="J312" s="49">
        <v>1</v>
      </c>
      <c r="K312" s="49">
        <v>0</v>
      </c>
      <c r="L312" s="49">
        <v>1</v>
      </c>
      <c r="M312" s="49">
        <v>0</v>
      </c>
      <c r="N312" s="49">
        <v>1</v>
      </c>
      <c r="O312" s="50">
        <v>0</v>
      </c>
      <c r="P312" s="49">
        <v>1</v>
      </c>
    </row>
    <row r="313" spans="1:16" ht="38.25" x14ac:dyDescent="0.25">
      <c r="A313" s="15" t="s">
        <v>666</v>
      </c>
      <c r="B313" s="16" t="s">
        <v>1096</v>
      </c>
      <c r="C313" s="5" t="s">
        <v>1097</v>
      </c>
      <c r="D313" s="23">
        <v>0</v>
      </c>
      <c r="E313" s="23">
        <v>1</v>
      </c>
      <c r="F313" s="23">
        <v>0</v>
      </c>
      <c r="G313" s="23">
        <v>0</v>
      </c>
      <c r="H313" s="23">
        <v>1</v>
      </c>
      <c r="I313" s="49">
        <v>0</v>
      </c>
      <c r="J313" s="49">
        <v>0</v>
      </c>
      <c r="K313" s="49">
        <v>0</v>
      </c>
      <c r="L313" s="49">
        <v>2</v>
      </c>
      <c r="M313" s="49">
        <v>0</v>
      </c>
      <c r="N313" s="49">
        <v>0</v>
      </c>
      <c r="O313" s="50">
        <v>0</v>
      </c>
      <c r="P313" s="49">
        <v>0</v>
      </c>
    </row>
    <row r="314" spans="1:16" ht="38.25" x14ac:dyDescent="0.25">
      <c r="A314" s="15" t="s">
        <v>836</v>
      </c>
      <c r="B314" s="16" t="s">
        <v>1098</v>
      </c>
      <c r="C314" s="5" t="s">
        <v>1099</v>
      </c>
      <c r="D314" s="23">
        <v>0</v>
      </c>
      <c r="E314" s="23">
        <v>0</v>
      </c>
      <c r="F314" s="23">
        <v>1</v>
      </c>
      <c r="G314" s="23">
        <v>0</v>
      </c>
      <c r="H314" s="23">
        <v>1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49">
        <v>2</v>
      </c>
      <c r="O314" s="50">
        <v>0</v>
      </c>
      <c r="P314" s="49">
        <v>0</v>
      </c>
    </row>
    <row r="315" spans="1:16" ht="17.25" customHeight="1" x14ac:dyDescent="0.25">
      <c r="A315" s="43" t="s">
        <v>667</v>
      </c>
      <c r="B315" s="117" t="s">
        <v>343</v>
      </c>
      <c r="C315" s="121"/>
      <c r="D315" s="121"/>
      <c r="E315" s="121"/>
      <c r="F315" s="121"/>
      <c r="G315" s="121"/>
      <c r="H315" s="121"/>
      <c r="I315" s="58"/>
      <c r="J315" s="58"/>
      <c r="K315" s="58"/>
      <c r="L315" s="58"/>
      <c r="M315" s="58"/>
      <c r="N315" s="58"/>
      <c r="O315" s="58"/>
      <c r="P315" s="62"/>
    </row>
    <row r="316" spans="1:16" ht="15" x14ac:dyDescent="0.25">
      <c r="A316" s="60" t="s">
        <v>668</v>
      </c>
      <c r="B316" s="111" t="s">
        <v>344</v>
      </c>
      <c r="C316" s="110"/>
      <c r="D316" s="110"/>
      <c r="E316" s="110"/>
      <c r="F316" s="110"/>
      <c r="G316" s="110"/>
      <c r="H316" s="110"/>
      <c r="I316" s="58"/>
      <c r="J316" s="58"/>
      <c r="K316" s="58"/>
      <c r="L316" s="58"/>
      <c r="M316" s="58"/>
      <c r="N316" s="58"/>
      <c r="O316" s="58"/>
      <c r="P316" s="62"/>
    </row>
    <row r="317" spans="1:16" ht="15" x14ac:dyDescent="0.25">
      <c r="A317" s="31" t="s">
        <v>669</v>
      </c>
      <c r="B317" s="122" t="s">
        <v>345</v>
      </c>
      <c r="C317" s="110"/>
      <c r="D317" s="110"/>
      <c r="E317" s="110"/>
      <c r="F317" s="110"/>
      <c r="G317" s="110"/>
      <c r="H317" s="110"/>
      <c r="I317" s="58"/>
      <c r="J317" s="58"/>
      <c r="K317" s="58"/>
      <c r="L317" s="58"/>
      <c r="M317" s="58"/>
      <c r="N317" s="58"/>
      <c r="O317" s="58"/>
      <c r="P317" s="62"/>
    </row>
    <row r="318" spans="1:16" ht="59.25" customHeight="1" x14ac:dyDescent="0.25">
      <c r="A318" s="32" t="s">
        <v>670</v>
      </c>
      <c r="B318" s="44" t="s">
        <v>671</v>
      </c>
      <c r="C318" s="5" t="s">
        <v>1100</v>
      </c>
      <c r="D318" s="23">
        <v>1</v>
      </c>
      <c r="E318" s="23">
        <v>0</v>
      </c>
      <c r="F318" s="23">
        <v>0</v>
      </c>
      <c r="G318" s="23">
        <v>0</v>
      </c>
      <c r="H318" s="23">
        <v>1</v>
      </c>
      <c r="I318" s="47">
        <v>0</v>
      </c>
      <c r="J318" s="47">
        <v>2</v>
      </c>
      <c r="K318" s="47">
        <v>0</v>
      </c>
      <c r="L318" s="47">
        <v>2</v>
      </c>
      <c r="M318" s="47">
        <v>0</v>
      </c>
      <c r="N318" s="47">
        <v>2</v>
      </c>
      <c r="O318" s="52">
        <v>0</v>
      </c>
      <c r="P318" s="49">
        <v>2</v>
      </c>
    </row>
    <row r="319" spans="1:16" ht="89.25" x14ac:dyDescent="0.25">
      <c r="A319" s="33" t="s">
        <v>672</v>
      </c>
      <c r="B319" s="44" t="s">
        <v>190</v>
      </c>
      <c r="C319" s="5" t="s">
        <v>1101</v>
      </c>
      <c r="D319" s="23">
        <v>1</v>
      </c>
      <c r="E319" s="23">
        <v>1</v>
      </c>
      <c r="F319" s="23">
        <v>1</v>
      </c>
      <c r="G319" s="23">
        <v>1</v>
      </c>
      <c r="H319" s="23">
        <v>4</v>
      </c>
      <c r="I319" s="49">
        <v>0</v>
      </c>
      <c r="J319" s="49">
        <v>1</v>
      </c>
      <c r="K319" s="49">
        <v>0</v>
      </c>
      <c r="L319" s="49">
        <v>1</v>
      </c>
      <c r="M319" s="49">
        <v>0</v>
      </c>
      <c r="N319" s="49">
        <v>1</v>
      </c>
      <c r="O319" s="50">
        <v>0</v>
      </c>
      <c r="P319" s="49">
        <v>1</v>
      </c>
    </row>
    <row r="320" spans="1:16" ht="63.75" x14ac:dyDescent="0.25">
      <c r="A320" s="32" t="s">
        <v>673</v>
      </c>
      <c r="B320" s="44" t="s">
        <v>191</v>
      </c>
      <c r="C320" s="5" t="s">
        <v>1102</v>
      </c>
      <c r="D320" s="24">
        <v>1</v>
      </c>
      <c r="E320" s="24">
        <v>1</v>
      </c>
      <c r="F320" s="24">
        <v>1</v>
      </c>
      <c r="G320" s="24">
        <v>1</v>
      </c>
      <c r="H320" s="24">
        <v>1</v>
      </c>
      <c r="I320" s="49">
        <v>0</v>
      </c>
      <c r="J320" s="49">
        <v>10</v>
      </c>
      <c r="K320" s="49">
        <v>0</v>
      </c>
      <c r="L320" s="49">
        <v>5</v>
      </c>
      <c r="M320" s="49">
        <v>0</v>
      </c>
      <c r="N320" s="49">
        <v>10</v>
      </c>
      <c r="O320" s="50">
        <v>0</v>
      </c>
      <c r="P320" s="49">
        <v>5</v>
      </c>
    </row>
    <row r="321" spans="1:16" ht="76.5" x14ac:dyDescent="0.25">
      <c r="A321" s="33" t="s">
        <v>674</v>
      </c>
      <c r="B321" s="44" t="s">
        <v>192</v>
      </c>
      <c r="C321" s="5" t="s">
        <v>1103</v>
      </c>
      <c r="D321" s="23">
        <v>6</v>
      </c>
      <c r="E321" s="23">
        <v>4</v>
      </c>
      <c r="F321" s="23">
        <v>4</v>
      </c>
      <c r="G321" s="23">
        <v>4</v>
      </c>
      <c r="H321" s="23">
        <v>18</v>
      </c>
      <c r="I321" s="49">
        <v>0</v>
      </c>
      <c r="J321" s="49">
        <v>10</v>
      </c>
      <c r="K321" s="49">
        <v>0</v>
      </c>
      <c r="L321" s="49">
        <v>5</v>
      </c>
      <c r="M321" s="49">
        <v>0</v>
      </c>
      <c r="N321" s="49">
        <v>5</v>
      </c>
      <c r="O321" s="50">
        <v>0</v>
      </c>
      <c r="P321" s="49">
        <v>10</v>
      </c>
    </row>
    <row r="322" spans="1:16" ht="63.75" x14ac:dyDescent="0.25">
      <c r="A322" s="32" t="s">
        <v>675</v>
      </c>
      <c r="B322" s="44" t="s">
        <v>374</v>
      </c>
      <c r="C322" s="5" t="s">
        <v>1104</v>
      </c>
      <c r="D322" s="23">
        <v>1</v>
      </c>
      <c r="E322" s="23">
        <v>1</v>
      </c>
      <c r="F322" s="23">
        <v>1</v>
      </c>
      <c r="G322" s="23">
        <v>1</v>
      </c>
      <c r="H322" s="23">
        <v>4</v>
      </c>
      <c r="I322" s="49">
        <v>0</v>
      </c>
      <c r="J322" s="49">
        <v>10</v>
      </c>
      <c r="K322" s="49">
        <v>0</v>
      </c>
      <c r="L322" s="49">
        <v>5</v>
      </c>
      <c r="M322" s="49">
        <v>0</v>
      </c>
      <c r="N322" s="49">
        <v>5</v>
      </c>
      <c r="O322" s="50">
        <v>0</v>
      </c>
      <c r="P322" s="49">
        <v>10</v>
      </c>
    </row>
    <row r="323" spans="1:16" ht="47.25" customHeight="1" x14ac:dyDescent="0.25">
      <c r="A323" s="32" t="s">
        <v>676</v>
      </c>
      <c r="B323" s="78" t="s">
        <v>1105</v>
      </c>
      <c r="C323" s="5" t="s">
        <v>1106</v>
      </c>
      <c r="D323" s="23">
        <v>0</v>
      </c>
      <c r="E323" s="23">
        <v>1</v>
      </c>
      <c r="F323" s="23">
        <v>1</v>
      </c>
      <c r="G323" s="23">
        <v>0</v>
      </c>
      <c r="H323" s="23">
        <v>2</v>
      </c>
      <c r="I323" s="49">
        <v>0</v>
      </c>
      <c r="J323" s="49">
        <v>0</v>
      </c>
      <c r="K323" s="49">
        <v>0</v>
      </c>
      <c r="L323" s="49">
        <v>5</v>
      </c>
      <c r="M323" s="49">
        <v>0</v>
      </c>
      <c r="N323" s="49">
        <v>5</v>
      </c>
      <c r="O323" s="50">
        <v>0</v>
      </c>
      <c r="P323" s="49">
        <v>0</v>
      </c>
    </row>
    <row r="324" spans="1:16" ht="38.25" x14ac:dyDescent="0.25">
      <c r="A324" s="32" t="s">
        <v>677</v>
      </c>
      <c r="B324" s="80" t="s">
        <v>1107</v>
      </c>
      <c r="C324" s="5" t="s">
        <v>1108</v>
      </c>
      <c r="D324" s="24">
        <v>0.1</v>
      </c>
      <c r="E324" s="24">
        <v>0.1</v>
      </c>
      <c r="F324" s="24">
        <v>0.1</v>
      </c>
      <c r="G324" s="24">
        <v>0.1</v>
      </c>
      <c r="H324" s="24">
        <v>0.4</v>
      </c>
      <c r="I324" s="49">
        <v>0</v>
      </c>
      <c r="J324" s="49">
        <v>2</v>
      </c>
      <c r="K324" s="49">
        <v>0</v>
      </c>
      <c r="L324" s="49">
        <v>2</v>
      </c>
      <c r="M324" s="49">
        <v>0</v>
      </c>
      <c r="N324" s="49">
        <v>2</v>
      </c>
      <c r="O324" s="50">
        <v>0</v>
      </c>
      <c r="P324" s="49">
        <v>2</v>
      </c>
    </row>
    <row r="325" spans="1:16" ht="38.25" x14ac:dyDescent="0.25">
      <c r="A325" s="32" t="s">
        <v>678</v>
      </c>
      <c r="B325" s="80" t="s">
        <v>193</v>
      </c>
      <c r="C325" s="5" t="s">
        <v>1109</v>
      </c>
      <c r="D325" s="23">
        <v>0</v>
      </c>
      <c r="E325" s="23">
        <v>1</v>
      </c>
      <c r="F325" s="23">
        <v>0</v>
      </c>
      <c r="G325" s="23">
        <v>0</v>
      </c>
      <c r="H325" s="23">
        <v>1</v>
      </c>
      <c r="I325" s="49">
        <v>0</v>
      </c>
      <c r="J325" s="49">
        <v>0</v>
      </c>
      <c r="K325" s="49">
        <v>0</v>
      </c>
      <c r="L325" s="49">
        <v>5</v>
      </c>
      <c r="M325" s="49">
        <v>0</v>
      </c>
      <c r="N325" s="49">
        <v>0</v>
      </c>
      <c r="O325" s="50">
        <v>0</v>
      </c>
      <c r="P325" s="49">
        <v>0</v>
      </c>
    </row>
    <row r="326" spans="1:16" ht="63.75" x14ac:dyDescent="0.25">
      <c r="A326" s="32" t="s">
        <v>679</v>
      </c>
      <c r="B326" s="44" t="s">
        <v>1110</v>
      </c>
      <c r="C326" s="5" t="s">
        <v>1111</v>
      </c>
      <c r="D326" s="23">
        <v>1</v>
      </c>
      <c r="E326" s="23">
        <v>1</v>
      </c>
      <c r="F326" s="23">
        <v>1</v>
      </c>
      <c r="G326" s="23">
        <v>1</v>
      </c>
      <c r="H326" s="23">
        <v>4</v>
      </c>
      <c r="I326" s="49">
        <v>10</v>
      </c>
      <c r="J326" s="49">
        <v>1</v>
      </c>
      <c r="K326" s="49">
        <v>11.5</v>
      </c>
      <c r="L326" s="49">
        <v>1</v>
      </c>
      <c r="M326" s="49">
        <v>13</v>
      </c>
      <c r="N326" s="49">
        <v>1</v>
      </c>
      <c r="O326" s="50">
        <v>14.5</v>
      </c>
      <c r="P326" s="49">
        <v>1</v>
      </c>
    </row>
    <row r="327" spans="1:16" ht="15" x14ac:dyDescent="0.25">
      <c r="A327" s="10" t="s">
        <v>680</v>
      </c>
      <c r="B327" s="118" t="s">
        <v>346</v>
      </c>
      <c r="C327" s="110"/>
      <c r="D327" s="110"/>
      <c r="E327" s="110"/>
      <c r="F327" s="110"/>
      <c r="G327" s="110"/>
      <c r="H327" s="119"/>
      <c r="I327" s="75"/>
      <c r="J327" s="75"/>
      <c r="K327" s="75"/>
      <c r="L327" s="75"/>
      <c r="M327" s="75"/>
      <c r="N327" s="75"/>
      <c r="O327" s="75"/>
      <c r="P327" s="75"/>
    </row>
    <row r="328" spans="1:16" ht="76.5" x14ac:dyDescent="0.25">
      <c r="A328" s="32" t="s">
        <v>681</v>
      </c>
      <c r="B328" s="80" t="s">
        <v>375</v>
      </c>
      <c r="C328" s="5" t="s">
        <v>1112</v>
      </c>
      <c r="D328" s="23">
        <v>0</v>
      </c>
      <c r="E328" s="23">
        <v>1</v>
      </c>
      <c r="F328" s="23">
        <v>1</v>
      </c>
      <c r="G328" s="23">
        <v>1</v>
      </c>
      <c r="H328" s="61">
        <v>3</v>
      </c>
      <c r="I328" s="49">
        <v>0</v>
      </c>
      <c r="J328" s="49">
        <v>0</v>
      </c>
      <c r="K328" s="49">
        <v>0</v>
      </c>
      <c r="L328" s="49">
        <v>5</v>
      </c>
      <c r="M328" s="49">
        <v>0</v>
      </c>
      <c r="N328" s="49">
        <v>5</v>
      </c>
      <c r="O328" s="50">
        <v>0</v>
      </c>
      <c r="P328" s="49">
        <v>5</v>
      </c>
    </row>
    <row r="329" spans="1:16" ht="51" x14ac:dyDescent="0.25">
      <c r="A329" s="34" t="s">
        <v>682</v>
      </c>
      <c r="B329" s="35" t="s">
        <v>347</v>
      </c>
      <c r="C329" s="5" t="s">
        <v>1113</v>
      </c>
      <c r="D329" s="23">
        <v>1</v>
      </c>
      <c r="E329" s="23">
        <v>1</v>
      </c>
      <c r="F329" s="23">
        <v>1</v>
      </c>
      <c r="G329" s="23">
        <v>1</v>
      </c>
      <c r="H329" s="23">
        <v>4</v>
      </c>
      <c r="I329" s="49">
        <v>0</v>
      </c>
      <c r="J329" s="49">
        <v>2</v>
      </c>
      <c r="K329" s="49">
        <v>0</v>
      </c>
      <c r="L329" s="49">
        <v>2</v>
      </c>
      <c r="M329" s="49">
        <v>0</v>
      </c>
      <c r="N329" s="49">
        <v>2</v>
      </c>
      <c r="O329" s="50">
        <v>0</v>
      </c>
      <c r="P329" s="49">
        <v>2</v>
      </c>
    </row>
    <row r="330" spans="1:16" ht="76.5" x14ac:dyDescent="0.25">
      <c r="A330" s="34" t="s">
        <v>684</v>
      </c>
      <c r="B330" s="35" t="s">
        <v>683</v>
      </c>
      <c r="C330" s="5" t="s">
        <v>1114</v>
      </c>
      <c r="D330" s="23">
        <v>1</v>
      </c>
      <c r="E330" s="23">
        <v>1</v>
      </c>
      <c r="F330" s="23">
        <v>1</v>
      </c>
      <c r="G330" s="23">
        <v>1</v>
      </c>
      <c r="H330" s="23">
        <v>4</v>
      </c>
      <c r="I330" s="49">
        <v>0</v>
      </c>
      <c r="J330" s="49">
        <v>2</v>
      </c>
      <c r="K330" s="49">
        <v>0</v>
      </c>
      <c r="L330" s="49">
        <v>2</v>
      </c>
      <c r="M330" s="49">
        <v>0</v>
      </c>
      <c r="N330" s="49">
        <v>2</v>
      </c>
      <c r="O330" s="50">
        <v>0</v>
      </c>
      <c r="P330" s="49">
        <v>2</v>
      </c>
    </row>
    <row r="331" spans="1:16" ht="76.5" x14ac:dyDescent="0.25">
      <c r="A331" s="34" t="s">
        <v>685</v>
      </c>
      <c r="B331" s="35" t="s">
        <v>194</v>
      </c>
      <c r="C331" s="5" t="s">
        <v>1115</v>
      </c>
      <c r="D331" s="23">
        <v>0</v>
      </c>
      <c r="E331" s="23">
        <v>2</v>
      </c>
      <c r="F331" s="23">
        <v>2</v>
      </c>
      <c r="G331" s="23">
        <v>2</v>
      </c>
      <c r="H331" s="23">
        <v>6</v>
      </c>
      <c r="I331" s="49">
        <v>0</v>
      </c>
      <c r="J331" s="49">
        <v>0</v>
      </c>
      <c r="K331" s="49">
        <v>0</v>
      </c>
      <c r="L331" s="49">
        <v>5</v>
      </c>
      <c r="M331" s="49">
        <v>0</v>
      </c>
      <c r="N331" s="49">
        <v>5</v>
      </c>
      <c r="O331" s="50">
        <v>0</v>
      </c>
      <c r="P331" s="49">
        <v>5</v>
      </c>
    </row>
    <row r="332" spans="1:16" ht="71.25" customHeight="1" x14ac:dyDescent="0.25">
      <c r="A332" s="34" t="s">
        <v>686</v>
      </c>
      <c r="B332" s="35" t="s">
        <v>195</v>
      </c>
      <c r="C332" s="5" t="s">
        <v>1116</v>
      </c>
      <c r="D332" s="23">
        <v>1</v>
      </c>
      <c r="E332" s="23">
        <v>1</v>
      </c>
      <c r="F332" s="23">
        <v>1</v>
      </c>
      <c r="G332" s="23">
        <v>1</v>
      </c>
      <c r="H332" s="61">
        <v>4</v>
      </c>
      <c r="I332" s="49">
        <v>0</v>
      </c>
      <c r="J332" s="49">
        <v>6</v>
      </c>
      <c r="K332" s="49">
        <v>0</v>
      </c>
      <c r="L332" s="49">
        <v>6</v>
      </c>
      <c r="M332" s="49">
        <v>0</v>
      </c>
      <c r="N332" s="49">
        <v>5</v>
      </c>
      <c r="O332" s="50">
        <v>0</v>
      </c>
      <c r="P332" s="49">
        <v>5</v>
      </c>
    </row>
    <row r="333" spans="1:16" ht="63.75" x14ac:dyDescent="0.25">
      <c r="A333" s="36" t="s">
        <v>687</v>
      </c>
      <c r="B333" s="35" t="s">
        <v>348</v>
      </c>
      <c r="C333" s="5" t="s">
        <v>1117</v>
      </c>
      <c r="D333" s="23">
        <v>1</v>
      </c>
      <c r="E333" s="23">
        <v>1</v>
      </c>
      <c r="F333" s="23">
        <v>1</v>
      </c>
      <c r="G333" s="23">
        <v>1</v>
      </c>
      <c r="H333" s="23">
        <v>4</v>
      </c>
      <c r="I333" s="49">
        <v>0</v>
      </c>
      <c r="J333" s="49">
        <v>5</v>
      </c>
      <c r="K333" s="49">
        <v>0</v>
      </c>
      <c r="L333" s="49">
        <v>2</v>
      </c>
      <c r="M333" s="49">
        <v>0</v>
      </c>
      <c r="N333" s="49">
        <v>5</v>
      </c>
      <c r="O333" s="50">
        <v>0</v>
      </c>
      <c r="P333" s="49">
        <v>5</v>
      </c>
    </row>
    <row r="334" spans="1:16" ht="72.75" customHeight="1" x14ac:dyDescent="0.25">
      <c r="A334" s="34" t="s">
        <v>688</v>
      </c>
      <c r="B334" s="35" t="s">
        <v>349</v>
      </c>
      <c r="C334" s="5" t="s">
        <v>1118</v>
      </c>
      <c r="D334" s="23">
        <v>1</v>
      </c>
      <c r="E334" s="23">
        <v>1</v>
      </c>
      <c r="F334" s="23">
        <v>1</v>
      </c>
      <c r="G334" s="23">
        <v>1</v>
      </c>
      <c r="H334" s="23">
        <v>4</v>
      </c>
      <c r="I334" s="49">
        <v>0</v>
      </c>
      <c r="J334" s="49">
        <v>5</v>
      </c>
      <c r="K334" s="49">
        <v>0</v>
      </c>
      <c r="L334" s="49">
        <v>2</v>
      </c>
      <c r="M334" s="49">
        <v>0</v>
      </c>
      <c r="N334" s="49">
        <v>5</v>
      </c>
      <c r="O334" s="50">
        <v>0</v>
      </c>
      <c r="P334" s="49">
        <v>5</v>
      </c>
    </row>
    <row r="335" spans="1:16" ht="89.25" x14ac:dyDescent="0.25">
      <c r="A335" s="34" t="s">
        <v>689</v>
      </c>
      <c r="B335" s="35" t="s">
        <v>196</v>
      </c>
      <c r="C335" s="5" t="s">
        <v>1119</v>
      </c>
      <c r="D335" s="23">
        <v>0</v>
      </c>
      <c r="E335" s="23">
        <v>1</v>
      </c>
      <c r="F335" s="23">
        <v>0</v>
      </c>
      <c r="G335" s="23">
        <v>0</v>
      </c>
      <c r="H335" s="23">
        <v>1</v>
      </c>
      <c r="I335" s="49">
        <v>0</v>
      </c>
      <c r="J335" s="49">
        <v>0</v>
      </c>
      <c r="K335" s="49">
        <v>0</v>
      </c>
      <c r="L335" s="49">
        <v>5</v>
      </c>
      <c r="M335" s="49">
        <v>0</v>
      </c>
      <c r="N335" s="49">
        <v>0</v>
      </c>
      <c r="O335" s="50">
        <v>0</v>
      </c>
      <c r="P335" s="49">
        <v>0</v>
      </c>
    </row>
    <row r="336" spans="1:16" ht="63.75" x14ac:dyDescent="0.25">
      <c r="A336" s="34" t="s">
        <v>690</v>
      </c>
      <c r="B336" s="35" t="s">
        <v>197</v>
      </c>
      <c r="C336" s="5" t="s">
        <v>1120</v>
      </c>
      <c r="D336" s="23">
        <v>0</v>
      </c>
      <c r="E336" s="23">
        <v>0</v>
      </c>
      <c r="F336" s="23">
        <v>2</v>
      </c>
      <c r="G336" s="23">
        <v>0</v>
      </c>
      <c r="H336" s="23">
        <v>2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49">
        <v>5</v>
      </c>
      <c r="O336" s="50">
        <v>0</v>
      </c>
      <c r="P336" s="49">
        <v>0</v>
      </c>
    </row>
    <row r="337" spans="1:16" ht="51" x14ac:dyDescent="0.25">
      <c r="A337" s="34" t="s">
        <v>691</v>
      </c>
      <c r="B337" s="35" t="s">
        <v>198</v>
      </c>
      <c r="C337" s="5" t="s">
        <v>1121</v>
      </c>
      <c r="D337" s="23">
        <v>1</v>
      </c>
      <c r="E337" s="23">
        <v>1</v>
      </c>
      <c r="F337" s="23">
        <v>1</v>
      </c>
      <c r="G337" s="23">
        <v>1</v>
      </c>
      <c r="H337" s="61">
        <v>4</v>
      </c>
      <c r="I337" s="49">
        <v>0</v>
      </c>
      <c r="J337" s="49">
        <v>5</v>
      </c>
      <c r="K337" s="49">
        <v>0</v>
      </c>
      <c r="L337" s="49">
        <v>5</v>
      </c>
      <c r="M337" s="49">
        <v>0</v>
      </c>
      <c r="N337" s="49">
        <v>5</v>
      </c>
      <c r="O337" s="50">
        <v>0</v>
      </c>
      <c r="P337" s="49">
        <v>5</v>
      </c>
    </row>
    <row r="338" spans="1:16" ht="43.5" customHeight="1" x14ac:dyDescent="0.25">
      <c r="A338" s="34" t="s">
        <v>692</v>
      </c>
      <c r="B338" s="35" t="s">
        <v>837</v>
      </c>
      <c r="C338" s="5" t="s">
        <v>27</v>
      </c>
      <c r="D338" s="23">
        <v>1</v>
      </c>
      <c r="E338" s="23">
        <v>1</v>
      </c>
      <c r="F338" s="23">
        <v>1</v>
      </c>
      <c r="G338" s="23">
        <v>1</v>
      </c>
      <c r="H338" s="23">
        <v>4</v>
      </c>
      <c r="I338" s="49">
        <v>0</v>
      </c>
      <c r="J338" s="49">
        <v>2</v>
      </c>
      <c r="K338" s="49">
        <v>0</v>
      </c>
      <c r="L338" s="49">
        <v>2</v>
      </c>
      <c r="M338" s="49">
        <v>0</v>
      </c>
      <c r="N338" s="49">
        <v>2</v>
      </c>
      <c r="O338" s="50">
        <v>0</v>
      </c>
      <c r="P338" s="49">
        <v>2</v>
      </c>
    </row>
    <row r="339" spans="1:16" ht="51" x14ac:dyDescent="0.25">
      <c r="A339" s="34" t="s">
        <v>693</v>
      </c>
      <c r="B339" s="35" t="s">
        <v>350</v>
      </c>
      <c r="C339" s="5" t="s">
        <v>28</v>
      </c>
      <c r="D339" s="23">
        <v>1</v>
      </c>
      <c r="E339" s="23">
        <v>1</v>
      </c>
      <c r="F339" s="23">
        <v>1</v>
      </c>
      <c r="G339" s="23">
        <v>1</v>
      </c>
      <c r="H339" s="23">
        <v>4</v>
      </c>
      <c r="I339" s="47">
        <v>0</v>
      </c>
      <c r="J339" s="47">
        <v>2</v>
      </c>
      <c r="K339" s="47">
        <v>0</v>
      </c>
      <c r="L339" s="47">
        <v>2</v>
      </c>
      <c r="M339" s="47">
        <v>0</v>
      </c>
      <c r="N339" s="47">
        <v>2</v>
      </c>
      <c r="O339" s="52">
        <v>0</v>
      </c>
      <c r="P339" s="49">
        <v>2</v>
      </c>
    </row>
    <row r="340" spans="1:16" ht="38.25" x14ac:dyDescent="0.25">
      <c r="A340" s="34" t="s">
        <v>694</v>
      </c>
      <c r="B340" s="35" t="s">
        <v>351</v>
      </c>
      <c r="C340" s="5" t="s">
        <v>1122</v>
      </c>
      <c r="D340" s="23">
        <v>1</v>
      </c>
      <c r="E340" s="23">
        <v>1</v>
      </c>
      <c r="F340" s="23">
        <v>1</v>
      </c>
      <c r="G340" s="23">
        <v>1</v>
      </c>
      <c r="H340" s="23">
        <v>4</v>
      </c>
      <c r="I340" s="49">
        <v>0</v>
      </c>
      <c r="J340" s="49">
        <v>2</v>
      </c>
      <c r="K340" s="49">
        <v>0</v>
      </c>
      <c r="L340" s="49">
        <v>2</v>
      </c>
      <c r="M340" s="49">
        <v>0</v>
      </c>
      <c r="N340" s="49">
        <v>2</v>
      </c>
      <c r="O340" s="50">
        <v>0</v>
      </c>
      <c r="P340" s="49">
        <v>2</v>
      </c>
    </row>
    <row r="341" spans="1:16" ht="63.75" x14ac:dyDescent="0.25">
      <c r="A341" s="34" t="s">
        <v>695</v>
      </c>
      <c r="B341" s="35" t="s">
        <v>199</v>
      </c>
      <c r="C341" s="5" t="s">
        <v>1123</v>
      </c>
      <c r="D341" s="23">
        <v>0</v>
      </c>
      <c r="E341" s="23">
        <v>1</v>
      </c>
      <c r="F341" s="23">
        <v>0</v>
      </c>
      <c r="G341" s="23">
        <v>0</v>
      </c>
      <c r="H341" s="23">
        <v>1</v>
      </c>
      <c r="I341" s="49">
        <v>0</v>
      </c>
      <c r="J341" s="49">
        <v>0</v>
      </c>
      <c r="K341" s="49">
        <v>0</v>
      </c>
      <c r="L341" s="49">
        <v>2</v>
      </c>
      <c r="M341" s="49">
        <v>0</v>
      </c>
      <c r="N341" s="49">
        <v>0</v>
      </c>
      <c r="O341" s="50">
        <v>0</v>
      </c>
      <c r="P341" s="49">
        <v>0</v>
      </c>
    </row>
    <row r="342" spans="1:16" ht="38.25" x14ac:dyDescent="0.25">
      <c r="A342" s="34" t="s">
        <v>696</v>
      </c>
      <c r="B342" s="35" t="s">
        <v>352</v>
      </c>
      <c r="C342" s="5" t="s">
        <v>1124</v>
      </c>
      <c r="D342" s="23">
        <v>2</v>
      </c>
      <c r="E342" s="23">
        <v>2</v>
      </c>
      <c r="F342" s="23">
        <v>2</v>
      </c>
      <c r="G342" s="23">
        <v>2</v>
      </c>
      <c r="H342" s="23">
        <v>8</v>
      </c>
      <c r="I342" s="49">
        <v>45</v>
      </c>
      <c r="J342" s="49">
        <v>5</v>
      </c>
      <c r="K342" s="49">
        <v>46</v>
      </c>
      <c r="L342" s="49">
        <v>5</v>
      </c>
      <c r="M342" s="49">
        <v>47</v>
      </c>
      <c r="N342" s="49">
        <v>5</v>
      </c>
      <c r="O342" s="50">
        <v>48</v>
      </c>
      <c r="P342" s="49">
        <v>5</v>
      </c>
    </row>
    <row r="343" spans="1:16" ht="63.75" x14ac:dyDescent="0.25">
      <c r="A343" s="34" t="s">
        <v>697</v>
      </c>
      <c r="B343" s="35" t="s">
        <v>200</v>
      </c>
      <c r="C343" s="5" t="s">
        <v>1125</v>
      </c>
      <c r="D343" s="23">
        <v>1</v>
      </c>
      <c r="E343" s="23">
        <v>1</v>
      </c>
      <c r="F343" s="23">
        <v>2</v>
      </c>
      <c r="G343" s="23">
        <v>2</v>
      </c>
      <c r="H343" s="23">
        <v>6</v>
      </c>
      <c r="I343" s="49">
        <v>0</v>
      </c>
      <c r="J343" s="49">
        <v>2</v>
      </c>
      <c r="K343" s="49">
        <v>0</v>
      </c>
      <c r="L343" s="49">
        <v>2</v>
      </c>
      <c r="M343" s="49">
        <v>0</v>
      </c>
      <c r="N343" s="49">
        <v>2</v>
      </c>
      <c r="O343" s="50">
        <v>0</v>
      </c>
      <c r="P343" s="49">
        <v>2</v>
      </c>
    </row>
    <row r="344" spans="1:16" ht="51" x14ac:dyDescent="0.25">
      <c r="A344" s="34" t="s">
        <v>698</v>
      </c>
      <c r="B344" s="35" t="s">
        <v>353</v>
      </c>
      <c r="C344" s="5" t="s">
        <v>1126</v>
      </c>
      <c r="D344" s="23">
        <v>1</v>
      </c>
      <c r="E344" s="23">
        <v>1</v>
      </c>
      <c r="F344" s="23">
        <v>1</v>
      </c>
      <c r="G344" s="23">
        <v>1</v>
      </c>
      <c r="H344" s="23">
        <v>4</v>
      </c>
      <c r="I344" s="49">
        <v>0</v>
      </c>
      <c r="J344" s="49">
        <v>2</v>
      </c>
      <c r="K344" s="49">
        <v>0</v>
      </c>
      <c r="L344" s="49">
        <v>2</v>
      </c>
      <c r="M344" s="49">
        <v>0</v>
      </c>
      <c r="N344" s="49">
        <v>2</v>
      </c>
      <c r="O344" s="50">
        <v>0</v>
      </c>
      <c r="P344" s="49">
        <v>2</v>
      </c>
    </row>
    <row r="345" spans="1:16" ht="51" x14ac:dyDescent="0.25">
      <c r="A345" s="34" t="s">
        <v>699</v>
      </c>
      <c r="B345" s="35" t="s">
        <v>201</v>
      </c>
      <c r="C345" s="5" t="s">
        <v>1127</v>
      </c>
      <c r="D345" s="23">
        <v>0</v>
      </c>
      <c r="E345" s="23">
        <v>1</v>
      </c>
      <c r="F345" s="23">
        <v>0</v>
      </c>
      <c r="G345" s="23">
        <v>1</v>
      </c>
      <c r="H345" s="23">
        <v>2</v>
      </c>
      <c r="I345" s="49">
        <v>0</v>
      </c>
      <c r="J345" s="49">
        <v>0</v>
      </c>
      <c r="K345" s="49">
        <v>0</v>
      </c>
      <c r="L345" s="49">
        <v>2</v>
      </c>
      <c r="M345" s="49">
        <v>0</v>
      </c>
      <c r="N345" s="49">
        <v>0</v>
      </c>
      <c r="O345" s="50">
        <v>0</v>
      </c>
      <c r="P345" s="49">
        <v>5</v>
      </c>
    </row>
    <row r="346" spans="1:16" ht="38.25" x14ac:dyDescent="0.25">
      <c r="A346" s="34" t="s">
        <v>700</v>
      </c>
      <c r="B346" s="35" t="s">
        <v>838</v>
      </c>
      <c r="C346" s="5" t="s">
        <v>1128</v>
      </c>
      <c r="D346" s="23">
        <v>0</v>
      </c>
      <c r="E346" s="23">
        <v>1</v>
      </c>
      <c r="F346" s="23">
        <v>0</v>
      </c>
      <c r="G346" s="23">
        <v>0</v>
      </c>
      <c r="H346" s="23">
        <v>1</v>
      </c>
      <c r="I346" s="49">
        <v>0</v>
      </c>
      <c r="J346" s="49">
        <v>0</v>
      </c>
      <c r="K346" s="49">
        <v>0</v>
      </c>
      <c r="L346" s="49">
        <v>2</v>
      </c>
      <c r="M346" s="49">
        <v>0</v>
      </c>
      <c r="N346" s="49">
        <v>0</v>
      </c>
      <c r="O346" s="50">
        <v>0</v>
      </c>
      <c r="P346" s="49">
        <v>0</v>
      </c>
    </row>
    <row r="347" spans="1:16" ht="51" x14ac:dyDescent="0.25">
      <c r="A347" s="34" t="s">
        <v>701</v>
      </c>
      <c r="B347" s="35" t="s">
        <v>702</v>
      </c>
      <c r="C347" s="5" t="s">
        <v>1129</v>
      </c>
      <c r="D347" s="23">
        <v>0</v>
      </c>
      <c r="E347" s="23">
        <v>1</v>
      </c>
      <c r="F347" s="23">
        <v>0</v>
      </c>
      <c r="G347" s="23">
        <v>0</v>
      </c>
      <c r="H347" s="23">
        <v>1</v>
      </c>
      <c r="I347" s="49">
        <v>0</v>
      </c>
      <c r="J347" s="49">
        <v>0</v>
      </c>
      <c r="K347" s="49">
        <v>0</v>
      </c>
      <c r="L347" s="49">
        <v>12</v>
      </c>
      <c r="M347" s="49">
        <v>0</v>
      </c>
      <c r="N347" s="49">
        <v>0</v>
      </c>
      <c r="O347" s="50">
        <v>0</v>
      </c>
      <c r="P347" s="49">
        <v>0</v>
      </c>
    </row>
    <row r="348" spans="1:16" ht="38.25" x14ac:dyDescent="0.25">
      <c r="A348" s="34" t="s">
        <v>703</v>
      </c>
      <c r="B348" s="35" t="s">
        <v>202</v>
      </c>
      <c r="C348" s="5" t="s">
        <v>1130</v>
      </c>
      <c r="D348" s="23">
        <v>1</v>
      </c>
      <c r="E348" s="23">
        <v>0</v>
      </c>
      <c r="F348" s="23">
        <v>0</v>
      </c>
      <c r="G348" s="23">
        <v>0</v>
      </c>
      <c r="H348" s="23">
        <v>1</v>
      </c>
      <c r="I348" s="49">
        <v>0</v>
      </c>
      <c r="J348" s="49">
        <v>5</v>
      </c>
      <c r="K348" s="49">
        <v>0</v>
      </c>
      <c r="L348" s="49">
        <v>5</v>
      </c>
      <c r="M348" s="49">
        <v>0</v>
      </c>
      <c r="N348" s="49">
        <v>5</v>
      </c>
      <c r="O348" s="50">
        <v>0</v>
      </c>
      <c r="P348" s="49">
        <v>5</v>
      </c>
    </row>
    <row r="349" spans="1:16" ht="38.25" x14ac:dyDescent="0.25">
      <c r="A349" s="34" t="s">
        <v>704</v>
      </c>
      <c r="B349" s="35" t="s">
        <v>1131</v>
      </c>
      <c r="C349" s="5" t="s">
        <v>1132</v>
      </c>
      <c r="D349" s="23">
        <v>1</v>
      </c>
      <c r="E349" s="23">
        <v>1</v>
      </c>
      <c r="F349" s="23">
        <v>1</v>
      </c>
      <c r="G349" s="23">
        <v>1</v>
      </c>
      <c r="H349" s="23">
        <v>4</v>
      </c>
      <c r="I349" s="49">
        <v>0</v>
      </c>
      <c r="J349" s="49">
        <v>5</v>
      </c>
      <c r="K349" s="49">
        <v>0</v>
      </c>
      <c r="L349" s="49">
        <v>5</v>
      </c>
      <c r="M349" s="49">
        <v>0</v>
      </c>
      <c r="N349" s="49">
        <v>5</v>
      </c>
      <c r="O349" s="50">
        <v>0</v>
      </c>
      <c r="P349" s="49">
        <v>5</v>
      </c>
    </row>
    <row r="350" spans="1:16" ht="51" x14ac:dyDescent="0.25">
      <c r="A350" s="34" t="s">
        <v>705</v>
      </c>
      <c r="B350" s="35" t="s">
        <v>1133</v>
      </c>
      <c r="C350" s="5" t="s">
        <v>1134</v>
      </c>
      <c r="D350" s="24">
        <v>0.2</v>
      </c>
      <c r="E350" s="24">
        <v>0.2</v>
      </c>
      <c r="F350" s="24">
        <v>0.2</v>
      </c>
      <c r="G350" s="24">
        <v>0.2</v>
      </c>
      <c r="H350" s="24">
        <v>0.8</v>
      </c>
      <c r="I350" s="49">
        <v>71.850999999999999</v>
      </c>
      <c r="J350" s="49">
        <v>0</v>
      </c>
      <c r="K350" s="49">
        <v>73</v>
      </c>
      <c r="L350" s="49">
        <v>0</v>
      </c>
      <c r="M350" s="49">
        <v>74</v>
      </c>
      <c r="N350" s="49">
        <v>0</v>
      </c>
      <c r="O350" s="50">
        <v>75</v>
      </c>
      <c r="P350" s="49">
        <v>0</v>
      </c>
    </row>
    <row r="351" spans="1:16" ht="51" x14ac:dyDescent="0.25">
      <c r="A351" s="34" t="s">
        <v>706</v>
      </c>
      <c r="B351" s="35" t="s">
        <v>203</v>
      </c>
      <c r="C351" s="5" t="s">
        <v>1135</v>
      </c>
      <c r="D351" s="61">
        <v>6</v>
      </c>
      <c r="E351" s="61">
        <v>6</v>
      </c>
      <c r="F351" s="61">
        <v>6</v>
      </c>
      <c r="G351" s="61">
        <v>6</v>
      </c>
      <c r="H351" s="61">
        <v>24</v>
      </c>
      <c r="I351" s="49">
        <v>12</v>
      </c>
      <c r="J351" s="49">
        <v>2</v>
      </c>
      <c r="K351" s="49">
        <v>13</v>
      </c>
      <c r="L351" s="49">
        <v>2</v>
      </c>
      <c r="M351" s="49">
        <v>14</v>
      </c>
      <c r="N351" s="49">
        <v>2</v>
      </c>
      <c r="O351" s="50">
        <v>15</v>
      </c>
      <c r="P351" s="49">
        <v>2</v>
      </c>
    </row>
    <row r="352" spans="1:16" ht="15" x14ac:dyDescent="0.25">
      <c r="A352" s="4" t="s">
        <v>707</v>
      </c>
      <c r="B352" s="120" t="s">
        <v>354</v>
      </c>
      <c r="C352" s="110"/>
      <c r="D352" s="110"/>
      <c r="E352" s="110"/>
      <c r="F352" s="110"/>
      <c r="G352" s="110"/>
      <c r="H352" s="110"/>
      <c r="I352" s="58"/>
      <c r="J352" s="58"/>
      <c r="K352" s="58"/>
      <c r="L352" s="58"/>
      <c r="M352" s="58"/>
      <c r="N352" s="58"/>
      <c r="O352" s="58"/>
      <c r="P352" s="62"/>
    </row>
    <row r="353" spans="1:16" ht="63.75" x14ac:dyDescent="0.25">
      <c r="A353" s="37" t="s">
        <v>708</v>
      </c>
      <c r="B353" s="37" t="s">
        <v>204</v>
      </c>
      <c r="C353" s="5" t="s">
        <v>1136</v>
      </c>
      <c r="D353" s="23">
        <v>10</v>
      </c>
      <c r="E353" s="23">
        <v>10</v>
      </c>
      <c r="F353" s="23">
        <v>10</v>
      </c>
      <c r="G353" s="23">
        <v>10</v>
      </c>
      <c r="H353" s="23">
        <v>40</v>
      </c>
      <c r="I353" s="49">
        <v>0</v>
      </c>
      <c r="J353" s="49">
        <v>20</v>
      </c>
      <c r="K353" s="49">
        <v>0</v>
      </c>
      <c r="L353" s="49">
        <v>5</v>
      </c>
      <c r="M353" s="49">
        <v>0</v>
      </c>
      <c r="N353" s="49">
        <v>5</v>
      </c>
      <c r="O353" s="50">
        <v>0</v>
      </c>
      <c r="P353" s="49">
        <v>5</v>
      </c>
    </row>
    <row r="354" spans="1:16" ht="51" x14ac:dyDescent="0.25">
      <c r="A354" s="37" t="s">
        <v>709</v>
      </c>
      <c r="B354" s="37" t="s">
        <v>205</v>
      </c>
      <c r="C354" s="5" t="s">
        <v>839</v>
      </c>
      <c r="D354" s="23">
        <v>1</v>
      </c>
      <c r="E354" s="23">
        <v>1</v>
      </c>
      <c r="F354" s="23">
        <v>1</v>
      </c>
      <c r="G354" s="23">
        <v>1</v>
      </c>
      <c r="H354" s="23">
        <v>4</v>
      </c>
      <c r="I354" s="49">
        <v>0</v>
      </c>
      <c r="J354" s="49">
        <v>5</v>
      </c>
      <c r="K354" s="49">
        <v>0</v>
      </c>
      <c r="L354" s="49">
        <v>5</v>
      </c>
      <c r="M354" s="49">
        <v>0</v>
      </c>
      <c r="N354" s="49">
        <v>5</v>
      </c>
      <c r="O354" s="50">
        <v>0</v>
      </c>
      <c r="P354" s="49">
        <v>5</v>
      </c>
    </row>
    <row r="355" spans="1:16" ht="63.75" x14ac:dyDescent="0.25">
      <c r="A355" s="37" t="s">
        <v>710</v>
      </c>
      <c r="B355" s="37" t="s">
        <v>206</v>
      </c>
      <c r="C355" s="5" t="s">
        <v>1137</v>
      </c>
      <c r="D355" s="23">
        <v>1</v>
      </c>
      <c r="E355" s="23">
        <v>1</v>
      </c>
      <c r="F355" s="23">
        <v>1</v>
      </c>
      <c r="G355" s="23">
        <v>1</v>
      </c>
      <c r="H355" s="23">
        <v>4</v>
      </c>
      <c r="I355" s="47">
        <v>0</v>
      </c>
      <c r="J355" s="47">
        <v>2</v>
      </c>
      <c r="K355" s="47">
        <v>0</v>
      </c>
      <c r="L355" s="47">
        <v>2</v>
      </c>
      <c r="M355" s="47">
        <v>0</v>
      </c>
      <c r="N355" s="47">
        <v>2</v>
      </c>
      <c r="O355" s="52">
        <v>0</v>
      </c>
      <c r="P355" s="49">
        <v>2</v>
      </c>
    </row>
    <row r="356" spans="1:16" ht="76.5" x14ac:dyDescent="0.25">
      <c r="A356" s="37" t="s">
        <v>711</v>
      </c>
      <c r="B356" s="37" t="s">
        <v>207</v>
      </c>
      <c r="C356" s="5" t="s">
        <v>1138</v>
      </c>
      <c r="D356" s="23">
        <v>1</v>
      </c>
      <c r="E356" s="23">
        <v>1</v>
      </c>
      <c r="F356" s="23">
        <v>1</v>
      </c>
      <c r="G356" s="23">
        <v>1</v>
      </c>
      <c r="H356" s="23">
        <v>4</v>
      </c>
      <c r="I356" s="49">
        <v>0</v>
      </c>
      <c r="J356" s="49">
        <v>2</v>
      </c>
      <c r="K356" s="49">
        <v>0</v>
      </c>
      <c r="L356" s="49">
        <v>2</v>
      </c>
      <c r="M356" s="49">
        <v>0</v>
      </c>
      <c r="N356" s="49">
        <v>2</v>
      </c>
      <c r="O356" s="50">
        <v>0</v>
      </c>
      <c r="P356" s="49">
        <v>2</v>
      </c>
    </row>
    <row r="357" spans="1:16" ht="51" x14ac:dyDescent="0.25">
      <c r="A357" s="37" t="s">
        <v>712</v>
      </c>
      <c r="B357" s="37" t="s">
        <v>208</v>
      </c>
      <c r="C357" s="5" t="s">
        <v>1139</v>
      </c>
      <c r="D357" s="23">
        <v>1</v>
      </c>
      <c r="E357" s="23">
        <v>1</v>
      </c>
      <c r="F357" s="23">
        <v>1</v>
      </c>
      <c r="G357" s="23">
        <v>1</v>
      </c>
      <c r="H357" s="23">
        <v>4</v>
      </c>
      <c r="I357" s="49">
        <v>0</v>
      </c>
      <c r="J357" s="49">
        <v>2</v>
      </c>
      <c r="K357" s="49">
        <v>0</v>
      </c>
      <c r="L357" s="49">
        <v>2</v>
      </c>
      <c r="M357" s="49">
        <v>0</v>
      </c>
      <c r="N357" s="49">
        <v>4</v>
      </c>
      <c r="O357" s="50">
        <v>0</v>
      </c>
      <c r="P357" s="49">
        <v>2</v>
      </c>
    </row>
    <row r="358" spans="1:16" ht="38.25" x14ac:dyDescent="0.25">
      <c r="A358" s="37" t="s">
        <v>713</v>
      </c>
      <c r="B358" s="37" t="s">
        <v>209</v>
      </c>
      <c r="C358" s="5" t="s">
        <v>1140</v>
      </c>
      <c r="D358" s="24">
        <v>1</v>
      </c>
      <c r="E358" s="24">
        <v>1</v>
      </c>
      <c r="F358" s="24">
        <v>1</v>
      </c>
      <c r="G358" s="24">
        <v>1</v>
      </c>
      <c r="H358" s="24">
        <v>1</v>
      </c>
      <c r="I358" s="49">
        <v>0</v>
      </c>
      <c r="J358" s="49">
        <v>2</v>
      </c>
      <c r="K358" s="49">
        <v>0</v>
      </c>
      <c r="L358" s="49">
        <v>2</v>
      </c>
      <c r="M358" s="49">
        <v>0</v>
      </c>
      <c r="N358" s="49">
        <v>2</v>
      </c>
      <c r="O358" s="50">
        <v>0</v>
      </c>
      <c r="P358" s="49">
        <v>2</v>
      </c>
    </row>
    <row r="359" spans="1:16" ht="25.5" x14ac:dyDescent="0.25">
      <c r="A359" s="35" t="s">
        <v>714</v>
      </c>
      <c r="B359" s="35" t="s">
        <v>210</v>
      </c>
      <c r="C359" s="5" t="s">
        <v>1141</v>
      </c>
      <c r="D359" s="23">
        <v>5</v>
      </c>
      <c r="E359" s="23">
        <v>5</v>
      </c>
      <c r="F359" s="23">
        <v>10</v>
      </c>
      <c r="G359" s="23">
        <v>10</v>
      </c>
      <c r="H359" s="23">
        <v>30</v>
      </c>
      <c r="I359" s="49">
        <v>3</v>
      </c>
      <c r="J359" s="49">
        <v>3</v>
      </c>
      <c r="K359" s="49">
        <v>3</v>
      </c>
      <c r="L359" s="49">
        <v>3</v>
      </c>
      <c r="M359" s="49">
        <v>3</v>
      </c>
      <c r="N359" s="49">
        <v>3</v>
      </c>
      <c r="O359" s="50">
        <v>3</v>
      </c>
      <c r="P359" s="49">
        <v>3</v>
      </c>
    </row>
    <row r="360" spans="1:16" ht="15" x14ac:dyDescent="0.25">
      <c r="A360" s="43" t="s">
        <v>715</v>
      </c>
      <c r="B360" s="115" t="s">
        <v>211</v>
      </c>
      <c r="C360" s="116"/>
      <c r="D360" s="116"/>
      <c r="E360" s="116"/>
      <c r="F360" s="116"/>
      <c r="G360" s="116"/>
      <c r="H360" s="116"/>
      <c r="I360" s="58"/>
      <c r="J360" s="58"/>
      <c r="K360" s="58"/>
      <c r="L360" s="58"/>
      <c r="M360" s="58"/>
      <c r="N360" s="58"/>
      <c r="O360" s="58"/>
      <c r="P360" s="62"/>
    </row>
    <row r="361" spans="1:16" ht="15" x14ac:dyDescent="0.25">
      <c r="A361" s="3" t="s">
        <v>716</v>
      </c>
      <c r="B361" s="120" t="s">
        <v>355</v>
      </c>
      <c r="C361" s="110"/>
      <c r="D361" s="110"/>
      <c r="E361" s="110"/>
      <c r="F361" s="110"/>
      <c r="G361" s="110"/>
      <c r="H361" s="110"/>
      <c r="I361" s="58"/>
      <c r="J361" s="58"/>
      <c r="K361" s="58"/>
      <c r="L361" s="58"/>
      <c r="M361" s="58"/>
      <c r="N361" s="58"/>
      <c r="O361" s="58"/>
      <c r="P361" s="62"/>
    </row>
    <row r="362" spans="1:16" ht="30" customHeight="1" x14ac:dyDescent="0.25">
      <c r="A362" s="20" t="s">
        <v>717</v>
      </c>
      <c r="B362" s="120" t="s">
        <v>1142</v>
      </c>
      <c r="C362" s="110"/>
      <c r="D362" s="110"/>
      <c r="E362" s="110"/>
      <c r="F362" s="110"/>
      <c r="G362" s="110"/>
      <c r="H362" s="110"/>
      <c r="I362" s="58"/>
      <c r="J362" s="58"/>
      <c r="K362" s="58"/>
      <c r="L362" s="58"/>
      <c r="M362" s="58"/>
      <c r="N362" s="58"/>
      <c r="O362" s="58"/>
      <c r="P362" s="62"/>
    </row>
    <row r="363" spans="1:16" ht="63.75" x14ac:dyDescent="0.25">
      <c r="A363" s="13" t="s">
        <v>718</v>
      </c>
      <c r="B363" s="5" t="s">
        <v>212</v>
      </c>
      <c r="C363" s="5" t="s">
        <v>1143</v>
      </c>
      <c r="D363" s="23">
        <v>1</v>
      </c>
      <c r="E363" s="23">
        <v>1</v>
      </c>
      <c r="F363" s="23">
        <v>1</v>
      </c>
      <c r="G363" s="23">
        <v>1</v>
      </c>
      <c r="H363" s="23">
        <v>4</v>
      </c>
      <c r="I363" s="49">
        <v>30.786999999999999</v>
      </c>
      <c r="J363" s="49">
        <v>15</v>
      </c>
      <c r="K363" s="49">
        <v>31</v>
      </c>
      <c r="L363" s="49">
        <f>J363*1.05</f>
        <v>15.75</v>
      </c>
      <c r="M363" s="49">
        <v>32</v>
      </c>
      <c r="N363" s="49">
        <f>L363*1.05</f>
        <v>16.537500000000001</v>
      </c>
      <c r="O363" s="50">
        <v>33</v>
      </c>
      <c r="P363" s="49">
        <f>N363*1.05</f>
        <v>17.364375000000003</v>
      </c>
    </row>
    <row r="364" spans="1:16" ht="38.25" x14ac:dyDescent="0.25">
      <c r="A364" s="13" t="s">
        <v>719</v>
      </c>
      <c r="B364" s="5" t="s">
        <v>213</v>
      </c>
      <c r="C364" s="5" t="s">
        <v>1144</v>
      </c>
      <c r="D364" s="23">
        <v>1</v>
      </c>
      <c r="E364" s="23">
        <v>1</v>
      </c>
      <c r="F364" s="23">
        <v>1</v>
      </c>
      <c r="G364" s="23">
        <v>1</v>
      </c>
      <c r="H364" s="23">
        <v>4</v>
      </c>
      <c r="I364" s="49">
        <v>0</v>
      </c>
      <c r="J364" s="49">
        <v>2</v>
      </c>
      <c r="K364" s="49">
        <v>0</v>
      </c>
      <c r="L364" s="49">
        <v>2</v>
      </c>
      <c r="M364" s="49">
        <v>0</v>
      </c>
      <c r="N364" s="49">
        <v>2</v>
      </c>
      <c r="O364" s="50">
        <v>0</v>
      </c>
      <c r="P364" s="49">
        <v>2</v>
      </c>
    </row>
    <row r="365" spans="1:16" ht="51" x14ac:dyDescent="0.25">
      <c r="A365" s="13" t="s">
        <v>720</v>
      </c>
      <c r="B365" s="5" t="s">
        <v>722</v>
      </c>
      <c r="C365" s="5" t="s">
        <v>1145</v>
      </c>
      <c r="D365" s="23">
        <v>1</v>
      </c>
      <c r="E365" s="23">
        <v>1</v>
      </c>
      <c r="F365" s="23">
        <v>1</v>
      </c>
      <c r="G365" s="23">
        <v>1</v>
      </c>
      <c r="H365" s="23">
        <v>4</v>
      </c>
      <c r="I365" s="47">
        <v>0</v>
      </c>
      <c r="J365" s="47">
        <v>2</v>
      </c>
      <c r="K365" s="47">
        <v>0</v>
      </c>
      <c r="L365" s="47">
        <v>2</v>
      </c>
      <c r="M365" s="47">
        <v>0</v>
      </c>
      <c r="N365" s="47">
        <v>2</v>
      </c>
      <c r="O365" s="52">
        <v>0</v>
      </c>
      <c r="P365" s="49">
        <v>2</v>
      </c>
    </row>
    <row r="366" spans="1:16" ht="25.5" x14ac:dyDescent="0.25">
      <c r="A366" s="19" t="s">
        <v>721</v>
      </c>
      <c r="B366" s="5" t="s">
        <v>840</v>
      </c>
      <c r="C366" s="5" t="s">
        <v>1146</v>
      </c>
      <c r="D366" s="23">
        <v>500</v>
      </c>
      <c r="E366" s="23">
        <v>500</v>
      </c>
      <c r="F366" s="23">
        <v>500</v>
      </c>
      <c r="G366" s="23">
        <v>500</v>
      </c>
      <c r="H366" s="23">
        <v>2000</v>
      </c>
      <c r="I366" s="49">
        <v>0</v>
      </c>
      <c r="J366" s="49">
        <v>3</v>
      </c>
      <c r="K366" s="49">
        <v>0</v>
      </c>
      <c r="L366" s="49">
        <v>3</v>
      </c>
      <c r="M366" s="49">
        <v>0</v>
      </c>
      <c r="N366" s="49">
        <v>3</v>
      </c>
      <c r="O366" s="50">
        <v>0</v>
      </c>
      <c r="P366" s="49">
        <v>3</v>
      </c>
    </row>
    <row r="367" spans="1:16" ht="86.25" customHeight="1" x14ac:dyDescent="0.25">
      <c r="A367" s="19" t="s">
        <v>723</v>
      </c>
      <c r="B367" s="5" t="s">
        <v>841</v>
      </c>
      <c r="C367" s="5" t="s">
        <v>1147</v>
      </c>
      <c r="D367" s="23">
        <v>1</v>
      </c>
      <c r="E367" s="23">
        <v>0</v>
      </c>
      <c r="F367" s="23">
        <v>0</v>
      </c>
      <c r="G367" s="23">
        <v>0</v>
      </c>
      <c r="H367" s="23">
        <v>1</v>
      </c>
      <c r="I367" s="49">
        <v>0</v>
      </c>
      <c r="J367" s="49">
        <v>1</v>
      </c>
      <c r="K367" s="49">
        <v>0</v>
      </c>
      <c r="L367" s="49">
        <v>1</v>
      </c>
      <c r="M367" s="49">
        <v>0</v>
      </c>
      <c r="N367" s="49">
        <v>1</v>
      </c>
      <c r="O367" s="50">
        <v>0</v>
      </c>
      <c r="P367" s="49">
        <v>1</v>
      </c>
    </row>
    <row r="368" spans="1:16" ht="54.75" customHeight="1" x14ac:dyDescent="0.25">
      <c r="A368" s="13" t="s">
        <v>724</v>
      </c>
      <c r="B368" s="5" t="s">
        <v>356</v>
      </c>
      <c r="C368" s="5" t="s">
        <v>1148</v>
      </c>
      <c r="D368" s="23">
        <v>1</v>
      </c>
      <c r="E368" s="23">
        <v>0</v>
      </c>
      <c r="F368" s="23">
        <v>0</v>
      </c>
      <c r="G368" s="23">
        <v>0</v>
      </c>
      <c r="H368" s="23">
        <v>1</v>
      </c>
      <c r="I368" s="49">
        <v>0</v>
      </c>
      <c r="J368" s="49">
        <v>5</v>
      </c>
      <c r="K368" s="49">
        <v>0</v>
      </c>
      <c r="L368" s="49">
        <v>2</v>
      </c>
      <c r="M368" s="49">
        <v>0</v>
      </c>
      <c r="N368" s="49">
        <v>5</v>
      </c>
      <c r="O368" s="50">
        <v>0</v>
      </c>
      <c r="P368" s="49">
        <v>5</v>
      </c>
    </row>
    <row r="369" spans="1:328" ht="17.25" customHeight="1" x14ac:dyDescent="0.25">
      <c r="A369" s="18" t="s">
        <v>725</v>
      </c>
      <c r="B369" s="115" t="s">
        <v>357</v>
      </c>
      <c r="C369" s="110"/>
      <c r="D369" s="110"/>
      <c r="E369" s="110"/>
      <c r="F369" s="110"/>
      <c r="G369" s="110"/>
      <c r="H369" s="110"/>
      <c r="I369" s="58"/>
      <c r="J369" s="58"/>
      <c r="K369" s="58"/>
      <c r="L369" s="58"/>
      <c r="M369" s="58"/>
      <c r="N369" s="58"/>
      <c r="O369" s="58"/>
      <c r="P369" s="62"/>
    </row>
    <row r="370" spans="1:328" ht="76.5" x14ac:dyDescent="0.25">
      <c r="A370" s="19" t="s">
        <v>726</v>
      </c>
      <c r="B370" s="5" t="s">
        <v>214</v>
      </c>
      <c r="C370" s="5" t="s">
        <v>1149</v>
      </c>
      <c r="D370" s="23">
        <v>3</v>
      </c>
      <c r="E370" s="23">
        <v>3</v>
      </c>
      <c r="F370" s="23">
        <v>3</v>
      </c>
      <c r="G370" s="23">
        <v>3</v>
      </c>
      <c r="H370" s="23">
        <v>12</v>
      </c>
      <c r="I370" s="49">
        <v>0</v>
      </c>
      <c r="J370" s="49">
        <v>2</v>
      </c>
      <c r="K370" s="49">
        <v>0</v>
      </c>
      <c r="L370" s="49">
        <v>2</v>
      </c>
      <c r="M370" s="49">
        <v>0</v>
      </c>
      <c r="N370" s="49">
        <v>2</v>
      </c>
      <c r="O370" s="50">
        <v>0</v>
      </c>
      <c r="P370" s="49">
        <v>2</v>
      </c>
    </row>
    <row r="371" spans="1:328" ht="63.75" x14ac:dyDescent="0.25">
      <c r="A371" s="19" t="s">
        <v>727</v>
      </c>
      <c r="B371" s="5" t="s">
        <v>358</v>
      </c>
      <c r="C371" s="5" t="s">
        <v>29</v>
      </c>
      <c r="D371" s="23">
        <v>0</v>
      </c>
      <c r="E371" s="23">
        <v>1</v>
      </c>
      <c r="F371" s="23">
        <v>1</v>
      </c>
      <c r="G371" s="23">
        <v>1</v>
      </c>
      <c r="H371" s="23">
        <v>3</v>
      </c>
      <c r="I371" s="49">
        <v>0</v>
      </c>
      <c r="J371" s="49">
        <v>0</v>
      </c>
      <c r="K371" s="49">
        <v>0</v>
      </c>
      <c r="L371" s="49">
        <v>2</v>
      </c>
      <c r="M371" s="49">
        <v>0</v>
      </c>
      <c r="N371" s="49">
        <v>2</v>
      </c>
      <c r="O371" s="50">
        <v>0</v>
      </c>
      <c r="P371" s="49">
        <v>2</v>
      </c>
    </row>
    <row r="372" spans="1:328" ht="51" x14ac:dyDescent="0.25">
      <c r="A372" s="13" t="s">
        <v>855</v>
      </c>
      <c r="B372" s="5" t="s">
        <v>1150</v>
      </c>
      <c r="C372" s="5" t="s">
        <v>1151</v>
      </c>
      <c r="D372" s="23">
        <v>15</v>
      </c>
      <c r="E372" s="23">
        <v>15</v>
      </c>
      <c r="F372" s="23">
        <v>15</v>
      </c>
      <c r="G372" s="23">
        <v>15</v>
      </c>
      <c r="H372" s="23">
        <v>60</v>
      </c>
      <c r="I372" s="49">
        <v>2</v>
      </c>
      <c r="J372" s="49">
        <v>0</v>
      </c>
      <c r="K372" s="49">
        <v>2.5</v>
      </c>
      <c r="L372" s="49">
        <v>1.5</v>
      </c>
      <c r="M372" s="49">
        <v>3</v>
      </c>
      <c r="N372" s="49">
        <v>2</v>
      </c>
      <c r="O372" s="50">
        <v>3.5</v>
      </c>
      <c r="P372" s="49">
        <v>2</v>
      </c>
    </row>
    <row r="373" spans="1:328" ht="18.75" customHeight="1" x14ac:dyDescent="0.25">
      <c r="A373" s="38" t="s">
        <v>728</v>
      </c>
      <c r="B373" s="115" t="s">
        <v>359</v>
      </c>
      <c r="C373" s="110"/>
      <c r="D373" s="110"/>
      <c r="E373" s="110"/>
      <c r="F373" s="110"/>
      <c r="G373" s="110"/>
      <c r="H373" s="110"/>
      <c r="I373" s="76"/>
      <c r="J373" s="76"/>
      <c r="K373" s="76"/>
      <c r="L373" s="76"/>
      <c r="M373" s="76"/>
      <c r="N373" s="76"/>
      <c r="O373" s="76"/>
      <c r="P373" s="77"/>
    </row>
    <row r="374" spans="1:328" s="23" customFormat="1" ht="25.5" x14ac:dyDescent="0.25">
      <c r="A374" s="19" t="s">
        <v>729</v>
      </c>
      <c r="B374" s="5" t="s">
        <v>1152</v>
      </c>
      <c r="C374" s="5" t="s">
        <v>1153</v>
      </c>
      <c r="D374" s="23">
        <v>0</v>
      </c>
      <c r="E374" s="23">
        <v>2</v>
      </c>
      <c r="F374" s="23">
        <v>2</v>
      </c>
      <c r="G374" s="23">
        <v>2</v>
      </c>
      <c r="H374" s="23">
        <v>6</v>
      </c>
      <c r="I374" s="25">
        <v>0</v>
      </c>
      <c r="J374" s="25">
        <v>0</v>
      </c>
      <c r="K374" s="25">
        <v>0</v>
      </c>
      <c r="L374" s="25">
        <v>2</v>
      </c>
      <c r="M374" s="25">
        <v>0</v>
      </c>
      <c r="N374" s="25">
        <v>2</v>
      </c>
      <c r="O374" s="25">
        <v>0</v>
      </c>
      <c r="P374" s="25">
        <v>2</v>
      </c>
      <c r="Q374" s="95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  <c r="AC374" s="96"/>
      <c r="AD374" s="96"/>
      <c r="AE374" s="96"/>
      <c r="AF374" s="96"/>
      <c r="AG374" s="96"/>
      <c r="AH374" s="96"/>
      <c r="AI374" s="96"/>
      <c r="AJ374" s="96"/>
      <c r="AK374" s="96"/>
      <c r="AL374" s="96"/>
      <c r="AM374" s="96"/>
      <c r="AN374" s="96"/>
      <c r="AO374" s="96"/>
      <c r="AP374" s="96"/>
      <c r="AQ374" s="96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6"/>
      <c r="BC374" s="96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6"/>
      <c r="BO374" s="96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6"/>
      <c r="CA374" s="96"/>
      <c r="CB374" s="96"/>
      <c r="CC374" s="96"/>
      <c r="CD374" s="96"/>
      <c r="CE374" s="96"/>
      <c r="CF374" s="96"/>
      <c r="CG374" s="96"/>
      <c r="CH374" s="96"/>
      <c r="CI374" s="96"/>
      <c r="CJ374" s="96"/>
      <c r="CK374" s="96"/>
      <c r="CL374" s="96"/>
      <c r="CM374" s="96"/>
      <c r="CN374" s="96"/>
      <c r="CO374" s="96"/>
      <c r="CP374" s="96"/>
      <c r="CQ374" s="96"/>
      <c r="CR374" s="96"/>
      <c r="CS374" s="96"/>
      <c r="CT374" s="96"/>
      <c r="CU374" s="96"/>
      <c r="CV374" s="96"/>
      <c r="CW374" s="96"/>
      <c r="CX374" s="96"/>
      <c r="CY374" s="96"/>
      <c r="CZ374" s="96"/>
      <c r="DA374" s="96"/>
      <c r="DB374" s="96"/>
      <c r="DC374" s="96"/>
      <c r="DD374" s="96"/>
      <c r="DE374" s="96"/>
      <c r="DF374" s="96"/>
      <c r="DG374" s="96"/>
      <c r="DH374" s="96"/>
      <c r="DI374" s="96"/>
      <c r="DJ374" s="96"/>
      <c r="DK374" s="96"/>
      <c r="DL374" s="96"/>
      <c r="DM374" s="96"/>
      <c r="DN374" s="96"/>
      <c r="DO374" s="96"/>
      <c r="DP374" s="96"/>
      <c r="DQ374" s="96"/>
      <c r="DR374" s="96"/>
      <c r="DS374" s="96"/>
      <c r="DT374" s="96"/>
      <c r="DU374" s="96"/>
      <c r="DV374" s="96"/>
      <c r="DW374" s="96"/>
      <c r="DX374" s="96"/>
      <c r="DY374" s="96"/>
      <c r="DZ374" s="96"/>
      <c r="EA374" s="96"/>
      <c r="EB374" s="96"/>
      <c r="EC374" s="96"/>
      <c r="ED374" s="96"/>
      <c r="EE374" s="96"/>
      <c r="EF374" s="96"/>
      <c r="EG374" s="96"/>
      <c r="EH374" s="96"/>
      <c r="EI374" s="96"/>
      <c r="EJ374" s="96"/>
      <c r="EK374" s="96"/>
      <c r="EL374" s="96"/>
      <c r="EM374" s="96"/>
      <c r="EN374" s="96"/>
      <c r="EO374" s="96"/>
      <c r="EP374" s="96"/>
      <c r="EQ374" s="96"/>
      <c r="ER374" s="96"/>
      <c r="ES374" s="96"/>
      <c r="ET374" s="96"/>
      <c r="EU374" s="96"/>
      <c r="EV374" s="96"/>
      <c r="EW374" s="96"/>
      <c r="EX374" s="96"/>
      <c r="EY374" s="96"/>
      <c r="EZ374" s="96"/>
      <c r="FA374" s="96"/>
      <c r="FB374" s="96"/>
      <c r="FC374" s="96"/>
      <c r="FD374" s="96"/>
      <c r="FE374" s="96"/>
      <c r="FF374" s="96"/>
      <c r="FG374" s="96"/>
      <c r="FH374" s="96"/>
      <c r="FI374" s="96"/>
      <c r="FJ374" s="96"/>
      <c r="FK374" s="96"/>
      <c r="FL374" s="96"/>
      <c r="FM374" s="96"/>
      <c r="FN374" s="96"/>
      <c r="FO374" s="96"/>
      <c r="FP374" s="96"/>
      <c r="FQ374" s="96"/>
      <c r="FR374" s="96"/>
      <c r="FS374" s="96"/>
      <c r="FT374" s="96"/>
      <c r="FU374" s="96"/>
      <c r="FV374" s="96"/>
      <c r="FW374" s="96"/>
      <c r="FX374" s="96"/>
      <c r="FY374" s="96"/>
      <c r="FZ374" s="96"/>
      <c r="GA374" s="96"/>
      <c r="GB374" s="96"/>
      <c r="GC374" s="96"/>
      <c r="GD374" s="96"/>
      <c r="GE374" s="96"/>
      <c r="GF374" s="96"/>
      <c r="GG374" s="96"/>
      <c r="GH374" s="96"/>
      <c r="GI374" s="96"/>
      <c r="GJ374" s="96"/>
      <c r="GK374" s="96"/>
      <c r="GL374" s="96"/>
      <c r="GM374" s="96"/>
      <c r="GN374" s="96"/>
      <c r="GO374" s="96"/>
      <c r="GP374" s="96"/>
      <c r="GQ374" s="96"/>
      <c r="GR374" s="96"/>
      <c r="GS374" s="96"/>
      <c r="GT374" s="96"/>
      <c r="GU374" s="96"/>
      <c r="GV374" s="96"/>
      <c r="GW374" s="96"/>
      <c r="GX374" s="96"/>
      <c r="GY374" s="96"/>
      <c r="GZ374" s="96"/>
      <c r="HA374" s="96"/>
      <c r="HB374" s="96"/>
      <c r="HC374" s="96"/>
      <c r="HD374" s="96"/>
      <c r="HE374" s="96"/>
      <c r="HF374" s="96"/>
      <c r="HG374" s="96"/>
      <c r="HH374" s="96"/>
      <c r="HI374" s="96"/>
      <c r="HJ374" s="96"/>
      <c r="HK374" s="96"/>
      <c r="HL374" s="96"/>
      <c r="HM374" s="96"/>
      <c r="HN374" s="96"/>
      <c r="HO374" s="96"/>
      <c r="HP374" s="96"/>
      <c r="HQ374" s="96"/>
      <c r="HR374" s="96"/>
      <c r="HS374" s="96"/>
      <c r="HT374" s="96"/>
      <c r="HU374" s="96"/>
      <c r="HV374" s="96"/>
      <c r="HW374" s="96"/>
      <c r="HX374" s="96"/>
      <c r="HY374" s="96"/>
      <c r="HZ374" s="96"/>
      <c r="IA374" s="96"/>
      <c r="IB374" s="96"/>
      <c r="IC374" s="96"/>
      <c r="ID374" s="96"/>
      <c r="IE374" s="96"/>
      <c r="IF374" s="96"/>
      <c r="IG374" s="96"/>
      <c r="IH374" s="96"/>
      <c r="II374" s="96"/>
      <c r="IJ374" s="96"/>
      <c r="IK374" s="96"/>
      <c r="IL374" s="96"/>
      <c r="IM374" s="96"/>
      <c r="IN374" s="96"/>
      <c r="IO374" s="96"/>
      <c r="IP374" s="96"/>
      <c r="IQ374" s="96"/>
      <c r="IR374" s="96"/>
      <c r="IS374" s="96"/>
      <c r="IT374" s="96"/>
      <c r="IU374" s="96"/>
      <c r="IV374" s="96"/>
      <c r="IW374" s="96"/>
      <c r="IX374" s="96"/>
      <c r="IY374" s="96"/>
      <c r="IZ374" s="96"/>
      <c r="JA374" s="96"/>
      <c r="JB374" s="96"/>
      <c r="JC374" s="96"/>
      <c r="JD374" s="96"/>
      <c r="JE374" s="96"/>
      <c r="JF374" s="96"/>
      <c r="JG374" s="96"/>
      <c r="JH374" s="96"/>
      <c r="JI374" s="96"/>
      <c r="JJ374" s="96"/>
      <c r="JK374" s="96"/>
      <c r="JL374" s="96"/>
      <c r="JM374" s="96"/>
      <c r="JN374" s="96"/>
      <c r="JO374" s="96"/>
      <c r="JP374" s="96"/>
      <c r="JQ374" s="96"/>
      <c r="JR374" s="96"/>
      <c r="JS374" s="96"/>
      <c r="JT374" s="96"/>
      <c r="JU374" s="96"/>
      <c r="JV374" s="96"/>
      <c r="JW374" s="96"/>
      <c r="JX374" s="96"/>
      <c r="JY374" s="96"/>
      <c r="JZ374" s="96"/>
      <c r="KA374" s="96"/>
      <c r="KB374" s="96"/>
      <c r="KC374" s="96"/>
      <c r="KD374" s="96"/>
      <c r="KE374" s="96"/>
      <c r="KF374" s="96"/>
      <c r="KG374" s="96"/>
      <c r="KH374" s="96"/>
      <c r="KI374" s="96"/>
      <c r="KJ374" s="96"/>
      <c r="KK374" s="96"/>
      <c r="KL374" s="96"/>
      <c r="KM374" s="96"/>
      <c r="KN374" s="96"/>
      <c r="KO374" s="96"/>
      <c r="KP374" s="96"/>
      <c r="KQ374" s="96"/>
      <c r="KR374" s="96"/>
      <c r="KS374" s="96"/>
      <c r="KT374" s="96"/>
      <c r="KU374" s="96"/>
      <c r="KV374" s="96"/>
      <c r="KW374" s="96"/>
      <c r="KX374" s="96"/>
      <c r="KY374" s="96"/>
      <c r="KZ374" s="96"/>
      <c r="LA374" s="96"/>
      <c r="LB374" s="96"/>
      <c r="LC374" s="96"/>
      <c r="LD374" s="96"/>
      <c r="LE374" s="96"/>
      <c r="LF374" s="96"/>
      <c r="LG374" s="96"/>
      <c r="LH374" s="96"/>
      <c r="LI374" s="96"/>
      <c r="LJ374" s="96"/>
      <c r="LK374" s="96"/>
      <c r="LL374" s="96"/>
      <c r="LM374" s="96"/>
      <c r="LN374" s="96"/>
      <c r="LO374" s="96"/>
      <c r="LP374" s="96"/>
    </row>
    <row r="375" spans="1:328" ht="63.75" x14ac:dyDescent="0.25">
      <c r="A375" s="39" t="s">
        <v>730</v>
      </c>
      <c r="B375" s="40" t="s">
        <v>360</v>
      </c>
      <c r="C375" s="40" t="s">
        <v>30</v>
      </c>
      <c r="D375" s="41">
        <v>0</v>
      </c>
      <c r="E375" s="41">
        <v>0</v>
      </c>
      <c r="F375" s="41">
        <v>1</v>
      </c>
      <c r="G375" s="41">
        <v>0</v>
      </c>
      <c r="H375" s="41">
        <v>1</v>
      </c>
      <c r="I375" s="53">
        <v>0</v>
      </c>
      <c r="J375" s="53">
        <v>0</v>
      </c>
      <c r="K375" s="53">
        <v>0</v>
      </c>
      <c r="L375" s="53">
        <v>0</v>
      </c>
      <c r="M375" s="53">
        <v>0</v>
      </c>
      <c r="N375" s="53">
        <v>5</v>
      </c>
      <c r="O375" s="54">
        <v>0</v>
      </c>
      <c r="P375" s="53">
        <v>0</v>
      </c>
    </row>
    <row r="376" spans="1:328" ht="51" x14ac:dyDescent="0.25">
      <c r="A376" s="19" t="s">
        <v>731</v>
      </c>
      <c r="B376" s="5" t="s">
        <v>215</v>
      </c>
      <c r="C376" s="5" t="s">
        <v>1154</v>
      </c>
      <c r="D376" s="23">
        <v>0</v>
      </c>
      <c r="E376" s="23">
        <v>1</v>
      </c>
      <c r="F376" s="23">
        <v>1</v>
      </c>
      <c r="G376" s="23">
        <v>1</v>
      </c>
      <c r="H376" s="23">
        <v>3</v>
      </c>
      <c r="I376" s="49">
        <v>0</v>
      </c>
      <c r="J376" s="49">
        <v>0</v>
      </c>
      <c r="K376" s="49">
        <v>0</v>
      </c>
      <c r="L376" s="49">
        <v>5</v>
      </c>
      <c r="M376" s="49">
        <v>0</v>
      </c>
      <c r="N376" s="49">
        <v>5</v>
      </c>
      <c r="O376" s="50">
        <v>0</v>
      </c>
      <c r="P376" s="49">
        <v>5</v>
      </c>
    </row>
    <row r="377" spans="1:328" ht="60" customHeight="1" x14ac:dyDescent="0.25">
      <c r="A377" s="19" t="s">
        <v>732</v>
      </c>
      <c r="B377" s="5" t="s">
        <v>361</v>
      </c>
      <c r="C377" s="5" t="s">
        <v>1155</v>
      </c>
      <c r="D377" s="23">
        <v>0</v>
      </c>
      <c r="E377" s="23">
        <v>1</v>
      </c>
      <c r="F377" s="23">
        <v>1</v>
      </c>
      <c r="G377" s="23">
        <v>1</v>
      </c>
      <c r="H377" s="23">
        <v>3</v>
      </c>
      <c r="I377" s="49">
        <v>0</v>
      </c>
      <c r="J377" s="49">
        <v>0</v>
      </c>
      <c r="K377" s="49">
        <v>0</v>
      </c>
      <c r="L377" s="49">
        <v>2</v>
      </c>
      <c r="M377" s="49">
        <v>0</v>
      </c>
      <c r="N377" s="49">
        <v>2</v>
      </c>
      <c r="O377" s="50">
        <v>0</v>
      </c>
      <c r="P377" s="49">
        <v>2</v>
      </c>
    </row>
    <row r="378" spans="1:328" ht="63.75" x14ac:dyDescent="0.25">
      <c r="A378" s="19" t="s">
        <v>733</v>
      </c>
      <c r="B378" s="5" t="s">
        <v>216</v>
      </c>
      <c r="C378" s="5" t="s">
        <v>1156</v>
      </c>
      <c r="D378" s="23">
        <v>1</v>
      </c>
      <c r="E378" s="23">
        <v>0</v>
      </c>
      <c r="F378" s="23">
        <v>0</v>
      </c>
      <c r="G378" s="23">
        <v>0</v>
      </c>
      <c r="H378" s="23">
        <v>1</v>
      </c>
      <c r="I378" s="49">
        <v>0</v>
      </c>
      <c r="J378" s="49">
        <v>2</v>
      </c>
      <c r="K378" s="49">
        <v>0</v>
      </c>
      <c r="L378" s="49">
        <v>0</v>
      </c>
      <c r="M378" s="49">
        <v>0</v>
      </c>
      <c r="N378" s="49">
        <v>0</v>
      </c>
      <c r="O378" s="50">
        <v>0</v>
      </c>
      <c r="P378" s="49">
        <v>0</v>
      </c>
    </row>
    <row r="379" spans="1:328" ht="63.75" x14ac:dyDescent="0.25">
      <c r="A379" s="19" t="s">
        <v>734</v>
      </c>
      <c r="B379" s="5" t="s">
        <v>217</v>
      </c>
      <c r="C379" s="5" t="s">
        <v>1157</v>
      </c>
      <c r="D379" s="23">
        <v>0</v>
      </c>
      <c r="E379" s="23">
        <v>0</v>
      </c>
      <c r="F379" s="23">
        <v>0</v>
      </c>
      <c r="G379" s="23">
        <v>1</v>
      </c>
      <c r="H379" s="23">
        <v>1</v>
      </c>
      <c r="I379" s="47">
        <v>0</v>
      </c>
      <c r="J379" s="47">
        <v>0</v>
      </c>
      <c r="K379" s="47">
        <v>0</v>
      </c>
      <c r="L379" s="47">
        <v>0</v>
      </c>
      <c r="M379" s="47">
        <v>0</v>
      </c>
      <c r="N379" s="47">
        <v>0</v>
      </c>
      <c r="O379" s="52">
        <v>0</v>
      </c>
      <c r="P379" s="49">
        <v>20</v>
      </c>
    </row>
    <row r="380" spans="1:328" ht="51" x14ac:dyDescent="0.25">
      <c r="A380" s="19" t="s">
        <v>735</v>
      </c>
      <c r="B380" s="5" t="s">
        <v>218</v>
      </c>
      <c r="C380" s="5" t="s">
        <v>842</v>
      </c>
      <c r="D380" s="23">
        <v>0</v>
      </c>
      <c r="E380" s="23">
        <v>1</v>
      </c>
      <c r="F380" s="23">
        <v>0</v>
      </c>
      <c r="G380" s="23">
        <v>0</v>
      </c>
      <c r="H380" s="61">
        <v>1</v>
      </c>
      <c r="I380" s="49">
        <v>0</v>
      </c>
      <c r="J380" s="49">
        <v>0</v>
      </c>
      <c r="K380" s="49">
        <v>0</v>
      </c>
      <c r="L380" s="49">
        <v>2</v>
      </c>
      <c r="M380" s="49">
        <v>0</v>
      </c>
      <c r="N380" s="49">
        <v>0</v>
      </c>
      <c r="O380" s="50">
        <v>0</v>
      </c>
      <c r="P380" s="49">
        <v>0</v>
      </c>
    </row>
    <row r="381" spans="1:328" ht="38.25" x14ac:dyDescent="0.25">
      <c r="A381" s="5" t="s">
        <v>736</v>
      </c>
      <c r="B381" s="5" t="s">
        <v>1158</v>
      </c>
      <c r="C381" s="5" t="s">
        <v>1159</v>
      </c>
      <c r="D381" s="23">
        <v>0</v>
      </c>
      <c r="E381" s="23">
        <v>1</v>
      </c>
      <c r="F381" s="23">
        <v>1</v>
      </c>
      <c r="G381" s="23">
        <v>1</v>
      </c>
      <c r="H381" s="23">
        <v>3</v>
      </c>
      <c r="I381" s="49">
        <v>0</v>
      </c>
      <c r="J381" s="49">
        <v>0</v>
      </c>
      <c r="K381" s="49">
        <v>0</v>
      </c>
      <c r="L381" s="49">
        <v>1</v>
      </c>
      <c r="M381" s="49">
        <v>0</v>
      </c>
      <c r="N381" s="49">
        <v>1</v>
      </c>
      <c r="O381" s="50">
        <v>0</v>
      </c>
      <c r="P381" s="49">
        <v>1</v>
      </c>
    </row>
    <row r="382" spans="1:328" ht="15" x14ac:dyDescent="0.25">
      <c r="A382" s="26" t="s">
        <v>737</v>
      </c>
      <c r="B382" s="117" t="s">
        <v>362</v>
      </c>
      <c r="C382" s="110"/>
      <c r="D382" s="110"/>
      <c r="E382" s="110"/>
      <c r="F382" s="110"/>
      <c r="G382" s="110"/>
      <c r="H382" s="110"/>
      <c r="I382" s="67"/>
      <c r="J382" s="67"/>
      <c r="K382" s="67"/>
      <c r="L382" s="67"/>
      <c r="M382" s="67"/>
      <c r="N382" s="67"/>
      <c r="O382" s="67"/>
      <c r="P382" s="68"/>
    </row>
    <row r="383" spans="1:328" ht="38.25" x14ac:dyDescent="0.25">
      <c r="A383" s="19" t="s">
        <v>738</v>
      </c>
      <c r="B383" s="5" t="s">
        <v>219</v>
      </c>
      <c r="C383" s="5" t="s">
        <v>1160</v>
      </c>
      <c r="D383" s="23">
        <v>0</v>
      </c>
      <c r="E383" s="23">
        <v>1</v>
      </c>
      <c r="F383" s="23">
        <v>1</v>
      </c>
      <c r="G383" s="23">
        <v>1</v>
      </c>
      <c r="H383" s="23">
        <v>3</v>
      </c>
      <c r="I383" s="49">
        <v>0</v>
      </c>
      <c r="J383" s="49">
        <v>0</v>
      </c>
      <c r="K383" s="49">
        <v>0</v>
      </c>
      <c r="L383" s="49">
        <v>2</v>
      </c>
      <c r="M383" s="49">
        <v>0</v>
      </c>
      <c r="N383" s="49">
        <v>2</v>
      </c>
      <c r="O383" s="50">
        <v>0</v>
      </c>
      <c r="P383" s="49">
        <v>2</v>
      </c>
    </row>
    <row r="384" spans="1:328" ht="38.25" x14ac:dyDescent="0.25">
      <c r="A384" s="19" t="s">
        <v>739</v>
      </c>
      <c r="B384" s="5" t="s">
        <v>220</v>
      </c>
      <c r="C384" s="5" t="s">
        <v>1161</v>
      </c>
      <c r="D384" s="23">
        <v>0</v>
      </c>
      <c r="E384" s="23">
        <v>0</v>
      </c>
      <c r="F384" s="23">
        <v>1</v>
      </c>
      <c r="G384" s="23">
        <v>0</v>
      </c>
      <c r="H384" s="23">
        <v>1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49">
        <v>5</v>
      </c>
      <c r="O384" s="50">
        <v>0</v>
      </c>
      <c r="P384" s="49">
        <v>0</v>
      </c>
    </row>
    <row r="385" spans="1:16" ht="38.25" x14ac:dyDescent="0.25">
      <c r="A385" s="19" t="s">
        <v>740</v>
      </c>
      <c r="B385" s="5" t="s">
        <v>221</v>
      </c>
      <c r="C385" s="5" t="s">
        <v>31</v>
      </c>
      <c r="D385" s="23">
        <v>0</v>
      </c>
      <c r="E385" s="23">
        <v>0</v>
      </c>
      <c r="F385" s="23">
        <v>1</v>
      </c>
      <c r="G385" s="23">
        <v>0</v>
      </c>
      <c r="H385" s="23">
        <v>1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5</v>
      </c>
      <c r="O385" s="50">
        <v>0</v>
      </c>
      <c r="P385" s="49">
        <v>0</v>
      </c>
    </row>
    <row r="386" spans="1:16" ht="63.75" x14ac:dyDescent="0.25">
      <c r="A386" s="19" t="s">
        <v>741</v>
      </c>
      <c r="B386" s="5" t="s">
        <v>222</v>
      </c>
      <c r="C386" s="5" t="s">
        <v>1162</v>
      </c>
      <c r="D386" s="23">
        <v>0</v>
      </c>
      <c r="E386" s="23">
        <v>20</v>
      </c>
      <c r="F386" s="23">
        <v>20</v>
      </c>
      <c r="G386" s="23">
        <v>20</v>
      </c>
      <c r="H386" s="23">
        <v>60</v>
      </c>
      <c r="I386" s="49">
        <v>0</v>
      </c>
      <c r="J386" s="49">
        <v>0</v>
      </c>
      <c r="K386" s="49">
        <v>0</v>
      </c>
      <c r="L386" s="49">
        <v>10</v>
      </c>
      <c r="M386" s="49">
        <v>0</v>
      </c>
      <c r="N386" s="49">
        <v>10</v>
      </c>
      <c r="O386" s="50">
        <v>0</v>
      </c>
      <c r="P386" s="49">
        <v>10</v>
      </c>
    </row>
    <row r="387" spans="1:16" ht="51" x14ac:dyDescent="0.25">
      <c r="A387" s="19" t="s">
        <v>742</v>
      </c>
      <c r="B387" s="5" t="s">
        <v>1163</v>
      </c>
      <c r="C387" s="5" t="s">
        <v>1164</v>
      </c>
      <c r="D387" s="23">
        <v>0</v>
      </c>
      <c r="E387" s="86">
        <v>1</v>
      </c>
      <c r="F387" s="23">
        <v>0</v>
      </c>
      <c r="G387" s="23">
        <v>0</v>
      </c>
      <c r="H387" s="61">
        <v>1</v>
      </c>
      <c r="I387" s="49">
        <v>0</v>
      </c>
      <c r="J387" s="49">
        <v>0</v>
      </c>
      <c r="K387" s="49">
        <v>0</v>
      </c>
      <c r="L387" s="49">
        <v>30</v>
      </c>
      <c r="M387" s="49">
        <v>0</v>
      </c>
      <c r="N387" s="49">
        <v>0</v>
      </c>
      <c r="O387" s="50">
        <v>0</v>
      </c>
      <c r="P387" s="49">
        <v>0</v>
      </c>
    </row>
    <row r="388" spans="1:16" ht="51" x14ac:dyDescent="0.25">
      <c r="A388" s="19" t="s">
        <v>743</v>
      </c>
      <c r="B388" s="5" t="s">
        <v>1165</v>
      </c>
      <c r="C388" s="5" t="s">
        <v>1166</v>
      </c>
      <c r="D388" s="23">
        <v>0</v>
      </c>
      <c r="E388" s="23">
        <v>0</v>
      </c>
      <c r="F388" s="23">
        <v>1</v>
      </c>
      <c r="G388" s="23">
        <v>0</v>
      </c>
      <c r="H388" s="23">
        <v>1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5</v>
      </c>
      <c r="O388" s="50">
        <v>0</v>
      </c>
      <c r="P388" s="49">
        <v>0</v>
      </c>
    </row>
    <row r="389" spans="1:16" ht="51" x14ac:dyDescent="0.25">
      <c r="A389" s="19" t="s">
        <v>744</v>
      </c>
      <c r="B389" s="5" t="s">
        <v>1167</v>
      </c>
      <c r="C389" s="5" t="s">
        <v>1168</v>
      </c>
      <c r="D389" s="23">
        <v>0</v>
      </c>
      <c r="E389" s="23">
        <v>1</v>
      </c>
      <c r="F389" s="23">
        <v>1</v>
      </c>
      <c r="G389" s="23">
        <v>1</v>
      </c>
      <c r="H389" s="23">
        <v>3</v>
      </c>
      <c r="I389" s="49">
        <v>0</v>
      </c>
      <c r="J389" s="49">
        <v>0</v>
      </c>
      <c r="K389" s="49">
        <v>0</v>
      </c>
      <c r="L389" s="49">
        <v>8</v>
      </c>
      <c r="M389" s="49">
        <v>0</v>
      </c>
      <c r="N389" s="49">
        <v>8</v>
      </c>
      <c r="O389" s="50">
        <v>0</v>
      </c>
      <c r="P389" s="49">
        <v>8</v>
      </c>
    </row>
    <row r="390" spans="1:16" ht="38.25" x14ac:dyDescent="0.25">
      <c r="A390" s="19" t="s">
        <v>745</v>
      </c>
      <c r="B390" s="5" t="s">
        <v>223</v>
      </c>
      <c r="C390" s="5" t="s">
        <v>32</v>
      </c>
      <c r="D390" s="23">
        <v>0</v>
      </c>
      <c r="E390" s="61">
        <v>1</v>
      </c>
      <c r="F390" s="23">
        <v>0</v>
      </c>
      <c r="G390" s="23">
        <v>0</v>
      </c>
      <c r="H390" s="61">
        <v>1</v>
      </c>
      <c r="I390" s="49">
        <v>0</v>
      </c>
      <c r="J390" s="49">
        <v>0</v>
      </c>
      <c r="K390" s="49">
        <v>0</v>
      </c>
      <c r="L390" s="49">
        <v>10</v>
      </c>
      <c r="M390" s="49">
        <v>0</v>
      </c>
      <c r="N390" s="49">
        <v>0</v>
      </c>
      <c r="O390" s="50">
        <v>0</v>
      </c>
      <c r="P390" s="49">
        <v>0</v>
      </c>
    </row>
    <row r="391" spans="1:16" ht="67.5" customHeight="1" x14ac:dyDescent="0.25">
      <c r="A391" s="5" t="s">
        <v>746</v>
      </c>
      <c r="B391" s="5" t="s">
        <v>224</v>
      </c>
      <c r="C391" s="5" t="s">
        <v>1169</v>
      </c>
      <c r="D391" s="24">
        <v>0.92</v>
      </c>
      <c r="E391" s="24">
        <v>0.94</v>
      </c>
      <c r="F391" s="24">
        <v>0.98</v>
      </c>
      <c r="G391" s="24">
        <v>1</v>
      </c>
      <c r="H391" s="24">
        <v>1</v>
      </c>
      <c r="I391" s="47">
        <v>10</v>
      </c>
      <c r="J391" s="47">
        <v>2</v>
      </c>
      <c r="K391" s="47">
        <v>11</v>
      </c>
      <c r="L391" s="47">
        <v>2</v>
      </c>
      <c r="M391" s="47">
        <v>12</v>
      </c>
      <c r="N391" s="47">
        <v>2</v>
      </c>
      <c r="O391" s="52">
        <v>13</v>
      </c>
      <c r="P391" s="49">
        <v>2</v>
      </c>
    </row>
    <row r="392" spans="1:16" ht="51" x14ac:dyDescent="0.25">
      <c r="A392" s="5" t="s">
        <v>747</v>
      </c>
      <c r="B392" s="5" t="s">
        <v>1170</v>
      </c>
      <c r="C392" s="5" t="s">
        <v>1219</v>
      </c>
      <c r="D392" s="24">
        <v>0.1</v>
      </c>
      <c r="E392" s="24">
        <v>0.1</v>
      </c>
      <c r="F392" s="24">
        <v>0.1</v>
      </c>
      <c r="G392" s="24">
        <v>0.1</v>
      </c>
      <c r="H392" s="24">
        <v>0.4</v>
      </c>
      <c r="I392" s="49">
        <v>13</v>
      </c>
      <c r="J392" s="49">
        <v>2</v>
      </c>
      <c r="K392" s="49">
        <v>14</v>
      </c>
      <c r="L392" s="49">
        <v>2</v>
      </c>
      <c r="M392" s="49">
        <v>15</v>
      </c>
      <c r="N392" s="49">
        <v>2</v>
      </c>
      <c r="O392" s="50">
        <v>16</v>
      </c>
      <c r="P392" s="49">
        <v>2</v>
      </c>
    </row>
    <row r="393" spans="1:16" ht="63.75" x14ac:dyDescent="0.25">
      <c r="A393" s="5" t="s">
        <v>748</v>
      </c>
      <c r="B393" s="5" t="s">
        <v>1171</v>
      </c>
      <c r="C393" s="5" t="s">
        <v>1172</v>
      </c>
      <c r="D393" s="24">
        <v>0.2</v>
      </c>
      <c r="E393" s="24">
        <v>0.2</v>
      </c>
      <c r="F393" s="24">
        <v>0.2</v>
      </c>
      <c r="G393" s="24">
        <v>0.3</v>
      </c>
      <c r="H393" s="24">
        <v>0.9</v>
      </c>
      <c r="I393" s="47">
        <v>10</v>
      </c>
      <c r="J393" s="47">
        <v>20</v>
      </c>
      <c r="K393" s="47">
        <v>11</v>
      </c>
      <c r="L393" s="47">
        <v>20</v>
      </c>
      <c r="M393" s="47">
        <v>12</v>
      </c>
      <c r="N393" s="47">
        <v>20</v>
      </c>
      <c r="O393" s="52">
        <v>13</v>
      </c>
      <c r="P393" s="49">
        <v>20</v>
      </c>
    </row>
    <row r="394" spans="1:16" ht="38.25" x14ac:dyDescent="0.25">
      <c r="A394" s="5" t="s">
        <v>749</v>
      </c>
      <c r="B394" s="5" t="s">
        <v>843</v>
      </c>
      <c r="C394" s="5" t="s">
        <v>1173</v>
      </c>
      <c r="D394" s="23">
        <v>2</v>
      </c>
      <c r="E394" s="23">
        <v>2</v>
      </c>
      <c r="F394" s="23">
        <v>2</v>
      </c>
      <c r="G394" s="23">
        <v>2</v>
      </c>
      <c r="H394" s="23">
        <v>8</v>
      </c>
      <c r="I394" s="49">
        <v>5</v>
      </c>
      <c r="J394" s="49">
        <v>0</v>
      </c>
      <c r="K394" s="49">
        <v>6</v>
      </c>
      <c r="L394" s="49">
        <v>0</v>
      </c>
      <c r="M394" s="49">
        <v>7</v>
      </c>
      <c r="N394" s="49">
        <v>0</v>
      </c>
      <c r="O394" s="50">
        <v>8</v>
      </c>
      <c r="P394" s="49">
        <v>0</v>
      </c>
    </row>
    <row r="395" spans="1:16" ht="25.5" x14ac:dyDescent="0.25">
      <c r="A395" s="5" t="s">
        <v>750</v>
      </c>
      <c r="B395" s="5" t="s">
        <v>844</v>
      </c>
      <c r="C395" s="5" t="s">
        <v>69</v>
      </c>
      <c r="D395" s="23">
        <v>1</v>
      </c>
      <c r="E395" s="23">
        <v>1</v>
      </c>
      <c r="F395" s="23">
        <v>1</v>
      </c>
      <c r="G395" s="23">
        <v>1</v>
      </c>
      <c r="H395" s="23">
        <v>4</v>
      </c>
      <c r="I395" s="49">
        <v>142.327</v>
      </c>
      <c r="J395" s="49">
        <v>0</v>
      </c>
      <c r="K395" s="49">
        <v>143</v>
      </c>
      <c r="L395" s="49">
        <v>0</v>
      </c>
      <c r="M395" s="49">
        <v>144</v>
      </c>
      <c r="N395" s="49">
        <v>0</v>
      </c>
      <c r="O395" s="50">
        <v>145</v>
      </c>
      <c r="P395" s="49">
        <v>0</v>
      </c>
    </row>
    <row r="396" spans="1:16" ht="25.5" x14ac:dyDescent="0.25">
      <c r="A396" s="5" t="s">
        <v>751</v>
      </c>
      <c r="B396" s="5" t="s">
        <v>1174</v>
      </c>
      <c r="C396" s="5" t="s">
        <v>68</v>
      </c>
      <c r="D396" s="24">
        <v>1</v>
      </c>
      <c r="E396" s="24">
        <v>1</v>
      </c>
      <c r="F396" s="24">
        <v>1</v>
      </c>
      <c r="G396" s="24">
        <v>1</v>
      </c>
      <c r="H396" s="24">
        <v>1</v>
      </c>
      <c r="I396" s="49">
        <v>27</v>
      </c>
      <c r="J396" s="49">
        <v>0</v>
      </c>
      <c r="K396" s="49">
        <v>28</v>
      </c>
      <c r="L396" s="49">
        <v>2</v>
      </c>
      <c r="M396" s="49">
        <v>29</v>
      </c>
      <c r="N396" s="49">
        <v>0</v>
      </c>
      <c r="O396" s="50">
        <v>30</v>
      </c>
      <c r="P396" s="49">
        <v>0</v>
      </c>
    </row>
    <row r="397" spans="1:16" ht="25.5" x14ac:dyDescent="0.25">
      <c r="A397" s="5" t="s">
        <v>752</v>
      </c>
      <c r="B397" s="5" t="s">
        <v>845</v>
      </c>
      <c r="C397" s="5" t="s">
        <v>1175</v>
      </c>
      <c r="D397" s="24">
        <v>1</v>
      </c>
      <c r="E397" s="24">
        <v>1</v>
      </c>
      <c r="F397" s="24">
        <v>1</v>
      </c>
      <c r="G397" s="24">
        <v>1</v>
      </c>
      <c r="H397" s="24">
        <v>1</v>
      </c>
      <c r="I397" s="49">
        <v>5</v>
      </c>
      <c r="J397" s="49">
        <v>5</v>
      </c>
      <c r="K397" s="49">
        <v>6</v>
      </c>
      <c r="L397" s="49">
        <v>2</v>
      </c>
      <c r="M397" s="49">
        <v>7</v>
      </c>
      <c r="N397" s="49">
        <v>7</v>
      </c>
      <c r="O397" s="50">
        <v>8</v>
      </c>
      <c r="P397" s="49">
        <v>2</v>
      </c>
    </row>
    <row r="398" spans="1:16" ht="38.25" x14ac:dyDescent="0.25">
      <c r="A398" s="5" t="s">
        <v>753</v>
      </c>
      <c r="B398" s="5" t="s">
        <v>1176</v>
      </c>
      <c r="C398" s="5" t="s">
        <v>1177</v>
      </c>
      <c r="D398" s="24">
        <v>1</v>
      </c>
      <c r="E398" s="24">
        <v>1</v>
      </c>
      <c r="F398" s="24">
        <v>1</v>
      </c>
      <c r="G398" s="24">
        <v>1</v>
      </c>
      <c r="H398" s="24">
        <v>1</v>
      </c>
      <c r="I398" s="49">
        <v>12</v>
      </c>
      <c r="J398" s="49">
        <v>0</v>
      </c>
      <c r="K398" s="49">
        <v>13</v>
      </c>
      <c r="L398" s="49">
        <v>0</v>
      </c>
      <c r="M398" s="49">
        <v>14</v>
      </c>
      <c r="N398" s="49">
        <v>0</v>
      </c>
      <c r="O398" s="50">
        <v>15</v>
      </c>
      <c r="P398" s="49">
        <v>0</v>
      </c>
    </row>
    <row r="399" spans="1:16" ht="38.25" x14ac:dyDescent="0.25">
      <c r="A399" s="5" t="s">
        <v>754</v>
      </c>
      <c r="B399" s="5" t="s">
        <v>846</v>
      </c>
      <c r="C399" s="5" t="s">
        <v>847</v>
      </c>
      <c r="D399" s="24">
        <v>0.15</v>
      </c>
      <c r="E399" s="24">
        <v>0.15</v>
      </c>
      <c r="F399" s="24">
        <v>0.15</v>
      </c>
      <c r="G399" s="24">
        <v>0.15</v>
      </c>
      <c r="H399" s="24">
        <v>0.6</v>
      </c>
      <c r="I399" s="49">
        <v>20.37</v>
      </c>
      <c r="J399" s="49">
        <v>0</v>
      </c>
      <c r="K399" s="49">
        <f>I399*1.05</f>
        <v>21.388500000000001</v>
      </c>
      <c r="L399" s="49">
        <v>0</v>
      </c>
      <c r="M399" s="49">
        <f>K399*1.05</f>
        <v>22.457925000000003</v>
      </c>
      <c r="N399" s="49">
        <v>0</v>
      </c>
      <c r="O399" s="50">
        <f>M399*1.05</f>
        <v>23.580821250000003</v>
      </c>
      <c r="P399" s="49">
        <v>0</v>
      </c>
    </row>
    <row r="400" spans="1:16" ht="89.25" x14ac:dyDescent="0.25">
      <c r="A400" s="5" t="s">
        <v>755</v>
      </c>
      <c r="B400" s="5" t="s">
        <v>1178</v>
      </c>
      <c r="C400" s="5" t="s">
        <v>1179</v>
      </c>
      <c r="D400" s="23">
        <v>1</v>
      </c>
      <c r="E400" s="23">
        <v>1</v>
      </c>
      <c r="F400" s="23">
        <v>1</v>
      </c>
      <c r="G400" s="23">
        <v>1</v>
      </c>
      <c r="H400" s="23">
        <v>4</v>
      </c>
      <c r="I400" s="49">
        <v>5</v>
      </c>
      <c r="J400" s="49">
        <v>0</v>
      </c>
      <c r="K400" s="49">
        <v>5.5</v>
      </c>
      <c r="L400" s="49">
        <v>0</v>
      </c>
      <c r="M400" s="49">
        <v>6</v>
      </c>
      <c r="N400" s="49">
        <v>0</v>
      </c>
      <c r="O400" s="50">
        <v>6.5</v>
      </c>
      <c r="P400" s="49">
        <v>0</v>
      </c>
    </row>
    <row r="401" spans="1:16" ht="16.5" customHeight="1" x14ac:dyDescent="0.25">
      <c r="A401" s="18" t="s">
        <v>756</v>
      </c>
      <c r="B401" s="115" t="s">
        <v>225</v>
      </c>
      <c r="C401" s="110"/>
      <c r="D401" s="110"/>
      <c r="E401" s="110"/>
      <c r="F401" s="110"/>
      <c r="G401" s="110"/>
      <c r="H401" s="110"/>
      <c r="I401" s="58"/>
      <c r="J401" s="58"/>
      <c r="K401" s="58"/>
      <c r="L401" s="58"/>
      <c r="M401" s="58"/>
      <c r="N401" s="58"/>
      <c r="O401" s="58"/>
      <c r="P401" s="62"/>
    </row>
    <row r="402" spans="1:16" ht="38.25" x14ac:dyDescent="0.25">
      <c r="A402" s="19" t="s">
        <v>757</v>
      </c>
      <c r="B402" s="5" t="s">
        <v>363</v>
      </c>
      <c r="C402" s="5" t="s">
        <v>1180</v>
      </c>
      <c r="D402" s="23">
        <v>0</v>
      </c>
      <c r="E402" s="23">
        <v>1</v>
      </c>
      <c r="F402" s="23">
        <v>1</v>
      </c>
      <c r="G402" s="23">
        <v>1</v>
      </c>
      <c r="H402" s="23">
        <v>3</v>
      </c>
      <c r="I402" s="49">
        <v>0</v>
      </c>
      <c r="J402" s="49">
        <v>0</v>
      </c>
      <c r="K402" s="49">
        <v>0</v>
      </c>
      <c r="L402" s="49">
        <v>2</v>
      </c>
      <c r="M402" s="49">
        <v>0</v>
      </c>
      <c r="N402" s="49">
        <v>2</v>
      </c>
      <c r="O402" s="50">
        <v>0</v>
      </c>
      <c r="P402" s="49">
        <v>2</v>
      </c>
    </row>
    <row r="403" spans="1:16" ht="51" x14ac:dyDescent="0.25">
      <c r="A403" s="19" t="s">
        <v>758</v>
      </c>
      <c r="B403" s="5" t="s">
        <v>364</v>
      </c>
      <c r="C403" s="5" t="s">
        <v>1181</v>
      </c>
      <c r="D403" s="23">
        <v>0</v>
      </c>
      <c r="E403" s="23">
        <v>1</v>
      </c>
      <c r="F403" s="23">
        <v>1</v>
      </c>
      <c r="G403" s="23">
        <v>1</v>
      </c>
      <c r="H403" s="23">
        <v>3</v>
      </c>
      <c r="I403" s="49">
        <v>0</v>
      </c>
      <c r="J403" s="49">
        <v>0</v>
      </c>
      <c r="K403" s="49">
        <v>0</v>
      </c>
      <c r="L403" s="49">
        <v>2</v>
      </c>
      <c r="M403" s="49">
        <v>0</v>
      </c>
      <c r="N403" s="49">
        <v>2</v>
      </c>
      <c r="O403" s="50">
        <v>0</v>
      </c>
      <c r="P403" s="49">
        <v>2</v>
      </c>
    </row>
    <row r="404" spans="1:16" ht="22.5" customHeight="1" x14ac:dyDescent="0.25">
      <c r="A404" s="14" t="s">
        <v>759</v>
      </c>
      <c r="B404" s="114" t="s">
        <v>226</v>
      </c>
      <c r="C404" s="110"/>
      <c r="D404" s="110"/>
      <c r="E404" s="110"/>
      <c r="F404" s="110"/>
      <c r="G404" s="110"/>
      <c r="H404" s="110"/>
      <c r="I404" s="58"/>
      <c r="J404" s="58"/>
      <c r="K404" s="58"/>
      <c r="L404" s="58"/>
      <c r="M404" s="58"/>
      <c r="N404" s="58"/>
      <c r="O404" s="58"/>
      <c r="P404" s="62"/>
    </row>
    <row r="405" spans="1:16" ht="39.75" customHeight="1" x14ac:dyDescent="0.25">
      <c r="A405" s="21" t="s">
        <v>760</v>
      </c>
      <c r="B405" s="16" t="s">
        <v>227</v>
      </c>
      <c r="C405" s="5" t="s">
        <v>1182</v>
      </c>
      <c r="D405" s="23">
        <v>0</v>
      </c>
      <c r="E405" s="23">
        <v>1</v>
      </c>
      <c r="F405" s="23">
        <v>1</v>
      </c>
      <c r="G405" s="23">
        <v>1</v>
      </c>
      <c r="H405" s="23">
        <v>3</v>
      </c>
      <c r="I405" s="49">
        <v>0</v>
      </c>
      <c r="J405" s="49">
        <v>0</v>
      </c>
      <c r="K405" s="49">
        <v>0</v>
      </c>
      <c r="L405" s="49">
        <v>2</v>
      </c>
      <c r="M405" s="49">
        <v>0</v>
      </c>
      <c r="N405" s="49">
        <v>2</v>
      </c>
      <c r="O405" s="50">
        <v>0</v>
      </c>
      <c r="P405" s="49">
        <v>2</v>
      </c>
    </row>
    <row r="406" spans="1:16" ht="63.75" x14ac:dyDescent="0.25">
      <c r="A406" s="21" t="s">
        <v>761</v>
      </c>
      <c r="B406" s="16" t="s">
        <v>228</v>
      </c>
      <c r="C406" s="5" t="s">
        <v>1183</v>
      </c>
      <c r="D406" s="23">
        <v>0</v>
      </c>
      <c r="E406" s="23">
        <v>1</v>
      </c>
      <c r="F406" s="23">
        <v>1</v>
      </c>
      <c r="G406" s="23">
        <v>1</v>
      </c>
      <c r="H406" s="23">
        <v>3</v>
      </c>
      <c r="I406" s="49">
        <v>0</v>
      </c>
      <c r="J406" s="49">
        <v>0</v>
      </c>
      <c r="K406" s="49">
        <v>0</v>
      </c>
      <c r="L406" s="49">
        <v>2</v>
      </c>
      <c r="M406" s="49">
        <v>0</v>
      </c>
      <c r="N406" s="49">
        <v>2</v>
      </c>
      <c r="O406" s="50">
        <v>0</v>
      </c>
      <c r="P406" s="49">
        <v>2</v>
      </c>
    </row>
    <row r="407" spans="1:16" ht="81" customHeight="1" x14ac:dyDescent="0.25">
      <c r="A407" s="15" t="s">
        <v>762</v>
      </c>
      <c r="B407" s="16" t="s">
        <v>229</v>
      </c>
      <c r="C407" s="5" t="s">
        <v>1184</v>
      </c>
      <c r="D407" s="23">
        <v>0</v>
      </c>
      <c r="E407" s="23">
        <v>1</v>
      </c>
      <c r="F407" s="23">
        <v>1</v>
      </c>
      <c r="G407" s="23">
        <v>0</v>
      </c>
      <c r="H407" s="23">
        <v>2</v>
      </c>
      <c r="I407" s="49">
        <v>0</v>
      </c>
      <c r="J407" s="49">
        <v>0</v>
      </c>
      <c r="K407" s="49">
        <v>0</v>
      </c>
      <c r="L407" s="49">
        <v>2</v>
      </c>
      <c r="M407" s="49">
        <v>0</v>
      </c>
      <c r="N407" s="49">
        <v>2</v>
      </c>
      <c r="O407" s="50">
        <v>0</v>
      </c>
      <c r="P407" s="49">
        <v>0</v>
      </c>
    </row>
    <row r="408" spans="1:16" ht="15" x14ac:dyDescent="0.25">
      <c r="A408" s="26" t="s">
        <v>763</v>
      </c>
      <c r="B408" s="117" t="s">
        <v>1185</v>
      </c>
      <c r="C408" s="110"/>
      <c r="D408" s="110"/>
      <c r="E408" s="110"/>
      <c r="F408" s="110"/>
      <c r="G408" s="110"/>
      <c r="H408" s="110"/>
      <c r="I408" s="58"/>
      <c r="J408" s="58"/>
      <c r="K408" s="58"/>
      <c r="L408" s="58"/>
      <c r="M408" s="58"/>
      <c r="N408" s="58"/>
      <c r="O408" s="58"/>
      <c r="P408" s="62"/>
    </row>
    <row r="409" spans="1:16" ht="63.75" x14ac:dyDescent="0.25">
      <c r="A409" s="21" t="s">
        <v>764</v>
      </c>
      <c r="B409" s="16" t="s">
        <v>230</v>
      </c>
      <c r="C409" s="5" t="s">
        <v>1186</v>
      </c>
      <c r="D409" s="23">
        <v>0</v>
      </c>
      <c r="E409" s="23">
        <v>0</v>
      </c>
      <c r="F409" s="23">
        <v>1</v>
      </c>
      <c r="G409" s="23">
        <v>0</v>
      </c>
      <c r="H409" s="23">
        <v>1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2</v>
      </c>
      <c r="O409" s="52">
        <v>0</v>
      </c>
      <c r="P409" s="49">
        <v>0</v>
      </c>
    </row>
    <row r="410" spans="1:16" ht="51" x14ac:dyDescent="0.25">
      <c r="A410" s="21" t="s">
        <v>765</v>
      </c>
      <c r="B410" s="16" t="s">
        <v>1187</v>
      </c>
      <c r="C410" s="5" t="s">
        <v>1188</v>
      </c>
      <c r="D410" s="23">
        <v>1</v>
      </c>
      <c r="E410" s="23">
        <v>0</v>
      </c>
      <c r="F410" s="23">
        <v>0</v>
      </c>
      <c r="G410" s="23">
        <v>0</v>
      </c>
      <c r="H410" s="23">
        <v>1</v>
      </c>
      <c r="I410" s="47">
        <v>3</v>
      </c>
      <c r="J410" s="47">
        <v>0</v>
      </c>
      <c r="K410" s="47">
        <v>3.5</v>
      </c>
      <c r="L410" s="47">
        <v>0</v>
      </c>
      <c r="M410" s="47">
        <v>4</v>
      </c>
      <c r="N410" s="47">
        <v>0</v>
      </c>
      <c r="O410" s="52">
        <v>4.5</v>
      </c>
      <c r="P410" s="49">
        <v>0</v>
      </c>
    </row>
    <row r="411" spans="1:16" ht="38.25" x14ac:dyDescent="0.25">
      <c r="A411" s="21" t="s">
        <v>766</v>
      </c>
      <c r="B411" s="16" t="s">
        <v>1189</v>
      </c>
      <c r="C411" s="5" t="s">
        <v>70</v>
      </c>
      <c r="D411" s="23">
        <v>1</v>
      </c>
      <c r="E411" s="23">
        <v>1</v>
      </c>
      <c r="F411" s="23">
        <v>1</v>
      </c>
      <c r="G411" s="23">
        <v>1</v>
      </c>
      <c r="H411" s="23">
        <v>4</v>
      </c>
      <c r="I411" s="47">
        <v>8.7230000000000008</v>
      </c>
      <c r="J411" s="47">
        <v>0</v>
      </c>
      <c r="K411" s="47">
        <v>9.5</v>
      </c>
      <c r="L411" s="47">
        <v>0</v>
      </c>
      <c r="M411" s="47">
        <v>10</v>
      </c>
      <c r="N411" s="47">
        <v>0</v>
      </c>
      <c r="O411" s="52">
        <v>10.5</v>
      </c>
      <c r="P411" s="49">
        <v>0</v>
      </c>
    </row>
    <row r="412" spans="1:16" ht="38.25" x14ac:dyDescent="0.25">
      <c r="A412" s="21" t="s">
        <v>767</v>
      </c>
      <c r="B412" s="16" t="s">
        <v>36</v>
      </c>
      <c r="C412" s="5" t="s">
        <v>1190</v>
      </c>
      <c r="D412" s="23">
        <v>1</v>
      </c>
      <c r="E412" s="23">
        <v>0</v>
      </c>
      <c r="F412" s="23">
        <v>0</v>
      </c>
      <c r="G412" s="23">
        <v>1</v>
      </c>
      <c r="H412" s="23">
        <v>1</v>
      </c>
      <c r="I412" s="49">
        <v>3</v>
      </c>
      <c r="J412" s="49">
        <v>0</v>
      </c>
      <c r="K412" s="49">
        <v>3.5</v>
      </c>
      <c r="L412" s="49">
        <v>0</v>
      </c>
      <c r="M412" s="49">
        <v>4</v>
      </c>
      <c r="N412" s="49">
        <v>0</v>
      </c>
      <c r="O412" s="50">
        <v>4.5</v>
      </c>
      <c r="P412" s="49">
        <v>0</v>
      </c>
    </row>
    <row r="413" spans="1:16" ht="15" x14ac:dyDescent="0.25">
      <c r="A413" s="10" t="s">
        <v>768</v>
      </c>
      <c r="B413" s="122" t="s">
        <v>231</v>
      </c>
      <c r="C413" s="110"/>
      <c r="D413" s="110"/>
      <c r="E413" s="110"/>
      <c r="F413" s="110"/>
      <c r="G413" s="110"/>
      <c r="H413" s="110"/>
      <c r="I413" s="58"/>
      <c r="J413" s="58"/>
      <c r="K413" s="58"/>
      <c r="L413" s="58"/>
      <c r="M413" s="58"/>
      <c r="N413" s="58"/>
      <c r="O413" s="58"/>
      <c r="P413" s="62"/>
    </row>
    <row r="414" spans="1:16" ht="18.75" customHeight="1" x14ac:dyDescent="0.25">
      <c r="A414" s="42" t="s">
        <v>1230</v>
      </c>
      <c r="B414" s="109" t="s">
        <v>232</v>
      </c>
      <c r="C414" s="110"/>
      <c r="D414" s="110"/>
      <c r="E414" s="110"/>
      <c r="F414" s="110"/>
      <c r="G414" s="110"/>
      <c r="H414" s="110"/>
      <c r="I414" s="58"/>
      <c r="J414" s="58"/>
      <c r="K414" s="58"/>
      <c r="L414" s="58"/>
      <c r="M414" s="58"/>
      <c r="N414" s="58"/>
      <c r="O414" s="58"/>
      <c r="P414" s="62"/>
    </row>
    <row r="415" spans="1:16" ht="63.75" x14ac:dyDescent="0.25">
      <c r="A415" s="16" t="s">
        <v>769</v>
      </c>
      <c r="B415" s="16" t="s">
        <v>233</v>
      </c>
      <c r="C415" s="5" t="s">
        <v>1191</v>
      </c>
      <c r="D415" s="23">
        <v>1</v>
      </c>
      <c r="E415" s="23">
        <v>1</v>
      </c>
      <c r="F415" s="23">
        <v>1</v>
      </c>
      <c r="G415" s="23">
        <v>1</v>
      </c>
      <c r="H415" s="23">
        <v>4</v>
      </c>
      <c r="I415" s="49">
        <v>0</v>
      </c>
      <c r="J415" s="49">
        <v>2</v>
      </c>
      <c r="K415" s="49">
        <v>0</v>
      </c>
      <c r="L415" s="49">
        <v>2</v>
      </c>
      <c r="M415" s="49">
        <v>0</v>
      </c>
      <c r="N415" s="49">
        <v>2</v>
      </c>
      <c r="O415" s="50">
        <v>0</v>
      </c>
      <c r="P415" s="49">
        <v>2</v>
      </c>
    </row>
    <row r="416" spans="1:16" ht="63.75" x14ac:dyDescent="0.25">
      <c r="A416" s="16" t="s">
        <v>770</v>
      </c>
      <c r="B416" s="16" t="s">
        <v>1192</v>
      </c>
      <c r="C416" s="5" t="s">
        <v>1193</v>
      </c>
      <c r="D416" s="23">
        <v>0</v>
      </c>
      <c r="E416" s="23">
        <v>6</v>
      </c>
      <c r="F416" s="23">
        <v>6</v>
      </c>
      <c r="G416" s="23">
        <v>6</v>
      </c>
      <c r="H416" s="23">
        <v>18</v>
      </c>
      <c r="I416" s="49">
        <v>0</v>
      </c>
      <c r="J416" s="49">
        <v>0</v>
      </c>
      <c r="K416" s="49">
        <v>0</v>
      </c>
      <c r="L416" s="49">
        <v>2</v>
      </c>
      <c r="M416" s="49">
        <v>0</v>
      </c>
      <c r="N416" s="49">
        <v>2</v>
      </c>
      <c r="O416" s="50">
        <v>0</v>
      </c>
      <c r="P416" s="49">
        <v>2</v>
      </c>
    </row>
    <row r="417" spans="1:16" ht="127.5" x14ac:dyDescent="0.25">
      <c r="A417" s="16" t="s">
        <v>856</v>
      </c>
      <c r="B417" s="16" t="s">
        <v>848</v>
      </c>
      <c r="C417" s="5" t="s">
        <v>1194</v>
      </c>
      <c r="D417" s="24">
        <v>1</v>
      </c>
      <c r="E417" s="24">
        <v>1</v>
      </c>
      <c r="F417" s="24">
        <v>1</v>
      </c>
      <c r="G417" s="24">
        <v>1</v>
      </c>
      <c r="H417" s="24">
        <v>1</v>
      </c>
      <c r="I417" s="49">
        <v>0</v>
      </c>
      <c r="J417" s="49">
        <v>2</v>
      </c>
      <c r="K417" s="49">
        <v>0</v>
      </c>
      <c r="L417" s="49">
        <v>2</v>
      </c>
      <c r="M417" s="49">
        <v>0</v>
      </c>
      <c r="N417" s="49">
        <v>2</v>
      </c>
      <c r="O417" s="50">
        <v>0</v>
      </c>
      <c r="P417" s="49">
        <v>2</v>
      </c>
    </row>
    <row r="418" spans="1:16" ht="15" customHeight="1" x14ac:dyDescent="0.25">
      <c r="A418" s="14" t="s">
        <v>771</v>
      </c>
      <c r="B418" s="114" t="s">
        <v>234</v>
      </c>
      <c r="C418" s="110"/>
      <c r="D418" s="110"/>
      <c r="E418" s="110"/>
      <c r="F418" s="110"/>
      <c r="G418" s="110"/>
      <c r="H418" s="110"/>
      <c r="I418" s="58"/>
      <c r="J418" s="58"/>
      <c r="K418" s="58"/>
      <c r="L418" s="58"/>
      <c r="M418" s="58"/>
      <c r="N418" s="58"/>
      <c r="O418" s="58"/>
      <c r="P418" s="62"/>
    </row>
    <row r="419" spans="1:16" ht="76.5" x14ac:dyDescent="0.25">
      <c r="A419" s="15" t="s">
        <v>772</v>
      </c>
      <c r="B419" s="16" t="s">
        <v>365</v>
      </c>
      <c r="C419" s="5" t="s">
        <v>1195</v>
      </c>
      <c r="D419" s="23">
        <v>0</v>
      </c>
      <c r="E419" s="23">
        <v>10</v>
      </c>
      <c r="F419" s="23">
        <v>10</v>
      </c>
      <c r="G419" s="23">
        <v>10</v>
      </c>
      <c r="H419" s="23">
        <v>30</v>
      </c>
      <c r="I419" s="49">
        <v>0</v>
      </c>
      <c r="J419" s="49">
        <v>0</v>
      </c>
      <c r="K419" s="49">
        <v>0</v>
      </c>
      <c r="L419" s="49">
        <v>2</v>
      </c>
      <c r="M419" s="49">
        <v>0</v>
      </c>
      <c r="N419" s="49">
        <v>5</v>
      </c>
      <c r="O419" s="50">
        <v>0</v>
      </c>
      <c r="P419" s="49">
        <v>2</v>
      </c>
    </row>
    <row r="420" spans="1:16" ht="15" x14ac:dyDescent="0.25">
      <c r="A420" s="43" t="s">
        <v>773</v>
      </c>
      <c r="B420" s="115" t="s">
        <v>235</v>
      </c>
      <c r="C420" s="116"/>
      <c r="D420" s="116"/>
      <c r="E420" s="116"/>
      <c r="F420" s="116"/>
      <c r="G420" s="116"/>
      <c r="H420" s="116"/>
      <c r="I420" s="58"/>
      <c r="J420" s="58"/>
      <c r="K420" s="58"/>
      <c r="L420" s="58"/>
      <c r="M420" s="58"/>
      <c r="N420" s="58"/>
      <c r="O420" s="58"/>
      <c r="P420" s="62"/>
    </row>
    <row r="421" spans="1:16" ht="15" x14ac:dyDescent="0.25">
      <c r="A421" s="43" t="s">
        <v>774</v>
      </c>
      <c r="B421" s="111" t="s">
        <v>366</v>
      </c>
      <c r="C421" s="110"/>
      <c r="D421" s="110"/>
      <c r="E421" s="110"/>
      <c r="F421" s="110"/>
      <c r="G421" s="110"/>
      <c r="H421" s="110"/>
      <c r="I421" s="58"/>
      <c r="J421" s="58"/>
      <c r="K421" s="58"/>
      <c r="L421" s="58"/>
      <c r="M421" s="58"/>
      <c r="N421" s="58"/>
      <c r="O421" s="58"/>
      <c r="P421" s="62"/>
    </row>
    <row r="422" spans="1:16" ht="15" x14ac:dyDescent="0.25">
      <c r="A422" s="3" t="s">
        <v>775</v>
      </c>
      <c r="B422" s="111" t="s">
        <v>236</v>
      </c>
      <c r="C422" s="112"/>
      <c r="D422" s="112"/>
      <c r="E422" s="112"/>
      <c r="F422" s="112"/>
      <c r="G422" s="112"/>
      <c r="H422" s="112"/>
      <c r="I422" s="59"/>
      <c r="J422" s="59"/>
      <c r="K422" s="59"/>
      <c r="L422" s="59"/>
      <c r="M422" s="59"/>
      <c r="N422" s="59"/>
      <c r="O422" s="59"/>
      <c r="P422" s="63"/>
    </row>
    <row r="423" spans="1:16" ht="38.25" x14ac:dyDescent="0.25">
      <c r="A423" s="13" t="s">
        <v>776</v>
      </c>
      <c r="B423" s="5" t="s">
        <v>1196</v>
      </c>
      <c r="C423" s="5" t="s">
        <v>1197</v>
      </c>
      <c r="D423" s="23">
        <v>1</v>
      </c>
      <c r="E423" s="23">
        <v>0</v>
      </c>
      <c r="F423" s="23">
        <v>0</v>
      </c>
      <c r="G423" s="23">
        <v>0</v>
      </c>
      <c r="H423" s="23">
        <v>1</v>
      </c>
      <c r="I423" s="49">
        <v>75</v>
      </c>
      <c r="J423" s="49">
        <v>225</v>
      </c>
      <c r="K423" s="49">
        <v>0</v>
      </c>
      <c r="L423" s="49">
        <v>0</v>
      </c>
      <c r="M423" s="49">
        <v>0</v>
      </c>
      <c r="N423" s="49">
        <v>0</v>
      </c>
      <c r="O423" s="50">
        <v>0</v>
      </c>
      <c r="P423" s="49">
        <v>0</v>
      </c>
    </row>
    <row r="424" spans="1:16" ht="89.25" x14ac:dyDescent="0.25">
      <c r="A424" s="12" t="s">
        <v>777</v>
      </c>
      <c r="B424" s="12" t="s">
        <v>237</v>
      </c>
      <c r="C424" s="5" t="s">
        <v>1198</v>
      </c>
      <c r="D424" s="23">
        <v>0</v>
      </c>
      <c r="E424" s="23">
        <v>20</v>
      </c>
      <c r="F424" s="23">
        <v>20</v>
      </c>
      <c r="G424" s="23">
        <v>20</v>
      </c>
      <c r="H424" s="23">
        <v>60</v>
      </c>
      <c r="I424" s="47">
        <v>0</v>
      </c>
      <c r="J424" s="47">
        <v>0</v>
      </c>
      <c r="K424" s="47">
        <v>0</v>
      </c>
      <c r="L424" s="47">
        <v>2</v>
      </c>
      <c r="M424" s="47">
        <v>0</v>
      </c>
      <c r="N424" s="47">
        <v>2</v>
      </c>
      <c r="O424" s="52">
        <v>0</v>
      </c>
      <c r="P424" s="49">
        <v>2</v>
      </c>
    </row>
    <row r="425" spans="1:16" ht="25.5" x14ac:dyDescent="0.25">
      <c r="A425" s="13" t="s">
        <v>778</v>
      </c>
      <c r="B425" s="5" t="s">
        <v>238</v>
      </c>
      <c r="C425" s="5" t="s">
        <v>33</v>
      </c>
      <c r="D425" s="23">
        <v>0</v>
      </c>
      <c r="E425" s="23">
        <v>1</v>
      </c>
      <c r="F425" s="23">
        <v>0</v>
      </c>
      <c r="G425" s="23">
        <v>0</v>
      </c>
      <c r="H425" s="23">
        <v>1</v>
      </c>
      <c r="I425" s="49">
        <v>0</v>
      </c>
      <c r="J425" s="49">
        <v>0</v>
      </c>
      <c r="K425" s="49">
        <v>0</v>
      </c>
      <c r="L425" s="49">
        <v>10</v>
      </c>
      <c r="M425" s="49">
        <v>0</v>
      </c>
      <c r="N425" s="49">
        <v>0</v>
      </c>
      <c r="O425" s="50">
        <v>0</v>
      </c>
      <c r="P425" s="49">
        <v>0</v>
      </c>
    </row>
    <row r="426" spans="1:16" ht="45.75" customHeight="1" x14ac:dyDescent="0.25">
      <c r="A426" s="13" t="s">
        <v>779</v>
      </c>
      <c r="B426" s="5" t="s">
        <v>367</v>
      </c>
      <c r="C426" s="5" t="s">
        <v>1199</v>
      </c>
      <c r="D426" s="23">
        <v>0</v>
      </c>
      <c r="E426" s="23">
        <v>0</v>
      </c>
      <c r="F426" s="23">
        <v>0</v>
      </c>
      <c r="G426" s="23">
        <v>4</v>
      </c>
      <c r="H426" s="23">
        <v>4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50">
        <v>0</v>
      </c>
      <c r="P426" s="49">
        <v>10</v>
      </c>
    </row>
    <row r="427" spans="1:16" ht="38.25" x14ac:dyDescent="0.25">
      <c r="A427" s="13" t="s">
        <v>780</v>
      </c>
      <c r="B427" s="5" t="s">
        <v>239</v>
      </c>
      <c r="C427" s="5" t="s">
        <v>1200</v>
      </c>
      <c r="D427" s="61">
        <v>1</v>
      </c>
      <c r="E427" s="23">
        <v>1</v>
      </c>
      <c r="F427" s="23">
        <v>1</v>
      </c>
      <c r="G427" s="23">
        <v>1</v>
      </c>
      <c r="H427" s="23">
        <v>4</v>
      </c>
      <c r="I427" s="49">
        <v>0</v>
      </c>
      <c r="J427" s="49">
        <v>1</v>
      </c>
      <c r="K427" s="49">
        <v>0</v>
      </c>
      <c r="L427" s="49">
        <v>1</v>
      </c>
      <c r="M427" s="49">
        <v>0</v>
      </c>
      <c r="N427" s="49">
        <v>1</v>
      </c>
      <c r="O427" s="50">
        <v>0</v>
      </c>
      <c r="P427" s="49">
        <v>1</v>
      </c>
    </row>
    <row r="428" spans="1:16" ht="51" x14ac:dyDescent="0.25">
      <c r="A428" s="13" t="s">
        <v>781</v>
      </c>
      <c r="B428" s="5" t="s">
        <v>240</v>
      </c>
      <c r="C428" s="5" t="s">
        <v>34</v>
      </c>
      <c r="D428" s="23">
        <v>0</v>
      </c>
      <c r="E428" s="23">
        <v>0</v>
      </c>
      <c r="F428" s="23">
        <v>1</v>
      </c>
      <c r="G428" s="23">
        <v>1</v>
      </c>
      <c r="H428" s="23">
        <v>2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2</v>
      </c>
      <c r="O428" s="50">
        <v>0</v>
      </c>
      <c r="P428" s="49">
        <v>2</v>
      </c>
    </row>
    <row r="429" spans="1:16" ht="38.25" x14ac:dyDescent="0.25">
      <c r="A429" s="13" t="s">
        <v>782</v>
      </c>
      <c r="B429" s="5" t="s">
        <v>1201</v>
      </c>
      <c r="C429" s="5" t="s">
        <v>1202</v>
      </c>
      <c r="D429" s="23">
        <v>1</v>
      </c>
      <c r="E429" s="23">
        <v>1</v>
      </c>
      <c r="F429" s="23">
        <v>1</v>
      </c>
      <c r="G429" s="23">
        <v>1</v>
      </c>
      <c r="H429" s="23">
        <v>4</v>
      </c>
      <c r="I429" s="49">
        <v>10</v>
      </c>
      <c r="J429" s="49">
        <v>0</v>
      </c>
      <c r="K429" s="49">
        <v>11</v>
      </c>
      <c r="L429" s="49">
        <v>0</v>
      </c>
      <c r="M429" s="49">
        <v>11.5</v>
      </c>
      <c r="N429" s="49">
        <v>0</v>
      </c>
      <c r="O429" s="50">
        <v>12</v>
      </c>
      <c r="P429" s="49">
        <v>0</v>
      </c>
    </row>
    <row r="430" spans="1:16" ht="51" x14ac:dyDescent="0.25">
      <c r="A430" s="13" t="s">
        <v>783</v>
      </c>
      <c r="B430" s="5" t="s">
        <v>368</v>
      </c>
      <c r="C430" s="5" t="s">
        <v>1203</v>
      </c>
      <c r="D430" s="23">
        <v>1</v>
      </c>
      <c r="E430" s="23">
        <v>0</v>
      </c>
      <c r="F430" s="23">
        <v>0</v>
      </c>
      <c r="G430" s="23">
        <v>0</v>
      </c>
      <c r="H430" s="23">
        <v>1</v>
      </c>
      <c r="I430" s="49">
        <v>6.8</v>
      </c>
      <c r="J430" s="49">
        <v>0</v>
      </c>
      <c r="K430" s="49">
        <v>7</v>
      </c>
      <c r="L430" s="49">
        <v>0</v>
      </c>
      <c r="M430" s="49">
        <v>7.5</v>
      </c>
      <c r="N430" s="49">
        <v>0</v>
      </c>
      <c r="O430" s="50">
        <v>8</v>
      </c>
      <c r="P430" s="49">
        <v>0</v>
      </c>
    </row>
    <row r="431" spans="1:16" ht="38.25" x14ac:dyDescent="0.25">
      <c r="A431" s="13" t="s">
        <v>784</v>
      </c>
      <c r="B431" s="5" t="s">
        <v>241</v>
      </c>
      <c r="C431" s="5" t="s">
        <v>35</v>
      </c>
      <c r="D431" s="23">
        <v>1</v>
      </c>
      <c r="E431" s="23">
        <v>0</v>
      </c>
      <c r="F431" s="23">
        <v>0</v>
      </c>
      <c r="G431" s="23">
        <v>0</v>
      </c>
      <c r="H431" s="23">
        <v>1</v>
      </c>
      <c r="I431" s="49">
        <v>5</v>
      </c>
      <c r="J431" s="49">
        <v>0</v>
      </c>
      <c r="K431" s="49">
        <v>5.5</v>
      </c>
      <c r="L431" s="49">
        <v>0</v>
      </c>
      <c r="M431" s="49">
        <v>6</v>
      </c>
      <c r="N431" s="49">
        <v>0</v>
      </c>
      <c r="O431" s="50">
        <v>6.5</v>
      </c>
      <c r="P431" s="49">
        <v>0</v>
      </c>
    </row>
    <row r="432" spans="1:16" ht="52.5" customHeight="1" x14ac:dyDescent="0.25">
      <c r="A432" s="13" t="s">
        <v>785</v>
      </c>
      <c r="B432" s="5" t="s">
        <v>1204</v>
      </c>
      <c r="C432" s="5" t="s">
        <v>1205</v>
      </c>
      <c r="D432" s="23">
        <v>1</v>
      </c>
      <c r="E432" s="23">
        <v>0</v>
      </c>
      <c r="F432" s="23">
        <v>0</v>
      </c>
      <c r="G432" s="23">
        <v>0</v>
      </c>
      <c r="H432" s="23">
        <v>1</v>
      </c>
      <c r="I432" s="49">
        <v>33</v>
      </c>
      <c r="J432" s="49">
        <v>0</v>
      </c>
      <c r="K432" s="49">
        <v>33</v>
      </c>
      <c r="L432" s="49">
        <v>0</v>
      </c>
      <c r="M432" s="49">
        <v>34</v>
      </c>
      <c r="N432" s="49">
        <v>0</v>
      </c>
      <c r="O432" s="50">
        <v>35</v>
      </c>
      <c r="P432" s="49">
        <v>0</v>
      </c>
    </row>
    <row r="433" spans="1:16" ht="25.5" x14ac:dyDescent="0.25">
      <c r="A433" s="13" t="s">
        <v>786</v>
      </c>
      <c r="B433" s="5" t="s">
        <v>1206</v>
      </c>
      <c r="C433" s="5" t="s">
        <v>1202</v>
      </c>
      <c r="D433" s="23">
        <v>1</v>
      </c>
      <c r="E433" s="23">
        <v>1</v>
      </c>
      <c r="F433" s="23">
        <v>1</v>
      </c>
      <c r="G433" s="23">
        <v>1</v>
      </c>
      <c r="H433" s="23">
        <v>4</v>
      </c>
      <c r="I433" s="49">
        <v>10.84</v>
      </c>
      <c r="J433" s="49">
        <v>0</v>
      </c>
      <c r="K433" s="49">
        <v>11</v>
      </c>
      <c r="L433" s="49">
        <v>0</v>
      </c>
      <c r="M433" s="49">
        <v>11.5</v>
      </c>
      <c r="N433" s="49">
        <v>0</v>
      </c>
      <c r="O433" s="50">
        <v>12</v>
      </c>
      <c r="P433" s="49">
        <v>0</v>
      </c>
    </row>
    <row r="434" spans="1:16" ht="51" x14ac:dyDescent="0.25">
      <c r="A434" s="13" t="s">
        <v>787</v>
      </c>
      <c r="B434" s="5" t="s">
        <v>242</v>
      </c>
      <c r="C434" s="5" t="s">
        <v>1221</v>
      </c>
      <c r="D434" s="24">
        <v>1</v>
      </c>
      <c r="E434" s="24">
        <v>1</v>
      </c>
      <c r="F434" s="24">
        <v>1</v>
      </c>
      <c r="G434" s="24">
        <v>1</v>
      </c>
      <c r="H434" s="24">
        <v>1</v>
      </c>
      <c r="I434" s="49">
        <v>141</v>
      </c>
      <c r="J434" s="49">
        <v>0</v>
      </c>
      <c r="K434" s="49">
        <v>142</v>
      </c>
      <c r="L434" s="49">
        <v>0</v>
      </c>
      <c r="M434" s="49">
        <v>143</v>
      </c>
      <c r="N434" s="49">
        <v>0</v>
      </c>
      <c r="O434" s="50">
        <v>144</v>
      </c>
      <c r="P434" s="49">
        <v>0</v>
      </c>
    </row>
    <row r="435" spans="1:16" ht="25.5" customHeight="1" x14ac:dyDescent="0.25">
      <c r="A435" s="27" t="s">
        <v>788</v>
      </c>
      <c r="B435" s="113" t="s">
        <v>243</v>
      </c>
      <c r="C435" s="110"/>
      <c r="D435" s="110"/>
      <c r="E435" s="110"/>
      <c r="F435" s="110"/>
      <c r="G435" s="110"/>
      <c r="H435" s="110"/>
      <c r="I435" s="58"/>
      <c r="J435" s="58"/>
      <c r="K435" s="58"/>
      <c r="L435" s="58"/>
      <c r="M435" s="58"/>
      <c r="N435" s="58"/>
      <c r="O435" s="58"/>
      <c r="P435" s="62"/>
    </row>
    <row r="436" spans="1:16" ht="83.25" customHeight="1" x14ac:dyDescent="0.25">
      <c r="A436" s="13" t="s">
        <v>789</v>
      </c>
      <c r="B436" s="5" t="s">
        <v>1207</v>
      </c>
      <c r="C436" s="5" t="s">
        <v>1208</v>
      </c>
      <c r="D436" s="23">
        <v>0</v>
      </c>
      <c r="E436" s="23">
        <v>0</v>
      </c>
      <c r="F436" s="23">
        <v>1</v>
      </c>
      <c r="G436" s="23">
        <v>0</v>
      </c>
      <c r="H436" s="23">
        <v>1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49">
        <v>2</v>
      </c>
      <c r="O436" s="50">
        <v>0</v>
      </c>
      <c r="P436" s="49">
        <v>0</v>
      </c>
    </row>
    <row r="437" spans="1:16" ht="89.25" x14ac:dyDescent="0.25">
      <c r="A437" s="13" t="s">
        <v>790</v>
      </c>
      <c r="B437" s="5" t="s">
        <v>244</v>
      </c>
      <c r="C437" s="5" t="s">
        <v>1209</v>
      </c>
      <c r="D437" s="23">
        <v>0</v>
      </c>
      <c r="E437" s="23">
        <v>20</v>
      </c>
      <c r="F437" s="23">
        <v>20</v>
      </c>
      <c r="G437" s="23">
        <v>20</v>
      </c>
      <c r="H437" s="23">
        <v>60</v>
      </c>
      <c r="I437" s="49">
        <v>0</v>
      </c>
      <c r="J437" s="49">
        <v>0</v>
      </c>
      <c r="K437" s="49">
        <v>0</v>
      </c>
      <c r="L437" s="49">
        <v>2</v>
      </c>
      <c r="M437" s="49">
        <v>0</v>
      </c>
      <c r="N437" s="49">
        <v>5</v>
      </c>
      <c r="O437" s="50">
        <v>0</v>
      </c>
      <c r="P437" s="49">
        <v>2</v>
      </c>
    </row>
    <row r="438" spans="1:16" ht="38.25" x14ac:dyDescent="0.25">
      <c r="A438" s="13" t="s">
        <v>791</v>
      </c>
      <c r="B438" s="5" t="s">
        <v>1210</v>
      </c>
      <c r="C438" s="5" t="s">
        <v>1211</v>
      </c>
      <c r="D438" s="23">
        <v>0</v>
      </c>
      <c r="E438" s="23">
        <v>0</v>
      </c>
      <c r="F438" s="23">
        <v>1</v>
      </c>
      <c r="G438" s="23">
        <v>1</v>
      </c>
      <c r="H438" s="23">
        <v>2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49">
        <v>2</v>
      </c>
      <c r="O438" s="50">
        <v>0</v>
      </c>
      <c r="P438" s="49">
        <v>2</v>
      </c>
    </row>
    <row r="439" spans="1:16" ht="38.25" x14ac:dyDescent="0.25">
      <c r="A439" s="13" t="s">
        <v>791</v>
      </c>
      <c r="B439" s="5" t="s">
        <v>849</v>
      </c>
      <c r="C439" s="5" t="s">
        <v>1212</v>
      </c>
      <c r="D439" s="24">
        <v>0.2</v>
      </c>
      <c r="E439" s="24">
        <v>0.2</v>
      </c>
      <c r="F439" s="24">
        <v>0.2</v>
      </c>
      <c r="G439" s="24">
        <v>0.2</v>
      </c>
      <c r="H439" s="24">
        <v>0.8</v>
      </c>
      <c r="I439" s="49">
        <v>15.4</v>
      </c>
      <c r="J439" s="49">
        <v>3</v>
      </c>
      <c r="K439" s="49">
        <v>16</v>
      </c>
      <c r="L439" s="49">
        <v>3</v>
      </c>
      <c r="M439" s="49">
        <v>17</v>
      </c>
      <c r="N439" s="49">
        <v>3</v>
      </c>
      <c r="O439" s="50">
        <v>18</v>
      </c>
      <c r="P439" s="49">
        <v>3</v>
      </c>
    </row>
    <row r="440" spans="1:16" ht="38.25" x14ac:dyDescent="0.25">
      <c r="A440" s="13" t="s">
        <v>792</v>
      </c>
      <c r="B440" s="5" t="s">
        <v>245</v>
      </c>
      <c r="C440" s="5" t="s">
        <v>245</v>
      </c>
      <c r="D440" s="23">
        <v>0</v>
      </c>
      <c r="E440" s="23">
        <v>0</v>
      </c>
      <c r="F440" s="24">
        <v>0.2</v>
      </c>
      <c r="G440" s="24">
        <v>0.2</v>
      </c>
      <c r="H440" s="24">
        <v>0.4</v>
      </c>
      <c r="I440" s="49">
        <v>0</v>
      </c>
      <c r="J440" s="49">
        <v>0</v>
      </c>
      <c r="K440" s="55">
        <v>0</v>
      </c>
      <c r="L440" s="49">
        <v>0</v>
      </c>
      <c r="M440" s="49">
        <v>0</v>
      </c>
      <c r="N440" s="49">
        <v>2</v>
      </c>
      <c r="O440" s="50">
        <v>0</v>
      </c>
      <c r="P440" s="49">
        <v>2</v>
      </c>
    </row>
    <row r="441" spans="1:16" ht="38.25" x14ac:dyDescent="0.25">
      <c r="A441" s="13" t="s">
        <v>793</v>
      </c>
      <c r="B441" s="5" t="s">
        <v>1213</v>
      </c>
      <c r="C441" s="2" t="s">
        <v>1220</v>
      </c>
      <c r="D441" s="24">
        <v>0.5</v>
      </c>
      <c r="E441" s="24">
        <v>0.5</v>
      </c>
      <c r="F441" s="23">
        <v>0</v>
      </c>
      <c r="G441" s="23">
        <v>0</v>
      </c>
      <c r="H441" s="24">
        <v>1</v>
      </c>
      <c r="I441" s="49">
        <v>10</v>
      </c>
      <c r="J441" s="49">
        <v>0</v>
      </c>
      <c r="K441" s="49">
        <v>10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</row>
    <row r="442" spans="1:16" ht="15" x14ac:dyDescent="0.25">
      <c r="A442" s="155" t="s">
        <v>376</v>
      </c>
      <c r="B442" s="156"/>
      <c r="C442" s="156"/>
      <c r="D442" s="156"/>
      <c r="E442" s="156"/>
      <c r="F442" s="156"/>
      <c r="G442" s="156"/>
      <c r="H442" s="156"/>
      <c r="I442" s="25">
        <v>850.87445200000002</v>
      </c>
      <c r="J442" s="25"/>
      <c r="K442" s="25">
        <f>I442*1.05</f>
        <v>893.41817460000004</v>
      </c>
      <c r="L442" s="25"/>
      <c r="M442" s="25">
        <f>K442*1.05</f>
        <v>938.08908333000011</v>
      </c>
      <c r="N442" s="25"/>
      <c r="O442" s="25">
        <f>M442*1.05</f>
        <v>984.99353749650015</v>
      </c>
      <c r="P442" s="25"/>
    </row>
    <row r="443" spans="1:16" ht="15" x14ac:dyDescent="0.25">
      <c r="A443" s="155" t="s">
        <v>378</v>
      </c>
      <c r="B443" s="157"/>
      <c r="C443" s="157"/>
      <c r="D443" s="157"/>
      <c r="E443" s="157"/>
      <c r="F443" s="157"/>
      <c r="G443" s="157"/>
      <c r="H443" s="157"/>
      <c r="I443" s="25">
        <v>165</v>
      </c>
      <c r="J443" s="25"/>
      <c r="K443" s="25">
        <f>I443*1.05</f>
        <v>173.25</v>
      </c>
      <c r="L443" s="25"/>
      <c r="M443" s="25">
        <f>K443*1.05</f>
        <v>181.91249999999999</v>
      </c>
      <c r="N443" s="25"/>
      <c r="O443" s="25">
        <f>M443*1.05</f>
        <v>191.00812500000001</v>
      </c>
      <c r="P443" s="25"/>
    </row>
    <row r="444" spans="1:16" x14ac:dyDescent="0.25">
      <c r="A444" s="166" t="s">
        <v>76</v>
      </c>
      <c r="B444" s="167"/>
      <c r="C444" s="167"/>
      <c r="D444" s="167"/>
      <c r="E444" s="167"/>
      <c r="F444" s="167"/>
      <c r="G444" s="167"/>
      <c r="H444" s="168"/>
      <c r="I444" s="56">
        <f>SUM(I11:I443)</f>
        <v>4807.3114519999999</v>
      </c>
      <c r="J444" s="57">
        <f t="shared" ref="J444:P444" si="0">SUM(J11:J442)</f>
        <v>1059.5</v>
      </c>
      <c r="K444" s="56">
        <f t="shared" si="0"/>
        <v>4735.9766746000005</v>
      </c>
      <c r="L444" s="56">
        <f t="shared" si="0"/>
        <v>1529.75</v>
      </c>
      <c r="M444" s="56">
        <f t="shared" si="0"/>
        <v>4931.6095083299997</v>
      </c>
      <c r="N444" s="56">
        <f t="shared" si="0"/>
        <v>1288.0374999999999</v>
      </c>
      <c r="O444" s="56">
        <f t="shared" si="0"/>
        <v>5151.7299837465007</v>
      </c>
      <c r="P444" s="56">
        <f t="shared" si="0"/>
        <v>948.864375</v>
      </c>
    </row>
    <row r="445" spans="1:16" x14ac:dyDescent="0.25">
      <c r="A445" s="166" t="s">
        <v>77</v>
      </c>
      <c r="B445" s="167"/>
      <c r="C445" s="167"/>
      <c r="D445" s="167"/>
      <c r="E445" s="167"/>
      <c r="F445" s="167"/>
      <c r="G445" s="167"/>
      <c r="H445" s="168"/>
      <c r="I445" s="162">
        <f>I444+J444</f>
        <v>5866.8114519999999</v>
      </c>
      <c r="J445" s="163"/>
      <c r="K445" s="164">
        <f>K444+L444</f>
        <v>6265.7266746000005</v>
      </c>
      <c r="L445" s="165"/>
      <c r="M445" s="164">
        <f>M444+N444</f>
        <v>6219.6470083299992</v>
      </c>
      <c r="N445" s="165"/>
      <c r="O445" s="164">
        <f>O444+P444</f>
        <v>6100.5943587465008</v>
      </c>
      <c r="P445" s="165"/>
    </row>
    <row r="446" spans="1:16" x14ac:dyDescent="0.25">
      <c r="A446" s="160" t="s">
        <v>377</v>
      </c>
      <c r="B446" s="160"/>
      <c r="C446" s="160"/>
      <c r="D446" s="160"/>
      <c r="E446" s="160"/>
      <c r="F446" s="160"/>
      <c r="G446" s="160"/>
      <c r="H446" s="160"/>
      <c r="I446" s="161">
        <f>I445+K445+M445+O445</f>
        <v>24452.779493676499</v>
      </c>
      <c r="J446" s="160"/>
      <c r="K446" s="160"/>
      <c r="L446" s="160"/>
      <c r="M446" s="160"/>
      <c r="N446" s="160"/>
      <c r="O446" s="160"/>
      <c r="P446" s="160"/>
    </row>
  </sheetData>
  <mergeCells count="97">
    <mergeCell ref="A442:H442"/>
    <mergeCell ref="A443:H443"/>
    <mergeCell ref="B8:P8"/>
    <mergeCell ref="A446:H446"/>
    <mergeCell ref="I446:P446"/>
    <mergeCell ref="I445:J445"/>
    <mergeCell ref="K445:L445"/>
    <mergeCell ref="M445:N445"/>
    <mergeCell ref="O445:P445"/>
    <mergeCell ref="A444:H444"/>
    <mergeCell ref="A445:H445"/>
    <mergeCell ref="B111:H111"/>
    <mergeCell ref="B408:H408"/>
    <mergeCell ref="B413:H413"/>
    <mergeCell ref="B240:H240"/>
    <mergeCell ref="B245:H245"/>
    <mergeCell ref="A1:P1"/>
    <mergeCell ref="A2:P2"/>
    <mergeCell ref="A3:P3"/>
    <mergeCell ref="I5:P5"/>
    <mergeCell ref="A5:A7"/>
    <mergeCell ref="H6:H7"/>
    <mergeCell ref="C5:H5"/>
    <mergeCell ref="I6:J6"/>
    <mergeCell ref="K6:L6"/>
    <mergeCell ref="M6:N6"/>
    <mergeCell ref="O6:P6"/>
    <mergeCell ref="D6:G6"/>
    <mergeCell ref="C6:C7"/>
    <mergeCell ref="B5:B7"/>
    <mergeCell ref="B175:H175"/>
    <mergeCell ref="B186:H186"/>
    <mergeCell ref="B202:H202"/>
    <mergeCell ref="B36:H36"/>
    <mergeCell ref="B47:H47"/>
    <mergeCell ref="B53:H53"/>
    <mergeCell ref="B78:H78"/>
    <mergeCell ref="B79:H79"/>
    <mergeCell ref="B128:H128"/>
    <mergeCell ref="B137:H137"/>
    <mergeCell ref="B148:H148"/>
    <mergeCell ref="B151:H151"/>
    <mergeCell ref="B133:H133"/>
    <mergeCell ref="B44:H44"/>
    <mergeCell ref="B157:H157"/>
    <mergeCell ref="B9:H9"/>
    <mergeCell ref="B14:H14"/>
    <mergeCell ref="B18:H18"/>
    <mergeCell ref="B23:H23"/>
    <mergeCell ref="B174:H174"/>
    <mergeCell ref="B10:H10"/>
    <mergeCell ref="B138:H138"/>
    <mergeCell ref="B66:H66"/>
    <mergeCell ref="B81:H81"/>
    <mergeCell ref="B122:H122"/>
    <mergeCell ref="B116:H116"/>
    <mergeCell ref="B98:H98"/>
    <mergeCell ref="B115:H115"/>
    <mergeCell ref="B106:H106"/>
    <mergeCell ref="B48:G48"/>
    <mergeCell ref="B216:H216"/>
    <mergeCell ref="B221:H221"/>
    <mergeCell ref="B232:H232"/>
    <mergeCell ref="B233:H233"/>
    <mergeCell ref="B219:H219"/>
    <mergeCell ref="B220:H220"/>
    <mergeCell ref="B249:H249"/>
    <mergeCell ref="B259:H259"/>
    <mergeCell ref="B263:H263"/>
    <mergeCell ref="B264:H264"/>
    <mergeCell ref="B279:H279"/>
    <mergeCell ref="B280:H280"/>
    <mergeCell ref="B287:H287"/>
    <mergeCell ref="B288:H288"/>
    <mergeCell ref="B289:H289"/>
    <mergeCell ref="B295:H295"/>
    <mergeCell ref="B301:H301"/>
    <mergeCell ref="B304:H304"/>
    <mergeCell ref="B315:H315"/>
    <mergeCell ref="B316:H316"/>
    <mergeCell ref="B317:H317"/>
    <mergeCell ref="B327:H327"/>
    <mergeCell ref="B352:H352"/>
    <mergeCell ref="B360:H360"/>
    <mergeCell ref="B361:H361"/>
    <mergeCell ref="B362:H362"/>
    <mergeCell ref="B369:H369"/>
    <mergeCell ref="B373:H373"/>
    <mergeCell ref="B382:H382"/>
    <mergeCell ref="B401:H401"/>
    <mergeCell ref="B404:H404"/>
    <mergeCell ref="B414:H414"/>
    <mergeCell ref="B421:H421"/>
    <mergeCell ref="B422:H422"/>
    <mergeCell ref="B435:H435"/>
    <mergeCell ref="B418:H418"/>
    <mergeCell ref="B420:H420"/>
  </mergeCells>
  <printOptions horizontalCentered="1"/>
  <pageMargins left="0.27559055118110237" right="0.47244094488188981" top="0.47244094488188981" bottom="0.39370078740157483" header="0.31496062992125984" footer="0.31496062992125984"/>
  <pageSetup scale="65" fitToHeight="32" orientation="landscape" horizontalDpi="300" verticalDpi="300" r:id="rId1"/>
  <rowBreaks count="1" manualBreakCount="1">
    <brk id="25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98</vt:i4>
      </vt:variant>
    </vt:vector>
  </HeadingPairs>
  <TitlesOfParts>
    <vt:vector size="101" baseType="lpstr">
      <vt:lpstr>Hoja1</vt:lpstr>
      <vt:lpstr>Hoja2</vt:lpstr>
      <vt:lpstr>Hoja3</vt:lpstr>
      <vt:lpstr>Hoja1!_Toc191864724</vt:lpstr>
      <vt:lpstr>Hoja1!_Toc191864725</vt:lpstr>
      <vt:lpstr>Hoja1!_Toc191864726</vt:lpstr>
      <vt:lpstr>Hoja1!_Toc191864727</vt:lpstr>
      <vt:lpstr>Hoja1!_Toc191864728</vt:lpstr>
      <vt:lpstr>Hoja1!_Toc191864731</vt:lpstr>
      <vt:lpstr>Hoja1!_Toc191864733</vt:lpstr>
      <vt:lpstr>Hoja1!_Toc191864740</vt:lpstr>
      <vt:lpstr>Hoja1!_Toc191864745</vt:lpstr>
      <vt:lpstr>Hoja1!_Toc191864746</vt:lpstr>
      <vt:lpstr>Hoja1!_Toc191864747</vt:lpstr>
      <vt:lpstr>Hoja1!_Toc191864749</vt:lpstr>
      <vt:lpstr>Hoja1!_Toc191864752</vt:lpstr>
      <vt:lpstr>Hoja1!_Toc191864753</vt:lpstr>
      <vt:lpstr>Hoja1!_Toc191864759</vt:lpstr>
      <vt:lpstr>Hoja1!_Toc191864761</vt:lpstr>
      <vt:lpstr>Hoja1!_Toc191864765</vt:lpstr>
      <vt:lpstr>Hoja1!_Toc191864766</vt:lpstr>
      <vt:lpstr>Hoja1!_Toc191864767</vt:lpstr>
      <vt:lpstr>Hoja1!_Toc191864769</vt:lpstr>
      <vt:lpstr>Hoja1!_Toc191864770</vt:lpstr>
      <vt:lpstr>Hoja1!_Toc192007419</vt:lpstr>
      <vt:lpstr>Hoja1!_Toc192007426</vt:lpstr>
      <vt:lpstr>Hoja1!_Toc192007427</vt:lpstr>
      <vt:lpstr>Hoja1!_Toc192007428</vt:lpstr>
      <vt:lpstr>Hoja1!_Toc192007432</vt:lpstr>
      <vt:lpstr>Hoja1!_Toc192007435</vt:lpstr>
      <vt:lpstr>Hoja1!_Toc192007442</vt:lpstr>
      <vt:lpstr>Hoja1!_Toc192007443</vt:lpstr>
      <vt:lpstr>Hoja1!_Toc192007444</vt:lpstr>
      <vt:lpstr>Hoja1!_Toc192007473</vt:lpstr>
      <vt:lpstr>Hoja1!_Toc192007478</vt:lpstr>
      <vt:lpstr>Hoja1!_Toc192653317</vt:lpstr>
      <vt:lpstr>Hoja1!_Toc192653319</vt:lpstr>
      <vt:lpstr>Hoja1!_Toc192653320</vt:lpstr>
      <vt:lpstr>Hoja1!_Toc192653321</vt:lpstr>
      <vt:lpstr>Hoja1!_Toc192653322</vt:lpstr>
      <vt:lpstr>Hoja1!_Toc192653323</vt:lpstr>
      <vt:lpstr>Hoja1!_Toc192653324</vt:lpstr>
      <vt:lpstr>Hoja1!_Toc192653325</vt:lpstr>
      <vt:lpstr>Hoja1!_Toc192653326</vt:lpstr>
      <vt:lpstr>Hoja1!_Toc192653343</vt:lpstr>
      <vt:lpstr>Hoja1!_Toc192653344</vt:lpstr>
      <vt:lpstr>Hoja1!_Toc192653347</vt:lpstr>
      <vt:lpstr>Hoja1!_Toc192653351</vt:lpstr>
      <vt:lpstr>Hoja1!_Toc192653361</vt:lpstr>
      <vt:lpstr>Hoja1!_Toc192653362</vt:lpstr>
      <vt:lpstr>Hoja1!_Toc192653363</vt:lpstr>
      <vt:lpstr>Hoja1!_Toc192653365</vt:lpstr>
      <vt:lpstr>Hoja1!_Toc192653366</vt:lpstr>
      <vt:lpstr>Hoja1!_Toc192653367</vt:lpstr>
      <vt:lpstr>Hoja1!_Toc192653368</vt:lpstr>
      <vt:lpstr>Hoja1!_Toc192653371</vt:lpstr>
      <vt:lpstr>Hoja1!_Toc192653372</vt:lpstr>
      <vt:lpstr>Hoja1!_Toc192653381</vt:lpstr>
      <vt:lpstr>Hoja1!_Toc192653382</vt:lpstr>
      <vt:lpstr>Hoja1!_Toc192653383</vt:lpstr>
      <vt:lpstr>Hoja1!_Toc192653385</vt:lpstr>
      <vt:lpstr>Hoja1!_Toc192653400</vt:lpstr>
      <vt:lpstr>Hoja1!_Toc192653401</vt:lpstr>
      <vt:lpstr>Hoja1!_Toc192653404</vt:lpstr>
      <vt:lpstr>Hoja1!_Toc192653405</vt:lpstr>
      <vt:lpstr>Hoja1!_Toc192653406</vt:lpstr>
      <vt:lpstr>Hoja1!_Toc192653407</vt:lpstr>
      <vt:lpstr>Hoja1!_Toc192653411</vt:lpstr>
      <vt:lpstr>Hoja1!_Toc192653412</vt:lpstr>
      <vt:lpstr>Hoja1!_Toc192653427</vt:lpstr>
      <vt:lpstr>Hoja1!_Toc192653428</vt:lpstr>
      <vt:lpstr>Hoja1!_Toc192653429</vt:lpstr>
      <vt:lpstr>Hoja1!_Toc192653430</vt:lpstr>
      <vt:lpstr>Hoja1!_Toc192653431</vt:lpstr>
      <vt:lpstr>Hoja1!_Toc192653432</vt:lpstr>
      <vt:lpstr>Hoja1!_Toc192653433</vt:lpstr>
      <vt:lpstr>Hoja1!_Toc192653434</vt:lpstr>
      <vt:lpstr>Hoja1!_Toc192653435</vt:lpstr>
      <vt:lpstr>Hoja1!_Toc192653446</vt:lpstr>
      <vt:lpstr>Hoja1!_Toc192653449</vt:lpstr>
      <vt:lpstr>Hoja1!_Toc192653451</vt:lpstr>
      <vt:lpstr>Hoja1!_Toc192653455</vt:lpstr>
      <vt:lpstr>Hoja1!_Toc192653456</vt:lpstr>
      <vt:lpstr>Hoja1!_Toc192653457</vt:lpstr>
      <vt:lpstr>Hoja1!_Toc192653458</vt:lpstr>
      <vt:lpstr>Hoja1!_Toc192653459</vt:lpstr>
      <vt:lpstr>Hoja1!_Toc192653461</vt:lpstr>
      <vt:lpstr>Hoja1!_Toc192653462</vt:lpstr>
      <vt:lpstr>Hoja1!_Toc192653463</vt:lpstr>
      <vt:lpstr>Hoja1!_Toc192653464</vt:lpstr>
      <vt:lpstr>Hoja1!_Toc192653503</vt:lpstr>
      <vt:lpstr>Hoja1!_Toc192653504</vt:lpstr>
      <vt:lpstr>Hoja1!_Toc192653505</vt:lpstr>
      <vt:lpstr>Hoja1!_Toc192653506</vt:lpstr>
      <vt:lpstr>Hoja1!_Toc192653508</vt:lpstr>
      <vt:lpstr>Hoja1!_Toc192653509</vt:lpstr>
      <vt:lpstr>Hoja1!_Toc192653638</vt:lpstr>
      <vt:lpstr>Hoja1!_Toc192653641</vt:lpstr>
      <vt:lpstr>Hoja1!_Toc192653652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2012-05-29T15:19:19Z</dcterms:modified>
</cp:coreProperties>
</file>