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480" windowHeight="6015" firstSheet="11" activeTab="11"/>
  </bookViews>
  <sheets>
    <sheet name="Listado Indicadores Sociales" sheetId="2" r:id="rId1"/>
    <sheet name="Indicadores Financieros" sheetId="23" r:id="rId2"/>
    <sheet name="Salud" sheetId="24" r:id="rId3"/>
    <sheet name="Saneamiento básico" sheetId="5" r:id="rId4"/>
    <sheet name="Educación" sheetId="6" r:id="rId5"/>
    <sheet name="ICBF" sheetId="7" r:id="rId6"/>
    <sheet name="Gobierno" sheetId="14" r:id="rId7"/>
    <sheet name="Medicina Legal" sheetId="15" r:id="rId8"/>
    <sheet name="Registraduría" sheetId="16" r:id="rId9"/>
    <sheet name="Planeación" sheetId="17" r:id="rId10"/>
    <sheet name="Recreación y  Deporte" sheetId="19" r:id="rId11"/>
    <sheet name="Turismo" sheetId="20" r:id="rId12"/>
    <sheet name="Financieros Corrientes" sheetId="21" r:id="rId13"/>
    <sheet name="Financieros Constantes" sheetId="22" r:id="rId14"/>
  </sheets>
  <definedNames>
    <definedName name="_xlnm._FilterDatabase" localSheetId="2" hidden="1">Salud!$A$5:$G$755</definedName>
  </definedNames>
  <calcPr calcId="125725"/>
</workbook>
</file>

<file path=xl/calcChain.xml><?xml version="1.0" encoding="utf-8"?>
<calcChain xmlns="http://schemas.openxmlformats.org/spreadsheetml/2006/main">
  <c r="E551" i="24"/>
  <c r="F749"/>
  <c r="F740"/>
  <c r="F731"/>
  <c r="F722"/>
  <c r="F713"/>
  <c r="F704"/>
  <c r="F698"/>
  <c r="E698"/>
  <c r="F695"/>
  <c r="E695"/>
  <c r="F692"/>
  <c r="E692"/>
  <c r="F689"/>
  <c r="E689"/>
  <c r="F686"/>
  <c r="E686"/>
  <c r="F680"/>
  <c r="E680"/>
  <c r="F677"/>
  <c r="E677"/>
  <c r="F674"/>
  <c r="E674"/>
  <c r="F671"/>
  <c r="E671"/>
  <c r="F668"/>
  <c r="E668"/>
  <c r="E605"/>
  <c r="E604"/>
  <c r="E603"/>
  <c r="E602"/>
  <c r="E601"/>
  <c r="E600"/>
  <c r="E598"/>
  <c r="E597"/>
  <c r="F596"/>
  <c r="E595"/>
  <c r="E594"/>
  <c r="E592"/>
  <c r="E589"/>
  <c r="E586"/>
  <c r="E585"/>
  <c r="E583"/>
  <c r="F581"/>
  <c r="E580"/>
  <c r="E579"/>
  <c r="E581"/>
  <c r="F578"/>
  <c r="E577"/>
  <c r="E576"/>
  <c r="F575"/>
  <c r="E574"/>
  <c r="E573"/>
  <c r="E575"/>
  <c r="E571"/>
  <c r="E572"/>
  <c r="E568"/>
  <c r="E569"/>
  <c r="E565"/>
  <c r="E566"/>
  <c r="E562"/>
  <c r="F561"/>
  <c r="E561"/>
  <c r="E563"/>
  <c r="E559"/>
  <c r="F558"/>
  <c r="E558"/>
  <c r="E556"/>
  <c r="F555"/>
  <c r="E555"/>
  <c r="E557"/>
  <c r="E553"/>
  <c r="E554"/>
  <c r="F552"/>
  <c r="E550"/>
  <c r="F549"/>
  <c r="E549"/>
  <c r="E547"/>
  <c r="F546"/>
  <c r="F545"/>
  <c r="E544"/>
  <c r="E543"/>
  <c r="F542"/>
  <c r="E541"/>
  <c r="E540"/>
  <c r="F539"/>
  <c r="E538"/>
  <c r="E537"/>
  <c r="E536"/>
  <c r="E533"/>
  <c r="E530"/>
  <c r="E474"/>
  <c r="E476"/>
  <c r="E471"/>
  <c r="E473"/>
  <c r="E469"/>
  <c r="E468"/>
  <c r="F467"/>
  <c r="E465"/>
  <c r="E467"/>
  <c r="E462"/>
  <c r="E459"/>
  <c r="E461"/>
  <c r="E456"/>
  <c r="E458"/>
  <c r="E453"/>
  <c r="E455"/>
  <c r="E450"/>
  <c r="E452"/>
  <c r="E449"/>
  <c r="E446"/>
  <c r="E183"/>
  <c r="E184"/>
  <c r="F182"/>
  <c r="F181"/>
  <c r="E180"/>
  <c r="E179"/>
  <c r="F178"/>
  <c r="E177"/>
  <c r="E176"/>
  <c r="E178"/>
  <c r="F175"/>
  <c r="E174"/>
  <c r="E173"/>
  <c r="E171"/>
  <c r="E172"/>
  <c r="F170"/>
  <c r="F169"/>
  <c r="E168"/>
  <c r="E167"/>
  <c r="F166"/>
  <c r="E165"/>
  <c r="E164"/>
  <c r="F163"/>
  <c r="E162"/>
  <c r="E161"/>
  <c r="E159"/>
  <c r="E160"/>
  <c r="F158"/>
  <c r="F160"/>
  <c r="E156"/>
  <c r="E155"/>
  <c r="E153"/>
  <c r="E152"/>
  <c r="F151"/>
  <c r="E150"/>
  <c r="E149"/>
  <c r="E147"/>
  <c r="F146"/>
  <c r="E144"/>
  <c r="E143"/>
  <c r="E141"/>
  <c r="E140"/>
  <c r="E142"/>
  <c r="F139"/>
  <c r="E138"/>
  <c r="E137"/>
  <c r="F135"/>
  <c r="F134"/>
  <c r="F133"/>
  <c r="E132"/>
  <c r="E131"/>
  <c r="E129"/>
  <c r="E128"/>
  <c r="F127"/>
  <c r="E126"/>
  <c r="E125"/>
  <c r="F61"/>
  <c r="E61"/>
  <c r="F58"/>
  <c r="E58"/>
  <c r="F55"/>
  <c r="E55"/>
  <c r="F52"/>
  <c r="E52"/>
  <c r="F49"/>
  <c r="E49"/>
  <c r="E43"/>
  <c r="F40"/>
  <c r="E40"/>
  <c r="F37"/>
  <c r="E37"/>
  <c r="F34"/>
  <c r="E34"/>
  <c r="F31"/>
  <c r="E31"/>
  <c r="E21"/>
  <c r="E23"/>
  <c r="E18"/>
  <c r="E20"/>
  <c r="E15"/>
  <c r="E17"/>
  <c r="E12"/>
  <c r="E14"/>
  <c r="E9"/>
  <c r="E11"/>
  <c r="E6"/>
  <c r="E8"/>
  <c r="E127"/>
  <c r="E135"/>
  <c r="E133"/>
  <c r="E166"/>
  <c r="F172"/>
  <c r="E470"/>
  <c r="E542"/>
  <c r="E578"/>
  <c r="E130"/>
  <c r="F136"/>
  <c r="E139"/>
  <c r="E145"/>
  <c r="E151"/>
  <c r="E157"/>
  <c r="E163"/>
  <c r="E169"/>
  <c r="E175"/>
  <c r="E181"/>
  <c r="E539"/>
  <c r="E545"/>
  <c r="E596"/>
  <c r="E599"/>
  <c r="E546"/>
  <c r="E548"/>
  <c r="E134"/>
  <c r="E136"/>
  <c r="E158"/>
  <c r="E170"/>
  <c r="E182"/>
  <c r="F148"/>
  <c r="E146"/>
  <c r="E148"/>
  <c r="F184"/>
</calcChain>
</file>

<file path=xl/comments1.xml><?xml version="1.0" encoding="utf-8"?>
<comments xmlns="http://schemas.openxmlformats.org/spreadsheetml/2006/main">
  <authors>
    <author>SALUDMENTAL05</author>
  </authors>
  <commentList>
    <comment ref="C125" authorId="0">
      <text>
        <r>
          <rPr>
            <b/>
            <sz val="18"/>
            <color indexed="81"/>
            <rFont val="Tahoma"/>
            <family val="2"/>
          </rPr>
          <t xml:space="preserve">SALUDMENTAL05: EL DANE TIENE DISTRIBUIDOS LOS GRUPOS DE EDAD DE LA SIGUIENTE MANERA: DE 0 A 4 AÑOS; DE 5 A 9 AÑOS; DE 10  14 años y de 15 A 19 AÑOS EN EN EL EVENTO DE MORTALIDAD POR CAUSA EXTERNA, ESTA ÙNICA DISTRIBUCIÓN IMPIDE REALIZAR UN COMPARATIVO DEL DEPARTAMENTO Y MUNICIPIOS CON EL NIVEL NACIONAL
</t>
        </r>
      </text>
    </comment>
    <comment ref="C185" authorId="0">
      <text>
        <r>
          <rPr>
            <b/>
            <sz val="22"/>
            <color indexed="81"/>
            <rFont val="Tahoma"/>
            <family val="2"/>
          </rPr>
          <t>SALUDMENTAL05:</t>
        </r>
        <r>
          <rPr>
            <sz val="22"/>
            <color indexed="81"/>
            <rFont val="Tahoma"/>
            <family val="2"/>
          </rPr>
          <t xml:space="preserve">
NO SE HA GENERADO INFORMACION DE ESTE AÑO POR PARTE DEL DANE
</t>
        </r>
      </text>
    </comment>
  </commentList>
</comments>
</file>

<file path=xl/sharedStrings.xml><?xml version="1.0" encoding="utf-8"?>
<sst xmlns="http://schemas.openxmlformats.org/spreadsheetml/2006/main" count="5115" uniqueCount="520">
  <si>
    <t>Categoría</t>
  </si>
  <si>
    <t>Objetivos de Política</t>
  </si>
  <si>
    <t>No.</t>
  </si>
  <si>
    <t>Indicador</t>
  </si>
  <si>
    <t>Razón de mortalidad materna</t>
  </si>
  <si>
    <t>Existencia</t>
  </si>
  <si>
    <t>Todos Vivos</t>
  </si>
  <si>
    <t xml:space="preserve">Número de defunciones de mujeres gestantes por complicaciones del embarazo, parto o puerperio </t>
  </si>
  <si>
    <t>Tasa de mortalidad en menores de 1 año - Mortalidad Infantil</t>
  </si>
  <si>
    <t>Tasa de mortalidad de niños, niñas de 0 a 5 años - En la niñez</t>
  </si>
  <si>
    <t>Total de la población entre 0 a 5 años</t>
  </si>
  <si>
    <t>Cinco primeras causas de mortalidad de niños, niñas entre los 0 y 5 años</t>
  </si>
  <si>
    <t>Tasa de mortalidad de 0 a 17 años por causas externas  (homicidio, suicidio, accidentes, violencia intrafamiliar)</t>
  </si>
  <si>
    <t>Ninguno desnutrido</t>
  </si>
  <si>
    <t>Porcentaje de niños, niñas y adolescentes valorados con desnutrición crónica</t>
  </si>
  <si>
    <t>Porcentaje de niños, niñas y adolescentes valorados con Desnutrición Global</t>
  </si>
  <si>
    <t>Porcentaje de niños, niñas entre 0-6 meses que asisten a controles de crecimiento y desarrollo y que reciben lactancia materna exclusiva</t>
  </si>
  <si>
    <t>Porcentaje de mujeres gestantes con diagnóstico de anemia nutricional</t>
  </si>
  <si>
    <t>Porcentaje de niños, niñas con bajo peso al nacer</t>
  </si>
  <si>
    <t>Todos Saludables</t>
  </si>
  <si>
    <t>Cobertura de inmunización contra el BCG en niños, niñas menores de un año</t>
  </si>
  <si>
    <t>Cobertura de inmunización contra el polio en niños y niñas menores de 1 año</t>
  </si>
  <si>
    <t>Cobertura de inmunización contra el DPT en niños y niñas menores de 1 años</t>
  </si>
  <si>
    <t>Cobertura de inmunización contra la Hepatitits B en  niños y niñas menores de 1 años</t>
  </si>
  <si>
    <t>Cobertura de inmunización contra el Rotavirus en niños y niñas menores de 1 año</t>
  </si>
  <si>
    <t>Cobertura de inmunización contra el neumococo en niños y niñas de 1 año</t>
  </si>
  <si>
    <t>Cobertura de inmunización contra la influenza en niños y niñas menores de 1 año</t>
  </si>
  <si>
    <t>Porcentaje de mujeres gestantes que asistieron a control prenatal y que se practicaron la prueba de VIH (Elisa)</t>
  </si>
  <si>
    <t>Tasa de transmisión maternoinfantil de VIH</t>
  </si>
  <si>
    <t>Porcentaje de embarazos en  mujeres adolescentes</t>
  </si>
  <si>
    <t>Porcentaje de mujeres gestantes con sífilis que han sido diagnósticadas y tratadas antes de la semana 17</t>
  </si>
  <si>
    <t>Número de mujeres gestantes con sífilis que han sido diagnósticadas y tratadas antes de la semana 17</t>
  </si>
  <si>
    <t>Tasa de sifílis congénita</t>
  </si>
  <si>
    <t>Cinco primeras causas de morbilidad en menores de 5 años</t>
  </si>
  <si>
    <t>Porcentaje de niños, niñas entre 0 y 10 años que asisten a controles de crecimiento y desarrollo</t>
  </si>
  <si>
    <t>Número de niños, niñas entre 0 y 10 años que asisten a controles de crecimiento y desarrollo</t>
  </si>
  <si>
    <t>Total de población de niños y niñas entre 0 a 10 años</t>
  </si>
  <si>
    <t>Cobertura de agua</t>
  </si>
  <si>
    <t>Número total de viviendas</t>
  </si>
  <si>
    <t>Cobertura de saneamiento básico</t>
  </si>
  <si>
    <t>Cobertura con agua potable</t>
  </si>
  <si>
    <t>Ninguno sin Familia</t>
  </si>
  <si>
    <t>Desarrollo</t>
  </si>
  <si>
    <t xml:space="preserve">Ninguno sin Educación </t>
  </si>
  <si>
    <t>Porcentaje de niños, niñas vinculados a programas de educación inicial</t>
  </si>
  <si>
    <t>Número de ninos, niñas entre 0 a 5 años vinculados a programas de educación inicial</t>
  </si>
  <si>
    <t>Total de la población de niños, niñas entre 0 a 5 años</t>
  </si>
  <si>
    <t>Tasa  Neta de cobertura escolar para educación básica primaria</t>
  </si>
  <si>
    <t>Tasa  Neta de cobertura escolar para educación básica secundaria</t>
  </si>
  <si>
    <t>Tasa  Neta de cobertura escolar para educación media</t>
  </si>
  <si>
    <t>Tasa de deserción escolar inter-anual de transición a grado once</t>
  </si>
  <si>
    <t>Tasa de repitencia en educación básica primaria</t>
  </si>
  <si>
    <t>Tasa de repitencia en educación básica secundaria</t>
  </si>
  <si>
    <t>Tasa de repitencia en educación básica media</t>
  </si>
  <si>
    <t>Puntaje promedio de las pruebas SABER - 5 grado</t>
  </si>
  <si>
    <t>Puntaje promedio de las pruebas SABER - 9 grado</t>
  </si>
  <si>
    <t>Puntaje promedio en las pruebas ICFES</t>
  </si>
  <si>
    <t>Todos Jugando</t>
  </si>
  <si>
    <t>Número de niños, niñas y adolescentes entre 5 y 17 años que asisten a bibliotecas</t>
  </si>
  <si>
    <t>Porcentaje de niños, niñas y adolescentes de 5 a 17 años matriculados o inscritos en programas de recreación y deporte</t>
  </si>
  <si>
    <t>Número de niños, niñas y adolescentes de 5 a 17 años matriculados o inscritos en programas de recreación y deporte</t>
  </si>
  <si>
    <t>Total de la población entre 5 a 17 años</t>
  </si>
  <si>
    <t>Porcentaje de niños, niñas y adolescentes entre 0 y 17 años, inscritos o matriculados en programas artísticos, lúdicos o culturales</t>
  </si>
  <si>
    <t>Número de niños, niñas y adolescentes entre 0 a 17 años  inscritos o matriculados en programas artísticos, lúdicos o culturales</t>
  </si>
  <si>
    <t>Total de la población entre 0 a 17 años</t>
  </si>
  <si>
    <t>Todos capaces de manejar afectos, emociones y sexualidad</t>
  </si>
  <si>
    <t>Número de niño, niñas y adolescentes entre 6 y 17 años, que recibieron orientación en educación sexual y reproductiva</t>
  </si>
  <si>
    <t>Ciudadanía</t>
  </si>
  <si>
    <t>Todos participando en espacios sociales</t>
  </si>
  <si>
    <t>Porcentaje de gobiernos escolares operando</t>
  </si>
  <si>
    <t>Número de gobiernos escolares operando</t>
  </si>
  <si>
    <t>Total de establecimientos educativos</t>
  </si>
  <si>
    <t>Porcentaje de consejos de política social (Departamental  y Municipales) en los que participan niños, niñas y adolescentes</t>
  </si>
  <si>
    <t>Porcentaje de Consejos de Juventud Municipales conformados</t>
  </si>
  <si>
    <t>Número de Consejos de Juventud Municipales conformados</t>
  </si>
  <si>
    <t>Número total de municipios del departamento</t>
  </si>
  <si>
    <t>Ninguno sin registro</t>
  </si>
  <si>
    <t>Proporción de niños y niñas menores de 1 año registrados según lugar de nacimiento</t>
  </si>
  <si>
    <t>Protección</t>
  </si>
  <si>
    <t>Ninguno maltratado, abusado o víctima del conflicto interno generado por grupos al margen de la ley</t>
  </si>
  <si>
    <t>Número de casos denunciados de maltrato en niños, niñas y adolescentes entre 0 y 17 años</t>
  </si>
  <si>
    <t>Número de casos de denuncia por abuso sexual en niños, niñas y adolescente entre 0 y 17 años</t>
  </si>
  <si>
    <t>Número de dictámenes sexológicos realizados en personas entre 0 a 17 años</t>
  </si>
  <si>
    <t>Total población entre 0 a 17 años</t>
  </si>
  <si>
    <t>Ninguno en actividad perjudicial</t>
  </si>
  <si>
    <t>Adolescentes acusados de violar la ley penal con su debido proceso</t>
  </si>
  <si>
    <t>Número de adolescentes entre 14 y 17 infractores de la Ley Penal vinculados a procesos judiciales</t>
  </si>
  <si>
    <t>Porcentaje de adolescentes entre 14 y 17 años infractores de la ley penal reincidentes</t>
  </si>
  <si>
    <t>Número de adolescentes entre 14 y 17 años infractores de la ley penal reincidentes</t>
  </si>
  <si>
    <t>Total de niños entre 14 y 17 años infractores de la ley penal</t>
  </si>
  <si>
    <t>Porcentaje de adolescentes entre 14 y 17 años privados de libertad procesados conforme a la ley</t>
  </si>
  <si>
    <t>Número de adolescentes entre 14 y 17 años privados de libertad procesados conforme a la ley</t>
  </si>
  <si>
    <t>Total Nacidos vivos según lugar de residencia de la madre</t>
  </si>
  <si>
    <t>Cobertura de inmunización contra la Triple viral en niños y niñas de 1 año</t>
  </si>
  <si>
    <t>Tasa de morbilidad por EDA (Enfermedad Diarreica Aguda) en menores de 5 años</t>
  </si>
  <si>
    <t>Tasa de morbilida por ERA (Enfermedad Respiratoria Aguda) en menores de 5 años</t>
  </si>
  <si>
    <t>Número de niños, niñas y adolescentes entre 0 y 17 años declaradas en situación de adoptabilidad</t>
  </si>
  <si>
    <t>Porcentaje de niños, niñas y adolescentes entre 0 y 17 años declarados adoptables, dados en adopción</t>
  </si>
  <si>
    <t>Número de casos  de informes periciales sexológicos en menores de 18 años</t>
  </si>
  <si>
    <t>Número de valoraciones médico legales por presunto delito de maltrato infantil</t>
  </si>
  <si>
    <t>Pocentaje de niños, niñas y adolescentes entre 0 y 17 años que son victimas de Minas antipersona y Municiones Sin Explotar</t>
  </si>
  <si>
    <t>Número de niños, niñas y adolescentes entre 5 y  17 años, que participan en una actividad remunerada o no</t>
  </si>
  <si>
    <t>Número de niños, niñas y adolescentes entre 5 y 17 años que trabajan 15 o más horas en oficios del hogar</t>
  </si>
  <si>
    <t xml:space="preserve">Número de niños, niñas y adolescentes entre 0 y 17 años explotados sexualmente </t>
  </si>
  <si>
    <t>INDICADOR</t>
  </si>
  <si>
    <t>Indicador Cálculado</t>
  </si>
  <si>
    <t>AÑO</t>
  </si>
  <si>
    <t>Número de viviendas con servicio de acueducto</t>
  </si>
  <si>
    <t>% con cobertura de acueducto</t>
  </si>
  <si>
    <t>Número de viviendas con servicio de Alcantarillado</t>
  </si>
  <si>
    <t>% con cobertura de Alcantarillado</t>
  </si>
  <si>
    <t>Promedio Calidad Agua</t>
  </si>
  <si>
    <t>Promedio número de horas al día con suministro de agua</t>
  </si>
  <si>
    <t>Promedio número de días a la semana con suministro de agua</t>
  </si>
  <si>
    <t>Número de viviendas con pozos, letrinas..</t>
  </si>
  <si>
    <t>% con cobertura de Alcantarillado individual</t>
  </si>
  <si>
    <t xml:space="preserve">Cobertura de 
Recolección de Basuras </t>
  </si>
  <si>
    <t>Número de viviendas con recolección de basura</t>
  </si>
  <si>
    <t>% con cobertura de recolección de basuras</t>
  </si>
  <si>
    <t>Número de viviendas con servicio de recolección de basuras</t>
  </si>
  <si>
    <t>Indicador calculado</t>
  </si>
  <si>
    <t>Total de población de niños y niñas entre 0 y 6 meses</t>
  </si>
  <si>
    <t>1. Razón de Mortalidad Materna</t>
  </si>
  <si>
    <t>2. Tasa de mortalidad Infantil - Niños, niñas menores de 1 año</t>
  </si>
  <si>
    <t>3. Tasa de mortalidad en niños de 0 - 5 años - Niñez</t>
  </si>
  <si>
    <t>24. Tasa de morbilidad por EDA en menores de 5 años</t>
  </si>
  <si>
    <t>25. Tasa de morbilida por Enfermedad Respiratoria Aguda -IRA- en personas entre 0 y 5 años</t>
  </si>
  <si>
    <t>65. Número de casos de sífilis congénita</t>
  </si>
  <si>
    <t>11. Cobertura de inmunización contra el BCG en niños, niñas menores de un año</t>
  </si>
  <si>
    <t>12. Cobertura de inmunización contra el polio en niños y niñas menores de 1 año</t>
  </si>
  <si>
    <t>13. Cobertura de inmunización contra el DPT en niños y niñas menores de 1 años</t>
  </si>
  <si>
    <t>14. Cobertura de inmunización contra la Hepatitits B en  niños y niñas menores de 1 años</t>
  </si>
  <si>
    <t>15. Cobertura de inmunización contra el Rotavirus en niños y niñas menores de 1 año</t>
  </si>
  <si>
    <t>16. Cobertura de inmunización contra el neumococo en niños y niñas de 1 año</t>
  </si>
  <si>
    <t>17. Cobertura de inmunización contra la Triple viral en niños y niñas de 1 año</t>
  </si>
  <si>
    <t>18. Cobertura de inmunización contra la influenza en niños y niñas menores de 1 año</t>
  </si>
  <si>
    <t>26. Porcentaje de niños, niñas entre 0 y 10 años que asisten a controles de crecimiento y desarrollo</t>
  </si>
  <si>
    <t>5. Tasa de mortalidad de 0 a 17 años por causas externas  (homicidio, suicidio, accidentes, violencia intrafamiliar)</t>
  </si>
  <si>
    <t>Número total de niñas, niños y adolescentes entre 0 y 17 años</t>
  </si>
  <si>
    <t>6. Porcentaje de niños, niñas y adolescentes valorados con desnutrición crónica</t>
  </si>
  <si>
    <t>Número de niñas y niños entre 0 y 5 años valorados con desnutrición Crónica</t>
  </si>
  <si>
    <t>Número de niñas, niños y adolescentes entre 6 y 11 años valorados con desnutrición crónica</t>
  </si>
  <si>
    <t>Número de niñas, niños y adolescentes entre 12 y 17 años valorados con desnutrición crónica</t>
  </si>
  <si>
    <t>Número total de niñas y niños entre 12 y 17 años</t>
  </si>
  <si>
    <t>7. Porcentaje de niños, niñas y adolescentes valorados con desnutrición global</t>
  </si>
  <si>
    <t>Número de niñas y niños entre 0 y 5 años valorados con desnutrición global</t>
  </si>
  <si>
    <t>Número de niñas, niños y adolescentes entre 6 y 11 años valorados con desnutrición global</t>
  </si>
  <si>
    <t>Número de niñas, niños y adolescentes entre 12 y 17 años valorados con desnutrición global</t>
  </si>
  <si>
    <t>8. Porcentaje de niños, niñas entre 0 y 6 meses que asisten a controles de crecimiento y desarrollo y reciben lactancia materna exclusiva</t>
  </si>
  <si>
    <t>Número de niños, niñas entre 0 y 6 meses que asisten a controles de crecimiento y desarrollo y reciben lactancia materna exclusiva</t>
  </si>
  <si>
    <t>Total de nacidos vivos</t>
  </si>
  <si>
    <t>Número de nacidos vivos con peso menor a 2.500 gramos</t>
  </si>
  <si>
    <t>Número de mujeres gestantes con diagnóstico de anemia nutricional</t>
  </si>
  <si>
    <t>9. Porcentaje de mujeres gestantes con diagnóstico de anemia nutricional</t>
  </si>
  <si>
    <t>Total de mujeres que asistieron a control prenatal</t>
  </si>
  <si>
    <t>Número de mujeres que asistieron a control prenatal y que se le practicaron la prueban de VIH (Elisa)</t>
  </si>
  <si>
    <t>20. Tasa de transmisión maternoinfantil de VIH</t>
  </si>
  <si>
    <t>Número de niñas, niños recien nacidos de madres infectadas, que fueron diagnosticadas(os) como VIH positivo</t>
  </si>
  <si>
    <t>21. Porcentaje de embarazos en  mujeres adolescentes</t>
  </si>
  <si>
    <t>Total de mujeres gestantes</t>
  </si>
  <si>
    <t>22. Porcentaje de mujeres gestantes con sífilis que han sido diagnósticadas y tratadas antes de la semana 17</t>
  </si>
  <si>
    <t>Total de mujeres gestantes con diagnóstico de sífilis</t>
  </si>
  <si>
    <t>52. Número de casos denunciados de maltrato en niños, niñas y adolescentes entre 0 y 17 años</t>
  </si>
  <si>
    <t>Número de casos denunciados de maltrato en niños, niñas y adolescentes entre 12 y 17 años</t>
  </si>
  <si>
    <t>53. Número de casos de denuncia por abuso sexual en niños, niñas y adolescente entre 0 y 17 años</t>
  </si>
  <si>
    <t>Número de casos denunciados de abuso sexual en niños, niñas y adolescentes entre 12 y 17 años</t>
  </si>
  <si>
    <t>Número de casos denunciados de abuso sexual en niños, niñas entre 0 y 5 años</t>
  </si>
  <si>
    <t>Número de casos denunciados de abuso sexual en niños, niñas entre 6 y 11 años</t>
  </si>
  <si>
    <t>Número de casos denunciados de abuso sexual en niños, niñas  entre 6 y 11 años</t>
  </si>
  <si>
    <t>Número de casos denunciados de maltrato en niños, niñas entre 0 y 5 años</t>
  </si>
  <si>
    <t>Número de casos denunciados de maltrato en niños, niñas entre 6 y 11 años</t>
  </si>
  <si>
    <t>54. Número de casos  de informes periciales sexológicos en niñas, niños y adolescentes entre 0 y 17 años</t>
  </si>
  <si>
    <t>Número de casos de informes periciales sexológicos en niños, niñas entre 0 y 5 años</t>
  </si>
  <si>
    <t>Número de casos de informes periciales sexológicos en niños, niñas entre 6 y 11 años</t>
  </si>
  <si>
    <t>Número de casos de informes periciales sexológicos en niños, niñas y adolescentes entre 12 y 17 años</t>
  </si>
  <si>
    <t>Número de casos de informes periciales sexológicos en niños, niñas  entre 6 y 11 años</t>
  </si>
  <si>
    <t>55. Tasa de dictámenes sexologicos en niñas, niños y adolescentes entre 0 y 17 años</t>
  </si>
  <si>
    <t>56. Número de valoraciones médico legales por presunto delito de maltrato infantil</t>
  </si>
  <si>
    <t>59. Número de niños, niñas y adolescentes entre 5 a 17 años que participan en una actividad remunerada o no</t>
  </si>
  <si>
    <t>60. Número de niños, niñas y adolescentes entre 5 a 17 años que trabajan 15 o más horas en oficios del hogar</t>
  </si>
  <si>
    <t xml:space="preserve">61. Número de niños, niñas y adolescentes explotados sexualmente </t>
  </si>
  <si>
    <t>62. Número de adolescentes entre 14 y 17 infractores de la Ley Penal vinculados a procesos judiciales</t>
  </si>
  <si>
    <t>63. Porcentaje de adolescentes entre 14 y 17 años infractores de la ley penal reincidentes</t>
  </si>
  <si>
    <t>64. Porcentaje de adolescentes entre 14 y 17 años privados de libertad procesados conforme a la ley</t>
  </si>
  <si>
    <t>33. Porcentaje de niños, niñas vinculados a programas de educación inicial</t>
  </si>
  <si>
    <t>INDICADORES</t>
  </si>
  <si>
    <t>Número de niñas, niños y adolescentes entre 0 y 17 años que son víctimas de Minas Antipersonales (MAP) y Municiones sin Explotar (MUSE)</t>
  </si>
  <si>
    <t>Total de personas víctimas de Minas Antipersonales (MAP) y Municiones sin Explotar (MUSE)</t>
  </si>
  <si>
    <t>57. Porcentaje de niños, niñas y adolescentes entre 0 y 17 años que son victimas de Minas antipersona y Municiones Sin Explotar</t>
  </si>
  <si>
    <t>58. Porcentaje  de personas entre 0 y 17 años desplazados por la violencia</t>
  </si>
  <si>
    <t>Número de niñas, niños y adolescentes entre 0 y 17 años desplazados por la violencia</t>
  </si>
  <si>
    <t>Total de personas desplazadas por la violencia</t>
  </si>
  <si>
    <t>51. Proporción de niños y niñas menores de 1 año registrados según lugar de nacimiento</t>
  </si>
  <si>
    <t>28. Cobertura de Alcantarillado</t>
  </si>
  <si>
    <t>28. Cobertura de 
Alcantarillado Individual 
(Pozos septicos, letrinas…)</t>
  </si>
  <si>
    <t>27. Cobertura de Acueducto
29. Cobertura Agua Potable</t>
  </si>
  <si>
    <t>Número de niños, niñas entre 0 y 5 años declarados en situación de adoptabilidad</t>
  </si>
  <si>
    <t>Número de niños, niñas entre 6 y 11 años declarados en situación de adoptabilidad</t>
  </si>
  <si>
    <t>Número de niños, niñas y adolescentes entre 12 y 17 años declarados en situación de adoptabilidad</t>
  </si>
  <si>
    <t>30. Número de niños, niñas y adolescentes entre 0 y 17 años declaradas en situación de adoptabilidad</t>
  </si>
  <si>
    <t>31. Número de niños, niñas y adolescentes entre 0 y 17 años declaradas en situación de adoptabilidad dados en adopción</t>
  </si>
  <si>
    <t>32. Número de niños, niñas y adolescentes en situación de calle</t>
  </si>
  <si>
    <t>Número de niños, niñas entre 0 y 5 años en situación de calle</t>
  </si>
  <si>
    <t>Número de niños, niñas entre 6 y 11 años en situación de calle</t>
  </si>
  <si>
    <t>Número de niños, niñas y adolescentes entre 12 y 17 años en situación de calle</t>
  </si>
  <si>
    <t>37. Tasa de deserción escolar inter-anual de transición a grado once</t>
  </si>
  <si>
    <t>38. Tasa de repitencia en educación básica primaria</t>
  </si>
  <si>
    <t>39. Tasa de repitencia en educación básica secundaria</t>
  </si>
  <si>
    <t>40. Tasa de repitencia en educación básica media</t>
  </si>
  <si>
    <t>41. Puntaje promedio de las pruebas SABER - 5 grado</t>
  </si>
  <si>
    <t>43. Puntaje promedio en las pruebas ICFES</t>
  </si>
  <si>
    <t>44. Número de niños, niñas y adolescentes entre 5 y 17 años que asisten a bibliotecas</t>
  </si>
  <si>
    <t>45. Porcentaje de niños, niñas y adolescentes de 5 a 17 años matriculados o inscritos en programas de recreación y deporte</t>
  </si>
  <si>
    <t>46. Porcentaje de niños, niñas y adolescentes entre 0 y 17 años, inscritos o matriculados en programas artísticos, lúdicos o culturales</t>
  </si>
  <si>
    <t>47. Número de niño, niñas y adolescentes entre 6 y 17 años, que recibieron orientación en educación sexual y reproductiva</t>
  </si>
  <si>
    <t>48. Porcentaje de gobiernos escolares operando</t>
  </si>
  <si>
    <t>Número de Consejos de Política Social (Departamental  y Municipales) en los que participan niños, niñas y adolescentes</t>
  </si>
  <si>
    <t>Total de Consejos de Política Social (Departamental  y Municipales) conformados y funcionando</t>
  </si>
  <si>
    <t>49. Porcentaje de Consejos de Política Social (Departamental  y Municipales) en los que participan niños, niñas y adolescentes</t>
  </si>
  <si>
    <t>50. Porcentaje de Consejos de Juventud Municipales conformados</t>
  </si>
  <si>
    <t>Número de niñas, niños menores de 1 año muertos</t>
  </si>
  <si>
    <t>Número de niñas, niños entre 0 y 5 años muertos</t>
  </si>
  <si>
    <t>Número de niñas, niños y adolescentes entre 0 y 17 años valorados con desnutrición global</t>
  </si>
  <si>
    <t>Número de niños, niñas entre 0 y 5 años que asisten a controles de crecimiento y desarrollo</t>
  </si>
  <si>
    <t>Total de población de niños y niñas entre 0 a 5 años</t>
  </si>
  <si>
    <t>Número de niños, niñas entre 6 y 10 años que asisten a controles de crecimiento y desarrollo</t>
  </si>
  <si>
    <t>Total de población de niños y niñas entre 6 a 10 años</t>
  </si>
  <si>
    <t>Número de niñas y niños entre 0 y 5 años con diagnóstico de enfermedad diarréica aguda</t>
  </si>
  <si>
    <t>Total de población entre 0 y 5 años</t>
  </si>
  <si>
    <t>Número de niñas y niños entre 0 y 5 años con diagnóstico de enfermedad Respiratoria aguda</t>
  </si>
  <si>
    <t>Total mujeres gestantes</t>
  </si>
  <si>
    <t>Número de niños, niñas y adolescentes entre 0 y 17 años declarados en situación de adoptabilidad</t>
  </si>
  <si>
    <t>Número de niños, niñas entre 0 y 5 años declarados en situación de adoptabilidad, dados en adopción</t>
  </si>
  <si>
    <t>Número de niños, niñas entre 6 y 11 años declarados en situación de adoptabilidad, dados en adopción</t>
  </si>
  <si>
    <t>Número de niños, niñas y adolescentes entre 12 y 17 años declarados en situación de adoptabilidad, dados en adopción</t>
  </si>
  <si>
    <t>Número de niños, niñas y adolescentes entre 0 y 17 años declarados en situación de adoptabilidad, dados en adopción</t>
  </si>
  <si>
    <t>Número de niños, niñas y adolescentes entre 0 y 17 años en situación de calle</t>
  </si>
  <si>
    <t>Número de casos denunciados de abuso sexual en niños, niñas y adolescentes entre 0 y 17 años</t>
  </si>
  <si>
    <t>Número de casos de informes periciales sexológicos en niños, niñas y adolescentes entre 0 y 17 años</t>
  </si>
  <si>
    <t>Número de valoraciones médico legales por presunto delito de maltrato infantil  en niños, niñas entre 0 y 5 años</t>
  </si>
  <si>
    <t>Número de valoraciones médico legales por presunto delito de maltrato infantil  en niños, niñas entre 6 y 11 años</t>
  </si>
  <si>
    <t>Número de valoraciones médico legales por presunto delito de maltrato infantil  en niños, niñas y adolescentes entre 12 y 17 años</t>
  </si>
  <si>
    <t>Número de valoraciones médico legales por presunto delito de maltrato infantil  en niños, niñas  entre 6 y 11 años</t>
  </si>
  <si>
    <t>Número de valoraciones médico legales por presunto delito de maltrato infantil  en niños, niñas y adolescentes entre 0 y 17 años</t>
  </si>
  <si>
    <t>Número de niñas, niños menores de un (1) año a los que se les expidió el Registro Civil</t>
  </si>
  <si>
    <t>Número total de niña, niños menores de un (1) año</t>
  </si>
  <si>
    <t>Número de niñas, niños y adolescentes entre 0 y 17 años muertos por causas externas</t>
  </si>
  <si>
    <t>Fuente de Información</t>
  </si>
  <si>
    <t>Número de niñas, niños y adolescentes entre 0 y 5 años muertos por causas externas</t>
  </si>
  <si>
    <t>Número total de niñas, niños y adolescentes entre 0 y 5 años</t>
  </si>
  <si>
    <t>Número de niñas, niños y adolescentes entre 6 y 11 años muertos por causas externas</t>
  </si>
  <si>
    <t>Número total de niñas, niños y adolescentes entre 6 y 11 años</t>
  </si>
  <si>
    <t>Número de niñas, niños y adolescentes entre 12 y 17 años muertos por causas externas</t>
  </si>
  <si>
    <t>Número total de niñas, niños y adolescentes entre 12 y 17 años</t>
  </si>
  <si>
    <t>Promedio General</t>
  </si>
  <si>
    <t>Ciencias Naturales</t>
  </si>
  <si>
    <t>Lenguaje</t>
  </si>
  <si>
    <t>Matemáticas</t>
  </si>
  <si>
    <t>41. Puntaje promedio de las pruebas SABER - 9 grado</t>
  </si>
  <si>
    <t>Nombre Primera causa:</t>
  </si>
  <si>
    <t>Nombre Segunda causa:</t>
  </si>
  <si>
    <t>Nombre Tercera causa</t>
  </si>
  <si>
    <t>Nombre Cuarta causa</t>
  </si>
  <si>
    <t>Nombre Quinta causa</t>
  </si>
  <si>
    <t>7. Porcentaje de niños, niñas y adolescentes valorados con desnutrición aguda</t>
  </si>
  <si>
    <t>Número de niñas, niños y adolescentes entre 0 y 17 años valorados con desnutrición aguda</t>
  </si>
  <si>
    <t>Número de niñas y niños entre 0 y 5 años valorados con desnutrición aguda</t>
  </si>
  <si>
    <t>Número de niñas, niños y adolescentes entre 6 y 11 años valorados con desnutrición aguda</t>
  </si>
  <si>
    <t>Número de niñas, niños y adolescentes entre 12 y 17 años valorados con desnutrición aguda</t>
  </si>
  <si>
    <r>
      <t xml:space="preserve">34. Tasa  Neta de cobertura escolar para educación básica primaria
</t>
    </r>
    <r>
      <rPr>
        <sz val="12"/>
        <color indexed="10"/>
        <rFont val="Calibri"/>
        <family val="2"/>
      </rPr>
      <t>Fuente: Ministerio de Educación</t>
    </r>
  </si>
  <si>
    <r>
      <t xml:space="preserve">35. Tasa  Neta de cobertura escolar para educación básica secundaria
</t>
    </r>
    <r>
      <rPr>
        <sz val="12"/>
        <color indexed="10"/>
        <rFont val="Calibri"/>
        <family val="2"/>
      </rPr>
      <t>Fuente: Ministerio de Educación</t>
    </r>
  </si>
  <si>
    <r>
      <t xml:space="preserve">36. Tasa  Neta de cobertura escolar para educación media
</t>
    </r>
    <r>
      <rPr>
        <sz val="12"/>
        <color indexed="10"/>
        <rFont val="Calibri"/>
        <family val="2"/>
      </rPr>
      <t>Fuente: Ministerio de Educación</t>
    </r>
  </si>
  <si>
    <r>
      <t xml:space="preserve">Tasa  Neta de cobertura escolar para educación transición
</t>
    </r>
    <r>
      <rPr>
        <sz val="12"/>
        <color indexed="10"/>
        <rFont val="Calibri"/>
        <family val="2"/>
      </rPr>
      <t>Fuente: Ministerio de Educación</t>
    </r>
  </si>
  <si>
    <t>Total población entre 11 y 14 años</t>
  </si>
  <si>
    <t>Niños entre 11 y 14 años matriculados</t>
  </si>
  <si>
    <t>Niños entre 6 y 10 años matriculados</t>
  </si>
  <si>
    <t>Total población entre 6 y 10 años</t>
  </si>
  <si>
    <t>Niños entre 15 y 16 años matriculados</t>
  </si>
  <si>
    <t>Total población entre 15 y 16 años</t>
  </si>
  <si>
    <t>Total de matriculados en Básica Primaria</t>
  </si>
  <si>
    <t>Número de alumnos que reprobaron en Básica Primaria</t>
  </si>
  <si>
    <t>Número de alumnos que reprobaron en Básica Secundaria</t>
  </si>
  <si>
    <t>Total de matriculados en Básica Secundaria</t>
  </si>
  <si>
    <t>Número de alumnos que reprobaron en Básica Media</t>
  </si>
  <si>
    <t>Total de matriculados en Básica Media</t>
  </si>
  <si>
    <t>PRIMERA INFANCIA</t>
  </si>
  <si>
    <t xml:space="preserve">INFANCIA </t>
  </si>
  <si>
    <t>ADOLESCENCIA</t>
  </si>
  <si>
    <t>JUVENTUD</t>
  </si>
  <si>
    <t>X</t>
  </si>
  <si>
    <t>Porcentaje  de personas entre 0 y 17 añosdesplazados por la violencia</t>
  </si>
  <si>
    <t>Tasa de informes periciales sexologicos en niñas, niños y adolescentes entre 0 y 17 años</t>
  </si>
  <si>
    <t>CICLO VITAL</t>
  </si>
  <si>
    <t>LISTADO DE LOS 65  INDICADORES PRIORIZADOS PARA LA RENDICIÓN PÚBLICA DE CUENTAS</t>
  </si>
  <si>
    <t>Número de casos  Primera causa</t>
  </si>
  <si>
    <t>Número de casos  Segunda Causa</t>
  </si>
  <si>
    <t>Número de casos  Tercera Causa</t>
  </si>
  <si>
    <t>Número de casos  Cuarta causa</t>
  </si>
  <si>
    <t>Número de casos  Quinta causa</t>
  </si>
  <si>
    <t>19. Porcentaje de mujeres gestantes que asistieron a control prenatal y que se practicaron la prueba de VIH (Elisa)</t>
  </si>
  <si>
    <t>En el indicador cuatro (4) Cinco primeras causas de Mortalidad en niñas, niños entre 0 y 5 años, y el indicador 23, Cinco primeras causas de morbilidad en niñas, niños entre 0 y 5 años, se debe escribir la causa para el departamento y para cada municipio.</t>
  </si>
  <si>
    <t>Total Nacional</t>
  </si>
  <si>
    <t>Número de niñas, niños y adolescentes entre 0 y 17 años valorados con desnutrición crónica</t>
  </si>
  <si>
    <t>10. Porcentaje de niños, niñas con bajo peso al nacer
(Peso menor a 2.500 gramos)</t>
  </si>
  <si>
    <t>El dato solicitado en el Promedio Calidad de agua, se refiere al Indice de riesgo de la calidad de agua para consumo humano - IRCA (Decreto 1575/2007)</t>
  </si>
  <si>
    <r>
      <t xml:space="preserve">34. Tasa  Neta de cobertura escolar para educación básica primaria
</t>
    </r>
    <r>
      <rPr>
        <sz val="12"/>
        <color indexed="10"/>
        <rFont val="Calibri"/>
        <family val="2"/>
      </rPr>
      <t>Fuente: Departamento
(Esta información se registra, si en el análisis no se utilizó la fuente Nacional sino fuente territorial)</t>
    </r>
  </si>
  <si>
    <r>
      <t xml:space="preserve">35. Tasa  Neta de cobertura escolar para educación básica secundaria
</t>
    </r>
    <r>
      <rPr>
        <sz val="12"/>
        <color indexed="10"/>
        <rFont val="Calibri"/>
        <family val="2"/>
      </rPr>
      <t>Fuente: Departamento
(Esta información se registra, si en el análisis no se utilizó la fuente Nacional sino fuente territorial)</t>
    </r>
  </si>
  <si>
    <r>
      <t xml:space="preserve">36. Tasa  Neta de cobertura escolar para educación media
</t>
    </r>
    <r>
      <rPr>
        <sz val="12"/>
        <color indexed="10"/>
        <rFont val="Calibri"/>
        <family val="2"/>
      </rPr>
      <t>Fuente: Departamento
(Esta información se registra, si en el análisis no se utilizó la fuente Nacional sino fuente territorial)</t>
    </r>
  </si>
  <si>
    <t>Número de niñas, niños y adolescentes entre 0 y 5 años que son víctimas de Minas Antipersonales (MAP) y Municiones sin Explotar (MUSE)</t>
  </si>
  <si>
    <t>Número de niñas, niños y adolescentes entre 6 y 11 años que son víctimas de Minas Antipersonales (MAP) y Municiones sin Explotar (MUSE)</t>
  </si>
  <si>
    <t>Número de niñas, niños y adolescentes entre 12 y 17 años que son víctimas de Minas Antipersonales (MAP) y Municiones sin Explotar (MUSE)</t>
  </si>
  <si>
    <t>Número de niñas, niños y adolescentes entre 0 y 5 años desplazados por la violencia</t>
  </si>
  <si>
    <t>Número de niñas, niños y adolescentes entre 6 y 11 años desplazados por la violencia</t>
  </si>
  <si>
    <t>Número de niñas, niños y adolescentes entre 12 y 17 años desplazados por la violencia</t>
  </si>
  <si>
    <t>Total de la población entre 5 años</t>
  </si>
  <si>
    <t>Número de niños, niñas y adolescentes de 6 a 11 años matriculados o inscritos en programas de recreación y deporte</t>
  </si>
  <si>
    <t>Total de la población entre 6 a 11 años</t>
  </si>
  <si>
    <t>Número de niños, niñas y adolescentes de 12 a 17 años matriculados o inscritos en programas de recreación y deporte</t>
  </si>
  <si>
    <t>Total de la población entre 12 a 17 años</t>
  </si>
  <si>
    <r>
      <t xml:space="preserve">Nota: Si el Departamento no cuenta con alguna de la información solicitada, escribir en la celda correspondiente "ND" ( No Disponible).     </t>
    </r>
    <r>
      <rPr>
        <b/>
        <sz val="11"/>
        <color indexed="60"/>
        <rFont val="Calibri"/>
        <family val="2"/>
      </rPr>
      <t>NINGUNA CELDA DEBE QUEDAR EN BLANCO</t>
    </r>
  </si>
  <si>
    <t>Número de niños, niñas entre 0 a 5 años  inscritos o matriculados en programas artísticos, lúdicos o culturales</t>
  </si>
  <si>
    <t>Número de niños, niñas entre 6 a 11 años  inscritos o matriculados en programas artísticos, lúdicos o culturales</t>
  </si>
  <si>
    <t>Número de adolescentes entre 12 a 17 años  inscritos o matriculados en programas artísticos, lúdicos o culturales</t>
  </si>
  <si>
    <t>Número de niños, niñas de 5 años matriculados o inscritos en programas de recreación y deporte</t>
  </si>
  <si>
    <t>Número de niños, niñas de 6 a 11 años matriculados o inscritos en programas de recreación y deporte</t>
  </si>
  <si>
    <t>Número de  adolescentes de 12 a 17 años matriculados o inscritos en programas de recreación y deporte</t>
  </si>
  <si>
    <t>Número estimado de personas entre los 0 y 17 añosaños en situación de Calle</t>
  </si>
  <si>
    <t>INFORMACIÓN QUE DEBE REPORTAR EL DEPARTAMENTO EN LA RENDICIÓN PÚBLICA DE CUENTAS DE INFANCIA Y ADOLESCENCIA - ANEXO INFORME DE GESTIÓN</t>
  </si>
  <si>
    <r>
      <t xml:space="preserve">Nota 1: Si el Departamento no cuenta con alguna de la información solicitada, escribir en la celda correspondiente "ND" ( No Disponible).     </t>
    </r>
    <r>
      <rPr>
        <b/>
        <sz val="11"/>
        <color indexed="60"/>
        <rFont val="Calibri"/>
        <family val="2"/>
      </rPr>
      <t>NINGUNA CELDA DEBE QUEDAR EN BLANCO</t>
    </r>
  </si>
  <si>
    <t>Nota 2: Para el cálculo del indicador de prioridad macro economica se debe calcular con información del PIB -DANE-hasta el 2008 y, para el 2009 y 2010 con base en el PIB calculado o estimado por la respectiva entidad territorial</t>
  </si>
  <si>
    <t>DATOS A PRECIOS CORRIENTES</t>
  </si>
  <si>
    <t>Indicadores Financieros</t>
  </si>
  <si>
    <t>Indicadores</t>
  </si>
  <si>
    <t>Variables</t>
  </si>
  <si>
    <t>GRAN TOTAL</t>
  </si>
  <si>
    <t>RECURSO PROPIOS-LIBRE DESTINACION</t>
  </si>
  <si>
    <t>REGALIAS</t>
  </si>
  <si>
    <t>RECURSOS PROPIOS DESTINACIÓN ESPECIFICA</t>
  </si>
  <si>
    <t>RENTAS CEDIDAS</t>
  </si>
  <si>
    <t>Sistema General de Participación (SGP)</t>
  </si>
  <si>
    <t>APORTES NACIONALES</t>
  </si>
  <si>
    <t>Prioridad fiscal del Gasto Público Social (GPS)</t>
  </si>
  <si>
    <t>Monto total del GPS inicial, según anexo legal</t>
  </si>
  <si>
    <t>Monto total del presupuesto de la entidad territorial inicial para la vigencia fiscal</t>
  </si>
  <si>
    <t xml:space="preserve">Monto total del GPS definitivo, a 31-XII de la vigencia analizada </t>
  </si>
  <si>
    <t>Monto total del presupuesto de la entidad territorial a 31-XII vigencia analizada</t>
  </si>
  <si>
    <t>Prioridad macroeconómica del Gasto Público Social departamental</t>
  </si>
  <si>
    <t xml:space="preserve">Total del gasto público social inicial según anexo de GPS de la vigencia analizada  </t>
  </si>
  <si>
    <t>Producto Interno Bruto calculado en las cuentas económicas de la entidad territorial del DANE
(Tener en cuenta la Nota 2 incluida en la parte superior de esta matriz)</t>
  </si>
  <si>
    <r>
      <t xml:space="preserve">Total del gasto público social </t>
    </r>
    <r>
      <rPr>
        <u/>
        <sz val="11"/>
        <color indexed="8"/>
        <rFont val="Calibri"/>
        <family val="2"/>
      </rPr>
      <t>ejecutado</t>
    </r>
    <r>
      <rPr>
        <sz val="11"/>
        <color indexed="8"/>
        <rFont val="Calibri"/>
        <family val="2"/>
      </rPr>
      <t xml:space="preserve"> a 31-XII de la vigencia analizada</t>
    </r>
  </si>
  <si>
    <t>Gasto Público Social Per cápita</t>
  </si>
  <si>
    <r>
      <t xml:space="preserve">Total del gasto público social </t>
    </r>
    <r>
      <rPr>
        <u/>
        <sz val="11"/>
        <color indexed="8"/>
        <rFont val="Calibri"/>
        <family val="2"/>
      </rPr>
      <t>inicia</t>
    </r>
    <r>
      <rPr>
        <sz val="11"/>
        <color indexed="8"/>
        <rFont val="Calibri"/>
        <family val="2"/>
      </rPr>
      <t xml:space="preserve">l según anexo de la vigencia  </t>
    </r>
  </si>
  <si>
    <t>Población Total de la entidad territorial censada por el DANE</t>
  </si>
  <si>
    <t xml:space="preserve">Total del gasto público social ejecutado a 31-XII de la vigencia analizada </t>
  </si>
  <si>
    <t xml:space="preserve"> Población Total del departamento censada por el DANE de la vigencia analizada </t>
  </si>
  <si>
    <r>
      <t xml:space="preserve">Prioridad del gasto público social en </t>
    </r>
    <r>
      <rPr>
        <b/>
        <u/>
        <sz val="12"/>
        <color indexed="8"/>
        <rFont val="Calibri"/>
        <family val="2"/>
      </rPr>
      <t>primera infancia</t>
    </r>
  </si>
  <si>
    <t xml:space="preserve">Total de gasto público social ejecutado por el presupuesto departamental en la primera infancia </t>
  </si>
  <si>
    <t xml:space="preserve"> Total del gasto público social ejecutado según anexo de GPS de la vigencia analizada</t>
  </si>
  <si>
    <r>
      <t xml:space="preserve">Prioridad del gasto público social en </t>
    </r>
    <r>
      <rPr>
        <b/>
        <u/>
        <sz val="12"/>
        <color indexed="8"/>
        <rFont val="Calibri"/>
        <family val="2"/>
      </rPr>
      <t xml:space="preserve">infancia </t>
    </r>
  </si>
  <si>
    <t xml:space="preserve">Total de gasto público social ejecutado en el presupuesto departamental para infancia  </t>
  </si>
  <si>
    <r>
      <t xml:space="preserve">Prioridad del gasto público social </t>
    </r>
    <r>
      <rPr>
        <b/>
        <u/>
        <sz val="12"/>
        <color indexed="8"/>
        <rFont val="Calibri"/>
        <family val="2"/>
      </rPr>
      <t>adolescencia</t>
    </r>
  </si>
  <si>
    <t xml:space="preserve">Total de gasto público social ejecutado por el presupuesto departamental en adolescencia </t>
  </si>
  <si>
    <r>
      <t xml:space="preserve">Participación del gasto en </t>
    </r>
    <r>
      <rPr>
        <b/>
        <u/>
        <sz val="12"/>
        <color indexed="8"/>
        <rFont val="Calibri"/>
        <family val="2"/>
      </rPr>
      <t xml:space="preserve">salud </t>
    </r>
    <r>
      <rPr>
        <b/>
        <sz val="12"/>
        <color indexed="8"/>
        <rFont val="Calibri"/>
        <family val="2"/>
      </rPr>
      <t>en el  gasto público social</t>
    </r>
  </si>
  <si>
    <t xml:space="preserve">Monto total del GP en Salud  inicial, según anexo legal </t>
  </si>
  <si>
    <t>Monto total del GPS del presupuesto departamental inicial para una vigencia fiscal</t>
  </si>
  <si>
    <t xml:space="preserve">Monto total del GP en Salud  definitivo, a 30-XII de la vigencia auditada </t>
  </si>
  <si>
    <t>Monto total del GPS del presupuesto departamental definitivo a la misma fecha</t>
  </si>
  <si>
    <t>Participación del gasto en vivienda en el  gasto público social</t>
  </si>
  <si>
    <t xml:space="preserve">Monto total del GP en vivienda  inicial, según anexo legal </t>
  </si>
  <si>
    <t xml:space="preserve">Monto total del GP en vivienda  definitivo, a 30-XII de la vigencia auditada </t>
  </si>
  <si>
    <t>Participación del gasto en agua potable en el  gasto público social</t>
  </si>
  <si>
    <t xml:space="preserve">Monto total del GP en agua potable  inicial, según anexo legal </t>
  </si>
  <si>
    <t xml:space="preserve">Monto total del GP en agua potable  definitivo, a 30-XII de la vigencia auditada </t>
  </si>
  <si>
    <r>
      <t xml:space="preserve">Participación del gasto público social en </t>
    </r>
    <r>
      <rPr>
        <b/>
        <u/>
        <sz val="12"/>
        <color indexed="8"/>
        <rFont val="Calibri"/>
        <family val="2"/>
      </rPr>
      <t xml:space="preserve">educación </t>
    </r>
    <r>
      <rPr>
        <b/>
        <sz val="12"/>
        <color indexed="8"/>
        <rFont val="Calibri"/>
        <family val="2"/>
      </rPr>
      <t>en el  gasto público social</t>
    </r>
  </si>
  <si>
    <t xml:space="preserve">Monto total del GP en educacion  inicial, según anexo legal </t>
  </si>
  <si>
    <t xml:space="preserve">Monto total del GP en educacion  definitivo, a 30-XII de la vigencia auditada </t>
  </si>
  <si>
    <t>Participación del gasto en saneamiento ambiental  en el  gasto público social</t>
  </si>
  <si>
    <t xml:space="preserve">Monto total del GP en Saneamiento  inicial, según anexo legal </t>
  </si>
  <si>
    <t xml:space="preserve">Monto total del GP en Saneamiento definitivo, a 30-XII de la vigencia auditada </t>
  </si>
  <si>
    <r>
      <t xml:space="preserve">Participación del gasto en </t>
    </r>
    <r>
      <rPr>
        <b/>
        <u/>
        <sz val="12"/>
        <color indexed="8"/>
        <rFont val="Calibri"/>
        <family val="2"/>
      </rPr>
      <t>recreación</t>
    </r>
    <r>
      <rPr>
        <b/>
        <sz val="12"/>
        <color indexed="8"/>
        <rFont val="Calibri"/>
        <family val="2"/>
      </rPr>
      <t xml:space="preserve"> en el  gasto público social</t>
    </r>
  </si>
  <si>
    <t xml:space="preserve">Monto total del GP en recreacion  inicial, según anexo legal </t>
  </si>
  <si>
    <t xml:space="preserve">Monto total del GP en recreacion  definitivo, a 30-XII de la vigencia auditada </t>
  </si>
  <si>
    <t>Participación del gasto en cultura en el  gasto público social</t>
  </si>
  <si>
    <t xml:space="preserve">Monto total del GP en cultura inicial, según anexo legal </t>
  </si>
  <si>
    <t xml:space="preserve">Monto total del GP en cultura  definitivo, a 30-XII de la vigencia auditada </t>
  </si>
  <si>
    <r>
      <t xml:space="preserve">Participación del gasto en </t>
    </r>
    <r>
      <rPr>
        <b/>
        <u/>
        <sz val="12"/>
        <color indexed="8"/>
        <rFont val="Calibri"/>
        <family val="2"/>
      </rPr>
      <t>deporte</t>
    </r>
    <r>
      <rPr>
        <b/>
        <sz val="12"/>
        <color indexed="8"/>
        <rFont val="Calibri"/>
        <family val="2"/>
      </rPr>
      <t xml:space="preserve"> en el  gasto público social</t>
    </r>
  </si>
  <si>
    <r>
      <t xml:space="preserve">Opcional, si el departamentodesea incluir la participación del gasto en otros sectores.
</t>
    </r>
    <r>
      <rPr>
        <b/>
        <sz val="12"/>
        <color indexed="10"/>
        <rFont val="Calibri"/>
        <family val="2"/>
      </rPr>
      <t>Escriba en las XXXXX el sector adicional que va a reportar</t>
    </r>
  </si>
  <si>
    <r>
      <t xml:space="preserve">Participación del gasto en </t>
    </r>
    <r>
      <rPr>
        <b/>
        <u/>
        <sz val="12"/>
        <color indexed="10"/>
        <rFont val="Calibri"/>
        <family val="2"/>
      </rPr>
      <t>xxxxx</t>
    </r>
    <r>
      <rPr>
        <b/>
        <u/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en el  gasto público social</t>
    </r>
  </si>
  <si>
    <r>
      <t xml:space="preserve">Monto total del GP en </t>
    </r>
    <r>
      <rPr>
        <sz val="11"/>
        <color indexed="10"/>
        <rFont val="Calibri"/>
        <family val="2"/>
      </rPr>
      <t>xxxxx</t>
    </r>
    <r>
      <rPr>
        <sz val="11"/>
        <color theme="1"/>
        <rFont val="Calibri"/>
        <family val="2"/>
        <scheme val="minor"/>
      </rPr>
      <t xml:space="preserve">   inicial, según anexo legal </t>
    </r>
  </si>
  <si>
    <r>
      <t>Monto total del GP en</t>
    </r>
    <r>
      <rPr>
        <sz val="11"/>
        <color indexed="10"/>
        <rFont val="Calibri"/>
        <family val="2"/>
      </rPr>
      <t xml:space="preserve"> xxxxx</t>
    </r>
    <r>
      <rPr>
        <sz val="11"/>
        <color theme="1"/>
        <rFont val="Calibri"/>
        <family val="2"/>
        <scheme val="minor"/>
      </rPr>
      <t xml:space="preserve">  definitivo, a 30-XII de la vigencia auditada </t>
    </r>
  </si>
  <si>
    <t>DATOS A PRECIOS CONSTANTES</t>
  </si>
  <si>
    <t>LISTADO DE LOS 14  INDICADORES FINANCIEROS PARA LA RENDICIÓN PÚBLICA DE CUENTAS DE INFANCIA Y ADOLESCENCIA</t>
  </si>
  <si>
    <t>INDICADORES FINANCIEROS</t>
  </si>
  <si>
    <r>
      <t xml:space="preserve">Prioridad del gasto público social en </t>
    </r>
    <r>
      <rPr>
        <u/>
        <sz val="12"/>
        <color indexed="8"/>
        <rFont val="Calibri"/>
        <family val="2"/>
      </rPr>
      <t>primera infancia</t>
    </r>
  </si>
  <si>
    <r>
      <t xml:space="preserve">Prioridad del gasto público social en </t>
    </r>
    <r>
      <rPr>
        <u/>
        <sz val="12"/>
        <color indexed="8"/>
        <rFont val="Calibri"/>
        <family val="2"/>
      </rPr>
      <t xml:space="preserve">infancia </t>
    </r>
  </si>
  <si>
    <r>
      <t xml:space="preserve">Prioridad del gasto público social </t>
    </r>
    <r>
      <rPr>
        <u/>
        <sz val="12"/>
        <color indexed="8"/>
        <rFont val="Calibri"/>
        <family val="2"/>
      </rPr>
      <t>adolescencia</t>
    </r>
  </si>
  <si>
    <r>
      <t xml:space="preserve">Participación del gasto en </t>
    </r>
    <r>
      <rPr>
        <u/>
        <sz val="12"/>
        <color indexed="8"/>
        <rFont val="Calibri"/>
        <family val="2"/>
      </rPr>
      <t xml:space="preserve">salud </t>
    </r>
    <r>
      <rPr>
        <sz val="12"/>
        <color indexed="8"/>
        <rFont val="Calibri"/>
        <family val="2"/>
      </rPr>
      <t>en el  gasto público social</t>
    </r>
  </si>
  <si>
    <r>
      <t xml:space="preserve">Participación del gasto público social en </t>
    </r>
    <r>
      <rPr>
        <u/>
        <sz val="12"/>
        <color indexed="8"/>
        <rFont val="Calibri"/>
        <family val="2"/>
      </rPr>
      <t xml:space="preserve">educación </t>
    </r>
    <r>
      <rPr>
        <sz val="12"/>
        <color indexed="8"/>
        <rFont val="Calibri"/>
        <family val="2"/>
      </rPr>
      <t>en el  gasto público social</t>
    </r>
  </si>
  <si>
    <r>
      <t xml:space="preserve">Participación del gasto en </t>
    </r>
    <r>
      <rPr>
        <u/>
        <sz val="12"/>
        <color indexed="8"/>
        <rFont val="Calibri"/>
        <family val="2"/>
      </rPr>
      <t>vivienda</t>
    </r>
    <r>
      <rPr>
        <sz val="12"/>
        <color indexed="8"/>
        <rFont val="Calibri"/>
        <family val="2"/>
      </rPr>
      <t xml:space="preserve"> en el  gasto público social</t>
    </r>
  </si>
  <si>
    <r>
      <t xml:space="preserve">Participación del gasto en </t>
    </r>
    <r>
      <rPr>
        <u/>
        <sz val="12"/>
        <color indexed="8"/>
        <rFont val="Calibri"/>
        <family val="2"/>
      </rPr>
      <t>agua potable</t>
    </r>
    <r>
      <rPr>
        <sz val="12"/>
        <color indexed="8"/>
        <rFont val="Calibri"/>
        <family val="2"/>
      </rPr>
      <t xml:space="preserve"> en el  gasto público social</t>
    </r>
  </si>
  <si>
    <r>
      <t xml:space="preserve">Participación del gasto en </t>
    </r>
    <r>
      <rPr>
        <u/>
        <sz val="12"/>
        <color indexed="8"/>
        <rFont val="Calibri"/>
        <family val="2"/>
      </rPr>
      <t>recreación</t>
    </r>
    <r>
      <rPr>
        <sz val="12"/>
        <color indexed="8"/>
        <rFont val="Calibri"/>
        <family val="2"/>
      </rPr>
      <t xml:space="preserve"> en el  gasto público social</t>
    </r>
  </si>
  <si>
    <r>
      <t xml:space="preserve">Participación del gasto en </t>
    </r>
    <r>
      <rPr>
        <u/>
        <sz val="12"/>
        <color indexed="8"/>
        <rFont val="Calibri"/>
        <family val="2"/>
      </rPr>
      <t>cultura</t>
    </r>
    <r>
      <rPr>
        <sz val="12"/>
        <color indexed="8"/>
        <rFont val="Calibri"/>
        <family val="2"/>
      </rPr>
      <t xml:space="preserve"> en el  gasto público social</t>
    </r>
  </si>
  <si>
    <r>
      <t xml:space="preserve">Participación del gasto en </t>
    </r>
    <r>
      <rPr>
        <u/>
        <sz val="12"/>
        <color indexed="8"/>
        <rFont val="Calibri"/>
        <family val="2"/>
      </rPr>
      <t>deporte</t>
    </r>
    <r>
      <rPr>
        <sz val="12"/>
        <color indexed="8"/>
        <rFont val="Calibri"/>
        <family val="2"/>
      </rPr>
      <t xml:space="preserve"> en el  gasto público social</t>
    </r>
  </si>
  <si>
    <t>Nota 3: Todas las cifras deben ser expresadas en miles de pesos</t>
  </si>
  <si>
    <t>Cúcuta</t>
  </si>
  <si>
    <t>Abrego</t>
  </si>
  <si>
    <t>Arboledas</t>
  </si>
  <si>
    <t>Bochalema</t>
  </si>
  <si>
    <t>Bucarasica</t>
  </si>
  <si>
    <t>Cácota</t>
  </si>
  <si>
    <t>Cáchira</t>
  </si>
  <si>
    <t>Chinácota</t>
  </si>
  <si>
    <t>Chitaga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</si>
  <si>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</si>
  <si>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</si>
  <si>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</si>
  <si>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</si>
  <si>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</si>
  <si>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</si>
  <si>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</si>
  <si>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</si>
  <si>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</si>
  <si>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</si>
  <si>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</si>
  <si>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</si>
  <si>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</si>
  <si>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</si>
  <si>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</si>
  <si>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</si>
  <si>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</si>
  <si>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</si>
  <si>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</si>
  <si>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</si>
  <si>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</si>
  <si>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</si>
  <si>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 Cayetano</t>
  </si>
  <si>
    <t>Santiago</t>
  </si>
  <si>
    <t>Sardinata</t>
  </si>
  <si>
    <t>Silos</t>
  </si>
  <si>
    <t>Teorama</t>
  </si>
  <si>
    <t>Tibú</t>
  </si>
  <si>
    <t>Toledo</t>
  </si>
  <si>
    <t>Villa Caro</t>
  </si>
  <si>
    <t>Villa del Rosario</t>
  </si>
  <si>
    <t>N. Santander Incluidos los 40 Mpios</t>
  </si>
  <si>
    <t>Porcentaje de desnutrición crónica en niñas y niños menores de 5 años ( 0 a 4 años). Fuente ENDS 2005 tomar dato -2DE</t>
  </si>
  <si>
    <t>Porcentaje de desnutrición cronica en niñas y niños entre 5 y 9 años. Fuente ENDS 2005 tomar dato -2DE</t>
  </si>
  <si>
    <t>Porcentaje de desnutrición cronica en niñas, niños y adolescentes entre 10 y 17 años. Fuente ENDS 2005 tomar dato -2DE</t>
  </si>
  <si>
    <t>Número total de niñas y niños entre 0 y 5 años valorados nutricionalmente</t>
  </si>
  <si>
    <t>Número total de niñas y niños entre 6 y 11 años valorados nutricionalmente</t>
  </si>
  <si>
    <t>Número total de niñas y niños entre 12 y 17 años valorados nutricionalmente</t>
  </si>
  <si>
    <t>Número total de niñas y niños entre 0 y 17 años valorados nutricionalmente</t>
  </si>
  <si>
    <t>Porcentaje de desnutrición cronica en niñas, niños y adolescentes 5-17 años. Fuente ENSIN 2010</t>
  </si>
  <si>
    <t>Porcentaje de desnutrición global en niñas y niños menores de 5 años ( 0 a 4 años). Fuente ENDS 2005 tomar dato -2DE</t>
  </si>
  <si>
    <t>Porcentaje de desnutrición global en niñas y niños entre 5 y 9 años. Fuente ENDS 2005 tomar dato -2DE</t>
  </si>
  <si>
    <t>Porcentaje de desnutrición global en niñas, niños y adolescentes entre 10 y 17 años. Fuente ENDS 2005 tomar dato -2DE</t>
  </si>
  <si>
    <t>Porcentaje de desnutrición aguda en niñas y niños menores de 5 años ( 0 a 4 años). Fuente ENDS 2005 tomar dato -2DE</t>
  </si>
  <si>
    <t>Porcentaje de desnutrición aguda en niñas y niños entre 5 y 9 años. Fuente ENDS 2005 tomar dato -2DE</t>
  </si>
  <si>
    <t>Porcentaje de desnutrición aguda en niñas, niños y adolescentes 5-17 años. Fuente ENSIN 2010</t>
  </si>
  <si>
    <t>Porcentaje de desnutrición crónica en niñas y niños menores de 5 años ( 0 a 4 años). Fuente ENDS 2010 tomar dato -2DE</t>
  </si>
  <si>
    <t>Porcentaje de desnutrición global en niñas y niños menores de 5 años ( 0 a 4 años). Fuente ENDS 2010 tomar dato -2DE</t>
  </si>
  <si>
    <t>Porcentaje de desnutrición aguda en niñas y niños menores de 5 años ( 0 a 4 años). Fuente ENDS 2010 tomar dato -2DE</t>
  </si>
  <si>
    <t>0.00</t>
  </si>
  <si>
    <r>
      <t xml:space="preserve">Nota: Si el Departamento no cuenta con alguna de la información solicitada, escribir en la celda correspondiente "ND" ( No Disponible).     </t>
    </r>
    <r>
      <rPr>
        <sz val="10"/>
        <color indexed="60"/>
        <rFont val="Maiandra GD"/>
        <family val="2"/>
      </rPr>
      <t>NINGUNA CELDA DEBE QUEDAR EN BLANCO</t>
    </r>
  </si>
  <si>
    <t>nd</t>
  </si>
  <si>
    <t>sivigila _ dane</t>
  </si>
  <si>
    <t xml:space="preserve">2. Tasa de mortalidad Infantil - Niños, niñas menores de 1 año
</t>
  </si>
  <si>
    <t>Fuente: Estadísticas Vitales del DANE</t>
  </si>
  <si>
    <t>Total niños menores de  5 años</t>
  </si>
  <si>
    <r>
      <t xml:space="preserve">4. Cinco primeras causas de </t>
    </r>
    <r>
      <rPr>
        <u/>
        <sz val="10"/>
        <color indexed="8"/>
        <rFont val="Maiandra GD"/>
        <family val="2"/>
      </rPr>
      <t>MORTALIDAD</t>
    </r>
    <r>
      <rPr>
        <sz val="10"/>
        <color indexed="8"/>
        <rFont val="Maiandra GD"/>
        <family val="2"/>
      </rPr>
      <t xml:space="preserve"> en niñas, niños entre 0 y 4 años</t>
    </r>
  </si>
  <si>
    <t>404. trastornos respiratorios especificos del periodo perinatal</t>
  </si>
  <si>
    <t>106. septicemia</t>
  </si>
  <si>
    <t>407. otras afecciones originadas en el periodo perinatal</t>
  </si>
  <si>
    <t>109. infecciones respiratorias agudas</t>
  </si>
  <si>
    <t>405. sepsis bacteriana del recien nacido</t>
  </si>
  <si>
    <t xml:space="preserve">615. malformaciones gongenitas, deformidades y anomalias cromosomicas </t>
  </si>
  <si>
    <t>403. retardo del crecimiento fetal, desnutricion fetal,  bajo peso al nacer y gestacion corta</t>
  </si>
  <si>
    <t>615. malformaciones gongenitas, deformidades y anomalias cromosomicas</t>
  </si>
  <si>
    <t>DANE</t>
  </si>
  <si>
    <t>ENSIN</t>
  </si>
  <si>
    <t>SISVAN</t>
  </si>
  <si>
    <t xml:space="preserve"> </t>
  </si>
  <si>
    <t>sd</t>
  </si>
  <si>
    <t>Madres infectadas con VIH</t>
  </si>
  <si>
    <t>Número de mujeres gestanteshasta los 19  años</t>
  </si>
  <si>
    <t>Número de mujeres gestantes hasta los 19 años</t>
  </si>
  <si>
    <r>
      <t xml:space="preserve">23. Cinco primeras causas de </t>
    </r>
    <r>
      <rPr>
        <u/>
        <sz val="10"/>
        <color indexed="8"/>
        <rFont val="Maiandra GD"/>
        <family val="2"/>
      </rPr>
      <t>MORBILIDAD</t>
    </r>
    <r>
      <rPr>
        <sz val="10"/>
        <color indexed="8"/>
        <rFont val="Maiandra GD"/>
        <family val="2"/>
      </rPr>
      <t xml:space="preserve"> en niñas, niños entre 0 y 4 años</t>
    </r>
  </si>
  <si>
    <t>dane</t>
  </si>
  <si>
    <t>registros médicos IPS Bochalema</t>
  </si>
  <si>
    <t>Dane IPS</t>
  </si>
  <si>
    <t>Dane   IPS</t>
  </si>
  <si>
    <t>Dane  IPS</t>
  </si>
  <si>
    <t>Ahogamiento/Sumerciòn accidental</t>
  </si>
  <si>
    <t>Malformaciones Cong.</t>
  </si>
  <si>
    <t>Feto y Rec ien nacido afect. Por compl, obst y traum nacimiento.</t>
  </si>
  <si>
    <t>Otras afecciones originadas en el periodo prenatal</t>
  </si>
  <si>
    <t>Encefalitis, mielitis y encefalomielitis</t>
  </si>
  <si>
    <t>ND</t>
  </si>
  <si>
    <t>DANE . Proyeciones DNP</t>
  </si>
  <si>
    <t xml:space="preserve"> ND</t>
  </si>
  <si>
    <t>Infecciòn Respiratoria aguda</t>
  </si>
  <si>
    <t>Diarreas y Gastroenteritis</t>
  </si>
  <si>
    <t>Anemia</t>
  </si>
  <si>
    <t>Infección Vias urinarias</t>
  </si>
  <si>
    <t>Dermatitis</t>
  </si>
  <si>
    <t>Fuente Deptal  - DANE  IPS</t>
  </si>
  <si>
    <t>IPS - DANE</t>
  </si>
  <si>
    <t>Fuente Deptal - IDS  -IPS</t>
  </si>
  <si>
    <t>Irca alto</t>
  </si>
  <si>
    <t>Irca bajo</t>
  </si>
  <si>
    <t>Sin riesgo</t>
  </si>
  <si>
    <t>Riesgo bajo</t>
  </si>
  <si>
    <t>Apta consumo</t>
  </si>
  <si>
    <t>99.5</t>
  </si>
  <si>
    <t>655/731</t>
  </si>
  <si>
    <t>591/808</t>
  </si>
  <si>
    <t>MEDIO</t>
  </si>
  <si>
    <t>MEDIO-BAJO</t>
  </si>
  <si>
    <t>ALTO</t>
  </si>
  <si>
    <t>BOCHALEMA</t>
  </si>
</sst>
</file>

<file path=xl/styles.xml><?xml version="1.0" encoding="utf-8"?>
<styleSheet xmlns="http://schemas.openxmlformats.org/spreadsheetml/2006/main">
  <numFmts count="5">
    <numFmt numFmtId="164" formatCode="0.0"/>
    <numFmt numFmtId="166" formatCode="0.0%"/>
    <numFmt numFmtId="167" formatCode="#,##0;[Red]#,##0"/>
    <numFmt numFmtId="168" formatCode="#,##0.00;[Red]#,##0.00"/>
    <numFmt numFmtId="169" formatCode="#,##0.0;[Red]#,##0.0"/>
  </numFmts>
  <fonts count="5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10"/>
      <name val="Calibri"/>
      <family val="2"/>
    </font>
    <font>
      <sz val="10"/>
      <color indexed="62"/>
      <name val="Verdana"/>
      <family val="2"/>
    </font>
    <font>
      <sz val="12"/>
      <name val="Arial"/>
      <family val="2"/>
    </font>
    <font>
      <sz val="12"/>
      <color indexed="10"/>
      <name val="Calibri"/>
      <family val="2"/>
    </font>
    <font>
      <b/>
      <sz val="11"/>
      <color indexed="60"/>
      <name val="Calibri"/>
      <family val="2"/>
    </font>
    <font>
      <u/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u/>
      <sz val="12"/>
      <color indexed="10"/>
      <name val="Calibri"/>
      <family val="2"/>
    </font>
    <font>
      <u/>
      <sz val="12"/>
      <color indexed="8"/>
      <name val="Calibri"/>
      <family val="2"/>
    </font>
    <font>
      <sz val="10"/>
      <color indexed="8"/>
      <name val="Maiandra GD"/>
      <family val="2"/>
    </font>
    <font>
      <sz val="10"/>
      <color indexed="60"/>
      <name val="Maiandra GD"/>
      <family val="2"/>
    </font>
    <font>
      <sz val="10"/>
      <name val="Maiandra GD"/>
      <family val="2"/>
    </font>
    <font>
      <u/>
      <sz val="10"/>
      <color indexed="8"/>
      <name val="Maiandra GD"/>
      <family val="2"/>
    </font>
    <font>
      <sz val="10"/>
      <name val="Arial"/>
      <family val="2"/>
    </font>
    <font>
      <b/>
      <sz val="18"/>
      <color indexed="81"/>
      <name val="Tahoma"/>
      <family val="2"/>
    </font>
    <font>
      <b/>
      <sz val="22"/>
      <color indexed="81"/>
      <name val="Tahoma"/>
      <family val="2"/>
    </font>
    <font>
      <sz val="22"/>
      <color indexed="81"/>
      <name val="Tahoma"/>
      <family val="2"/>
    </font>
    <font>
      <b/>
      <sz val="12"/>
      <name val="Maiandra GD"/>
      <family val="2"/>
    </font>
    <font>
      <sz val="11"/>
      <color indexed="8"/>
      <name val="Maiandra GD"/>
      <family val="2"/>
    </font>
    <font>
      <sz val="11"/>
      <name val="Maiandra GD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333399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3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color theme="8" tint="-0.499984740745262"/>
      <name val="Verdana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CF600"/>
        <bgColor indexed="64"/>
      </patternFill>
    </fill>
    <fill>
      <patternFill patternType="solid">
        <fgColor rgb="FFFFFF6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1" fillId="0" borderId="0"/>
    <xf numFmtId="0" fontId="21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8">
    <xf numFmtId="0" fontId="0" fillId="0" borderId="0" xfId="0"/>
    <xf numFmtId="0" fontId="0" fillId="12" borderId="1" xfId="0" applyFill="1" applyBorder="1" applyAlignment="1">
      <alignment vertical="center" wrapText="1"/>
    </xf>
    <xf numFmtId="0" fontId="30" fillId="13" borderId="1" xfId="0" applyFont="1" applyFill="1" applyBorder="1" applyAlignment="1">
      <alignment horizontal="center" vertical="center" wrapText="1"/>
    </xf>
    <xf numFmtId="0" fontId="31" fillId="14" borderId="1" xfId="0" applyFont="1" applyFill="1" applyBorder="1" applyAlignment="1">
      <alignment horizontal="center" vertical="center" wrapText="1"/>
    </xf>
    <xf numFmtId="0" fontId="30" fillId="15" borderId="1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wrapText="1"/>
    </xf>
    <xf numFmtId="0" fontId="30" fillId="17" borderId="1" xfId="0" applyFont="1" applyFill="1" applyBorder="1" applyAlignment="1">
      <alignment horizontal="center" wrapText="1"/>
    </xf>
    <xf numFmtId="0" fontId="0" fillId="16" borderId="1" xfId="0" applyFill="1" applyBorder="1" applyAlignment="1">
      <alignment horizontal="left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0" fillId="0" borderId="1" xfId="0" applyBorder="1"/>
    <xf numFmtId="0" fontId="0" fillId="19" borderId="1" xfId="0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9" fillId="2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21" borderId="1" xfId="0" applyFill="1" applyBorder="1" applyAlignment="1">
      <alignment vertical="center" wrapText="1"/>
    </xf>
    <xf numFmtId="0" fontId="0" fillId="22" borderId="1" xfId="0" applyFill="1" applyBorder="1" applyAlignment="1">
      <alignment vertical="center" wrapText="1"/>
    </xf>
    <xf numFmtId="0" fontId="0" fillId="23" borderId="1" xfId="0" applyFill="1" applyBorder="1"/>
    <xf numFmtId="0" fontId="29" fillId="23" borderId="1" xfId="0" applyFont="1" applyFill="1" applyBorder="1" applyAlignment="1">
      <alignment horizontal="center"/>
    </xf>
    <xf numFmtId="0" fontId="32" fillId="0" borderId="0" xfId="0" applyFont="1"/>
    <xf numFmtId="0" fontId="0" fillId="0" borderId="1" xfId="0" applyFill="1" applyBorder="1"/>
    <xf numFmtId="0" fontId="0" fillId="23" borderId="1" xfId="0" applyFill="1" applyBorder="1" applyAlignment="1">
      <alignment vertical="center" wrapText="1"/>
    </xf>
    <xf numFmtId="0" fontId="0" fillId="0" borderId="0" xfId="0" applyBorder="1"/>
    <xf numFmtId="0" fontId="33" fillId="21" borderId="1" xfId="0" applyFont="1" applyFill="1" applyBorder="1" applyAlignment="1">
      <alignment vertical="center" wrapText="1"/>
    </xf>
    <xf numFmtId="0" fontId="33" fillId="23" borderId="1" xfId="0" applyFont="1" applyFill="1" applyBorder="1" applyAlignment="1">
      <alignment vertical="center" wrapText="1"/>
    </xf>
    <xf numFmtId="0" fontId="33" fillId="21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33" fillId="21" borderId="1" xfId="0" applyFont="1" applyFill="1" applyBorder="1" applyAlignment="1">
      <alignment vertical="center" wrapText="1"/>
    </xf>
    <xf numFmtId="0" fontId="33" fillId="24" borderId="1" xfId="0" applyFont="1" applyFill="1" applyBorder="1" applyAlignment="1">
      <alignment vertical="center" wrapText="1"/>
    </xf>
    <xf numFmtId="0" fontId="33" fillId="24" borderId="1" xfId="0" applyFont="1" applyFill="1" applyBorder="1" applyAlignment="1">
      <alignment vertical="center" wrapText="1"/>
    </xf>
    <xf numFmtId="0" fontId="29" fillId="0" borderId="0" xfId="0" applyFont="1"/>
    <xf numFmtId="0" fontId="33" fillId="22" borderId="1" xfId="0" applyFont="1" applyFill="1" applyBorder="1" applyAlignment="1">
      <alignment vertical="center" wrapText="1"/>
    </xf>
    <xf numFmtId="0" fontId="33" fillId="22" borderId="1" xfId="0" applyFont="1" applyFill="1" applyBorder="1" applyAlignment="1">
      <alignment vertical="center" wrapText="1"/>
    </xf>
    <xf numFmtId="0" fontId="33" fillId="23" borderId="1" xfId="0" applyFont="1" applyFill="1" applyBorder="1" applyAlignment="1">
      <alignment vertical="center" wrapText="1"/>
    </xf>
    <xf numFmtId="0" fontId="33" fillId="25" borderId="1" xfId="0" applyFont="1" applyFill="1" applyBorder="1" applyAlignment="1">
      <alignment vertical="center" wrapText="1"/>
    </xf>
    <xf numFmtId="0" fontId="33" fillId="25" borderId="1" xfId="0" applyFont="1" applyFill="1" applyBorder="1" applyAlignment="1">
      <alignment vertical="center" wrapText="1"/>
    </xf>
    <xf numFmtId="10" fontId="28" fillId="0" borderId="1" xfId="4" applyNumberFormat="1" applyFont="1" applyBorder="1" applyAlignment="1">
      <alignment horizontal="center" vertical="center"/>
    </xf>
    <xf numFmtId="0" fontId="0" fillId="26" borderId="1" xfId="0" applyFill="1" applyBorder="1" applyAlignment="1">
      <alignment vertical="center" wrapText="1"/>
    </xf>
    <xf numFmtId="0" fontId="0" fillId="27" borderId="1" xfId="0" applyFill="1" applyBorder="1" applyAlignment="1">
      <alignment wrapText="1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4" fillId="0" borderId="2" xfId="0" applyFont="1" applyFill="1" applyBorder="1" applyAlignment="1">
      <alignment horizontal="center" vertical="center"/>
    </xf>
    <xf numFmtId="0" fontId="0" fillId="20" borderId="1" xfId="0" applyFill="1" applyBorder="1" applyAlignment="1">
      <alignment vertical="center" wrapText="1"/>
    </xf>
    <xf numFmtId="166" fontId="28" fillId="0" borderId="1" xfId="4" applyNumberFormat="1" applyFont="1" applyBorder="1" applyAlignment="1">
      <alignment horizontal="center" vertical="center"/>
    </xf>
    <xf numFmtId="0" fontId="0" fillId="17" borderId="1" xfId="0" applyFill="1" applyBorder="1" applyAlignment="1">
      <alignment vertical="center" wrapText="1"/>
    </xf>
    <xf numFmtId="166" fontId="33" fillId="0" borderId="1" xfId="4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34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/>
    </xf>
    <xf numFmtId="9" fontId="0" fillId="0" borderId="1" xfId="0" applyNumberFormat="1" applyBorder="1"/>
    <xf numFmtId="0" fontId="33" fillId="20" borderId="1" xfId="0" applyFont="1" applyFill="1" applyBorder="1" applyAlignment="1">
      <alignment vertical="center" wrapText="1"/>
    </xf>
    <xf numFmtId="0" fontId="33" fillId="19" borderId="1" xfId="0" applyFont="1" applyFill="1" applyBorder="1" applyAlignment="1">
      <alignment vertical="center" wrapText="1"/>
    </xf>
    <xf numFmtId="10" fontId="28" fillId="0" borderId="1" xfId="4" applyNumberFormat="1" applyFont="1" applyBorder="1"/>
    <xf numFmtId="0" fontId="0" fillId="26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7" fillId="28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8" fillId="0" borderId="0" xfId="0" applyFont="1"/>
    <xf numFmtId="0" fontId="36" fillId="0" borderId="1" xfId="0" applyFont="1" applyFill="1" applyBorder="1" applyAlignment="1">
      <alignment horizontal="center" vertical="center"/>
    </xf>
    <xf numFmtId="1" fontId="39" fillId="2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/>
    <xf numFmtId="1" fontId="41" fillId="20" borderId="3" xfId="0" applyNumberFormat="1" applyFont="1" applyFill="1" applyBorder="1" applyAlignment="1">
      <alignment horizontal="center" vertical="center" wrapText="1"/>
    </xf>
    <xf numFmtId="1" fontId="42" fillId="0" borderId="3" xfId="0" applyNumberFormat="1" applyFont="1" applyFill="1" applyBorder="1" applyAlignment="1">
      <alignment horizontal="center" vertical="center" wrapText="1"/>
    </xf>
    <xf numFmtId="1" fontId="43" fillId="20" borderId="0" xfId="0" applyNumberFormat="1" applyFont="1" applyFill="1" applyAlignment="1">
      <alignment vertical="center" wrapText="1"/>
    </xf>
    <xf numFmtId="1" fontId="44" fillId="20" borderId="4" xfId="0" applyNumberFormat="1" applyFont="1" applyFill="1" applyBorder="1" applyAlignment="1">
      <alignment vertical="center" wrapText="1"/>
    </xf>
    <xf numFmtId="1" fontId="0" fillId="20" borderId="1" xfId="0" applyNumberFormat="1" applyFont="1" applyFill="1" applyBorder="1" applyAlignment="1">
      <alignment vertical="center" wrapText="1"/>
    </xf>
    <xf numFmtId="1" fontId="39" fillId="20" borderId="1" xfId="0" applyNumberFormat="1" applyFont="1" applyFill="1" applyBorder="1" applyAlignment="1">
      <alignment vertical="center" wrapText="1"/>
    </xf>
    <xf numFmtId="1" fontId="39" fillId="20" borderId="5" xfId="0" applyNumberFormat="1" applyFont="1" applyFill="1" applyBorder="1" applyAlignment="1">
      <alignment vertical="center" wrapText="1"/>
    </xf>
    <xf numFmtId="1" fontId="0" fillId="27" borderId="1" xfId="0" applyNumberFormat="1" applyFont="1" applyFill="1" applyBorder="1" applyAlignment="1">
      <alignment vertical="center" wrapText="1"/>
    </xf>
    <xf numFmtId="1" fontId="39" fillId="20" borderId="1" xfId="0" applyNumberFormat="1" applyFont="1" applyFill="1" applyBorder="1" applyAlignment="1">
      <alignment horizontal="justify" vertical="center" wrapText="1"/>
    </xf>
    <xf numFmtId="1" fontId="44" fillId="20" borderId="6" xfId="0" applyNumberFormat="1" applyFont="1" applyFill="1" applyBorder="1" applyAlignment="1">
      <alignment vertical="center" wrapText="1"/>
    </xf>
    <xf numFmtId="1" fontId="39" fillId="20" borderId="7" xfId="0" applyNumberFormat="1" applyFont="1" applyFill="1" applyBorder="1" applyAlignment="1">
      <alignment vertical="center" wrapText="1"/>
    </xf>
    <xf numFmtId="1" fontId="39" fillId="20" borderId="8" xfId="0" applyNumberFormat="1" applyFont="1" applyFill="1" applyBorder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33" fillId="15" borderId="1" xfId="0" applyFont="1" applyFill="1" applyBorder="1" applyAlignment="1">
      <alignment horizontal="center"/>
    </xf>
    <xf numFmtId="0" fontId="33" fillId="27" borderId="1" xfId="0" applyFont="1" applyFill="1" applyBorder="1"/>
    <xf numFmtId="0" fontId="29" fillId="14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41" fillId="14" borderId="1" xfId="0" applyFont="1" applyFill="1" applyBorder="1" applyAlignment="1">
      <alignment horizontal="center" vertical="center"/>
    </xf>
    <xf numFmtId="0" fontId="46" fillId="19" borderId="1" xfId="0" applyFont="1" applyFill="1" applyBorder="1" applyAlignment="1">
      <alignment horizontal="center" vertical="center"/>
    </xf>
    <xf numFmtId="0" fontId="42" fillId="16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29" borderId="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29" fillId="30" borderId="1" xfId="0" applyFont="1" applyFill="1" applyBorder="1" applyAlignment="1">
      <alignment horizontal="center" vertical="center"/>
    </xf>
    <xf numFmtId="0" fontId="29" fillId="21" borderId="1" xfId="0" applyFont="1" applyFill="1" applyBorder="1" applyAlignment="1">
      <alignment horizontal="center" vertical="center"/>
    </xf>
    <xf numFmtId="0" fontId="0" fillId="0" borderId="10" xfId="0" applyBorder="1"/>
    <xf numFmtId="0" fontId="39" fillId="0" borderId="1" xfId="0" applyFont="1" applyBorder="1"/>
    <xf numFmtId="3" fontId="39" fillId="0" borderId="1" xfId="0" applyNumberFormat="1" applyFont="1" applyBorder="1"/>
    <xf numFmtId="0" fontId="0" fillId="21" borderId="1" xfId="0" applyFill="1" applyBorder="1" applyAlignment="1">
      <alignment horizontal="center" vertical="center"/>
    </xf>
    <xf numFmtId="49" fontId="47" fillId="0" borderId="1" xfId="0" applyNumberFormat="1" applyFont="1" applyFill="1" applyBorder="1" applyAlignment="1"/>
    <xf numFmtId="49" fontId="6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left"/>
    </xf>
    <xf numFmtId="0" fontId="47" fillId="0" borderId="1" xfId="0" applyFont="1" applyBorder="1" applyAlignment="1">
      <alignment horizontal="left"/>
    </xf>
    <xf numFmtId="0" fontId="0" fillId="31" borderId="1" xfId="0" applyFill="1" applyBorder="1" applyAlignment="1">
      <alignment horizontal="center" vertical="center"/>
    </xf>
    <xf numFmtId="0" fontId="41" fillId="14" borderId="1" xfId="0" applyFont="1" applyFill="1" applyBorder="1" applyAlignment="1">
      <alignment horizontal="center"/>
    </xf>
    <xf numFmtId="0" fontId="46" fillId="19" borderId="1" xfId="0" applyFont="1" applyFill="1" applyBorder="1" applyAlignment="1">
      <alignment horizontal="center"/>
    </xf>
    <xf numFmtId="0" fontId="42" fillId="16" borderId="1" xfId="0" applyNumberFormat="1" applyFont="1" applyFill="1" applyBorder="1" applyAlignment="1">
      <alignment horizontal="center" wrapText="1"/>
    </xf>
    <xf numFmtId="0" fontId="42" fillId="29" borderId="1" xfId="0" applyNumberFormat="1" applyFont="1" applyFill="1" applyBorder="1" applyAlignment="1">
      <alignment horizontal="center" wrapText="1"/>
    </xf>
    <xf numFmtId="0" fontId="42" fillId="0" borderId="1" xfId="0" applyFont="1" applyFill="1" applyBorder="1" applyAlignment="1">
      <alignment horizontal="center" wrapText="1"/>
    </xf>
    <xf numFmtId="0" fontId="41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7" fillId="0" borderId="0" xfId="0" applyFont="1"/>
    <xf numFmtId="0" fontId="17" fillId="0" borderId="0" xfId="0" applyFont="1" applyFill="1"/>
    <xf numFmtId="0" fontId="17" fillId="3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19" fillId="11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/>
    <xf numFmtId="1" fontId="17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8" borderId="1" xfId="0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horizontal="right" vertical="top"/>
    </xf>
    <xf numFmtId="0" fontId="17" fillId="0" borderId="1" xfId="0" applyFont="1" applyFill="1" applyBorder="1" applyAlignment="1">
      <alignment horizontal="right" vertical="top" wrapText="1"/>
    </xf>
    <xf numFmtId="0" fontId="17" fillId="0" borderId="1" xfId="0" applyFont="1" applyFill="1" applyBorder="1" applyAlignment="1">
      <alignment horizontal="center" vertical="top"/>
    </xf>
    <xf numFmtId="0" fontId="17" fillId="5" borderId="1" xfId="0" applyFont="1" applyFill="1" applyBorder="1"/>
    <xf numFmtId="0" fontId="17" fillId="5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center" wrapText="1"/>
    </xf>
    <xf numFmtId="167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10" borderId="1" xfId="0" applyFont="1" applyFill="1" applyBorder="1" applyAlignment="1">
      <alignment vertical="center" wrapText="1"/>
    </xf>
    <xf numFmtId="0" fontId="17" fillId="10" borderId="1" xfId="0" applyFont="1" applyFill="1" applyBorder="1" applyAlignment="1">
      <alignment horizontal="left" vertical="center" wrapText="1"/>
    </xf>
    <xf numFmtId="0" fontId="17" fillId="10" borderId="1" xfId="0" applyFont="1" applyFill="1" applyBorder="1" applyAlignment="1">
      <alignment vertical="center"/>
    </xf>
    <xf numFmtId="0" fontId="17" fillId="8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/>
    </xf>
    <xf numFmtId="0" fontId="17" fillId="0" borderId="1" xfId="0" applyNumberFormat="1" applyFont="1" applyFill="1" applyBorder="1" applyAlignment="1">
      <alignment horizontal="center"/>
    </xf>
    <xf numFmtId="10" fontId="17" fillId="0" borderId="1" xfId="5" applyNumberFormat="1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/>
    </xf>
    <xf numFmtId="0" fontId="17" fillId="9" borderId="1" xfId="0" applyFont="1" applyFill="1" applyBorder="1" applyAlignment="1">
      <alignment vertical="center" wrapText="1"/>
    </xf>
    <xf numFmtId="0" fontId="17" fillId="7" borderId="1" xfId="0" applyFont="1" applyFill="1" applyBorder="1" applyAlignment="1">
      <alignment vertical="center" wrapText="1"/>
    </xf>
    <xf numFmtId="0" fontId="19" fillId="0" borderId="1" xfId="1" applyFont="1" applyFill="1" applyBorder="1" applyAlignment="1">
      <alignment horizontal="center"/>
    </xf>
    <xf numFmtId="0" fontId="17" fillId="0" borderId="0" xfId="0" applyFont="1" applyBorder="1"/>
    <xf numFmtId="0" fontId="17" fillId="0" borderId="1" xfId="0" applyFont="1" applyFill="1" applyBorder="1" applyAlignment="1">
      <alignment horizontal="center" wrapText="1"/>
    </xf>
    <xf numFmtId="168" fontId="17" fillId="0" borderId="1" xfId="0" applyNumberFormat="1" applyFont="1" applyFill="1" applyBorder="1" applyAlignment="1">
      <alignment horizontal="center" vertical="center"/>
    </xf>
    <xf numFmtId="167" fontId="17" fillId="0" borderId="1" xfId="0" applyNumberFormat="1" applyFont="1" applyFill="1" applyBorder="1" applyAlignment="1">
      <alignment horizontal="center"/>
    </xf>
    <xf numFmtId="169" fontId="17" fillId="0" borderId="1" xfId="0" applyNumberFormat="1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wrapText="1"/>
    </xf>
    <xf numFmtId="0" fontId="17" fillId="8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1" fontId="19" fillId="0" borderId="1" xfId="0" applyNumberFormat="1" applyFont="1" applyFill="1" applyBorder="1" applyAlignment="1">
      <alignment horizontal="center"/>
    </xf>
    <xf numFmtId="167" fontId="19" fillId="0" borderId="1" xfId="0" applyNumberFormat="1" applyFont="1" applyFill="1" applyBorder="1" applyAlignment="1">
      <alignment horizontal="center"/>
    </xf>
    <xf numFmtId="167" fontId="19" fillId="0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168" fontId="17" fillId="0" borderId="1" xfId="0" applyNumberFormat="1" applyFont="1" applyFill="1" applyBorder="1" applyAlignment="1">
      <alignment horizontal="center"/>
    </xf>
    <xf numFmtId="168" fontId="19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6" fillId="0" borderId="0" xfId="0" applyFont="1" applyFill="1"/>
    <xf numFmtId="0" fontId="27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/>
    <xf numFmtId="2" fontId="27" fillId="0" borderId="1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1" fillId="2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9" fillId="0" borderId="1" xfId="0" applyFont="1" applyBorder="1"/>
    <xf numFmtId="0" fontId="32" fillId="31" borderId="0" xfId="0" applyFont="1" applyFill="1" applyAlignment="1">
      <alignment horizontal="center" vertical="center"/>
    </xf>
    <xf numFmtId="0" fontId="30" fillId="37" borderId="10" xfId="0" applyFont="1" applyFill="1" applyBorder="1" applyAlignment="1">
      <alignment horizontal="center" vertical="center" wrapText="1"/>
    </xf>
    <xf numFmtId="0" fontId="30" fillId="37" borderId="16" xfId="0" applyFont="1" applyFill="1" applyBorder="1" applyAlignment="1">
      <alignment horizontal="center" vertical="center" wrapText="1"/>
    </xf>
    <xf numFmtId="0" fontId="30" fillId="37" borderId="9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9" xfId="0" applyFont="1" applyFill="1" applyBorder="1" applyAlignment="1">
      <alignment horizontal="center" vertical="center" wrapText="1"/>
    </xf>
    <xf numFmtId="0" fontId="29" fillId="23" borderId="10" xfId="0" applyFont="1" applyFill="1" applyBorder="1" applyAlignment="1">
      <alignment horizontal="center" vertical="center" wrapText="1"/>
    </xf>
    <xf numFmtId="0" fontId="29" fillId="23" borderId="16" xfId="0" applyFont="1" applyFill="1" applyBorder="1" applyAlignment="1">
      <alignment horizontal="center" vertical="center" wrapText="1"/>
    </xf>
    <xf numFmtId="0" fontId="29" fillId="23" borderId="9" xfId="0" applyFont="1" applyFill="1" applyBorder="1" applyAlignment="1">
      <alignment horizontal="center" vertical="center" wrapText="1"/>
    </xf>
    <xf numFmtId="0" fontId="29" fillId="38" borderId="10" xfId="0" applyFont="1" applyFill="1" applyBorder="1" applyAlignment="1">
      <alignment horizontal="center" vertical="center" wrapText="1"/>
    </xf>
    <xf numFmtId="0" fontId="29" fillId="38" borderId="16" xfId="0" applyFont="1" applyFill="1" applyBorder="1" applyAlignment="1">
      <alignment horizontal="center" vertical="center" wrapText="1"/>
    </xf>
    <xf numFmtId="0" fontId="29" fillId="38" borderId="9" xfId="0" applyFont="1" applyFill="1" applyBorder="1" applyAlignment="1">
      <alignment horizontal="center" vertical="center" wrapText="1"/>
    </xf>
    <xf numFmtId="0" fontId="30" fillId="39" borderId="10" xfId="0" applyFont="1" applyFill="1" applyBorder="1" applyAlignment="1">
      <alignment horizontal="center" vertical="center" wrapText="1"/>
    </xf>
    <xf numFmtId="0" fontId="30" fillId="39" borderId="16" xfId="0" applyFont="1" applyFill="1" applyBorder="1" applyAlignment="1">
      <alignment horizontal="center" vertical="center" wrapText="1"/>
    </xf>
    <xf numFmtId="0" fontId="30" fillId="39" borderId="9" xfId="0" applyFont="1" applyFill="1" applyBorder="1" applyAlignment="1">
      <alignment horizontal="center" vertical="center" wrapText="1"/>
    </xf>
    <xf numFmtId="0" fontId="30" fillId="18" borderId="10" xfId="0" applyFont="1" applyFill="1" applyBorder="1" applyAlignment="1">
      <alignment horizontal="center" vertical="center" wrapText="1"/>
    </xf>
    <xf numFmtId="0" fontId="30" fillId="18" borderId="16" xfId="0" applyFont="1" applyFill="1" applyBorder="1" applyAlignment="1">
      <alignment horizontal="center" vertical="center" wrapText="1"/>
    </xf>
    <xf numFmtId="0" fontId="30" fillId="18" borderId="9" xfId="0" applyFont="1" applyFill="1" applyBorder="1" applyAlignment="1">
      <alignment horizontal="center" vertical="center" wrapText="1"/>
    </xf>
    <xf numFmtId="0" fontId="30" fillId="40" borderId="0" xfId="0" applyFont="1" applyFill="1" applyAlignment="1">
      <alignment horizontal="center" vertical="center" wrapText="1"/>
    </xf>
    <xf numFmtId="0" fontId="30" fillId="41" borderId="1" xfId="0" applyFont="1" applyFill="1" applyBorder="1" applyAlignment="1">
      <alignment horizontal="center" vertical="center" wrapText="1"/>
    </xf>
    <xf numFmtId="0" fontId="30" fillId="42" borderId="13" xfId="0" applyFont="1" applyFill="1" applyBorder="1" applyAlignment="1">
      <alignment horizontal="center" vertical="center" wrapText="1"/>
    </xf>
    <xf numFmtId="0" fontId="30" fillId="32" borderId="13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30" fillId="33" borderId="9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30" fillId="34" borderId="16" xfId="0" applyFont="1" applyFill="1" applyBorder="1" applyAlignment="1">
      <alignment horizontal="center" vertical="center" wrapText="1"/>
    </xf>
    <xf numFmtId="0" fontId="30" fillId="34" borderId="9" xfId="0" applyFont="1" applyFill="1" applyBorder="1" applyAlignment="1">
      <alignment horizontal="center" vertical="center" wrapText="1"/>
    </xf>
    <xf numFmtId="0" fontId="30" fillId="22" borderId="10" xfId="0" applyFont="1" applyFill="1" applyBorder="1" applyAlignment="1">
      <alignment horizontal="center" vertical="center" wrapText="1"/>
    </xf>
    <xf numFmtId="0" fontId="30" fillId="22" borderId="16" xfId="0" applyFont="1" applyFill="1" applyBorder="1" applyAlignment="1">
      <alignment horizontal="center" vertical="center" wrapText="1"/>
    </xf>
    <xf numFmtId="0" fontId="30" fillId="22" borderId="9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30" fillId="35" borderId="16" xfId="0" applyFont="1" applyFill="1" applyBorder="1" applyAlignment="1">
      <alignment horizontal="center" vertical="center" wrapText="1"/>
    </xf>
    <xf numFmtId="0" fontId="30" fillId="35" borderId="9" xfId="0" applyFont="1" applyFill="1" applyBorder="1" applyAlignment="1">
      <alignment horizontal="center" vertical="center" wrapText="1"/>
    </xf>
    <xf numFmtId="0" fontId="30" fillId="36" borderId="10" xfId="0" applyFont="1" applyFill="1" applyBorder="1" applyAlignment="1">
      <alignment horizontal="center" vertical="center" wrapText="1"/>
    </xf>
    <xf numFmtId="0" fontId="30" fillId="36" borderId="16" xfId="0" applyFont="1" applyFill="1" applyBorder="1" applyAlignment="1">
      <alignment horizontal="center" vertical="center" wrapText="1"/>
    </xf>
    <xf numFmtId="0" fontId="30" fillId="36" borderId="9" xfId="0" applyFont="1" applyFill="1" applyBorder="1" applyAlignment="1">
      <alignment horizontal="center" vertical="center" wrapText="1"/>
    </xf>
    <xf numFmtId="0" fontId="30" fillId="40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0" fontId="17" fillId="10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29" fillId="27" borderId="1" xfId="0" applyFont="1" applyFill="1" applyBorder="1" applyAlignment="1">
      <alignment horizontal="center" vertical="center" wrapText="1"/>
    </xf>
    <xf numFmtId="0" fontId="29" fillId="21" borderId="1" xfId="0" applyFont="1" applyFill="1" applyBorder="1" applyAlignment="1">
      <alignment horizontal="center" vertical="center" wrapText="1"/>
    </xf>
    <xf numFmtId="0" fontId="29" fillId="30" borderId="1" xfId="0" applyFont="1" applyFill="1" applyBorder="1" applyAlignment="1">
      <alignment horizontal="center" vertical="center" wrapText="1"/>
    </xf>
    <xf numFmtId="0" fontId="41" fillId="14" borderId="1" xfId="0" applyFont="1" applyFill="1" applyBorder="1" applyAlignment="1">
      <alignment horizontal="center" vertical="center"/>
    </xf>
    <xf numFmtId="0" fontId="29" fillId="14" borderId="1" xfId="0" applyFont="1" applyFill="1" applyBorder="1" applyAlignment="1">
      <alignment horizontal="center" vertical="center"/>
    </xf>
    <xf numFmtId="0" fontId="29" fillId="19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3" fillId="21" borderId="1" xfId="0" applyFont="1" applyFill="1" applyBorder="1" applyAlignment="1">
      <alignment horizontal="center" vertical="center" wrapText="1"/>
    </xf>
    <xf numFmtId="0" fontId="0" fillId="21" borderId="1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33" fillId="27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0" fillId="27" borderId="1" xfId="0" applyFill="1" applyBorder="1" applyAlignment="1">
      <alignment horizontal="left" vertical="center" wrapText="1"/>
    </xf>
    <xf numFmtId="0" fontId="0" fillId="31" borderId="1" xfId="0" applyFill="1" applyBorder="1" applyAlignment="1">
      <alignment horizontal="left" vertical="center" wrapText="1"/>
    </xf>
    <xf numFmtId="0" fontId="0" fillId="26" borderId="1" xfId="0" applyFill="1" applyBorder="1" applyAlignment="1">
      <alignment horizontal="center" vertical="center" wrapText="1"/>
    </xf>
    <xf numFmtId="0" fontId="0" fillId="26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6" fillId="27" borderId="1" xfId="0" applyFont="1" applyFill="1" applyBorder="1" applyAlignment="1">
      <alignment horizontal="center" vertical="center" wrapText="1"/>
    </xf>
    <xf numFmtId="0" fontId="33" fillId="21" borderId="1" xfId="0" applyFont="1" applyFill="1" applyBorder="1" applyAlignment="1">
      <alignment horizontal="left" vertical="center" wrapText="1"/>
    </xf>
    <xf numFmtId="0" fontId="33" fillId="27" borderId="1" xfId="0" applyFont="1" applyFill="1" applyBorder="1" applyAlignment="1">
      <alignment horizontal="left" vertical="center" wrapText="1"/>
    </xf>
    <xf numFmtId="0" fontId="41" fillId="14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32" fillId="27" borderId="1" xfId="0" applyFont="1" applyFill="1" applyBorder="1" applyAlignment="1">
      <alignment horizontal="center" vertical="center" wrapText="1"/>
    </xf>
    <xf numFmtId="0" fontId="36" fillId="31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9" fillId="27" borderId="1" xfId="0" applyFont="1" applyFill="1" applyBorder="1" applyAlignment="1">
      <alignment horizontal="left" vertical="center" wrapText="1"/>
    </xf>
    <xf numFmtId="0" fontId="29" fillId="23" borderId="1" xfId="0" applyFont="1" applyFill="1" applyBorder="1" applyAlignment="1">
      <alignment horizontal="center" vertical="center"/>
    </xf>
    <xf numFmtId="0" fontId="29" fillId="16" borderId="10" xfId="0" applyFont="1" applyFill="1" applyBorder="1" applyAlignment="1">
      <alignment horizontal="center" vertical="center" wrapText="1"/>
    </xf>
    <xf numFmtId="0" fontId="29" fillId="16" borderId="16" xfId="0" applyFont="1" applyFill="1" applyBorder="1" applyAlignment="1">
      <alignment horizontal="center" vertical="center" wrapText="1"/>
    </xf>
    <xf numFmtId="0" fontId="29" fillId="16" borderId="9" xfId="0" applyFont="1" applyFill="1" applyBorder="1" applyAlignment="1">
      <alignment horizontal="center" vertical="center" wrapText="1"/>
    </xf>
    <xf numFmtId="0" fontId="36" fillId="27" borderId="10" xfId="0" applyFont="1" applyFill="1" applyBorder="1" applyAlignment="1">
      <alignment horizontal="center" vertical="center" wrapText="1"/>
    </xf>
    <xf numFmtId="0" fontId="36" fillId="27" borderId="16" xfId="0" applyFont="1" applyFill="1" applyBorder="1" applyAlignment="1">
      <alignment horizontal="center" vertical="center" wrapText="1"/>
    </xf>
    <xf numFmtId="0" fontId="36" fillId="27" borderId="9" xfId="0" applyFont="1" applyFill="1" applyBorder="1" applyAlignment="1">
      <alignment horizontal="center" vertical="center" wrapText="1"/>
    </xf>
    <xf numFmtId="0" fontId="29" fillId="16" borderId="1" xfId="0" applyFont="1" applyFill="1" applyBorder="1" applyAlignment="1">
      <alignment horizontal="center" vertical="center" wrapText="1"/>
    </xf>
    <xf numFmtId="0" fontId="29" fillId="23" borderId="1" xfId="0" applyFont="1" applyFill="1" applyBorder="1" applyAlignment="1">
      <alignment horizontal="center" vertical="center" wrapText="1"/>
    </xf>
    <xf numFmtId="0" fontId="29" fillId="43" borderId="1" xfId="0" applyFont="1" applyFill="1" applyBorder="1" applyAlignment="1">
      <alignment horizontal="center" vertical="center" wrapText="1"/>
    </xf>
    <xf numFmtId="0" fontId="29" fillId="22" borderId="1" xfId="0" applyFont="1" applyFill="1" applyBorder="1" applyAlignment="1">
      <alignment horizontal="center" vertical="center" wrapText="1"/>
    </xf>
    <xf numFmtId="0" fontId="29" fillId="17" borderId="1" xfId="0" applyFont="1" applyFill="1" applyBorder="1" applyAlignment="1">
      <alignment horizontal="center" vertical="center"/>
    </xf>
    <xf numFmtId="1" fontId="36" fillId="19" borderId="20" xfId="0" applyNumberFormat="1" applyFont="1" applyFill="1" applyBorder="1" applyAlignment="1">
      <alignment horizontal="center" vertical="center" wrapText="1"/>
    </xf>
    <xf numFmtId="1" fontId="44" fillId="19" borderId="17" xfId="0" applyNumberFormat="1" applyFont="1" applyFill="1" applyBorder="1" applyAlignment="1">
      <alignment horizontal="center" vertical="center" wrapText="1"/>
    </xf>
    <xf numFmtId="1" fontId="44" fillId="19" borderId="4" xfId="0" applyNumberFormat="1" applyFont="1" applyFill="1" applyBorder="1" applyAlignment="1">
      <alignment horizontal="center" vertical="center" wrapText="1"/>
    </xf>
    <xf numFmtId="1" fontId="50" fillId="20" borderId="18" xfId="0" applyNumberFormat="1" applyFont="1" applyFill="1" applyBorder="1" applyAlignment="1">
      <alignment horizontal="center" vertical="center" wrapText="1"/>
    </xf>
    <xf numFmtId="1" fontId="50" fillId="20" borderId="9" xfId="0" applyNumberFormat="1" applyFont="1" applyFill="1" applyBorder="1" applyAlignment="1">
      <alignment horizontal="center" vertical="center" wrapText="1"/>
    </xf>
    <xf numFmtId="1" fontId="50" fillId="20" borderId="21" xfId="0" applyNumberFormat="1" applyFont="1" applyFill="1" applyBorder="1" applyAlignment="1">
      <alignment horizontal="center" vertical="center" wrapText="1"/>
    </xf>
    <xf numFmtId="1" fontId="50" fillId="20" borderId="22" xfId="0" applyNumberFormat="1" applyFont="1" applyFill="1" applyBorder="1" applyAlignment="1">
      <alignment horizontal="center" vertical="center" wrapText="1"/>
    </xf>
    <xf numFmtId="1" fontId="43" fillId="29" borderId="17" xfId="0" applyNumberFormat="1" applyFont="1" applyFill="1" applyBorder="1" applyAlignment="1">
      <alignment horizontal="center" vertical="center" wrapText="1"/>
    </xf>
    <xf numFmtId="1" fontId="43" fillId="29" borderId="18" xfId="0" applyNumberFormat="1" applyFont="1" applyFill="1" applyBorder="1" applyAlignment="1">
      <alignment horizontal="center" vertical="center" wrapText="1"/>
    </xf>
    <xf numFmtId="1" fontId="43" fillId="29" borderId="19" xfId="0" applyNumberFormat="1" applyFont="1" applyFill="1" applyBorder="1" applyAlignment="1">
      <alignment horizontal="center" vertical="center" wrapText="1"/>
    </xf>
    <xf numFmtId="1" fontId="36" fillId="39" borderId="1" xfId="0" applyNumberFormat="1" applyFont="1" applyFill="1" applyBorder="1" applyAlignment="1">
      <alignment horizontal="center" vertical="center" wrapText="1"/>
    </xf>
    <xf numFmtId="1" fontId="43" fillId="12" borderId="17" xfId="0" applyNumberFormat="1" applyFont="1" applyFill="1" applyBorder="1" applyAlignment="1">
      <alignment horizontal="center" vertical="center" wrapText="1"/>
    </xf>
    <xf numFmtId="1" fontId="43" fillId="12" borderId="18" xfId="0" applyNumberFormat="1" applyFont="1" applyFill="1" applyBorder="1" applyAlignment="1">
      <alignment horizontal="center" vertical="center" wrapText="1"/>
    </xf>
    <xf numFmtId="1" fontId="43" fillId="12" borderId="19" xfId="0" applyNumberFormat="1" applyFont="1" applyFill="1" applyBorder="1" applyAlignment="1">
      <alignment horizontal="center" vertical="center" wrapText="1"/>
    </xf>
    <xf numFmtId="1" fontId="43" fillId="33" borderId="17" xfId="0" applyNumberFormat="1" applyFont="1" applyFill="1" applyBorder="1" applyAlignment="1">
      <alignment horizontal="center" vertical="center" wrapText="1"/>
    </xf>
    <xf numFmtId="1" fontId="43" fillId="33" borderId="18" xfId="0" applyNumberFormat="1" applyFont="1" applyFill="1" applyBorder="1" applyAlignment="1">
      <alignment horizontal="center" vertical="center" wrapText="1"/>
    </xf>
    <xf numFmtId="1" fontId="43" fillId="33" borderId="19" xfId="0" applyNumberFormat="1" applyFont="1" applyFill="1" applyBorder="1" applyAlignment="1">
      <alignment horizontal="center" vertical="center" wrapText="1"/>
    </xf>
    <xf numFmtId="1" fontId="43" fillId="37" borderId="17" xfId="0" applyNumberFormat="1" applyFont="1" applyFill="1" applyBorder="1" applyAlignment="1">
      <alignment horizontal="center" vertical="center" wrapText="1"/>
    </xf>
    <xf numFmtId="1" fontId="43" fillId="37" borderId="18" xfId="0" applyNumberFormat="1" applyFont="1" applyFill="1" applyBorder="1" applyAlignment="1">
      <alignment horizontal="center" vertical="center" wrapText="1"/>
    </xf>
    <xf numFmtId="1" fontId="43" fillId="37" borderId="19" xfId="0" applyNumberFormat="1" applyFont="1" applyFill="1" applyBorder="1" applyAlignment="1">
      <alignment horizontal="center" vertical="center" wrapText="1"/>
    </xf>
    <xf numFmtId="1" fontId="43" fillId="15" borderId="17" xfId="0" applyNumberFormat="1" applyFont="1" applyFill="1" applyBorder="1" applyAlignment="1">
      <alignment horizontal="center" vertical="center" wrapText="1"/>
    </xf>
    <xf numFmtId="1" fontId="43" fillId="15" borderId="18" xfId="0" applyNumberFormat="1" applyFont="1" applyFill="1" applyBorder="1" applyAlignment="1">
      <alignment horizontal="center" vertical="center" wrapText="1"/>
    </xf>
    <xf numFmtId="1" fontId="43" fillId="15" borderId="19" xfId="0" applyNumberFormat="1" applyFont="1" applyFill="1" applyBorder="1" applyAlignment="1">
      <alignment horizontal="center" vertical="center" wrapText="1"/>
    </xf>
    <xf numFmtId="1" fontId="43" fillId="28" borderId="17" xfId="0" applyNumberFormat="1" applyFont="1" applyFill="1" applyBorder="1" applyAlignment="1">
      <alignment horizontal="center" vertical="center" wrapText="1"/>
    </xf>
    <xf numFmtId="1" fontId="43" fillId="28" borderId="18" xfId="0" applyNumberFormat="1" applyFont="1" applyFill="1" applyBorder="1" applyAlignment="1">
      <alignment horizontal="center" vertical="center" wrapText="1"/>
    </xf>
    <xf numFmtId="1" fontId="43" fillId="28" borderId="19" xfId="0" applyNumberFormat="1" applyFont="1" applyFill="1" applyBorder="1" applyAlignment="1">
      <alignment horizontal="center" vertical="center" wrapText="1"/>
    </xf>
    <xf numFmtId="1" fontId="36" fillId="20" borderId="17" xfId="0" applyNumberFormat="1" applyFont="1" applyFill="1" applyBorder="1" applyAlignment="1">
      <alignment horizontal="center" vertical="center" wrapText="1"/>
    </xf>
    <xf numFmtId="1" fontId="36" fillId="20" borderId="4" xfId="0" applyNumberFormat="1" applyFont="1" applyFill="1" applyBorder="1" applyAlignment="1">
      <alignment horizontal="center" vertical="center" wrapText="1"/>
    </xf>
    <xf numFmtId="1" fontId="36" fillId="20" borderId="6" xfId="0" applyNumberFormat="1" applyFont="1" applyFill="1" applyBorder="1" applyAlignment="1">
      <alignment horizontal="center" vertical="center" wrapText="1"/>
    </xf>
    <xf numFmtId="1" fontId="36" fillId="39" borderId="7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</cellXfs>
  <cellStyles count="6">
    <cellStyle name="Normal" xfId="0" builtinId="0"/>
    <cellStyle name="Normal 2" xfId="1"/>
    <cellStyle name="Normal 3" xfId="2"/>
    <cellStyle name="Normal 5" xfId="3"/>
    <cellStyle name="Porcentual" xfId="4" builtinId="5"/>
    <cellStyle name="Porcentual 2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workbookViewId="0">
      <selection activeCell="C2" sqref="C2"/>
    </sheetView>
  </sheetViews>
  <sheetFormatPr baseColWidth="10" defaultRowHeight="15"/>
  <cols>
    <col min="1" max="4" width="15.140625" customWidth="1"/>
    <col min="5" max="5" width="15.42578125" customWidth="1"/>
    <col min="6" max="6" width="24" customWidth="1"/>
    <col min="7" max="7" width="9.5703125" customWidth="1"/>
    <col min="8" max="8" width="78.7109375" customWidth="1"/>
  </cols>
  <sheetData>
    <row r="1" spans="1:8" ht="37.5" customHeight="1">
      <c r="A1" s="197" t="s">
        <v>292</v>
      </c>
      <c r="B1" s="197"/>
      <c r="C1" s="197"/>
      <c r="D1" s="197"/>
      <c r="E1" s="216" t="s">
        <v>293</v>
      </c>
      <c r="F1" s="216"/>
      <c r="G1" s="216"/>
      <c r="H1" s="216"/>
    </row>
    <row r="2" spans="1:8" ht="49.5" customHeight="1">
      <c r="A2" s="60" t="s">
        <v>285</v>
      </c>
      <c r="B2" s="60" t="s">
        <v>286</v>
      </c>
      <c r="C2" s="60" t="s">
        <v>287</v>
      </c>
      <c r="D2" s="60" t="s">
        <v>288</v>
      </c>
      <c r="E2" s="3" t="s">
        <v>0</v>
      </c>
      <c r="F2" s="3" t="s">
        <v>1</v>
      </c>
      <c r="G2" s="3" t="s">
        <v>2</v>
      </c>
      <c r="H2" s="3" t="s">
        <v>3</v>
      </c>
    </row>
    <row r="3" spans="1:8" ht="15.75">
      <c r="A3" s="59" t="s">
        <v>289</v>
      </c>
      <c r="B3" s="59"/>
      <c r="C3" s="59"/>
      <c r="D3" s="59"/>
      <c r="E3" s="217" t="s">
        <v>5</v>
      </c>
      <c r="F3" s="218" t="s">
        <v>6</v>
      </c>
      <c r="G3" s="2">
        <v>1</v>
      </c>
      <c r="H3" s="40" t="s">
        <v>4</v>
      </c>
    </row>
    <row r="4" spans="1:8" ht="15.75">
      <c r="A4" s="59" t="s">
        <v>289</v>
      </c>
      <c r="B4" s="59"/>
      <c r="C4" s="59"/>
      <c r="D4" s="59"/>
      <c r="E4" s="217"/>
      <c r="F4" s="218"/>
      <c r="G4" s="2">
        <v>2</v>
      </c>
      <c r="H4" s="40" t="s">
        <v>8</v>
      </c>
    </row>
    <row r="5" spans="1:8" ht="15.75">
      <c r="A5" s="59" t="s">
        <v>289</v>
      </c>
      <c r="B5" s="59"/>
      <c r="C5" s="59"/>
      <c r="D5" s="59"/>
      <c r="E5" s="217"/>
      <c r="F5" s="218"/>
      <c r="G5" s="2">
        <v>3</v>
      </c>
      <c r="H5" s="40" t="s">
        <v>9</v>
      </c>
    </row>
    <row r="6" spans="1:8" ht="15.75">
      <c r="A6" s="59" t="s">
        <v>289</v>
      </c>
      <c r="B6" s="59"/>
      <c r="C6" s="59"/>
      <c r="D6" s="59"/>
      <c r="E6" s="217"/>
      <c r="F6" s="218"/>
      <c r="G6" s="2">
        <v>4</v>
      </c>
      <c r="H6" s="40" t="s">
        <v>11</v>
      </c>
    </row>
    <row r="7" spans="1:8" ht="30">
      <c r="A7" s="59" t="s">
        <v>289</v>
      </c>
      <c r="B7" s="59" t="s">
        <v>289</v>
      </c>
      <c r="C7" s="59" t="s">
        <v>289</v>
      </c>
      <c r="D7" s="59"/>
      <c r="E7" s="217"/>
      <c r="F7" s="218"/>
      <c r="G7" s="2">
        <v>5</v>
      </c>
      <c r="H7" s="40" t="s">
        <v>12</v>
      </c>
    </row>
    <row r="8" spans="1:8" ht="15.75">
      <c r="A8" s="59" t="s">
        <v>289</v>
      </c>
      <c r="B8" s="59" t="s">
        <v>289</v>
      </c>
      <c r="C8" s="59" t="s">
        <v>289</v>
      </c>
      <c r="D8" s="59"/>
      <c r="E8" s="217"/>
      <c r="F8" s="219" t="s">
        <v>13</v>
      </c>
      <c r="G8" s="2">
        <v>6</v>
      </c>
      <c r="H8" s="40" t="s">
        <v>14</v>
      </c>
    </row>
    <row r="9" spans="1:8" ht="15.75">
      <c r="A9" s="59" t="s">
        <v>289</v>
      </c>
      <c r="B9" s="59" t="s">
        <v>289</v>
      </c>
      <c r="C9" s="59" t="s">
        <v>289</v>
      </c>
      <c r="D9" s="59"/>
      <c r="E9" s="217"/>
      <c r="F9" s="219"/>
      <c r="G9" s="2">
        <v>7</v>
      </c>
      <c r="H9" s="40" t="s">
        <v>15</v>
      </c>
    </row>
    <row r="10" spans="1:8" ht="30">
      <c r="A10" s="59" t="s">
        <v>289</v>
      </c>
      <c r="B10" s="59"/>
      <c r="C10" s="59"/>
      <c r="D10" s="59"/>
      <c r="E10" s="217"/>
      <c r="F10" s="219"/>
      <c r="G10" s="2">
        <v>8</v>
      </c>
      <c r="H10" s="40" t="s">
        <v>16</v>
      </c>
    </row>
    <row r="11" spans="1:8" ht="15.75">
      <c r="A11" s="59" t="s">
        <v>289</v>
      </c>
      <c r="B11" s="59"/>
      <c r="C11" s="59"/>
      <c r="D11" s="59"/>
      <c r="E11" s="217"/>
      <c r="F11" s="219"/>
      <c r="G11" s="2">
        <v>9</v>
      </c>
      <c r="H11" s="40" t="s">
        <v>17</v>
      </c>
    </row>
    <row r="12" spans="1:8" ht="15.75">
      <c r="A12" s="59" t="s">
        <v>289</v>
      </c>
      <c r="B12" s="59"/>
      <c r="C12" s="59"/>
      <c r="D12" s="59"/>
      <c r="E12" s="217"/>
      <c r="F12" s="219"/>
      <c r="G12" s="2">
        <v>10</v>
      </c>
      <c r="H12" s="40" t="s">
        <v>18</v>
      </c>
    </row>
    <row r="13" spans="1:8" ht="15.75">
      <c r="A13" s="59" t="s">
        <v>289</v>
      </c>
      <c r="B13" s="59"/>
      <c r="C13" s="59"/>
      <c r="D13" s="59"/>
      <c r="E13" s="217"/>
      <c r="F13" s="232" t="s">
        <v>19</v>
      </c>
      <c r="G13" s="2">
        <v>11</v>
      </c>
      <c r="H13" s="40" t="s">
        <v>20</v>
      </c>
    </row>
    <row r="14" spans="1:8" ht="15.75">
      <c r="A14" s="59" t="s">
        <v>289</v>
      </c>
      <c r="B14" s="59"/>
      <c r="C14" s="59"/>
      <c r="D14" s="59"/>
      <c r="E14" s="217"/>
      <c r="F14" s="233"/>
      <c r="G14" s="2">
        <v>12</v>
      </c>
      <c r="H14" s="40" t="s">
        <v>21</v>
      </c>
    </row>
    <row r="15" spans="1:8" ht="15.75">
      <c r="A15" s="59" t="s">
        <v>289</v>
      </c>
      <c r="B15" s="59"/>
      <c r="C15" s="59"/>
      <c r="D15" s="59"/>
      <c r="E15" s="217"/>
      <c r="F15" s="233"/>
      <c r="G15" s="2">
        <v>13</v>
      </c>
      <c r="H15" s="40" t="s">
        <v>22</v>
      </c>
    </row>
    <row r="16" spans="1:8" ht="15.75">
      <c r="A16" s="59" t="s">
        <v>289</v>
      </c>
      <c r="B16" s="59"/>
      <c r="C16" s="59"/>
      <c r="D16" s="59"/>
      <c r="E16" s="217"/>
      <c r="F16" s="233"/>
      <c r="G16" s="2">
        <v>14</v>
      </c>
      <c r="H16" s="40" t="s">
        <v>23</v>
      </c>
    </row>
    <row r="17" spans="1:8" ht="15.75">
      <c r="A17" s="59" t="s">
        <v>289</v>
      </c>
      <c r="B17" s="59"/>
      <c r="C17" s="59"/>
      <c r="D17" s="59"/>
      <c r="E17" s="217"/>
      <c r="F17" s="233"/>
      <c r="G17" s="2">
        <v>15</v>
      </c>
      <c r="H17" s="40" t="s">
        <v>24</v>
      </c>
    </row>
    <row r="18" spans="1:8" ht="15.75">
      <c r="A18" s="59" t="s">
        <v>289</v>
      </c>
      <c r="B18" s="59"/>
      <c r="C18" s="59"/>
      <c r="D18" s="59"/>
      <c r="E18" s="217"/>
      <c r="F18" s="233"/>
      <c r="G18" s="2">
        <v>16</v>
      </c>
      <c r="H18" s="40" t="s">
        <v>25</v>
      </c>
    </row>
    <row r="19" spans="1:8" ht="15.75">
      <c r="A19" s="59" t="s">
        <v>289</v>
      </c>
      <c r="B19" s="59"/>
      <c r="C19" s="59"/>
      <c r="D19" s="59"/>
      <c r="E19" s="217"/>
      <c r="F19" s="233"/>
      <c r="G19" s="2">
        <v>17</v>
      </c>
      <c r="H19" s="40" t="s">
        <v>93</v>
      </c>
    </row>
    <row r="20" spans="1:8" ht="15.75">
      <c r="A20" s="59" t="s">
        <v>289</v>
      </c>
      <c r="B20" s="59"/>
      <c r="C20" s="59"/>
      <c r="D20" s="59"/>
      <c r="E20" s="217"/>
      <c r="F20" s="233"/>
      <c r="G20" s="2">
        <v>18</v>
      </c>
      <c r="H20" s="40" t="s">
        <v>26</v>
      </c>
    </row>
    <row r="21" spans="1:8" ht="30">
      <c r="A21" s="59" t="s">
        <v>289</v>
      </c>
      <c r="B21" s="59"/>
      <c r="C21" s="59"/>
      <c r="D21" s="59"/>
      <c r="E21" s="217"/>
      <c r="F21" s="233"/>
      <c r="G21" s="2">
        <v>19</v>
      </c>
      <c r="H21" s="40" t="s">
        <v>27</v>
      </c>
    </row>
    <row r="22" spans="1:8" ht="15.75">
      <c r="A22" s="59" t="s">
        <v>289</v>
      </c>
      <c r="B22" s="59"/>
      <c r="C22" s="59"/>
      <c r="D22" s="59"/>
      <c r="E22" s="217"/>
      <c r="F22" s="233"/>
      <c r="G22" s="2">
        <v>20</v>
      </c>
      <c r="H22" s="40" t="s">
        <v>28</v>
      </c>
    </row>
    <row r="23" spans="1:8" ht="15.75">
      <c r="A23" s="63" t="s">
        <v>289</v>
      </c>
      <c r="B23" s="59"/>
      <c r="C23" s="59" t="s">
        <v>289</v>
      </c>
      <c r="D23" s="59"/>
      <c r="E23" s="217"/>
      <c r="F23" s="233"/>
      <c r="G23" s="2">
        <v>21</v>
      </c>
      <c r="H23" s="40" t="s">
        <v>29</v>
      </c>
    </row>
    <row r="24" spans="1:8" ht="30">
      <c r="A24" s="59" t="s">
        <v>289</v>
      </c>
      <c r="B24" s="59"/>
      <c r="C24" s="59"/>
      <c r="D24" s="59"/>
      <c r="E24" s="217"/>
      <c r="F24" s="233"/>
      <c r="G24" s="2">
        <v>22</v>
      </c>
      <c r="H24" s="40" t="s">
        <v>30</v>
      </c>
    </row>
    <row r="25" spans="1:8" ht="15.75">
      <c r="A25" s="59" t="s">
        <v>289</v>
      </c>
      <c r="B25" s="59"/>
      <c r="C25" s="59"/>
      <c r="D25" s="59"/>
      <c r="E25" s="217"/>
      <c r="F25" s="233"/>
      <c r="G25" s="4">
        <v>65</v>
      </c>
      <c r="H25" s="40" t="s">
        <v>32</v>
      </c>
    </row>
    <row r="26" spans="1:8" ht="15.75">
      <c r="A26" s="59" t="s">
        <v>289</v>
      </c>
      <c r="B26" s="59"/>
      <c r="C26" s="59"/>
      <c r="D26" s="59"/>
      <c r="E26" s="217"/>
      <c r="F26" s="233"/>
      <c r="G26" s="2">
        <v>23</v>
      </c>
      <c r="H26" s="40" t="s">
        <v>33</v>
      </c>
    </row>
    <row r="27" spans="1:8" ht="15.75">
      <c r="A27" s="59" t="s">
        <v>289</v>
      </c>
      <c r="B27" s="59"/>
      <c r="C27" s="59"/>
      <c r="D27" s="59"/>
      <c r="E27" s="217"/>
      <c r="F27" s="233"/>
      <c r="G27" s="2">
        <v>24</v>
      </c>
      <c r="H27" s="40" t="s">
        <v>94</v>
      </c>
    </row>
    <row r="28" spans="1:8" ht="15.75">
      <c r="A28" s="59" t="s">
        <v>289</v>
      </c>
      <c r="B28" s="59"/>
      <c r="C28" s="59"/>
      <c r="D28" s="59"/>
      <c r="E28" s="217"/>
      <c r="F28" s="233"/>
      <c r="G28" s="2">
        <v>25</v>
      </c>
      <c r="H28" s="40" t="s">
        <v>95</v>
      </c>
    </row>
    <row r="29" spans="1:8" ht="30">
      <c r="A29" s="59" t="s">
        <v>289</v>
      </c>
      <c r="B29" s="59" t="s">
        <v>289</v>
      </c>
      <c r="C29" s="59"/>
      <c r="D29" s="59"/>
      <c r="E29" s="217"/>
      <c r="F29" s="233"/>
      <c r="G29" s="2">
        <v>26</v>
      </c>
      <c r="H29" s="40" t="s">
        <v>34</v>
      </c>
    </row>
    <row r="30" spans="1:8" ht="15.75">
      <c r="A30" s="59" t="s">
        <v>289</v>
      </c>
      <c r="B30" s="59" t="s">
        <v>289</v>
      </c>
      <c r="C30" s="59" t="s">
        <v>289</v>
      </c>
      <c r="D30" s="59" t="s">
        <v>289</v>
      </c>
      <c r="E30" s="217"/>
      <c r="F30" s="233"/>
      <c r="G30" s="2">
        <v>27</v>
      </c>
      <c r="H30" s="40" t="s">
        <v>37</v>
      </c>
    </row>
    <row r="31" spans="1:8" ht="15.75">
      <c r="A31" s="59" t="s">
        <v>289</v>
      </c>
      <c r="B31" s="59" t="s">
        <v>289</v>
      </c>
      <c r="C31" s="59" t="s">
        <v>289</v>
      </c>
      <c r="D31" s="59" t="s">
        <v>289</v>
      </c>
      <c r="E31" s="217"/>
      <c r="F31" s="233"/>
      <c r="G31" s="2">
        <v>28</v>
      </c>
      <c r="H31" s="40" t="s">
        <v>39</v>
      </c>
    </row>
    <row r="32" spans="1:8" ht="15.75">
      <c r="A32" s="59" t="s">
        <v>289</v>
      </c>
      <c r="B32" s="59" t="s">
        <v>289</v>
      </c>
      <c r="C32" s="59" t="s">
        <v>289</v>
      </c>
      <c r="D32" s="59" t="s">
        <v>289</v>
      </c>
      <c r="E32" s="217"/>
      <c r="F32" s="234"/>
      <c r="G32" s="2">
        <v>29</v>
      </c>
      <c r="H32" s="40" t="s">
        <v>40</v>
      </c>
    </row>
    <row r="33" spans="1:8" ht="30">
      <c r="A33" s="59" t="s">
        <v>289</v>
      </c>
      <c r="B33" s="59" t="s">
        <v>289</v>
      </c>
      <c r="C33" s="59" t="s">
        <v>289</v>
      </c>
      <c r="D33" s="59"/>
      <c r="E33" s="217"/>
      <c r="F33" s="229" t="s">
        <v>41</v>
      </c>
      <c r="G33" s="2">
        <v>30</v>
      </c>
      <c r="H33" s="5" t="s">
        <v>96</v>
      </c>
    </row>
    <row r="34" spans="1:8" ht="30">
      <c r="A34" s="59" t="s">
        <v>289</v>
      </c>
      <c r="B34" s="59" t="s">
        <v>289</v>
      </c>
      <c r="C34" s="59" t="s">
        <v>289</v>
      </c>
      <c r="D34" s="59"/>
      <c r="E34" s="217"/>
      <c r="F34" s="230"/>
      <c r="G34" s="2">
        <v>31</v>
      </c>
      <c r="H34" s="5" t="s">
        <v>97</v>
      </c>
    </row>
    <row r="35" spans="1:8" ht="15.75">
      <c r="A35" s="59" t="s">
        <v>289</v>
      </c>
      <c r="B35" s="59" t="s">
        <v>289</v>
      </c>
      <c r="C35" s="59" t="s">
        <v>289</v>
      </c>
      <c r="D35" s="59"/>
      <c r="E35" s="217"/>
      <c r="F35" s="231"/>
      <c r="G35" s="2">
        <v>32</v>
      </c>
      <c r="H35" s="5" t="s">
        <v>326</v>
      </c>
    </row>
    <row r="36" spans="1:8" ht="15.75">
      <c r="A36" s="59" t="s">
        <v>289</v>
      </c>
      <c r="B36" s="59"/>
      <c r="C36" s="59"/>
      <c r="D36" s="59"/>
      <c r="E36" s="220" t="s">
        <v>42</v>
      </c>
      <c r="F36" s="223" t="s">
        <v>43</v>
      </c>
      <c r="G36" s="2">
        <v>33</v>
      </c>
      <c r="H36" s="40" t="s">
        <v>44</v>
      </c>
    </row>
    <row r="37" spans="1:8" ht="15.75">
      <c r="A37" s="59"/>
      <c r="B37" s="59" t="s">
        <v>289</v>
      </c>
      <c r="C37" s="59"/>
      <c r="D37" s="59"/>
      <c r="E37" s="221"/>
      <c r="F37" s="224"/>
      <c r="G37" s="2">
        <v>34</v>
      </c>
      <c r="H37" s="40" t="s">
        <v>47</v>
      </c>
    </row>
    <row r="38" spans="1:8" ht="15.75">
      <c r="A38" s="59"/>
      <c r="B38" s="59"/>
      <c r="C38" s="59" t="s">
        <v>289</v>
      </c>
      <c r="D38" s="59"/>
      <c r="E38" s="221"/>
      <c r="F38" s="224"/>
      <c r="G38" s="2">
        <v>35</v>
      </c>
      <c r="H38" s="40" t="s">
        <v>48</v>
      </c>
    </row>
    <row r="39" spans="1:8" ht="15.75">
      <c r="A39" s="59"/>
      <c r="B39" s="59"/>
      <c r="C39" s="59" t="s">
        <v>289</v>
      </c>
      <c r="D39" s="59"/>
      <c r="E39" s="221"/>
      <c r="F39" s="224"/>
      <c r="G39" s="2">
        <v>36</v>
      </c>
      <c r="H39" s="40" t="s">
        <v>49</v>
      </c>
    </row>
    <row r="40" spans="1:8" ht="15.75">
      <c r="A40" s="59" t="s">
        <v>289</v>
      </c>
      <c r="B40" s="59" t="s">
        <v>289</v>
      </c>
      <c r="C40" s="59" t="s">
        <v>289</v>
      </c>
      <c r="D40" s="59"/>
      <c r="E40" s="221"/>
      <c r="F40" s="224"/>
      <c r="G40" s="2">
        <v>37</v>
      </c>
      <c r="H40" s="40" t="s">
        <v>50</v>
      </c>
    </row>
    <row r="41" spans="1:8" ht="15.75">
      <c r="A41" s="59" t="s">
        <v>289</v>
      </c>
      <c r="B41" s="59"/>
      <c r="C41" s="59"/>
      <c r="D41" s="59"/>
      <c r="E41" s="221"/>
      <c r="F41" s="224"/>
      <c r="G41" s="2">
        <v>38</v>
      </c>
      <c r="H41" s="40" t="s">
        <v>51</v>
      </c>
    </row>
    <row r="42" spans="1:8" ht="15.75">
      <c r="A42" s="59"/>
      <c r="B42" s="59" t="s">
        <v>289</v>
      </c>
      <c r="C42" s="59"/>
      <c r="D42" s="59"/>
      <c r="E42" s="221"/>
      <c r="F42" s="224"/>
      <c r="G42" s="2">
        <v>39</v>
      </c>
      <c r="H42" s="40" t="s">
        <v>52</v>
      </c>
    </row>
    <row r="43" spans="1:8" ht="15.75">
      <c r="A43" s="59"/>
      <c r="B43" s="59"/>
      <c r="C43" s="59" t="s">
        <v>289</v>
      </c>
      <c r="D43" s="59"/>
      <c r="E43" s="221"/>
      <c r="F43" s="224"/>
      <c r="G43" s="2">
        <v>40</v>
      </c>
      <c r="H43" s="40" t="s">
        <v>53</v>
      </c>
    </row>
    <row r="44" spans="1:8" ht="15.75">
      <c r="A44" s="59"/>
      <c r="B44" s="59" t="s">
        <v>289</v>
      </c>
      <c r="C44" s="59"/>
      <c r="D44" s="59"/>
      <c r="E44" s="221"/>
      <c r="F44" s="224"/>
      <c r="G44" s="2">
        <v>41</v>
      </c>
      <c r="H44" s="40" t="s">
        <v>54</v>
      </c>
    </row>
    <row r="45" spans="1:8" ht="15.75">
      <c r="A45" s="59"/>
      <c r="B45" s="59"/>
      <c r="C45" s="59" t="s">
        <v>289</v>
      </c>
      <c r="D45" s="59"/>
      <c r="E45" s="221"/>
      <c r="F45" s="224"/>
      <c r="G45" s="2">
        <v>42</v>
      </c>
      <c r="H45" s="40" t="s">
        <v>55</v>
      </c>
    </row>
    <row r="46" spans="1:8" ht="15.75">
      <c r="A46" s="59"/>
      <c r="B46" s="59"/>
      <c r="C46" s="59" t="s">
        <v>289</v>
      </c>
      <c r="D46" s="59"/>
      <c r="E46" s="221"/>
      <c r="F46" s="225"/>
      <c r="G46" s="2">
        <v>43</v>
      </c>
      <c r="H46" s="40" t="s">
        <v>56</v>
      </c>
    </row>
    <row r="47" spans="1:8" ht="15.75">
      <c r="A47" s="59" t="s">
        <v>289</v>
      </c>
      <c r="B47" s="59" t="s">
        <v>289</v>
      </c>
      <c r="C47" s="59" t="s">
        <v>289</v>
      </c>
      <c r="D47" s="59"/>
      <c r="E47" s="221"/>
      <c r="F47" s="226" t="s">
        <v>57</v>
      </c>
      <c r="G47" s="2">
        <v>44</v>
      </c>
      <c r="H47" s="5" t="s">
        <v>58</v>
      </c>
    </row>
    <row r="48" spans="1:8" ht="30">
      <c r="A48" s="59" t="s">
        <v>289</v>
      </c>
      <c r="B48" s="59" t="s">
        <v>289</v>
      </c>
      <c r="C48" s="59" t="s">
        <v>289</v>
      </c>
      <c r="D48" s="59"/>
      <c r="E48" s="221"/>
      <c r="F48" s="227"/>
      <c r="G48" s="2">
        <v>45</v>
      </c>
      <c r="H48" s="5" t="s">
        <v>59</v>
      </c>
    </row>
    <row r="49" spans="1:8" ht="30">
      <c r="A49" s="59" t="s">
        <v>289</v>
      </c>
      <c r="B49" s="59" t="s">
        <v>289</v>
      </c>
      <c r="C49" s="59" t="s">
        <v>289</v>
      </c>
      <c r="D49" s="59"/>
      <c r="E49" s="221"/>
      <c r="F49" s="228"/>
      <c r="G49" s="2">
        <v>46</v>
      </c>
      <c r="H49" s="5" t="s">
        <v>62</v>
      </c>
    </row>
    <row r="50" spans="1:8" ht="30" customHeight="1">
      <c r="A50" s="59"/>
      <c r="B50" s="59" t="s">
        <v>289</v>
      </c>
      <c r="C50" s="59" t="s">
        <v>289</v>
      </c>
      <c r="D50" s="59"/>
      <c r="E50" s="222"/>
      <c r="F50" s="6" t="s">
        <v>65</v>
      </c>
      <c r="G50" s="2">
        <v>47</v>
      </c>
      <c r="H50" s="40" t="s">
        <v>66</v>
      </c>
    </row>
    <row r="51" spans="1:8" ht="31.5" customHeight="1">
      <c r="A51" s="59"/>
      <c r="B51" s="59" t="s">
        <v>289</v>
      </c>
      <c r="C51" s="59" t="s">
        <v>289</v>
      </c>
      <c r="D51" s="59"/>
      <c r="E51" s="210" t="s">
        <v>67</v>
      </c>
      <c r="F51" s="213" t="s">
        <v>68</v>
      </c>
      <c r="G51" s="2">
        <v>48</v>
      </c>
      <c r="H51" s="7" t="s">
        <v>69</v>
      </c>
    </row>
    <row r="52" spans="1:8" ht="30">
      <c r="A52" s="59"/>
      <c r="B52" s="59" t="s">
        <v>289</v>
      </c>
      <c r="C52" s="59" t="s">
        <v>289</v>
      </c>
      <c r="D52" s="59"/>
      <c r="E52" s="211"/>
      <c r="F52" s="214"/>
      <c r="G52" s="2">
        <v>49</v>
      </c>
      <c r="H52" s="5" t="s">
        <v>72</v>
      </c>
    </row>
    <row r="53" spans="1:8" ht="15.75">
      <c r="A53" s="59"/>
      <c r="B53" s="59"/>
      <c r="C53" s="59" t="s">
        <v>289</v>
      </c>
      <c r="D53" s="59" t="s">
        <v>289</v>
      </c>
      <c r="E53" s="211"/>
      <c r="F53" s="215"/>
      <c r="G53" s="2">
        <v>50</v>
      </c>
      <c r="H53" s="5" t="s">
        <v>73</v>
      </c>
    </row>
    <row r="54" spans="1:8" ht="28.5" customHeight="1">
      <c r="A54" s="59" t="s">
        <v>289</v>
      </c>
      <c r="B54" s="59"/>
      <c r="C54" s="59"/>
      <c r="D54" s="59"/>
      <c r="E54" s="212"/>
      <c r="F54" s="8" t="s">
        <v>76</v>
      </c>
      <c r="G54" s="2">
        <v>51</v>
      </c>
      <c r="H54" s="9" t="s">
        <v>77</v>
      </c>
    </row>
    <row r="55" spans="1:8" ht="32.25" customHeight="1">
      <c r="A55" s="59" t="s">
        <v>289</v>
      </c>
      <c r="B55" s="59" t="s">
        <v>289</v>
      </c>
      <c r="C55" s="59" t="s">
        <v>289</v>
      </c>
      <c r="D55" s="59"/>
      <c r="E55" s="198" t="s">
        <v>78</v>
      </c>
      <c r="F55" s="201" t="s">
        <v>79</v>
      </c>
      <c r="G55" s="2">
        <v>52</v>
      </c>
      <c r="H55" s="40" t="s">
        <v>80</v>
      </c>
    </row>
    <row r="56" spans="1:8" ht="30">
      <c r="A56" s="59" t="s">
        <v>289</v>
      </c>
      <c r="B56" s="59" t="s">
        <v>289</v>
      </c>
      <c r="C56" s="59" t="s">
        <v>289</v>
      </c>
      <c r="D56" s="59"/>
      <c r="E56" s="199"/>
      <c r="F56" s="202"/>
      <c r="G56" s="2">
        <v>53</v>
      </c>
      <c r="H56" s="40" t="s">
        <v>81</v>
      </c>
    </row>
    <row r="57" spans="1:8" ht="15.75">
      <c r="A57" s="59" t="s">
        <v>289</v>
      </c>
      <c r="B57" s="59" t="s">
        <v>289</v>
      </c>
      <c r="C57" s="59" t="s">
        <v>289</v>
      </c>
      <c r="D57" s="59"/>
      <c r="E57" s="199"/>
      <c r="F57" s="202"/>
      <c r="G57" s="2">
        <v>54</v>
      </c>
      <c r="H57" s="40" t="s">
        <v>98</v>
      </c>
    </row>
    <row r="58" spans="1:8" ht="30">
      <c r="A58" s="59" t="s">
        <v>289</v>
      </c>
      <c r="B58" s="59" t="s">
        <v>289</v>
      </c>
      <c r="C58" s="59" t="s">
        <v>289</v>
      </c>
      <c r="D58" s="59"/>
      <c r="E58" s="199"/>
      <c r="F58" s="202"/>
      <c r="G58" s="2">
        <v>55</v>
      </c>
      <c r="H58" s="40" t="s">
        <v>291</v>
      </c>
    </row>
    <row r="59" spans="1:8" ht="15.75">
      <c r="A59" s="59" t="s">
        <v>289</v>
      </c>
      <c r="B59" s="59" t="s">
        <v>289</v>
      </c>
      <c r="C59" s="59" t="s">
        <v>289</v>
      </c>
      <c r="D59" s="59"/>
      <c r="E59" s="199"/>
      <c r="F59" s="202"/>
      <c r="G59" s="2">
        <v>56</v>
      </c>
      <c r="H59" s="40" t="s">
        <v>99</v>
      </c>
    </row>
    <row r="60" spans="1:8" ht="30">
      <c r="A60" s="59" t="s">
        <v>289</v>
      </c>
      <c r="B60" s="59" t="s">
        <v>289</v>
      </c>
      <c r="C60" s="59" t="s">
        <v>289</v>
      </c>
      <c r="D60" s="59"/>
      <c r="E60" s="199"/>
      <c r="F60" s="202"/>
      <c r="G60" s="2">
        <v>57</v>
      </c>
      <c r="H60" s="40" t="s">
        <v>100</v>
      </c>
    </row>
    <row r="61" spans="1:8" ht="21.75" customHeight="1">
      <c r="A61" s="59" t="s">
        <v>289</v>
      </c>
      <c r="B61" s="59" t="s">
        <v>289</v>
      </c>
      <c r="C61" s="59" t="s">
        <v>289</v>
      </c>
      <c r="D61" s="59"/>
      <c r="E61" s="199"/>
      <c r="F61" s="203"/>
      <c r="G61" s="2">
        <v>58</v>
      </c>
      <c r="H61" s="40" t="s">
        <v>290</v>
      </c>
    </row>
    <row r="62" spans="1:8" ht="30">
      <c r="A62" s="59" t="s">
        <v>289</v>
      </c>
      <c r="B62" s="59" t="s">
        <v>289</v>
      </c>
      <c r="C62" s="59" t="s">
        <v>289</v>
      </c>
      <c r="D62" s="59"/>
      <c r="E62" s="199"/>
      <c r="F62" s="204" t="s">
        <v>84</v>
      </c>
      <c r="G62" s="2">
        <v>59</v>
      </c>
      <c r="H62" s="5" t="s">
        <v>101</v>
      </c>
    </row>
    <row r="63" spans="1:8" ht="30">
      <c r="A63" s="59" t="s">
        <v>289</v>
      </c>
      <c r="B63" s="59" t="s">
        <v>289</v>
      </c>
      <c r="C63" s="59" t="s">
        <v>289</v>
      </c>
      <c r="D63" s="59"/>
      <c r="E63" s="199"/>
      <c r="F63" s="205"/>
      <c r="G63" s="2">
        <v>60</v>
      </c>
      <c r="H63" s="5" t="s">
        <v>102</v>
      </c>
    </row>
    <row r="64" spans="1:8" ht="15.75" customHeight="1">
      <c r="A64" s="59" t="s">
        <v>289</v>
      </c>
      <c r="B64" s="59" t="s">
        <v>289</v>
      </c>
      <c r="C64" s="59" t="s">
        <v>289</v>
      </c>
      <c r="D64" s="59"/>
      <c r="E64" s="199"/>
      <c r="F64" s="206"/>
      <c r="G64" s="2">
        <v>61</v>
      </c>
      <c r="H64" s="5" t="s">
        <v>103</v>
      </c>
    </row>
    <row r="65" spans="1:8" ht="30">
      <c r="A65" s="59"/>
      <c r="B65" s="59"/>
      <c r="C65" s="59" t="s">
        <v>289</v>
      </c>
      <c r="D65" s="59"/>
      <c r="E65" s="199"/>
      <c r="F65" s="207" t="s">
        <v>85</v>
      </c>
      <c r="G65" s="2">
        <v>62</v>
      </c>
      <c r="H65" s="40" t="s">
        <v>86</v>
      </c>
    </row>
    <row r="66" spans="1:8" ht="23.25" customHeight="1">
      <c r="A66" s="59"/>
      <c r="B66" s="59"/>
      <c r="C66" s="59" t="s">
        <v>289</v>
      </c>
      <c r="D66" s="59"/>
      <c r="E66" s="199"/>
      <c r="F66" s="208"/>
      <c r="G66" s="2">
        <v>63</v>
      </c>
      <c r="H66" s="40" t="s">
        <v>87</v>
      </c>
    </row>
    <row r="67" spans="1:8" ht="30">
      <c r="A67" s="59"/>
      <c r="B67" s="59"/>
      <c r="C67" s="59" t="s">
        <v>289</v>
      </c>
      <c r="D67" s="59"/>
      <c r="E67" s="200"/>
      <c r="F67" s="209"/>
      <c r="G67" s="2">
        <v>64</v>
      </c>
      <c r="H67" s="40" t="s">
        <v>90</v>
      </c>
    </row>
  </sheetData>
  <mergeCells count="16">
    <mergeCell ref="F8:F12"/>
    <mergeCell ref="E36:E50"/>
    <mergeCell ref="F36:F46"/>
    <mergeCell ref="F47:F49"/>
    <mergeCell ref="F33:F35"/>
    <mergeCell ref="F13:F32"/>
    <mergeCell ref="A1:D1"/>
    <mergeCell ref="E55:E67"/>
    <mergeCell ref="F55:F61"/>
    <mergeCell ref="F62:F64"/>
    <mergeCell ref="F65:F67"/>
    <mergeCell ref="E51:E54"/>
    <mergeCell ref="F51:F53"/>
    <mergeCell ref="E1:H1"/>
    <mergeCell ref="E3:E35"/>
    <mergeCell ref="F3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40"/>
  <sheetViews>
    <sheetView workbookViewId="0">
      <pane xSplit="3" ySplit="4" topLeftCell="G20" activePane="bottomRight" state="frozen"/>
      <selection pane="topRight" activeCell="D1" sqref="D1"/>
      <selection pane="bottomLeft" activeCell="A5" sqref="A5"/>
      <selection pane="bottomRight" activeCell="H39" sqref="H39:H40"/>
    </sheetView>
  </sheetViews>
  <sheetFormatPr baseColWidth="10" defaultRowHeight="15"/>
  <cols>
    <col min="1" max="1" width="49.28515625" customWidth="1"/>
    <col min="2" max="2" width="53.28515625" customWidth="1"/>
  </cols>
  <sheetData>
    <row r="1" spans="1:45" ht="18.75">
      <c r="A1" s="21" t="s">
        <v>327</v>
      </c>
    </row>
    <row r="2" spans="1:45">
      <c r="A2" t="s">
        <v>319</v>
      </c>
    </row>
    <row r="4" spans="1:45" s="92" customFormat="1" ht="38.25">
      <c r="A4" s="252" t="s">
        <v>519</v>
      </c>
      <c r="B4" s="252"/>
      <c r="C4" s="87" t="s">
        <v>106</v>
      </c>
      <c r="D4" s="89" t="s">
        <v>444</v>
      </c>
      <c r="E4" s="90" t="s">
        <v>404</v>
      </c>
      <c r="F4" s="90" t="s">
        <v>405</v>
      </c>
      <c r="G4" s="90" t="s">
        <v>406</v>
      </c>
      <c r="H4" s="90" t="s">
        <v>407</v>
      </c>
      <c r="I4" s="90" t="s">
        <v>408</v>
      </c>
      <c r="J4" s="90" t="s">
        <v>409</v>
      </c>
      <c r="K4" s="90" t="s">
        <v>410</v>
      </c>
      <c r="L4" s="90" t="s">
        <v>411</v>
      </c>
      <c r="M4" s="90" t="s">
        <v>412</v>
      </c>
      <c r="N4" s="90" t="s">
        <v>413</v>
      </c>
      <c r="O4" s="90" t="s">
        <v>414</v>
      </c>
      <c r="P4" s="90" t="s">
        <v>415</v>
      </c>
      <c r="Q4" s="90" t="s">
        <v>416</v>
      </c>
      <c r="R4" s="90" t="s">
        <v>417</v>
      </c>
      <c r="S4" s="90" t="s">
        <v>418</v>
      </c>
      <c r="T4" s="90" t="s">
        <v>419</v>
      </c>
      <c r="U4" s="90" t="s">
        <v>420</v>
      </c>
      <c r="V4" s="90" t="s">
        <v>421</v>
      </c>
      <c r="W4" s="90" t="s">
        <v>422</v>
      </c>
      <c r="X4" s="90" t="s">
        <v>423</v>
      </c>
      <c r="Y4" s="90" t="s">
        <v>424</v>
      </c>
      <c r="Z4" s="90" t="s">
        <v>425</v>
      </c>
      <c r="AA4" s="90" t="s">
        <v>426</v>
      </c>
      <c r="AB4" s="90" t="s">
        <v>427</v>
      </c>
      <c r="AC4" s="90" t="s">
        <v>428</v>
      </c>
      <c r="AD4" s="90" t="s">
        <v>429</v>
      </c>
      <c r="AE4" s="90" t="s">
        <v>430</v>
      </c>
      <c r="AF4" s="90" t="s">
        <v>431</v>
      </c>
      <c r="AG4" s="90" t="s">
        <v>432</v>
      </c>
      <c r="AH4" s="90" t="s">
        <v>433</v>
      </c>
      <c r="AI4" s="90" t="s">
        <v>434</v>
      </c>
      <c r="AJ4" s="90" t="s">
        <v>435</v>
      </c>
      <c r="AK4" s="90" t="s">
        <v>436</v>
      </c>
      <c r="AL4" s="90" t="s">
        <v>437</v>
      </c>
      <c r="AM4" s="90" t="s">
        <v>438</v>
      </c>
      <c r="AN4" s="90" t="s">
        <v>439</v>
      </c>
      <c r="AO4" s="90" t="s">
        <v>440</v>
      </c>
      <c r="AP4" s="90" t="s">
        <v>441</v>
      </c>
      <c r="AQ4" s="90" t="s">
        <v>442</v>
      </c>
      <c r="AR4" s="90" t="s">
        <v>443</v>
      </c>
      <c r="AS4" s="91" t="s">
        <v>247</v>
      </c>
    </row>
    <row r="5" spans="1:45" ht="45">
      <c r="A5" s="282" t="s">
        <v>218</v>
      </c>
      <c r="B5" s="1" t="s">
        <v>216</v>
      </c>
      <c r="C5" s="255">
        <v>2005</v>
      </c>
      <c r="D5" s="11"/>
      <c r="E5" s="11"/>
      <c r="F5" s="11"/>
      <c r="G5" s="11"/>
      <c r="H5" s="11">
        <v>1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ht="30">
      <c r="A6" s="282"/>
      <c r="B6" s="1" t="s">
        <v>217</v>
      </c>
      <c r="C6" s="255"/>
      <c r="D6" s="11"/>
      <c r="E6" s="11"/>
      <c r="F6" s="11"/>
      <c r="G6" s="11"/>
      <c r="H6" s="11" t="s">
        <v>497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>
      <c r="A7" s="282"/>
      <c r="B7" s="1" t="s">
        <v>120</v>
      </c>
      <c r="C7" s="255"/>
      <c r="D7" s="52"/>
      <c r="E7" s="52"/>
      <c r="F7" s="11"/>
      <c r="G7" s="11"/>
      <c r="H7" s="11" t="s">
        <v>497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 ht="45">
      <c r="A8" s="282"/>
      <c r="B8" s="23" t="s">
        <v>216</v>
      </c>
      <c r="C8" s="275">
        <v>2006</v>
      </c>
      <c r="D8" s="11"/>
      <c r="E8" s="11"/>
      <c r="F8" s="11"/>
      <c r="G8" s="11"/>
      <c r="H8" s="11">
        <v>1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ht="30">
      <c r="A9" s="282"/>
      <c r="B9" s="23" t="s">
        <v>217</v>
      </c>
      <c r="C9" s="275"/>
      <c r="D9" s="11"/>
      <c r="E9" s="11"/>
      <c r="F9" s="11"/>
      <c r="G9" s="11"/>
      <c r="H9" s="11" t="s">
        <v>497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>
      <c r="A10" s="282"/>
      <c r="B10" s="23" t="s">
        <v>120</v>
      </c>
      <c r="C10" s="275"/>
      <c r="D10" s="52"/>
      <c r="E10" s="52"/>
      <c r="F10" s="11"/>
      <c r="G10" s="11"/>
      <c r="H10" s="11" t="s">
        <v>497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 ht="45">
      <c r="A11" s="282"/>
      <c r="B11" s="1" t="s">
        <v>216</v>
      </c>
      <c r="C11" s="255">
        <v>2007</v>
      </c>
      <c r="D11" s="11"/>
      <c r="E11" s="11"/>
      <c r="F11" s="11"/>
      <c r="G11" s="11"/>
      <c r="H11" s="11">
        <v>2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ht="30">
      <c r="A12" s="282"/>
      <c r="B12" s="1" t="s">
        <v>217</v>
      </c>
      <c r="C12" s="255"/>
      <c r="D12" s="11"/>
      <c r="E12" s="11"/>
      <c r="F12" s="11"/>
      <c r="G12" s="11"/>
      <c r="H12" s="11" t="s">
        <v>497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5">
      <c r="A13" s="282"/>
      <c r="B13" s="1" t="s">
        <v>120</v>
      </c>
      <c r="C13" s="255"/>
      <c r="D13" s="52"/>
      <c r="E13" s="52"/>
      <c r="F13" s="11"/>
      <c r="G13" s="11"/>
      <c r="H13" s="11" t="s">
        <v>497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1:45" ht="45">
      <c r="A14" s="282"/>
      <c r="B14" s="23" t="s">
        <v>216</v>
      </c>
      <c r="C14" s="275">
        <v>2008</v>
      </c>
      <c r="D14" s="11"/>
      <c r="E14" s="11"/>
      <c r="F14" s="11"/>
      <c r="G14" s="11"/>
      <c r="H14" s="11">
        <v>2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1:45" ht="30">
      <c r="A15" s="282"/>
      <c r="B15" s="23" t="s">
        <v>217</v>
      </c>
      <c r="C15" s="275"/>
      <c r="D15" s="11"/>
      <c r="E15" s="11"/>
      <c r="F15" s="11"/>
      <c r="G15" s="11"/>
      <c r="H15" s="11" t="s">
        <v>497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>
      <c r="A16" s="282"/>
      <c r="B16" s="23" t="s">
        <v>120</v>
      </c>
      <c r="C16" s="275"/>
      <c r="D16" s="52"/>
      <c r="E16" s="52"/>
      <c r="F16" s="11"/>
      <c r="G16" s="11"/>
      <c r="H16" s="11" t="s">
        <v>497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ht="45">
      <c r="A17" s="282"/>
      <c r="B17" s="1" t="s">
        <v>216</v>
      </c>
      <c r="C17" s="255">
        <v>2009</v>
      </c>
      <c r="D17" s="11"/>
      <c r="E17" s="11"/>
      <c r="F17" s="11"/>
      <c r="G17" s="11"/>
      <c r="H17" s="11">
        <v>2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ht="30">
      <c r="A18" s="282"/>
      <c r="B18" s="1" t="s">
        <v>217</v>
      </c>
      <c r="C18" s="255"/>
      <c r="D18" s="11"/>
      <c r="E18" s="11"/>
      <c r="F18" s="11"/>
      <c r="G18" s="11"/>
      <c r="H18" s="11" t="s">
        <v>497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1:45">
      <c r="A19" s="282"/>
      <c r="B19" s="1" t="s">
        <v>120</v>
      </c>
      <c r="C19" s="255"/>
      <c r="D19" s="52"/>
      <c r="E19" s="52"/>
      <c r="F19" s="11"/>
      <c r="G19" s="11"/>
      <c r="H19" s="11" t="s">
        <v>497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ht="45">
      <c r="A20" s="282"/>
      <c r="B20" s="23" t="s">
        <v>216</v>
      </c>
      <c r="C20" s="275">
        <v>2010</v>
      </c>
      <c r="D20" s="11"/>
      <c r="E20" s="11"/>
      <c r="F20" s="11"/>
      <c r="G20" s="11"/>
      <c r="H20" s="11">
        <v>2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 ht="30">
      <c r="A21" s="282"/>
      <c r="B21" s="23" t="s">
        <v>217</v>
      </c>
      <c r="C21" s="275"/>
      <c r="D21" s="11"/>
      <c r="E21" s="11"/>
      <c r="F21" s="11"/>
      <c r="G21" s="11"/>
      <c r="H21" s="11" t="s">
        <v>497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>
      <c r="A22" s="282"/>
      <c r="B22" s="23" t="s">
        <v>120</v>
      </c>
      <c r="C22" s="275"/>
      <c r="D22" s="52"/>
      <c r="E22" s="52"/>
      <c r="F22" s="11"/>
      <c r="G22" s="11"/>
      <c r="H22" s="11" t="s">
        <v>497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1:45" ht="30">
      <c r="A23" s="282" t="s">
        <v>219</v>
      </c>
      <c r="B23" s="1" t="s">
        <v>74</v>
      </c>
      <c r="C23" s="255">
        <v>2005</v>
      </c>
      <c r="D23" s="11"/>
      <c r="E23" s="11"/>
      <c r="F23" s="11"/>
      <c r="G23" s="11"/>
      <c r="H23" s="11">
        <v>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  <row r="24" spans="1:45">
      <c r="A24" s="282"/>
      <c r="B24" s="1" t="s">
        <v>75</v>
      </c>
      <c r="C24" s="255"/>
      <c r="D24" s="11"/>
      <c r="E24" s="11"/>
      <c r="F24" s="11"/>
      <c r="G24" s="11"/>
      <c r="H24" s="11" t="s">
        <v>497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1:45">
      <c r="A25" s="282"/>
      <c r="B25" s="1" t="s">
        <v>120</v>
      </c>
      <c r="C25" s="255"/>
      <c r="D25" s="52"/>
      <c r="E25" s="52"/>
      <c r="F25" s="11"/>
      <c r="G25" s="11"/>
      <c r="H25" s="11" t="s">
        <v>497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45" ht="30">
      <c r="A26" s="282"/>
      <c r="B26" s="23" t="s">
        <v>74</v>
      </c>
      <c r="C26" s="275">
        <v>2006</v>
      </c>
      <c r="D26" s="11"/>
      <c r="E26" s="11"/>
      <c r="F26" s="11"/>
      <c r="G26" s="11"/>
      <c r="H26" s="11">
        <v>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1:45">
      <c r="A27" s="282"/>
      <c r="B27" s="23" t="s">
        <v>75</v>
      </c>
      <c r="C27" s="275"/>
      <c r="D27" s="11"/>
      <c r="E27" s="11"/>
      <c r="F27" s="11"/>
      <c r="G27" s="11"/>
      <c r="H27" s="11" t="s">
        <v>497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>
      <c r="A28" s="282"/>
      <c r="B28" s="23" t="s">
        <v>120</v>
      </c>
      <c r="C28" s="275"/>
      <c r="D28" s="52"/>
      <c r="E28" s="52"/>
      <c r="F28" s="11"/>
      <c r="G28" s="11"/>
      <c r="H28" s="11" t="s">
        <v>497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</row>
    <row r="29" spans="1:45" ht="30">
      <c r="A29" s="282"/>
      <c r="B29" s="1" t="s">
        <v>74</v>
      </c>
      <c r="C29" s="255">
        <v>2007</v>
      </c>
      <c r="D29" s="11"/>
      <c r="E29" s="11"/>
      <c r="F29" s="11"/>
      <c r="G29" s="11"/>
      <c r="H29" s="11">
        <v>1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>
      <c r="A30" s="282"/>
      <c r="B30" s="1" t="s">
        <v>75</v>
      </c>
      <c r="C30" s="255"/>
      <c r="D30" s="11"/>
      <c r="E30" s="11"/>
      <c r="F30" s="11"/>
      <c r="G30" s="11"/>
      <c r="H30" s="11" t="s">
        <v>497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>
      <c r="A31" s="282"/>
      <c r="B31" s="1" t="s">
        <v>120</v>
      </c>
      <c r="C31" s="255"/>
      <c r="D31" s="52"/>
      <c r="E31" s="52"/>
      <c r="F31" s="11"/>
      <c r="G31" s="11"/>
      <c r="H31" s="11" t="s">
        <v>497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ht="30">
      <c r="A32" s="282"/>
      <c r="B32" s="23" t="s">
        <v>74</v>
      </c>
      <c r="C32" s="275">
        <v>2008</v>
      </c>
      <c r="D32" s="11"/>
      <c r="E32" s="11"/>
      <c r="F32" s="11"/>
      <c r="G32" s="11"/>
      <c r="H32" s="11">
        <v>1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>
      <c r="A33" s="282"/>
      <c r="B33" s="23" t="s">
        <v>75</v>
      </c>
      <c r="C33" s="275"/>
      <c r="D33" s="11"/>
      <c r="E33" s="11"/>
      <c r="F33" s="11"/>
      <c r="G33" s="11"/>
      <c r="H33" s="11" t="s">
        <v>497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>
      <c r="A34" s="282"/>
      <c r="B34" s="23" t="s">
        <v>120</v>
      </c>
      <c r="C34" s="275"/>
      <c r="D34" s="52"/>
      <c r="E34" s="52"/>
      <c r="F34" s="11"/>
      <c r="G34" s="11"/>
      <c r="H34" s="11" t="s">
        <v>497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ht="30">
      <c r="A35" s="282"/>
      <c r="B35" s="1" t="s">
        <v>74</v>
      </c>
      <c r="C35" s="255">
        <v>2009</v>
      </c>
      <c r="D35" s="11"/>
      <c r="E35" s="11"/>
      <c r="F35" s="11"/>
      <c r="G35" s="11"/>
      <c r="H35" s="11">
        <v>1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>
      <c r="A36" s="282"/>
      <c r="B36" s="1" t="s">
        <v>75</v>
      </c>
      <c r="C36" s="255"/>
      <c r="D36" s="11"/>
      <c r="E36" s="11"/>
      <c r="F36" s="11"/>
      <c r="G36" s="11"/>
      <c r="H36" s="11" t="s">
        <v>497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>
      <c r="A37" s="282"/>
      <c r="B37" s="1" t="s">
        <v>120</v>
      </c>
      <c r="C37" s="255"/>
      <c r="D37" s="52"/>
      <c r="E37" s="52"/>
      <c r="F37" s="11"/>
      <c r="G37" s="11"/>
      <c r="H37" s="11" t="s">
        <v>497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ht="30">
      <c r="A38" s="282"/>
      <c r="B38" s="23" t="s">
        <v>74</v>
      </c>
      <c r="C38" s="275">
        <v>2010</v>
      </c>
      <c r="D38" s="11"/>
      <c r="E38" s="11"/>
      <c r="F38" s="11"/>
      <c r="G38" s="11"/>
      <c r="H38" s="11">
        <v>1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>
      <c r="A39" s="282"/>
      <c r="B39" s="23" t="s">
        <v>75</v>
      </c>
      <c r="C39" s="275"/>
      <c r="D39" s="11"/>
      <c r="E39" s="11"/>
      <c r="F39" s="11"/>
      <c r="G39" s="11"/>
      <c r="H39" s="11" t="s">
        <v>497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5">
      <c r="A40" s="282"/>
      <c r="B40" s="23" t="s">
        <v>120</v>
      </c>
      <c r="C40" s="275"/>
      <c r="D40" s="52"/>
      <c r="E40" s="52"/>
      <c r="F40" s="11"/>
      <c r="G40" s="11"/>
      <c r="H40" s="11" t="s">
        <v>497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</sheetData>
  <mergeCells count="15">
    <mergeCell ref="A4:B4"/>
    <mergeCell ref="C5:C7"/>
    <mergeCell ref="C8:C10"/>
    <mergeCell ref="C11:C13"/>
    <mergeCell ref="C14:C16"/>
    <mergeCell ref="C35:C37"/>
    <mergeCell ref="C38:C40"/>
    <mergeCell ref="A23:A40"/>
    <mergeCell ref="C20:C22"/>
    <mergeCell ref="A5:A22"/>
    <mergeCell ref="C23:C25"/>
    <mergeCell ref="C26:C28"/>
    <mergeCell ref="C29:C31"/>
    <mergeCell ref="C32:C34"/>
    <mergeCell ref="C17:C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75"/>
  <sheetViews>
    <sheetView topLeftCell="B52" workbookViewId="0">
      <selection activeCell="E73" sqref="E73"/>
    </sheetView>
  </sheetViews>
  <sheetFormatPr baseColWidth="10" defaultRowHeight="15"/>
  <cols>
    <col min="1" max="1" width="47.42578125" customWidth="1"/>
    <col min="2" max="2" width="39.5703125" customWidth="1"/>
    <col min="4" max="4" width="17.5703125" customWidth="1"/>
    <col min="6" max="9" width="14.28515625" customWidth="1"/>
  </cols>
  <sheetData>
    <row r="1" spans="1:45" ht="18.75">
      <c r="A1" s="21" t="s">
        <v>327</v>
      </c>
    </row>
    <row r="2" spans="1:45">
      <c r="A2" t="s">
        <v>319</v>
      </c>
    </row>
    <row r="3" spans="1:45" s="92" customFormat="1" ht="30" customHeight="1">
      <c r="A3" s="252" t="s">
        <v>185</v>
      </c>
      <c r="B3" s="252"/>
      <c r="C3" s="87" t="s">
        <v>106</v>
      </c>
      <c r="D3" s="89" t="s">
        <v>444</v>
      </c>
      <c r="E3" s="90" t="s">
        <v>404</v>
      </c>
      <c r="F3" s="90" t="s">
        <v>405</v>
      </c>
      <c r="G3" s="90" t="s">
        <v>406</v>
      </c>
      <c r="H3" s="90" t="s">
        <v>407</v>
      </c>
      <c r="I3" s="90" t="s">
        <v>408</v>
      </c>
      <c r="J3" s="90" t="s">
        <v>409</v>
      </c>
      <c r="K3" s="90" t="s">
        <v>410</v>
      </c>
      <c r="L3" s="90" t="s">
        <v>411</v>
      </c>
      <c r="M3" s="90" t="s">
        <v>412</v>
      </c>
      <c r="N3" s="90" t="s">
        <v>413</v>
      </c>
      <c r="O3" s="90" t="s">
        <v>414</v>
      </c>
      <c r="P3" s="90" t="s">
        <v>415</v>
      </c>
      <c r="Q3" s="90" t="s">
        <v>416</v>
      </c>
      <c r="R3" s="90" t="s">
        <v>417</v>
      </c>
      <c r="S3" s="90" t="s">
        <v>418</v>
      </c>
      <c r="T3" s="90" t="s">
        <v>419</v>
      </c>
      <c r="U3" s="90" t="s">
        <v>420</v>
      </c>
      <c r="V3" s="90" t="s">
        <v>421</v>
      </c>
      <c r="W3" s="90" t="s">
        <v>422</v>
      </c>
      <c r="X3" s="90" t="s">
        <v>423</v>
      </c>
      <c r="Y3" s="90" t="s">
        <v>424</v>
      </c>
      <c r="Z3" s="90" t="s">
        <v>425</v>
      </c>
      <c r="AA3" s="90" t="s">
        <v>426</v>
      </c>
      <c r="AB3" s="90" t="s">
        <v>427</v>
      </c>
      <c r="AC3" s="90" t="s">
        <v>428</v>
      </c>
      <c r="AD3" s="90" t="s">
        <v>429</v>
      </c>
      <c r="AE3" s="90" t="s">
        <v>430</v>
      </c>
      <c r="AF3" s="90" t="s">
        <v>431</v>
      </c>
      <c r="AG3" s="90" t="s">
        <v>432</v>
      </c>
      <c r="AH3" s="90" t="s">
        <v>433</v>
      </c>
      <c r="AI3" s="90" t="s">
        <v>434</v>
      </c>
      <c r="AJ3" s="90" t="s">
        <v>435</v>
      </c>
      <c r="AK3" s="90" t="s">
        <v>436</v>
      </c>
      <c r="AL3" s="90" t="s">
        <v>437</v>
      </c>
      <c r="AM3" s="90" t="s">
        <v>438</v>
      </c>
      <c r="AN3" s="90" t="s">
        <v>439</v>
      </c>
      <c r="AO3" s="90" t="s">
        <v>440</v>
      </c>
      <c r="AP3" s="90" t="s">
        <v>441</v>
      </c>
      <c r="AQ3" s="90" t="s">
        <v>442</v>
      </c>
      <c r="AR3" s="90" t="s">
        <v>443</v>
      </c>
      <c r="AS3" s="91" t="s">
        <v>247</v>
      </c>
    </row>
    <row r="4" spans="1:45" ht="45" customHeight="1">
      <c r="A4" s="266" t="s">
        <v>212</v>
      </c>
      <c r="B4" s="1" t="s">
        <v>323</v>
      </c>
      <c r="C4" s="260">
        <v>2005</v>
      </c>
      <c r="D4" s="57"/>
      <c r="E4" s="57"/>
      <c r="F4" s="57"/>
      <c r="G4" s="57"/>
      <c r="H4" s="193" t="s">
        <v>497</v>
      </c>
      <c r="I4" s="57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5" ht="15" customHeight="1">
      <c r="A5" s="266"/>
      <c r="B5" s="1" t="s">
        <v>314</v>
      </c>
      <c r="C5" s="260"/>
      <c r="D5" s="57"/>
      <c r="E5" s="57"/>
      <c r="F5" s="57"/>
      <c r="G5" s="57"/>
      <c r="H5" s="57"/>
      <c r="I5" s="57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ht="15" customHeight="1">
      <c r="A6" s="266"/>
      <c r="B6" s="1" t="s">
        <v>120</v>
      </c>
      <c r="C6" s="260"/>
      <c r="D6" s="57"/>
      <c r="E6" s="57"/>
      <c r="F6" s="57"/>
      <c r="G6" s="57"/>
      <c r="H6" s="193" t="s">
        <v>497</v>
      </c>
      <c r="I6" s="57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45">
      <c r="A7" s="266"/>
      <c r="B7" s="12" t="s">
        <v>324</v>
      </c>
      <c r="C7" s="260"/>
      <c r="D7" s="57"/>
      <c r="E7" s="57"/>
      <c r="F7" s="57"/>
      <c r="G7" s="57"/>
      <c r="H7" s="193" t="s">
        <v>497</v>
      </c>
      <c r="I7" s="57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 ht="15" customHeight="1">
      <c r="A8" s="266"/>
      <c r="B8" s="12" t="s">
        <v>316</v>
      </c>
      <c r="C8" s="260"/>
      <c r="D8" s="57"/>
      <c r="E8" s="57"/>
      <c r="F8" s="57"/>
      <c r="G8" s="57"/>
      <c r="H8" s="193" t="s">
        <v>497</v>
      </c>
      <c r="I8" s="57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ht="15" customHeight="1">
      <c r="A9" s="266"/>
      <c r="B9" s="12" t="s">
        <v>120</v>
      </c>
      <c r="C9" s="260"/>
      <c r="D9" s="57"/>
      <c r="E9" s="57"/>
      <c r="F9" s="57"/>
      <c r="G9" s="57"/>
      <c r="H9" s="193" t="s">
        <v>497</v>
      </c>
      <c r="I9" s="57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 ht="45">
      <c r="A10" s="266"/>
      <c r="B10" s="1" t="s">
        <v>325</v>
      </c>
      <c r="C10" s="260"/>
      <c r="D10" s="57"/>
      <c r="E10" s="57"/>
      <c r="F10" s="57"/>
      <c r="G10" s="57"/>
      <c r="H10" s="193" t="s">
        <v>497</v>
      </c>
      <c r="I10" s="57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 ht="15" customHeight="1">
      <c r="A11" s="266"/>
      <c r="B11" s="1" t="s">
        <v>318</v>
      </c>
      <c r="C11" s="260"/>
      <c r="D11" s="57"/>
      <c r="E11" s="57"/>
      <c r="F11" s="57"/>
      <c r="G11" s="57"/>
      <c r="H11" s="193"/>
      <c r="I11" s="57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ht="15" customHeight="1">
      <c r="A12" s="266"/>
      <c r="B12" s="1" t="s">
        <v>120</v>
      </c>
      <c r="C12" s="260"/>
      <c r="D12" s="57"/>
      <c r="E12" s="57"/>
      <c r="F12" s="57"/>
      <c r="G12" s="57"/>
      <c r="H12" s="193" t="s">
        <v>497</v>
      </c>
      <c r="I12" s="57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5" ht="45">
      <c r="A13" s="266"/>
      <c r="B13" s="12" t="s">
        <v>60</v>
      </c>
      <c r="C13" s="260"/>
      <c r="D13" s="57"/>
      <c r="E13" s="57"/>
      <c r="F13" s="57"/>
      <c r="G13" s="57"/>
      <c r="H13" s="193" t="s">
        <v>497</v>
      </c>
      <c r="I13" s="57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1:45" ht="15" customHeight="1">
      <c r="A14" s="266"/>
      <c r="B14" s="12" t="s">
        <v>61</v>
      </c>
      <c r="C14" s="260"/>
      <c r="D14" s="57"/>
      <c r="E14" s="57"/>
      <c r="F14" s="57"/>
      <c r="G14" s="57"/>
      <c r="H14" s="193">
        <v>1890</v>
      </c>
      <c r="I14" s="57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1:45" ht="15" customHeight="1">
      <c r="A15" s="266"/>
      <c r="B15" s="12" t="s">
        <v>120</v>
      </c>
      <c r="C15" s="260"/>
      <c r="D15" s="57"/>
      <c r="E15" s="57"/>
      <c r="F15" s="57"/>
      <c r="G15" s="57"/>
      <c r="H15" s="193" t="s">
        <v>497</v>
      </c>
      <c r="I15" s="57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ht="45">
      <c r="A16" s="266" t="s">
        <v>212</v>
      </c>
      <c r="B16" s="44" t="s">
        <v>323</v>
      </c>
      <c r="C16" s="286">
        <v>2006</v>
      </c>
      <c r="D16" s="57"/>
      <c r="E16" s="57"/>
      <c r="F16" s="57"/>
      <c r="G16" s="57"/>
      <c r="H16" s="193" t="s">
        <v>497</v>
      </c>
      <c r="I16" s="57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ht="15" customHeight="1">
      <c r="A17" s="266"/>
      <c r="B17" s="44" t="s">
        <v>314</v>
      </c>
      <c r="C17" s="286"/>
      <c r="D17" s="57"/>
      <c r="E17" s="57"/>
      <c r="F17" s="57"/>
      <c r="G17" s="57"/>
      <c r="H17" s="193"/>
      <c r="I17" s="57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ht="15" customHeight="1">
      <c r="A18" s="266"/>
      <c r="B18" s="44" t="s">
        <v>120</v>
      </c>
      <c r="C18" s="286"/>
      <c r="D18" s="57"/>
      <c r="E18" s="57"/>
      <c r="F18" s="57"/>
      <c r="G18" s="57"/>
      <c r="H18" s="193" t="s">
        <v>497</v>
      </c>
      <c r="I18" s="57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1:45" ht="45">
      <c r="A19" s="266"/>
      <c r="B19" s="18" t="s">
        <v>315</v>
      </c>
      <c r="C19" s="286"/>
      <c r="D19" s="57"/>
      <c r="E19" s="57"/>
      <c r="F19" s="57"/>
      <c r="G19" s="57"/>
      <c r="H19" s="193" t="s">
        <v>497</v>
      </c>
      <c r="I19" s="57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ht="15" customHeight="1">
      <c r="A20" s="266"/>
      <c r="B20" s="18" t="s">
        <v>316</v>
      </c>
      <c r="C20" s="286"/>
      <c r="D20" s="57"/>
      <c r="E20" s="57"/>
      <c r="F20" s="57"/>
      <c r="G20" s="57"/>
      <c r="H20" s="193" t="s">
        <v>497</v>
      </c>
      <c r="I20" s="57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 ht="15" customHeight="1">
      <c r="A21" s="266"/>
      <c r="B21" s="18" t="s">
        <v>120</v>
      </c>
      <c r="C21" s="286"/>
      <c r="D21" s="57"/>
      <c r="E21" s="57"/>
      <c r="F21" s="57"/>
      <c r="G21" s="57"/>
      <c r="H21" s="193" t="s">
        <v>497</v>
      </c>
      <c r="I21" s="57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 ht="45">
      <c r="A22" s="266"/>
      <c r="B22" s="44" t="s">
        <v>317</v>
      </c>
      <c r="C22" s="286"/>
      <c r="D22" s="11"/>
      <c r="E22" s="11"/>
      <c r="F22" s="11"/>
      <c r="G22" s="11"/>
      <c r="H22" s="193" t="s">
        <v>497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1:45">
      <c r="A23" s="266"/>
      <c r="B23" s="44" t="s">
        <v>318</v>
      </c>
      <c r="C23" s="286"/>
      <c r="D23" s="11"/>
      <c r="E23" s="11"/>
      <c r="F23" s="11"/>
      <c r="G23" s="11"/>
      <c r="H23" s="193" t="s">
        <v>497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  <row r="24" spans="1:45">
      <c r="A24" s="266"/>
      <c r="B24" s="44" t="s">
        <v>120</v>
      </c>
      <c r="C24" s="286"/>
      <c r="D24" s="11"/>
      <c r="E24" s="11"/>
      <c r="F24" s="11"/>
      <c r="G24" s="11"/>
      <c r="H24" s="193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1:45" ht="45">
      <c r="A25" s="266"/>
      <c r="B25" s="18" t="s">
        <v>60</v>
      </c>
      <c r="C25" s="286"/>
      <c r="D25" s="11"/>
      <c r="E25" s="11"/>
      <c r="F25" s="11"/>
      <c r="G25" s="11"/>
      <c r="H25" s="193" t="s">
        <v>497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45">
      <c r="A26" s="266"/>
      <c r="B26" s="18" t="s">
        <v>61</v>
      </c>
      <c r="C26" s="286"/>
      <c r="D26" s="11"/>
      <c r="E26" s="11"/>
      <c r="F26" s="11"/>
      <c r="G26" s="11"/>
      <c r="H26" s="193">
        <v>1892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1:45">
      <c r="A27" s="266"/>
      <c r="B27" s="18" t="s">
        <v>120</v>
      </c>
      <c r="C27" s="286"/>
      <c r="D27" s="11"/>
      <c r="E27" s="11"/>
      <c r="F27" s="11"/>
      <c r="G27" s="11"/>
      <c r="H27" s="193" t="s">
        <v>497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ht="45">
      <c r="A28" s="266" t="s">
        <v>212</v>
      </c>
      <c r="B28" s="1" t="s">
        <v>323</v>
      </c>
      <c r="C28" s="260">
        <v>2007</v>
      </c>
      <c r="D28" s="11"/>
      <c r="E28" s="11"/>
      <c r="F28" s="11"/>
      <c r="G28" s="11"/>
      <c r="H28" s="193" t="s">
        <v>497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</row>
    <row r="29" spans="1:45">
      <c r="A29" s="266"/>
      <c r="B29" s="1" t="s">
        <v>314</v>
      </c>
      <c r="C29" s="260"/>
      <c r="D29" s="11"/>
      <c r="E29" s="11"/>
      <c r="F29" s="11"/>
      <c r="G29" s="11"/>
      <c r="H29" s="193" t="s">
        <v>497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>
      <c r="A30" s="266"/>
      <c r="B30" s="1" t="s">
        <v>120</v>
      </c>
      <c r="C30" s="260"/>
      <c r="D30" s="11"/>
      <c r="E30" s="11"/>
      <c r="F30" s="11"/>
      <c r="G30" s="11"/>
      <c r="H30" s="193" t="s">
        <v>497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ht="45">
      <c r="A31" s="266"/>
      <c r="B31" s="12" t="s">
        <v>324</v>
      </c>
      <c r="C31" s="260"/>
      <c r="D31" s="11"/>
      <c r="E31" s="11"/>
      <c r="F31" s="11"/>
      <c r="G31" s="11"/>
      <c r="H31" s="193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>
      <c r="A32" s="266"/>
      <c r="B32" s="12" t="s">
        <v>316</v>
      </c>
      <c r="C32" s="260"/>
      <c r="D32" s="11"/>
      <c r="E32" s="11"/>
      <c r="F32" s="11"/>
      <c r="G32" s="11"/>
      <c r="H32" s="193" t="s">
        <v>497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>
      <c r="A33" s="266"/>
      <c r="B33" s="12" t="s">
        <v>120</v>
      </c>
      <c r="C33" s="260"/>
      <c r="D33" s="11"/>
      <c r="E33" s="11"/>
      <c r="F33" s="11"/>
      <c r="G33" s="11"/>
      <c r="H33" s="193" t="s">
        <v>497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ht="45">
      <c r="A34" s="266"/>
      <c r="B34" s="1" t="s">
        <v>325</v>
      </c>
      <c r="C34" s="260"/>
      <c r="D34" s="11"/>
      <c r="E34" s="11"/>
      <c r="F34" s="11"/>
      <c r="G34" s="11"/>
      <c r="H34" s="193" t="s">
        <v>497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>
      <c r="A35" s="266"/>
      <c r="B35" s="1" t="s">
        <v>318</v>
      </c>
      <c r="C35" s="260"/>
      <c r="D35" s="11"/>
      <c r="E35" s="11"/>
      <c r="F35" s="11"/>
      <c r="G35" s="11"/>
      <c r="H35" s="193" t="s">
        <v>497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>
      <c r="A36" s="266"/>
      <c r="B36" s="1" t="s">
        <v>120</v>
      </c>
      <c r="C36" s="260"/>
      <c r="D36" s="11"/>
      <c r="E36" s="11"/>
      <c r="F36" s="11"/>
      <c r="G36" s="11"/>
      <c r="H36" s="193" t="s">
        <v>497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ht="45">
      <c r="A37" s="266"/>
      <c r="B37" s="12" t="s">
        <v>60</v>
      </c>
      <c r="C37" s="260"/>
      <c r="D37" s="11"/>
      <c r="E37" s="11"/>
      <c r="F37" s="11"/>
      <c r="G37" s="11"/>
      <c r="H37" s="193" t="s">
        <v>497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>
      <c r="A38" s="266"/>
      <c r="B38" s="12" t="s">
        <v>61</v>
      </c>
      <c r="C38" s="260"/>
      <c r="D38" s="11"/>
      <c r="E38" s="11"/>
      <c r="F38" s="11"/>
      <c r="G38" s="11"/>
      <c r="H38" s="193">
        <v>1860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>
      <c r="A39" s="266"/>
      <c r="B39" s="12" t="s">
        <v>120</v>
      </c>
      <c r="C39" s="260"/>
      <c r="D39" s="11"/>
      <c r="E39" s="11"/>
      <c r="F39" s="11"/>
      <c r="G39" s="11"/>
      <c r="H39" s="193" t="s">
        <v>497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5" ht="45">
      <c r="A40" s="266" t="s">
        <v>212</v>
      </c>
      <c r="B40" s="44" t="s">
        <v>323</v>
      </c>
      <c r="C40" s="286">
        <v>2008</v>
      </c>
      <c r="D40" s="11"/>
      <c r="E40" s="11"/>
      <c r="F40" s="11"/>
      <c r="G40" s="11"/>
      <c r="H40" s="193" t="s">
        <v>497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>
      <c r="A41" s="266"/>
      <c r="B41" s="44" t="s">
        <v>314</v>
      </c>
      <c r="C41" s="286"/>
      <c r="D41" s="11"/>
      <c r="E41" s="11"/>
      <c r="F41" s="11"/>
      <c r="G41" s="11"/>
      <c r="H41" s="193" t="s">
        <v>497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>
      <c r="A42" s="266"/>
      <c r="B42" s="44" t="s">
        <v>120</v>
      </c>
      <c r="C42" s="286"/>
      <c r="D42" s="11"/>
      <c r="E42" s="11"/>
      <c r="F42" s="11"/>
      <c r="G42" s="11"/>
      <c r="H42" s="193" t="s">
        <v>497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 ht="45">
      <c r="A43" s="266"/>
      <c r="B43" s="18" t="s">
        <v>315</v>
      </c>
      <c r="C43" s="286"/>
      <c r="D43" s="11"/>
      <c r="E43" s="11"/>
      <c r="F43" s="11"/>
      <c r="G43" s="11"/>
      <c r="H43" s="193" t="s">
        <v>497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>
      <c r="A44" s="266"/>
      <c r="B44" s="18" t="s">
        <v>316</v>
      </c>
      <c r="C44" s="286"/>
      <c r="D44" s="11"/>
      <c r="E44" s="11"/>
      <c r="F44" s="11"/>
      <c r="G44" s="11"/>
      <c r="H44" s="193" t="s">
        <v>497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>
      <c r="A45" s="266"/>
      <c r="B45" s="18" t="s">
        <v>120</v>
      </c>
      <c r="C45" s="286"/>
      <c r="D45" s="11"/>
      <c r="E45" s="11"/>
      <c r="F45" s="11"/>
      <c r="G45" s="11"/>
      <c r="H45" s="193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ht="45">
      <c r="A46" s="266"/>
      <c r="B46" s="44" t="s">
        <v>317</v>
      </c>
      <c r="C46" s="286"/>
      <c r="D46" s="11"/>
      <c r="E46" s="11"/>
      <c r="F46" s="11"/>
      <c r="G46" s="11"/>
      <c r="H46" s="193" t="s">
        <v>497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>
      <c r="A47" s="266"/>
      <c r="B47" s="44" t="s">
        <v>318</v>
      </c>
      <c r="C47" s="286"/>
      <c r="D47" s="11"/>
      <c r="E47" s="11"/>
      <c r="F47" s="11"/>
      <c r="G47" s="11"/>
      <c r="H47" s="193" t="s">
        <v>497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</row>
    <row r="48" spans="1:45">
      <c r="A48" s="266"/>
      <c r="B48" s="44" t="s">
        <v>120</v>
      </c>
      <c r="C48" s="286"/>
      <c r="D48" s="11"/>
      <c r="E48" s="11"/>
      <c r="F48" s="11"/>
      <c r="G48" s="11"/>
      <c r="H48" s="193" t="s">
        <v>497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ht="45">
      <c r="A49" s="266"/>
      <c r="B49" s="18" t="s">
        <v>60</v>
      </c>
      <c r="C49" s="286"/>
      <c r="D49" s="11"/>
      <c r="E49" s="11"/>
      <c r="F49" s="11"/>
      <c r="G49" s="11"/>
      <c r="H49" s="193" t="s">
        <v>497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>
      <c r="A50" s="266"/>
      <c r="B50" s="18" t="s">
        <v>61</v>
      </c>
      <c r="C50" s="286"/>
      <c r="D50" s="11"/>
      <c r="E50" s="11"/>
      <c r="F50" s="11"/>
      <c r="G50" s="11"/>
      <c r="H50" s="193">
        <v>1840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45">
      <c r="A51" s="266"/>
      <c r="B51" s="18" t="s">
        <v>120</v>
      </c>
      <c r="C51" s="286"/>
      <c r="D51" s="11"/>
      <c r="E51" s="11"/>
      <c r="F51" s="11"/>
      <c r="G51" s="11"/>
      <c r="H51" s="193" t="s">
        <v>497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1:45" ht="45">
      <c r="A52" s="266" t="s">
        <v>212</v>
      </c>
      <c r="B52" s="1" t="s">
        <v>323</v>
      </c>
      <c r="C52" s="260">
        <v>2009</v>
      </c>
      <c r="D52" s="11"/>
      <c r="E52" s="11"/>
      <c r="F52" s="11"/>
      <c r="G52" s="11"/>
      <c r="H52" s="193">
        <v>55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</row>
    <row r="53" spans="1:45">
      <c r="A53" s="266"/>
      <c r="B53" s="1" t="s">
        <v>314</v>
      </c>
      <c r="C53" s="260"/>
      <c r="D53" s="11"/>
      <c r="E53" s="11"/>
      <c r="F53" s="11"/>
      <c r="G53" s="11"/>
      <c r="H53" s="193" t="s">
        <v>497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</row>
    <row r="54" spans="1:45">
      <c r="A54" s="266"/>
      <c r="B54" s="1" t="s">
        <v>120</v>
      </c>
      <c r="C54" s="260"/>
      <c r="D54" s="11"/>
      <c r="E54" s="11"/>
      <c r="F54" s="11"/>
      <c r="G54" s="11"/>
      <c r="H54" s="193" t="s">
        <v>497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</row>
    <row r="55" spans="1:45" ht="45">
      <c r="A55" s="266"/>
      <c r="B55" s="12" t="s">
        <v>324</v>
      </c>
      <c r="C55" s="260"/>
      <c r="D55" s="11"/>
      <c r="E55" s="11"/>
      <c r="F55" s="11"/>
      <c r="G55" s="11"/>
      <c r="H55" s="193">
        <v>75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</row>
    <row r="56" spans="1:45">
      <c r="A56" s="266"/>
      <c r="B56" s="12" t="s">
        <v>316</v>
      </c>
      <c r="C56" s="260"/>
      <c r="D56" s="11"/>
      <c r="E56" s="11"/>
      <c r="F56" s="11"/>
      <c r="G56" s="11"/>
      <c r="H56" s="193" t="s">
        <v>497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</row>
    <row r="57" spans="1:45">
      <c r="A57" s="266"/>
      <c r="B57" s="12" t="s">
        <v>120</v>
      </c>
      <c r="C57" s="260"/>
      <c r="D57" s="11"/>
      <c r="E57" s="11"/>
      <c r="F57" s="11"/>
      <c r="G57" s="11"/>
      <c r="H57" s="193" t="s">
        <v>497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</row>
    <row r="58" spans="1:45" ht="45">
      <c r="A58" s="266"/>
      <c r="B58" s="1" t="s">
        <v>325</v>
      </c>
      <c r="C58" s="260"/>
      <c r="D58" s="11"/>
      <c r="E58" s="11"/>
      <c r="F58" s="11"/>
      <c r="G58" s="11"/>
      <c r="H58" s="11">
        <v>55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</row>
    <row r="59" spans="1:45">
      <c r="A59" s="266"/>
      <c r="B59" s="1" t="s">
        <v>318</v>
      </c>
      <c r="C59" s="260"/>
      <c r="D59" s="11"/>
      <c r="E59" s="11"/>
      <c r="F59" s="11"/>
      <c r="G59" s="11"/>
      <c r="H59" s="11" t="s">
        <v>497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</row>
    <row r="60" spans="1:45">
      <c r="A60" s="266"/>
      <c r="B60" s="1" t="s">
        <v>120</v>
      </c>
      <c r="C60" s="260"/>
      <c r="D60" s="11"/>
      <c r="E60" s="11"/>
      <c r="F60" s="11"/>
      <c r="G60" s="11"/>
      <c r="H60" s="11" t="s">
        <v>497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</row>
    <row r="61" spans="1:45" ht="45">
      <c r="A61" s="266"/>
      <c r="B61" s="12" t="s">
        <v>60</v>
      </c>
      <c r="C61" s="260"/>
      <c r="D61" s="11"/>
      <c r="E61" s="11"/>
      <c r="F61" s="11"/>
      <c r="G61" s="11"/>
      <c r="H61" s="11">
        <v>185</v>
      </c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</row>
    <row r="62" spans="1:45">
      <c r="A62" s="266"/>
      <c r="B62" s="12" t="s">
        <v>61</v>
      </c>
      <c r="C62" s="260"/>
      <c r="D62" s="11"/>
      <c r="E62" s="11"/>
      <c r="F62" s="11"/>
      <c r="G62" s="11"/>
      <c r="H62" s="11">
        <v>1825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</row>
    <row r="63" spans="1:45">
      <c r="A63" s="266"/>
      <c r="B63" s="12" t="s">
        <v>120</v>
      </c>
      <c r="C63" s="260"/>
      <c r="D63" s="11"/>
      <c r="E63" s="11"/>
      <c r="F63" s="11"/>
      <c r="G63" s="11"/>
      <c r="H63" s="11">
        <v>0.1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</row>
    <row r="64" spans="1:45" ht="45">
      <c r="A64" s="266" t="s">
        <v>212</v>
      </c>
      <c r="B64" s="44" t="s">
        <v>323</v>
      </c>
      <c r="C64" s="286">
        <v>2010</v>
      </c>
      <c r="D64" s="11"/>
      <c r="E64" s="11"/>
      <c r="F64" s="11"/>
      <c r="G64" s="11"/>
      <c r="H64" s="11">
        <v>50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</row>
    <row r="65" spans="1:45">
      <c r="A65" s="266"/>
      <c r="B65" s="44" t="s">
        <v>314</v>
      </c>
      <c r="C65" s="286"/>
      <c r="D65" s="11"/>
      <c r="E65" s="11"/>
      <c r="F65" s="11"/>
      <c r="G65" s="11"/>
      <c r="H65" s="11" t="s">
        <v>497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</row>
    <row r="66" spans="1:45">
      <c r="A66" s="266"/>
      <c r="B66" s="44" t="s">
        <v>120</v>
      </c>
      <c r="C66" s="286"/>
      <c r="D66" s="11"/>
      <c r="E66" s="11"/>
      <c r="F66" s="11"/>
      <c r="G66" s="11"/>
      <c r="H66" s="11" t="s">
        <v>497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</row>
    <row r="67" spans="1:45" ht="45">
      <c r="A67" s="266"/>
      <c r="B67" s="18" t="s">
        <v>315</v>
      </c>
      <c r="C67" s="286"/>
      <c r="D67" s="11"/>
      <c r="E67" s="11"/>
      <c r="F67" s="11"/>
      <c r="G67" s="11"/>
      <c r="H67" s="11">
        <v>80</v>
      </c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</row>
    <row r="68" spans="1:45">
      <c r="A68" s="266"/>
      <c r="B68" s="18" t="s">
        <v>316</v>
      </c>
      <c r="C68" s="286"/>
      <c r="D68" s="11"/>
      <c r="E68" s="11"/>
      <c r="F68" s="11"/>
      <c r="G68" s="11"/>
      <c r="H68" s="11" t="s">
        <v>497</v>
      </c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</row>
    <row r="69" spans="1:45">
      <c r="A69" s="266"/>
      <c r="B69" s="18" t="s">
        <v>120</v>
      </c>
      <c r="C69" s="286"/>
      <c r="D69" s="11"/>
      <c r="E69" s="11"/>
      <c r="F69" s="11"/>
      <c r="G69" s="11"/>
      <c r="H69" s="11" t="s">
        <v>497</v>
      </c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</row>
    <row r="70" spans="1:45" ht="45">
      <c r="A70" s="266"/>
      <c r="B70" s="44" t="s">
        <v>317</v>
      </c>
      <c r="C70" s="286"/>
      <c r="D70" s="11"/>
      <c r="E70" s="11"/>
      <c r="F70" s="11"/>
      <c r="G70" s="11"/>
      <c r="H70" s="11">
        <v>65</v>
      </c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</row>
    <row r="71" spans="1:45">
      <c r="A71" s="266"/>
      <c r="B71" s="44" t="s">
        <v>318</v>
      </c>
      <c r="C71" s="286"/>
      <c r="D71" s="11"/>
      <c r="E71" s="11"/>
      <c r="F71" s="11"/>
      <c r="G71" s="11"/>
      <c r="H71" s="11" t="s">
        <v>497</v>
      </c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</row>
    <row r="72" spans="1:45">
      <c r="A72" s="266"/>
      <c r="B72" s="44" t="s">
        <v>120</v>
      </c>
      <c r="C72" s="286"/>
      <c r="D72" s="11"/>
      <c r="E72" s="11"/>
      <c r="F72" s="11"/>
      <c r="G72" s="11"/>
      <c r="H72" s="11" t="s">
        <v>497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</row>
    <row r="73" spans="1:45" ht="45">
      <c r="A73" s="266"/>
      <c r="B73" s="18" t="s">
        <v>60</v>
      </c>
      <c r="C73" s="286"/>
      <c r="D73" s="11"/>
      <c r="E73" s="11"/>
      <c r="F73" s="11"/>
      <c r="G73" s="11"/>
      <c r="H73" s="11">
        <v>195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</row>
    <row r="74" spans="1:45">
      <c r="A74" s="266"/>
      <c r="B74" s="18" t="s">
        <v>61</v>
      </c>
      <c r="C74" s="286"/>
      <c r="D74" s="11"/>
      <c r="E74" s="11"/>
      <c r="F74" s="11"/>
      <c r="G74" s="11"/>
      <c r="H74" s="11">
        <v>1806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</row>
    <row r="75" spans="1:45">
      <c r="A75" s="266"/>
      <c r="B75" s="18" t="s">
        <v>120</v>
      </c>
      <c r="C75" s="286"/>
      <c r="D75" s="11"/>
      <c r="E75" s="11"/>
      <c r="F75" s="11"/>
      <c r="G75" s="11"/>
      <c r="H75" s="11">
        <v>0.1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</row>
  </sheetData>
  <mergeCells count="13">
    <mergeCell ref="C64:C75"/>
    <mergeCell ref="A4:A15"/>
    <mergeCell ref="A16:A27"/>
    <mergeCell ref="A28:A39"/>
    <mergeCell ref="A40:A51"/>
    <mergeCell ref="A52:A63"/>
    <mergeCell ref="A64:A75"/>
    <mergeCell ref="A3:B3"/>
    <mergeCell ref="C4:C15"/>
    <mergeCell ref="C16:C27"/>
    <mergeCell ref="C28:C39"/>
    <mergeCell ref="C40:C51"/>
    <mergeCell ref="C52:C6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75"/>
  <sheetViews>
    <sheetView tabSelected="1" workbookViewId="0">
      <selection activeCell="I64" sqref="I64"/>
    </sheetView>
  </sheetViews>
  <sheetFormatPr baseColWidth="10" defaultRowHeight="15"/>
  <cols>
    <col min="1" max="1" width="47.42578125" customWidth="1"/>
    <col min="2" max="2" width="39.5703125" customWidth="1"/>
    <col min="4" max="4" width="17.5703125" customWidth="1"/>
    <col min="6" max="9" width="14.28515625" customWidth="1"/>
  </cols>
  <sheetData>
    <row r="1" spans="1:45" ht="18.75">
      <c r="A1" s="21" t="s">
        <v>327</v>
      </c>
    </row>
    <row r="2" spans="1:45">
      <c r="A2" t="s">
        <v>319</v>
      </c>
    </row>
    <row r="3" spans="1:45" s="92" customFormat="1" ht="38.25">
      <c r="A3" s="252" t="s">
        <v>104</v>
      </c>
      <c r="B3" s="252"/>
      <c r="C3" s="87" t="s">
        <v>106</v>
      </c>
      <c r="D3" s="89" t="s">
        <v>444</v>
      </c>
      <c r="E3" s="90" t="s">
        <v>404</v>
      </c>
      <c r="F3" s="90" t="s">
        <v>405</v>
      </c>
      <c r="G3" s="90" t="s">
        <v>406</v>
      </c>
      <c r="H3" s="90" t="s">
        <v>407</v>
      </c>
      <c r="I3" s="90" t="s">
        <v>408</v>
      </c>
      <c r="J3" s="90" t="s">
        <v>409</v>
      </c>
      <c r="K3" s="90" t="s">
        <v>410</v>
      </c>
      <c r="L3" s="90" t="s">
        <v>411</v>
      </c>
      <c r="M3" s="90" t="s">
        <v>412</v>
      </c>
      <c r="N3" s="90" t="s">
        <v>413</v>
      </c>
      <c r="O3" s="90" t="s">
        <v>414</v>
      </c>
      <c r="P3" s="90" t="s">
        <v>415</v>
      </c>
      <c r="Q3" s="90" t="s">
        <v>416</v>
      </c>
      <c r="R3" s="90" t="s">
        <v>417</v>
      </c>
      <c r="S3" s="90" t="s">
        <v>418</v>
      </c>
      <c r="T3" s="90" t="s">
        <v>419</v>
      </c>
      <c r="U3" s="90" t="s">
        <v>420</v>
      </c>
      <c r="V3" s="90" t="s">
        <v>421</v>
      </c>
      <c r="W3" s="90" t="s">
        <v>422</v>
      </c>
      <c r="X3" s="90" t="s">
        <v>423</v>
      </c>
      <c r="Y3" s="90" t="s">
        <v>424</v>
      </c>
      <c r="Z3" s="90" t="s">
        <v>425</v>
      </c>
      <c r="AA3" s="90" t="s">
        <v>426</v>
      </c>
      <c r="AB3" s="90" t="s">
        <v>427</v>
      </c>
      <c r="AC3" s="90" t="s">
        <v>428</v>
      </c>
      <c r="AD3" s="90" t="s">
        <v>429</v>
      </c>
      <c r="AE3" s="90" t="s">
        <v>430</v>
      </c>
      <c r="AF3" s="90" t="s">
        <v>431</v>
      </c>
      <c r="AG3" s="90" t="s">
        <v>432</v>
      </c>
      <c r="AH3" s="90" t="s">
        <v>433</v>
      </c>
      <c r="AI3" s="90" t="s">
        <v>434</v>
      </c>
      <c r="AJ3" s="90" t="s">
        <v>435</v>
      </c>
      <c r="AK3" s="90" t="s">
        <v>436</v>
      </c>
      <c r="AL3" s="90" t="s">
        <v>437</v>
      </c>
      <c r="AM3" s="90" t="s">
        <v>438</v>
      </c>
      <c r="AN3" s="90" t="s">
        <v>439</v>
      </c>
      <c r="AO3" s="90" t="s">
        <v>440</v>
      </c>
      <c r="AP3" s="90" t="s">
        <v>441</v>
      </c>
      <c r="AQ3" s="90" t="s">
        <v>442</v>
      </c>
      <c r="AR3" s="90" t="s">
        <v>443</v>
      </c>
      <c r="AS3" s="91" t="s">
        <v>247</v>
      </c>
    </row>
    <row r="4" spans="1:45" ht="45" customHeight="1">
      <c r="A4" s="266" t="s">
        <v>213</v>
      </c>
      <c r="B4" s="1" t="s">
        <v>320</v>
      </c>
      <c r="C4" s="260">
        <v>2005</v>
      </c>
      <c r="D4" s="57"/>
      <c r="E4" s="57"/>
      <c r="F4" s="57"/>
      <c r="G4" s="57"/>
      <c r="H4" s="195" t="s">
        <v>497</v>
      </c>
      <c r="I4" s="57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5" ht="15" customHeight="1">
      <c r="A5" s="266"/>
      <c r="B5" s="1" t="s">
        <v>10</v>
      </c>
      <c r="C5" s="260"/>
      <c r="D5" s="57"/>
      <c r="E5" s="57"/>
      <c r="F5" s="57"/>
      <c r="G5" s="57"/>
      <c r="H5" s="195">
        <v>787</v>
      </c>
      <c r="I5" s="57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ht="15" customHeight="1">
      <c r="A6" s="266"/>
      <c r="B6" s="1" t="s">
        <v>120</v>
      </c>
      <c r="C6" s="260"/>
      <c r="D6" s="57"/>
      <c r="E6" s="57"/>
      <c r="F6" s="57"/>
      <c r="G6" s="57"/>
      <c r="H6" s="195" t="s">
        <v>497</v>
      </c>
      <c r="I6" s="57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45">
      <c r="A7" s="266"/>
      <c r="B7" s="12" t="s">
        <v>321</v>
      </c>
      <c r="C7" s="260"/>
      <c r="D7" s="57"/>
      <c r="E7" s="57"/>
      <c r="F7" s="57"/>
      <c r="G7" s="57"/>
      <c r="H7" s="195" t="s">
        <v>497</v>
      </c>
      <c r="I7" s="57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 ht="15" customHeight="1">
      <c r="A8" s="266"/>
      <c r="B8" s="12" t="s">
        <v>316</v>
      </c>
      <c r="C8" s="260"/>
      <c r="D8" s="57"/>
      <c r="E8" s="57"/>
      <c r="F8" s="57"/>
      <c r="G8" s="57"/>
      <c r="H8" s="195" t="s">
        <v>497</v>
      </c>
      <c r="I8" s="57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ht="15" customHeight="1">
      <c r="A9" s="266"/>
      <c r="B9" s="12" t="s">
        <v>120</v>
      </c>
      <c r="C9" s="260"/>
      <c r="D9" s="57"/>
      <c r="E9" s="57"/>
      <c r="F9" s="57"/>
      <c r="G9" s="57"/>
      <c r="H9" s="195" t="s">
        <v>497</v>
      </c>
      <c r="I9" s="57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 ht="45">
      <c r="A10" s="266"/>
      <c r="B10" s="1" t="s">
        <v>322</v>
      </c>
      <c r="C10" s="260"/>
      <c r="D10" s="57"/>
      <c r="E10" s="57"/>
      <c r="F10" s="57"/>
      <c r="G10" s="57"/>
      <c r="H10" s="195" t="s">
        <v>497</v>
      </c>
      <c r="I10" s="57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 ht="15" customHeight="1">
      <c r="A11" s="266"/>
      <c r="B11" s="1" t="s">
        <v>318</v>
      </c>
      <c r="C11" s="260"/>
      <c r="D11" s="57"/>
      <c r="E11" s="57"/>
      <c r="F11" s="57"/>
      <c r="G11" s="57"/>
      <c r="H11" s="195" t="s">
        <v>497</v>
      </c>
      <c r="I11" s="57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ht="15" customHeight="1">
      <c r="A12" s="266"/>
      <c r="B12" s="1" t="s">
        <v>120</v>
      </c>
      <c r="C12" s="260"/>
      <c r="D12" s="57"/>
      <c r="E12" s="57"/>
      <c r="F12" s="57"/>
      <c r="G12" s="57"/>
      <c r="H12" s="195" t="s">
        <v>497</v>
      </c>
      <c r="I12" s="57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5" ht="60">
      <c r="A13" s="266"/>
      <c r="B13" s="12" t="s">
        <v>63</v>
      </c>
      <c r="C13" s="260"/>
      <c r="D13" s="57"/>
      <c r="E13" s="57"/>
      <c r="F13" s="57"/>
      <c r="G13" s="57"/>
      <c r="H13" s="195" t="s">
        <v>497</v>
      </c>
      <c r="I13" s="57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1:45" ht="15" customHeight="1">
      <c r="A14" s="266"/>
      <c r="B14" s="12" t="s">
        <v>64</v>
      </c>
      <c r="C14" s="260"/>
      <c r="D14" s="57"/>
      <c r="E14" s="57"/>
      <c r="F14" s="57"/>
      <c r="G14" s="57"/>
      <c r="H14" s="195">
        <v>2600</v>
      </c>
      <c r="I14" s="57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1:45" ht="15" customHeight="1">
      <c r="A15" s="266"/>
      <c r="B15" s="12" t="s">
        <v>120</v>
      </c>
      <c r="C15" s="260"/>
      <c r="D15" s="57"/>
      <c r="E15" s="57"/>
      <c r="F15" s="57"/>
      <c r="G15" s="57"/>
      <c r="H15" s="195" t="s">
        <v>497</v>
      </c>
      <c r="I15" s="57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ht="45">
      <c r="A16" s="266" t="s">
        <v>213</v>
      </c>
      <c r="B16" s="44" t="s">
        <v>320</v>
      </c>
      <c r="C16" s="286">
        <v>2006</v>
      </c>
      <c r="D16" s="57"/>
      <c r="E16" s="57"/>
      <c r="F16" s="57"/>
      <c r="G16" s="57"/>
      <c r="H16" s="195" t="s">
        <v>497</v>
      </c>
      <c r="I16" s="57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ht="15" customHeight="1">
      <c r="A17" s="266"/>
      <c r="B17" s="44" t="s">
        <v>10</v>
      </c>
      <c r="C17" s="286"/>
      <c r="D17" s="57"/>
      <c r="E17" s="57"/>
      <c r="F17" s="57"/>
      <c r="G17" s="57"/>
      <c r="H17" s="195">
        <v>683</v>
      </c>
      <c r="I17" s="57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ht="15" customHeight="1">
      <c r="A18" s="266"/>
      <c r="B18" s="44" t="s">
        <v>120</v>
      </c>
      <c r="C18" s="286"/>
      <c r="D18" s="57"/>
      <c r="E18" s="57"/>
      <c r="F18" s="57"/>
      <c r="G18" s="57"/>
      <c r="H18" s="195" t="s">
        <v>497</v>
      </c>
      <c r="I18" s="57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1:45" ht="41.25" customHeight="1">
      <c r="A19" s="266"/>
      <c r="B19" s="18" t="s">
        <v>321</v>
      </c>
      <c r="C19" s="286"/>
      <c r="D19" s="57"/>
      <c r="E19" s="57"/>
      <c r="F19" s="57"/>
      <c r="G19" s="57"/>
      <c r="H19" s="195" t="s">
        <v>497</v>
      </c>
      <c r="I19" s="57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>
      <c r="A20" s="266"/>
      <c r="B20" s="18" t="s">
        <v>316</v>
      </c>
      <c r="C20" s="286"/>
      <c r="D20" s="11"/>
      <c r="E20" s="11"/>
      <c r="F20" s="11"/>
      <c r="G20" s="11"/>
      <c r="H20" s="195" t="s">
        <v>497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>
      <c r="A21" s="266"/>
      <c r="B21" s="18" t="s">
        <v>120</v>
      </c>
      <c r="C21" s="286"/>
      <c r="D21" s="11"/>
      <c r="E21" s="11"/>
      <c r="F21" s="11"/>
      <c r="G21" s="11"/>
      <c r="H21" s="195" t="s">
        <v>497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 ht="45">
      <c r="A22" s="266"/>
      <c r="B22" s="44" t="s">
        <v>322</v>
      </c>
      <c r="C22" s="286"/>
      <c r="D22" s="11"/>
      <c r="E22" s="11"/>
      <c r="F22" s="11"/>
      <c r="G22" s="11"/>
      <c r="H22" s="195" t="s">
        <v>497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1:45">
      <c r="A23" s="266"/>
      <c r="B23" s="44" t="s">
        <v>318</v>
      </c>
      <c r="C23" s="286"/>
      <c r="D23" s="11"/>
      <c r="E23" s="11"/>
      <c r="F23" s="11"/>
      <c r="G23" s="11"/>
      <c r="H23" s="195" t="s">
        <v>497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  <row r="24" spans="1:45">
      <c r="A24" s="266"/>
      <c r="B24" s="44" t="s">
        <v>120</v>
      </c>
      <c r="C24" s="286"/>
      <c r="D24" s="11"/>
      <c r="E24" s="11"/>
      <c r="F24" s="11"/>
      <c r="G24" s="11"/>
      <c r="H24" s="195" t="s">
        <v>497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1:45" ht="60">
      <c r="A25" s="266"/>
      <c r="B25" s="18" t="s">
        <v>63</v>
      </c>
      <c r="C25" s="286"/>
      <c r="D25" s="11"/>
      <c r="E25" s="11"/>
      <c r="F25" s="11"/>
      <c r="G25" s="11"/>
      <c r="H25" s="195" t="s">
        <v>497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45">
      <c r="A26" s="266"/>
      <c r="B26" s="18" t="s">
        <v>64</v>
      </c>
      <c r="C26" s="286"/>
      <c r="D26" s="11"/>
      <c r="E26" s="11"/>
      <c r="F26" s="11"/>
      <c r="G26" s="11"/>
      <c r="H26" s="195">
        <v>2605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1:45">
      <c r="A27" s="266"/>
      <c r="B27" s="18" t="s">
        <v>120</v>
      </c>
      <c r="C27" s="286"/>
      <c r="D27" s="11"/>
      <c r="E27" s="11"/>
      <c r="F27" s="11"/>
      <c r="G27" s="11"/>
      <c r="H27" s="195" t="s">
        <v>497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ht="45">
      <c r="A28" s="266" t="s">
        <v>213</v>
      </c>
      <c r="B28" s="1" t="s">
        <v>320</v>
      </c>
      <c r="C28" s="260">
        <v>2007</v>
      </c>
      <c r="D28" s="11"/>
      <c r="E28" s="11"/>
      <c r="F28" s="11"/>
      <c r="G28" s="11"/>
      <c r="H28" s="195" t="s">
        <v>497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</row>
    <row r="29" spans="1:45">
      <c r="A29" s="266"/>
      <c r="B29" s="1" t="s">
        <v>10</v>
      </c>
      <c r="C29" s="260"/>
      <c r="D29" s="11"/>
      <c r="E29" s="11"/>
      <c r="F29" s="11"/>
      <c r="G29" s="11"/>
      <c r="H29" s="195">
        <v>660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>
      <c r="A30" s="266"/>
      <c r="B30" s="1" t="s">
        <v>120</v>
      </c>
      <c r="C30" s="260"/>
      <c r="D30" s="11"/>
      <c r="E30" s="11"/>
      <c r="F30" s="11"/>
      <c r="G30" s="11"/>
      <c r="H30" s="195" t="s">
        <v>497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ht="45">
      <c r="A31" s="266"/>
      <c r="B31" s="12" t="s">
        <v>321</v>
      </c>
      <c r="C31" s="260"/>
      <c r="D31" s="11"/>
      <c r="E31" s="11"/>
      <c r="F31" s="11"/>
      <c r="G31" s="11"/>
      <c r="H31" s="195" t="s">
        <v>497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>
      <c r="A32" s="266"/>
      <c r="B32" s="12" t="s">
        <v>316</v>
      </c>
      <c r="C32" s="260"/>
      <c r="D32" s="11"/>
      <c r="E32" s="11"/>
      <c r="F32" s="11"/>
      <c r="G32" s="11"/>
      <c r="H32" s="195" t="s">
        <v>497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>
      <c r="A33" s="266"/>
      <c r="B33" s="12" t="s">
        <v>120</v>
      </c>
      <c r="C33" s="260"/>
      <c r="D33" s="11"/>
      <c r="E33" s="11"/>
      <c r="F33" s="11"/>
      <c r="G33" s="11"/>
      <c r="H33" s="195" t="s">
        <v>497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ht="45">
      <c r="A34" s="266"/>
      <c r="B34" s="1" t="s">
        <v>322</v>
      </c>
      <c r="C34" s="260"/>
      <c r="D34" s="11"/>
      <c r="E34" s="11"/>
      <c r="F34" s="11"/>
      <c r="G34" s="11"/>
      <c r="H34" s="195" t="s">
        <v>497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>
      <c r="A35" s="266"/>
      <c r="B35" s="1" t="s">
        <v>318</v>
      </c>
      <c r="C35" s="260"/>
      <c r="D35" s="11"/>
      <c r="E35" s="11"/>
      <c r="F35" s="11"/>
      <c r="G35" s="11"/>
      <c r="H35" s="195" t="s">
        <v>497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>
      <c r="A36" s="266"/>
      <c r="B36" s="1" t="s">
        <v>120</v>
      </c>
      <c r="C36" s="260"/>
      <c r="D36" s="11"/>
      <c r="E36" s="11"/>
      <c r="F36" s="11"/>
      <c r="G36" s="11"/>
      <c r="H36" s="195" t="s">
        <v>497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ht="60">
      <c r="A37" s="266"/>
      <c r="B37" s="12" t="s">
        <v>63</v>
      </c>
      <c r="C37" s="260"/>
      <c r="D37" s="11"/>
      <c r="E37" s="11"/>
      <c r="F37" s="11"/>
      <c r="G37" s="11"/>
      <c r="H37" s="195" t="s">
        <v>497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>
      <c r="A38" s="266"/>
      <c r="B38" s="12" t="s">
        <v>64</v>
      </c>
      <c r="C38" s="260"/>
      <c r="D38" s="11"/>
      <c r="E38" s="11"/>
      <c r="F38" s="11"/>
      <c r="G38" s="11"/>
      <c r="H38" s="195">
        <v>2591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>
      <c r="A39" s="266"/>
      <c r="B39" s="12" t="s">
        <v>120</v>
      </c>
      <c r="C39" s="260"/>
      <c r="D39" s="11"/>
      <c r="E39" s="11"/>
      <c r="F39" s="11"/>
      <c r="G39" s="11"/>
      <c r="H39" s="195" t="s">
        <v>497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5" ht="45">
      <c r="A40" s="266" t="s">
        <v>213</v>
      </c>
      <c r="B40" s="44" t="s">
        <v>320</v>
      </c>
      <c r="C40" s="286">
        <v>2008</v>
      </c>
      <c r="D40" s="11"/>
      <c r="E40" s="11"/>
      <c r="F40" s="11"/>
      <c r="G40" s="11"/>
      <c r="H40" s="195" t="s">
        <v>497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>
      <c r="A41" s="266"/>
      <c r="B41" s="44" t="s">
        <v>10</v>
      </c>
      <c r="C41" s="286"/>
      <c r="D41" s="11"/>
      <c r="E41" s="11"/>
      <c r="F41" s="11"/>
      <c r="G41" s="11"/>
      <c r="H41" s="195">
        <v>637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>
      <c r="A42" s="266"/>
      <c r="B42" s="44" t="s">
        <v>120</v>
      </c>
      <c r="C42" s="286"/>
      <c r="D42" s="11"/>
      <c r="E42" s="11"/>
      <c r="F42" s="11"/>
      <c r="G42" s="11"/>
      <c r="H42" s="195" t="s">
        <v>497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 ht="45">
      <c r="A43" s="266"/>
      <c r="B43" s="18" t="s">
        <v>321</v>
      </c>
      <c r="C43" s="286"/>
      <c r="D43" s="11"/>
      <c r="E43" s="11"/>
      <c r="F43" s="11"/>
      <c r="G43" s="11"/>
      <c r="H43" s="195" t="s">
        <v>497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>
      <c r="A44" s="266"/>
      <c r="B44" s="18" t="s">
        <v>316</v>
      </c>
      <c r="C44" s="286"/>
      <c r="D44" s="11"/>
      <c r="E44" s="11"/>
      <c r="F44" s="11"/>
      <c r="G44" s="11"/>
      <c r="H44" s="195" t="s">
        <v>497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>
      <c r="A45" s="266"/>
      <c r="B45" s="18" t="s">
        <v>120</v>
      </c>
      <c r="C45" s="286"/>
      <c r="D45" s="11"/>
      <c r="E45" s="11"/>
      <c r="F45" s="11"/>
      <c r="G45" s="11"/>
      <c r="H45" s="195" t="s">
        <v>497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ht="45">
      <c r="A46" s="266"/>
      <c r="B46" s="44" t="s">
        <v>322</v>
      </c>
      <c r="C46" s="286"/>
      <c r="D46" s="11"/>
      <c r="E46" s="11"/>
      <c r="F46" s="11"/>
      <c r="G46" s="11"/>
      <c r="H46" s="195" t="s">
        <v>497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>
      <c r="A47" s="266"/>
      <c r="B47" s="44" t="s">
        <v>318</v>
      </c>
      <c r="C47" s="286"/>
      <c r="D47" s="11"/>
      <c r="E47" s="11"/>
      <c r="F47" s="11"/>
      <c r="G47" s="11"/>
      <c r="H47" s="195" t="s">
        <v>497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</row>
    <row r="48" spans="1:45">
      <c r="A48" s="266"/>
      <c r="B48" s="44" t="s">
        <v>120</v>
      </c>
      <c r="C48" s="286"/>
      <c r="D48" s="11"/>
      <c r="E48" s="11"/>
      <c r="F48" s="11"/>
      <c r="G48" s="11"/>
      <c r="H48" s="195" t="s">
        <v>497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ht="60">
      <c r="A49" s="266"/>
      <c r="B49" s="18" t="s">
        <v>63</v>
      </c>
      <c r="C49" s="286"/>
      <c r="D49" s="11"/>
      <c r="E49" s="11"/>
      <c r="F49" s="11"/>
      <c r="G49" s="11"/>
      <c r="H49" s="195" t="s">
        <v>497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>
      <c r="A50" s="266"/>
      <c r="B50" s="18" t="s">
        <v>64</v>
      </c>
      <c r="C50" s="286"/>
      <c r="D50" s="11"/>
      <c r="E50" s="11"/>
      <c r="F50" s="11"/>
      <c r="G50" s="11"/>
      <c r="H50" s="195">
        <v>2580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45">
      <c r="A51" s="266"/>
      <c r="B51" s="18" t="s">
        <v>120</v>
      </c>
      <c r="C51" s="286"/>
      <c r="D51" s="11"/>
      <c r="E51" s="11"/>
      <c r="F51" s="11"/>
      <c r="G51" s="11"/>
      <c r="H51" s="195" t="s">
        <v>497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1:45" ht="45">
      <c r="A52" s="266" t="s">
        <v>213</v>
      </c>
      <c r="B52" s="1" t="s">
        <v>320</v>
      </c>
      <c r="C52" s="260">
        <v>2009</v>
      </c>
      <c r="D52" s="11"/>
      <c r="E52" s="11"/>
      <c r="F52" s="11"/>
      <c r="G52" s="11"/>
      <c r="H52" s="195" t="s">
        <v>497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</row>
    <row r="53" spans="1:45">
      <c r="A53" s="266"/>
      <c r="B53" s="1" t="s">
        <v>10</v>
      </c>
      <c r="C53" s="260"/>
      <c r="D53" s="11"/>
      <c r="E53" s="11"/>
      <c r="F53" s="11"/>
      <c r="G53" s="11"/>
      <c r="H53" s="195">
        <v>658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</row>
    <row r="54" spans="1:45">
      <c r="A54" s="266"/>
      <c r="B54" s="1" t="s">
        <v>120</v>
      </c>
      <c r="C54" s="260"/>
      <c r="D54" s="11"/>
      <c r="E54" s="11"/>
      <c r="F54" s="11"/>
      <c r="G54" s="11"/>
      <c r="H54" s="195" t="s">
        <v>497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</row>
    <row r="55" spans="1:45" ht="45">
      <c r="A55" s="266"/>
      <c r="B55" s="12" t="s">
        <v>321</v>
      </c>
      <c r="C55" s="260"/>
      <c r="D55" s="11"/>
      <c r="E55" s="11"/>
      <c r="F55" s="11"/>
      <c r="G55" s="11"/>
      <c r="H55" s="195" t="s">
        <v>497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</row>
    <row r="56" spans="1:45">
      <c r="A56" s="266"/>
      <c r="B56" s="12" t="s">
        <v>316</v>
      </c>
      <c r="C56" s="260"/>
      <c r="D56" s="11"/>
      <c r="E56" s="11"/>
      <c r="F56" s="11"/>
      <c r="G56" s="11"/>
      <c r="H56" s="195" t="s">
        <v>497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</row>
    <row r="57" spans="1:45">
      <c r="A57" s="266"/>
      <c r="B57" s="12" t="s">
        <v>120</v>
      </c>
      <c r="C57" s="260"/>
      <c r="D57" s="11"/>
      <c r="E57" s="11"/>
      <c r="F57" s="11"/>
      <c r="G57" s="11"/>
      <c r="H57" s="195" t="s">
        <v>497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</row>
    <row r="58" spans="1:45" ht="45">
      <c r="A58" s="266"/>
      <c r="B58" s="1" t="s">
        <v>322</v>
      </c>
      <c r="C58" s="260"/>
      <c r="D58" s="11"/>
      <c r="E58" s="11"/>
      <c r="F58" s="11"/>
      <c r="G58" s="11"/>
      <c r="H58" s="195" t="s">
        <v>497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</row>
    <row r="59" spans="1:45">
      <c r="A59" s="266"/>
      <c r="B59" s="1" t="s">
        <v>318</v>
      </c>
      <c r="C59" s="260"/>
      <c r="D59" s="11"/>
      <c r="E59" s="11"/>
      <c r="F59" s="11"/>
      <c r="G59" s="11"/>
      <c r="H59" s="195" t="s">
        <v>497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</row>
    <row r="60" spans="1:45">
      <c r="A60" s="266"/>
      <c r="B60" s="1" t="s">
        <v>120</v>
      </c>
      <c r="C60" s="260"/>
      <c r="D60" s="11"/>
      <c r="E60" s="11"/>
      <c r="F60" s="11"/>
      <c r="G60" s="11"/>
      <c r="H60" s="195" t="s">
        <v>497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</row>
    <row r="61" spans="1:45" ht="60">
      <c r="A61" s="266"/>
      <c r="B61" s="12" t="s">
        <v>63</v>
      </c>
      <c r="C61" s="260"/>
      <c r="D61" s="11"/>
      <c r="E61" s="11"/>
      <c r="F61" s="11"/>
      <c r="G61" s="11"/>
      <c r="H61" s="195">
        <v>205</v>
      </c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</row>
    <row r="62" spans="1:45">
      <c r="A62" s="266"/>
      <c r="B62" s="12" t="s">
        <v>64</v>
      </c>
      <c r="C62" s="260"/>
      <c r="D62" s="11"/>
      <c r="E62" s="11"/>
      <c r="F62" s="11"/>
      <c r="G62" s="11"/>
      <c r="H62" s="195">
        <v>2526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</row>
    <row r="63" spans="1:45">
      <c r="A63" s="266"/>
      <c r="B63" s="12" t="s">
        <v>120</v>
      </c>
      <c r="C63" s="260"/>
      <c r="D63" s="11"/>
      <c r="E63" s="11"/>
      <c r="F63" s="11"/>
      <c r="G63" s="11"/>
      <c r="H63" s="195">
        <v>8.1000000000000003E-2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</row>
    <row r="64" spans="1:45" ht="45">
      <c r="A64" s="266" t="s">
        <v>213</v>
      </c>
      <c r="B64" s="44" t="s">
        <v>320</v>
      </c>
      <c r="C64" s="286">
        <v>2010</v>
      </c>
      <c r="D64" s="11"/>
      <c r="E64" s="11"/>
      <c r="F64" s="11"/>
      <c r="G64" s="11"/>
      <c r="H64" s="195" t="s">
        <v>497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</row>
    <row r="65" spans="1:45">
      <c r="A65" s="266"/>
      <c r="B65" s="44" t="s">
        <v>10</v>
      </c>
      <c r="C65" s="286"/>
      <c r="D65" s="11"/>
      <c r="E65" s="11"/>
      <c r="F65" s="11"/>
      <c r="G65" s="11"/>
      <c r="H65" s="195" t="s">
        <v>497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</row>
    <row r="66" spans="1:45">
      <c r="A66" s="266"/>
      <c r="B66" s="44" t="s">
        <v>120</v>
      </c>
      <c r="C66" s="286"/>
      <c r="D66" s="11"/>
      <c r="E66" s="11"/>
      <c r="F66" s="11"/>
      <c r="G66" s="11"/>
      <c r="H66" s="195">
        <v>682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</row>
    <row r="67" spans="1:45" ht="45">
      <c r="A67" s="266"/>
      <c r="B67" s="18" t="s">
        <v>321</v>
      </c>
      <c r="C67" s="286"/>
      <c r="D67" s="11"/>
      <c r="E67" s="11"/>
      <c r="F67" s="11"/>
      <c r="G67" s="11"/>
      <c r="H67" s="195" t="s">
        <v>497</v>
      </c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</row>
    <row r="68" spans="1:45">
      <c r="A68" s="266"/>
      <c r="B68" s="18" t="s">
        <v>316</v>
      </c>
      <c r="C68" s="286"/>
      <c r="D68" s="11"/>
      <c r="E68" s="11"/>
      <c r="F68" s="11"/>
      <c r="G68" s="11"/>
      <c r="H68" s="195" t="s">
        <v>497</v>
      </c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</row>
    <row r="69" spans="1:45">
      <c r="A69" s="266"/>
      <c r="B69" s="18" t="s">
        <v>120</v>
      </c>
      <c r="C69" s="286"/>
      <c r="D69" s="11"/>
      <c r="E69" s="11"/>
      <c r="F69" s="11"/>
      <c r="G69" s="11"/>
      <c r="H69" s="195" t="s">
        <v>497</v>
      </c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</row>
    <row r="70" spans="1:45" ht="45">
      <c r="A70" s="266"/>
      <c r="B70" s="44" t="s">
        <v>322</v>
      </c>
      <c r="C70" s="286"/>
      <c r="D70" s="11"/>
      <c r="E70" s="11"/>
      <c r="F70" s="11"/>
      <c r="G70" s="11"/>
      <c r="H70" s="195" t="s">
        <v>497</v>
      </c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</row>
    <row r="71" spans="1:45">
      <c r="A71" s="266"/>
      <c r="B71" s="44" t="s">
        <v>318</v>
      </c>
      <c r="C71" s="286"/>
      <c r="D71" s="11"/>
      <c r="E71" s="11"/>
      <c r="F71" s="11"/>
      <c r="G71" s="11"/>
      <c r="H71" s="195" t="s">
        <v>497</v>
      </c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</row>
    <row r="72" spans="1:45">
      <c r="A72" s="266"/>
      <c r="B72" s="44" t="s">
        <v>120</v>
      </c>
      <c r="C72" s="286"/>
      <c r="D72" s="11"/>
      <c r="E72" s="11"/>
      <c r="F72" s="11"/>
      <c r="G72" s="11"/>
      <c r="H72" s="195" t="s">
        <v>497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</row>
    <row r="73" spans="1:45" ht="60">
      <c r="A73" s="266"/>
      <c r="B73" s="18" t="s">
        <v>63</v>
      </c>
      <c r="C73" s="286"/>
      <c r="D73" s="11"/>
      <c r="E73" s="11"/>
      <c r="F73" s="11"/>
      <c r="G73" s="11"/>
      <c r="H73" s="195">
        <v>220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</row>
    <row r="74" spans="1:45">
      <c r="A74" s="266"/>
      <c r="B74" s="18" t="s">
        <v>64</v>
      </c>
      <c r="C74" s="286"/>
      <c r="D74" s="11"/>
      <c r="E74" s="11"/>
      <c r="F74" s="11"/>
      <c r="G74" s="11"/>
      <c r="H74" s="195">
        <v>2488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</row>
    <row r="75" spans="1:45">
      <c r="A75" s="266"/>
      <c r="B75" s="18" t="s">
        <v>120</v>
      </c>
      <c r="C75" s="286"/>
      <c r="D75" s="11"/>
      <c r="E75" s="11"/>
      <c r="F75" s="11"/>
      <c r="G75" s="11"/>
      <c r="H75" s="195">
        <v>8.7999999999999995E-2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</row>
  </sheetData>
  <mergeCells count="13">
    <mergeCell ref="C64:C75"/>
    <mergeCell ref="A4:A15"/>
    <mergeCell ref="A16:A27"/>
    <mergeCell ref="A28:A39"/>
    <mergeCell ref="A40:A51"/>
    <mergeCell ref="A52:A63"/>
    <mergeCell ref="A64:A75"/>
    <mergeCell ref="A3:B3"/>
    <mergeCell ref="C16:C27"/>
    <mergeCell ref="C4:C15"/>
    <mergeCell ref="C28:C39"/>
    <mergeCell ref="C40:C51"/>
    <mergeCell ref="C52:C6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100"/>
  <sheetViews>
    <sheetView workbookViewId="0">
      <selection activeCell="B8" sqref="B8:B13"/>
    </sheetView>
  </sheetViews>
  <sheetFormatPr baseColWidth="10" defaultColWidth="17.85546875" defaultRowHeight="12.75"/>
  <cols>
    <col min="1" max="1" width="20.85546875" style="64" bestFit="1" customWidth="1"/>
    <col min="2" max="2" width="40.85546875" style="64" bestFit="1" customWidth="1"/>
    <col min="3" max="3" width="44.85546875" style="64" customWidth="1"/>
    <col min="4" max="4" width="13.5703125" style="64" customWidth="1"/>
    <col min="5" max="5" width="14" style="64" customWidth="1"/>
    <col min="6" max="6" width="11.85546875" style="64" customWidth="1"/>
    <col min="7" max="7" width="14.7109375" style="64" customWidth="1"/>
    <col min="8" max="8" width="10.140625" style="64" customWidth="1"/>
    <col min="9" max="9" width="20.7109375" style="64" customWidth="1"/>
    <col min="10" max="10" width="13.5703125" style="64" customWidth="1"/>
    <col min="11" max="11" width="15" style="64" customWidth="1"/>
    <col min="12" max="12" width="15.7109375" style="64" bestFit="1" customWidth="1"/>
    <col min="13" max="13" width="13.85546875" style="64" customWidth="1"/>
    <col min="14" max="14" width="20" style="64" customWidth="1"/>
    <col min="15" max="15" width="9.140625" style="64" bestFit="1" customWidth="1"/>
    <col min="16" max="16" width="16.140625" style="64" customWidth="1"/>
    <col min="17" max="18" width="15" style="64" customWidth="1"/>
    <col min="19" max="19" width="15.7109375" style="64" bestFit="1" customWidth="1"/>
    <col min="20" max="20" width="13.85546875" style="64" customWidth="1"/>
    <col min="21" max="21" width="20" style="64" customWidth="1"/>
    <col min="22" max="22" width="9.140625" style="64" bestFit="1" customWidth="1"/>
    <col min="23" max="23" width="16.140625" style="64" customWidth="1"/>
    <col min="24" max="25" width="15" style="64" customWidth="1"/>
    <col min="26" max="26" width="15.7109375" style="64" bestFit="1" customWidth="1"/>
    <col min="27" max="27" width="13.85546875" style="64" customWidth="1"/>
    <col min="28" max="28" width="20" style="64" customWidth="1"/>
    <col min="29" max="29" width="9.140625" style="64" bestFit="1" customWidth="1"/>
    <col min="30" max="30" width="16.140625" style="64" customWidth="1"/>
    <col min="31" max="32" width="15" style="64" customWidth="1"/>
    <col min="33" max="33" width="15.7109375" style="64" bestFit="1" customWidth="1"/>
    <col min="34" max="34" width="13.85546875" style="64" customWidth="1"/>
    <col min="35" max="35" width="20" style="64" customWidth="1"/>
    <col min="36" max="36" width="9.140625" style="64" bestFit="1" customWidth="1"/>
    <col min="37" max="37" width="16.140625" style="64" customWidth="1"/>
    <col min="38" max="39" width="15" style="64" customWidth="1"/>
    <col min="40" max="40" width="15.7109375" style="64" bestFit="1" customWidth="1"/>
    <col min="41" max="41" width="13.85546875" style="64" customWidth="1"/>
    <col min="42" max="42" width="20" style="64" customWidth="1"/>
    <col min="43" max="43" width="9.140625" style="64" bestFit="1" customWidth="1"/>
    <col min="44" max="44" width="16.140625" style="64" customWidth="1"/>
    <col min="45" max="45" width="15" style="64" customWidth="1"/>
    <col min="46" max="16384" width="17.85546875" style="64"/>
  </cols>
  <sheetData>
    <row r="1" spans="1:45" ht="18.75">
      <c r="A1" s="21" t="s">
        <v>327</v>
      </c>
    </row>
    <row r="2" spans="1:45" ht="24" customHeight="1">
      <c r="A2" s="65" t="s">
        <v>328</v>
      </c>
    </row>
    <row r="3" spans="1:45" ht="30" customHeight="1">
      <c r="A3" s="66" t="s">
        <v>329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45" ht="30" customHeight="1">
      <c r="A4" s="66" t="s">
        <v>403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45" ht="26.25" customHeight="1" thickBot="1">
      <c r="A5" s="287" t="s">
        <v>330</v>
      </c>
      <c r="B5" s="287"/>
      <c r="C5" s="287"/>
    </row>
    <row r="6" spans="1:45" ht="15" customHeight="1" thickBot="1">
      <c r="A6" s="288" t="s">
        <v>331</v>
      </c>
      <c r="B6" s="290" t="s">
        <v>332</v>
      </c>
      <c r="C6" s="292" t="s">
        <v>333</v>
      </c>
      <c r="D6" s="307">
        <v>2005</v>
      </c>
      <c r="E6" s="308"/>
      <c r="F6" s="308"/>
      <c r="G6" s="308"/>
      <c r="H6" s="308"/>
      <c r="I6" s="308"/>
      <c r="J6" s="309"/>
      <c r="K6" s="310">
        <v>2006</v>
      </c>
      <c r="L6" s="311"/>
      <c r="M6" s="311"/>
      <c r="N6" s="311"/>
      <c r="O6" s="311"/>
      <c r="P6" s="311"/>
      <c r="Q6" s="312"/>
      <c r="R6" s="294">
        <v>2007</v>
      </c>
      <c r="S6" s="295"/>
      <c r="T6" s="295"/>
      <c r="U6" s="295"/>
      <c r="V6" s="295"/>
      <c r="W6" s="295"/>
      <c r="X6" s="296"/>
      <c r="Y6" s="298">
        <v>2008</v>
      </c>
      <c r="Z6" s="299"/>
      <c r="AA6" s="299"/>
      <c r="AB6" s="299"/>
      <c r="AC6" s="299"/>
      <c r="AD6" s="299"/>
      <c r="AE6" s="300"/>
      <c r="AF6" s="301">
        <v>2009</v>
      </c>
      <c r="AG6" s="302"/>
      <c r="AH6" s="302"/>
      <c r="AI6" s="302"/>
      <c r="AJ6" s="302"/>
      <c r="AK6" s="302"/>
      <c r="AL6" s="303"/>
      <c r="AM6" s="304">
        <v>2010</v>
      </c>
      <c r="AN6" s="305"/>
      <c r="AO6" s="305"/>
      <c r="AP6" s="305"/>
      <c r="AQ6" s="305"/>
      <c r="AR6" s="305"/>
      <c r="AS6" s="306"/>
    </row>
    <row r="7" spans="1:45" s="70" customFormat="1" ht="66" customHeight="1">
      <c r="A7" s="289"/>
      <c r="B7" s="291"/>
      <c r="C7" s="293"/>
      <c r="D7" s="68" t="s">
        <v>334</v>
      </c>
      <c r="E7" s="69" t="s">
        <v>335</v>
      </c>
      <c r="F7" s="69" t="s">
        <v>336</v>
      </c>
      <c r="G7" s="69" t="s">
        <v>337</v>
      </c>
      <c r="H7" s="69" t="s">
        <v>338</v>
      </c>
      <c r="I7" s="69" t="s">
        <v>339</v>
      </c>
      <c r="J7" s="69" t="s">
        <v>340</v>
      </c>
      <c r="K7" s="68" t="s">
        <v>334</v>
      </c>
      <c r="L7" s="69" t="s">
        <v>335</v>
      </c>
      <c r="M7" s="69" t="s">
        <v>336</v>
      </c>
      <c r="N7" s="69" t="s">
        <v>337</v>
      </c>
      <c r="O7" s="69" t="s">
        <v>338</v>
      </c>
      <c r="P7" s="69" t="s">
        <v>339</v>
      </c>
      <c r="Q7" s="69" t="s">
        <v>340</v>
      </c>
      <c r="R7" s="68" t="s">
        <v>334</v>
      </c>
      <c r="S7" s="69" t="s">
        <v>335</v>
      </c>
      <c r="T7" s="69" t="s">
        <v>336</v>
      </c>
      <c r="U7" s="69" t="s">
        <v>337</v>
      </c>
      <c r="V7" s="69" t="s">
        <v>338</v>
      </c>
      <c r="W7" s="69" t="s">
        <v>339</v>
      </c>
      <c r="X7" s="69" t="s">
        <v>340</v>
      </c>
      <c r="Y7" s="68" t="s">
        <v>334</v>
      </c>
      <c r="Z7" s="69" t="s">
        <v>335</v>
      </c>
      <c r="AA7" s="69" t="s">
        <v>336</v>
      </c>
      <c r="AB7" s="69" t="s">
        <v>337</v>
      </c>
      <c r="AC7" s="69" t="s">
        <v>338</v>
      </c>
      <c r="AD7" s="69" t="s">
        <v>339</v>
      </c>
      <c r="AE7" s="69" t="s">
        <v>340</v>
      </c>
      <c r="AF7" s="68" t="s">
        <v>334</v>
      </c>
      <c r="AG7" s="69" t="s">
        <v>335</v>
      </c>
      <c r="AH7" s="69" t="s">
        <v>336</v>
      </c>
      <c r="AI7" s="69" t="s">
        <v>337</v>
      </c>
      <c r="AJ7" s="69" t="s">
        <v>338</v>
      </c>
      <c r="AK7" s="69" t="s">
        <v>339</v>
      </c>
      <c r="AL7" s="69" t="s">
        <v>340</v>
      </c>
      <c r="AM7" s="68" t="s">
        <v>334</v>
      </c>
      <c r="AN7" s="69" t="s">
        <v>335</v>
      </c>
      <c r="AO7" s="69" t="s">
        <v>336</v>
      </c>
      <c r="AP7" s="69" t="s">
        <v>337</v>
      </c>
      <c r="AQ7" s="69" t="s">
        <v>338</v>
      </c>
      <c r="AR7" s="69" t="s">
        <v>339</v>
      </c>
      <c r="AS7" s="69" t="s">
        <v>340</v>
      </c>
    </row>
    <row r="8" spans="1:45" ht="15" customHeight="1">
      <c r="A8" s="71"/>
      <c r="B8" s="297" t="s">
        <v>341</v>
      </c>
      <c r="C8" s="72" t="s">
        <v>342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4"/>
    </row>
    <row r="9" spans="1:45" ht="30">
      <c r="A9" s="71"/>
      <c r="B9" s="297"/>
      <c r="C9" s="72" t="s">
        <v>343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4"/>
    </row>
    <row r="10" spans="1:45" ht="15" customHeight="1">
      <c r="A10" s="71"/>
      <c r="B10" s="297"/>
      <c r="C10" s="72" t="s">
        <v>120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4"/>
    </row>
    <row r="11" spans="1:45" ht="30">
      <c r="A11" s="71"/>
      <c r="B11" s="297"/>
      <c r="C11" s="75" t="s">
        <v>344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4"/>
    </row>
    <row r="12" spans="1:45" ht="30">
      <c r="A12" s="71"/>
      <c r="B12" s="297"/>
      <c r="C12" s="75" t="s">
        <v>345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4"/>
    </row>
    <row r="13" spans="1:45" ht="15" customHeight="1">
      <c r="A13" s="71"/>
      <c r="B13" s="297"/>
      <c r="C13" s="75" t="s">
        <v>120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4"/>
    </row>
    <row r="14" spans="1:45" ht="30">
      <c r="A14" s="71"/>
      <c r="B14" s="297" t="s">
        <v>346</v>
      </c>
      <c r="C14" s="72" t="s">
        <v>347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4"/>
    </row>
    <row r="15" spans="1:45" ht="60">
      <c r="A15" s="71"/>
      <c r="B15" s="297"/>
      <c r="C15" s="72" t="s">
        <v>348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4"/>
    </row>
    <row r="16" spans="1:45" ht="15" customHeight="1">
      <c r="A16" s="71"/>
      <c r="B16" s="297"/>
      <c r="C16" s="72" t="s">
        <v>120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4"/>
    </row>
    <row r="17" spans="1:45" ht="30">
      <c r="A17" s="71"/>
      <c r="B17" s="297"/>
      <c r="C17" s="75" t="s">
        <v>349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4"/>
    </row>
    <row r="18" spans="1:45" ht="60">
      <c r="A18" s="71"/>
      <c r="B18" s="297"/>
      <c r="C18" s="75" t="s">
        <v>348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4"/>
    </row>
    <row r="19" spans="1:45" ht="15" customHeight="1">
      <c r="A19" s="71"/>
      <c r="B19" s="297"/>
      <c r="C19" s="75" t="s">
        <v>120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4"/>
    </row>
    <row r="20" spans="1:45" ht="30">
      <c r="A20" s="71"/>
      <c r="B20" s="297" t="s">
        <v>350</v>
      </c>
      <c r="C20" s="72" t="s">
        <v>351</v>
      </c>
      <c r="D20" s="76"/>
      <c r="E20" s="76"/>
      <c r="F20" s="76"/>
      <c r="G20" s="76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4"/>
    </row>
    <row r="21" spans="1:45" ht="30">
      <c r="A21" s="71"/>
      <c r="B21" s="297"/>
      <c r="C21" s="72" t="s">
        <v>352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4"/>
    </row>
    <row r="22" spans="1:45" ht="15" customHeight="1">
      <c r="A22" s="71"/>
      <c r="B22" s="297"/>
      <c r="C22" s="72" t="s">
        <v>120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4"/>
    </row>
    <row r="23" spans="1:45" ht="30">
      <c r="A23" s="71"/>
      <c r="B23" s="297"/>
      <c r="C23" s="75" t="s">
        <v>353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4"/>
    </row>
    <row r="24" spans="1:45" ht="30">
      <c r="A24" s="71"/>
      <c r="B24" s="297"/>
      <c r="C24" s="75" t="s">
        <v>354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4"/>
    </row>
    <row r="25" spans="1:45" ht="15" customHeight="1">
      <c r="A25" s="71"/>
      <c r="B25" s="297"/>
      <c r="C25" s="75" t="s">
        <v>120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4"/>
    </row>
    <row r="26" spans="1:45" ht="45">
      <c r="A26" s="71"/>
      <c r="B26" s="297" t="s">
        <v>355</v>
      </c>
      <c r="C26" s="72" t="s">
        <v>356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4"/>
    </row>
    <row r="27" spans="1:45" ht="30">
      <c r="A27" s="71"/>
      <c r="B27" s="297"/>
      <c r="C27" s="72" t="s">
        <v>357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4"/>
    </row>
    <row r="28" spans="1:45" ht="15" customHeight="1">
      <c r="A28" s="71"/>
      <c r="B28" s="297"/>
      <c r="C28" s="72" t="s">
        <v>120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4"/>
    </row>
    <row r="29" spans="1:45" ht="30">
      <c r="A29" s="71"/>
      <c r="B29" s="297" t="s">
        <v>358</v>
      </c>
      <c r="C29" s="75" t="s">
        <v>359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4"/>
    </row>
    <row r="30" spans="1:45" ht="30">
      <c r="A30" s="71"/>
      <c r="B30" s="297"/>
      <c r="C30" s="75" t="s">
        <v>357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4"/>
    </row>
    <row r="31" spans="1:45" ht="15" customHeight="1">
      <c r="A31" s="71"/>
      <c r="B31" s="297"/>
      <c r="C31" s="75" t="s">
        <v>120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4"/>
    </row>
    <row r="32" spans="1:45" ht="30">
      <c r="A32" s="71"/>
      <c r="B32" s="297" t="s">
        <v>360</v>
      </c>
      <c r="C32" s="72" t="s">
        <v>361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4"/>
    </row>
    <row r="33" spans="1:45" ht="30">
      <c r="A33" s="71"/>
      <c r="B33" s="297"/>
      <c r="C33" s="72" t="s">
        <v>357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4"/>
    </row>
    <row r="34" spans="1:45" ht="15" customHeight="1">
      <c r="A34" s="71"/>
      <c r="B34" s="297"/>
      <c r="C34" s="72" t="s">
        <v>120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4"/>
    </row>
    <row r="35" spans="1:45" ht="30">
      <c r="A35" s="71"/>
      <c r="B35" s="297" t="s">
        <v>362</v>
      </c>
      <c r="C35" s="75" t="s">
        <v>363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4"/>
    </row>
    <row r="36" spans="1:45" ht="30">
      <c r="A36" s="71"/>
      <c r="B36" s="297"/>
      <c r="C36" s="75" t="s">
        <v>364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4"/>
    </row>
    <row r="37" spans="1:45" ht="15" customHeight="1">
      <c r="A37" s="71"/>
      <c r="B37" s="297"/>
      <c r="C37" s="75" t="s">
        <v>120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4"/>
    </row>
    <row r="38" spans="1:45" ht="30">
      <c r="A38" s="71"/>
      <c r="B38" s="297"/>
      <c r="C38" s="72" t="s">
        <v>365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4"/>
    </row>
    <row r="39" spans="1:45" ht="30">
      <c r="A39" s="71"/>
      <c r="B39" s="297"/>
      <c r="C39" s="72" t="s">
        <v>366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4"/>
    </row>
    <row r="40" spans="1:45" ht="15" customHeight="1">
      <c r="A40" s="71"/>
      <c r="B40" s="297"/>
      <c r="C40" s="72" t="s">
        <v>120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4"/>
    </row>
    <row r="41" spans="1:45" ht="30">
      <c r="A41" s="71"/>
      <c r="B41" s="297" t="s">
        <v>367</v>
      </c>
      <c r="C41" s="75" t="s">
        <v>368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4"/>
    </row>
    <row r="42" spans="1:45" ht="30">
      <c r="A42" s="71"/>
      <c r="B42" s="297"/>
      <c r="C42" s="75" t="s">
        <v>364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4"/>
    </row>
    <row r="43" spans="1:45" ht="15" customHeight="1">
      <c r="A43" s="71"/>
      <c r="B43" s="297"/>
      <c r="C43" s="75" t="s">
        <v>120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4"/>
    </row>
    <row r="44" spans="1:45" ht="30">
      <c r="A44" s="71"/>
      <c r="B44" s="297"/>
      <c r="C44" s="72" t="s">
        <v>369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4"/>
    </row>
    <row r="45" spans="1:45" ht="30">
      <c r="A45" s="71"/>
      <c r="B45" s="297"/>
      <c r="C45" s="72" t="s">
        <v>366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4"/>
    </row>
    <row r="46" spans="1:45" ht="15" customHeight="1">
      <c r="A46" s="71"/>
      <c r="B46" s="297"/>
      <c r="C46" s="72" t="s">
        <v>120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4"/>
    </row>
    <row r="47" spans="1:45" ht="30">
      <c r="A47" s="71"/>
      <c r="B47" s="297" t="s">
        <v>370</v>
      </c>
      <c r="C47" s="75" t="s">
        <v>371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4"/>
    </row>
    <row r="48" spans="1:45" ht="30">
      <c r="A48" s="71"/>
      <c r="B48" s="297"/>
      <c r="C48" s="75" t="s">
        <v>364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4"/>
    </row>
    <row r="49" spans="1:45" ht="15" customHeight="1">
      <c r="A49" s="71"/>
      <c r="B49" s="297"/>
      <c r="C49" s="75" t="s">
        <v>120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4"/>
    </row>
    <row r="50" spans="1:45" ht="30">
      <c r="A50" s="71"/>
      <c r="B50" s="297"/>
      <c r="C50" s="72" t="s">
        <v>372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4"/>
    </row>
    <row r="51" spans="1:45" ht="30">
      <c r="A51" s="71"/>
      <c r="B51" s="297"/>
      <c r="C51" s="72" t="s">
        <v>366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4"/>
    </row>
    <row r="52" spans="1:45" ht="15" customHeight="1">
      <c r="A52" s="71"/>
      <c r="B52" s="297"/>
      <c r="C52" s="72" t="s">
        <v>120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4"/>
    </row>
    <row r="53" spans="1:45" ht="30">
      <c r="A53" s="71"/>
      <c r="B53" s="297" t="s">
        <v>373</v>
      </c>
      <c r="C53" s="75" t="s">
        <v>374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4"/>
    </row>
    <row r="54" spans="1:45" ht="30">
      <c r="A54" s="71"/>
      <c r="B54" s="297"/>
      <c r="C54" s="75" t="s">
        <v>364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4"/>
    </row>
    <row r="55" spans="1:45" ht="15" customHeight="1">
      <c r="A55" s="71"/>
      <c r="B55" s="297"/>
      <c r="C55" s="75" t="s">
        <v>120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4"/>
    </row>
    <row r="56" spans="1:45" ht="30">
      <c r="A56" s="71"/>
      <c r="B56" s="297"/>
      <c r="C56" s="72" t="s">
        <v>375</v>
      </c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4"/>
    </row>
    <row r="57" spans="1:45" ht="30">
      <c r="A57" s="71"/>
      <c r="B57" s="297"/>
      <c r="C57" s="72" t="s">
        <v>366</v>
      </c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4"/>
    </row>
    <row r="58" spans="1:45" ht="15" customHeight="1">
      <c r="A58" s="71"/>
      <c r="B58" s="297"/>
      <c r="C58" s="72" t="s">
        <v>120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4"/>
    </row>
    <row r="59" spans="1:45" ht="30">
      <c r="A59" s="71"/>
      <c r="B59" s="297" t="s">
        <v>376</v>
      </c>
      <c r="C59" s="75" t="s">
        <v>377</v>
      </c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4"/>
    </row>
    <row r="60" spans="1:45" ht="30">
      <c r="A60" s="71"/>
      <c r="B60" s="297"/>
      <c r="C60" s="75" t="s">
        <v>364</v>
      </c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4"/>
    </row>
    <row r="61" spans="1:45" ht="15" customHeight="1">
      <c r="A61" s="71"/>
      <c r="B61" s="297"/>
      <c r="C61" s="75" t="s">
        <v>120</v>
      </c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4"/>
    </row>
    <row r="62" spans="1:45" ht="30">
      <c r="A62" s="71"/>
      <c r="B62" s="297"/>
      <c r="C62" s="72" t="s">
        <v>378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4"/>
    </row>
    <row r="63" spans="1:45" ht="30">
      <c r="A63" s="71"/>
      <c r="B63" s="297"/>
      <c r="C63" s="72" t="s">
        <v>366</v>
      </c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4"/>
    </row>
    <row r="64" spans="1:45" ht="15" customHeight="1">
      <c r="A64" s="71"/>
      <c r="B64" s="297"/>
      <c r="C64" s="72" t="s">
        <v>120</v>
      </c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4"/>
    </row>
    <row r="65" spans="1:45" ht="30">
      <c r="A65" s="71"/>
      <c r="B65" s="297" t="s">
        <v>379</v>
      </c>
      <c r="C65" s="75" t="s">
        <v>380</v>
      </c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4"/>
    </row>
    <row r="66" spans="1:45" ht="30">
      <c r="A66" s="71"/>
      <c r="B66" s="297"/>
      <c r="C66" s="75" t="s">
        <v>364</v>
      </c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4"/>
    </row>
    <row r="67" spans="1:45" ht="15" customHeight="1">
      <c r="A67" s="71"/>
      <c r="B67" s="297"/>
      <c r="C67" s="75" t="s">
        <v>120</v>
      </c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4"/>
    </row>
    <row r="68" spans="1:45" ht="30">
      <c r="A68" s="71"/>
      <c r="B68" s="297"/>
      <c r="C68" s="72" t="s">
        <v>381</v>
      </c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4"/>
    </row>
    <row r="69" spans="1:45" ht="30">
      <c r="A69" s="71"/>
      <c r="B69" s="297"/>
      <c r="C69" s="72" t="s">
        <v>366</v>
      </c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4"/>
    </row>
    <row r="70" spans="1:45" ht="15" customHeight="1">
      <c r="A70" s="71"/>
      <c r="B70" s="297"/>
      <c r="C70" s="72" t="s">
        <v>120</v>
      </c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4"/>
    </row>
    <row r="71" spans="1:45" ht="30">
      <c r="A71" s="71"/>
      <c r="B71" s="297" t="s">
        <v>382</v>
      </c>
      <c r="C71" s="75" t="s">
        <v>383</v>
      </c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4"/>
    </row>
    <row r="72" spans="1:45" ht="30">
      <c r="A72" s="71"/>
      <c r="B72" s="297"/>
      <c r="C72" s="75" t="s">
        <v>364</v>
      </c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4"/>
    </row>
    <row r="73" spans="1:45" ht="15" customHeight="1">
      <c r="A73" s="71"/>
      <c r="B73" s="297"/>
      <c r="C73" s="75" t="s">
        <v>120</v>
      </c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4"/>
    </row>
    <row r="74" spans="1:45" ht="30">
      <c r="A74" s="71"/>
      <c r="B74" s="297"/>
      <c r="C74" s="72" t="s">
        <v>384</v>
      </c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4"/>
    </row>
    <row r="75" spans="1:45" ht="30">
      <c r="A75" s="71"/>
      <c r="B75" s="297"/>
      <c r="C75" s="72" t="s">
        <v>366</v>
      </c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4"/>
    </row>
    <row r="76" spans="1:45" ht="15" customHeight="1">
      <c r="A76" s="71"/>
      <c r="B76" s="297"/>
      <c r="C76" s="72" t="s">
        <v>120</v>
      </c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4"/>
    </row>
    <row r="77" spans="1:45" ht="30">
      <c r="A77" s="71"/>
      <c r="B77" s="297" t="s">
        <v>385</v>
      </c>
      <c r="C77" s="75" t="s">
        <v>363</v>
      </c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4"/>
    </row>
    <row r="78" spans="1:45" ht="30">
      <c r="A78" s="71"/>
      <c r="B78" s="297"/>
      <c r="C78" s="75" t="s">
        <v>364</v>
      </c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4"/>
    </row>
    <row r="79" spans="1:45" ht="15" customHeight="1">
      <c r="A79" s="71"/>
      <c r="B79" s="297"/>
      <c r="C79" s="75" t="s">
        <v>120</v>
      </c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4"/>
    </row>
    <row r="80" spans="1:45" ht="30">
      <c r="A80" s="71"/>
      <c r="B80" s="297"/>
      <c r="C80" s="72" t="s">
        <v>365</v>
      </c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4"/>
    </row>
    <row r="81" spans="1:45" ht="30">
      <c r="A81" s="71"/>
      <c r="B81" s="297"/>
      <c r="C81" s="72" t="s">
        <v>366</v>
      </c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4"/>
    </row>
    <row r="82" spans="1:45" ht="15.75" customHeight="1" thickBot="1">
      <c r="A82" s="77"/>
      <c r="B82" s="316"/>
      <c r="C82" s="72" t="s">
        <v>120</v>
      </c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9"/>
    </row>
    <row r="83" spans="1:45" ht="33.75" customHeight="1">
      <c r="A83" s="313" t="s">
        <v>386</v>
      </c>
      <c r="B83" s="297" t="s">
        <v>387</v>
      </c>
      <c r="C83" s="75" t="s">
        <v>388</v>
      </c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4"/>
    </row>
    <row r="84" spans="1:45" ht="30">
      <c r="A84" s="314"/>
      <c r="B84" s="297"/>
      <c r="C84" s="75" t="s">
        <v>364</v>
      </c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4"/>
    </row>
    <row r="85" spans="1:45" ht="15" customHeight="1">
      <c r="A85" s="314"/>
      <c r="B85" s="297"/>
      <c r="C85" s="75" t="s">
        <v>120</v>
      </c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4"/>
    </row>
    <row r="86" spans="1:45" ht="30">
      <c r="A86" s="314"/>
      <c r="B86" s="297"/>
      <c r="C86" s="72" t="s">
        <v>389</v>
      </c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4"/>
    </row>
    <row r="87" spans="1:45" ht="30">
      <c r="A87" s="314"/>
      <c r="B87" s="297"/>
      <c r="C87" s="72" t="s">
        <v>366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4"/>
    </row>
    <row r="88" spans="1:45" ht="15.75" customHeight="1" thickBot="1">
      <c r="A88" s="315"/>
      <c r="B88" s="316"/>
      <c r="C88" s="72" t="s">
        <v>120</v>
      </c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9"/>
    </row>
    <row r="89" spans="1:45" ht="33.75" customHeight="1">
      <c r="A89" s="313" t="s">
        <v>386</v>
      </c>
      <c r="B89" s="297" t="s">
        <v>387</v>
      </c>
      <c r="C89" s="75" t="s">
        <v>388</v>
      </c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4"/>
    </row>
    <row r="90" spans="1:45" ht="30">
      <c r="A90" s="314"/>
      <c r="B90" s="297"/>
      <c r="C90" s="75" t="s">
        <v>364</v>
      </c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4"/>
    </row>
    <row r="91" spans="1:45" ht="15" customHeight="1">
      <c r="A91" s="314"/>
      <c r="B91" s="297"/>
      <c r="C91" s="75" t="s">
        <v>120</v>
      </c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4"/>
    </row>
    <row r="92" spans="1:45" ht="30">
      <c r="A92" s="314"/>
      <c r="B92" s="297"/>
      <c r="C92" s="72" t="s">
        <v>389</v>
      </c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4"/>
    </row>
    <row r="93" spans="1:45" ht="30">
      <c r="A93" s="314"/>
      <c r="B93" s="297"/>
      <c r="C93" s="72" t="s">
        <v>366</v>
      </c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4"/>
    </row>
    <row r="94" spans="1:45" ht="15.75" customHeight="1" thickBot="1">
      <c r="A94" s="315"/>
      <c r="B94" s="316"/>
      <c r="C94" s="72" t="s">
        <v>120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9"/>
    </row>
    <row r="95" spans="1:45" ht="33.75" customHeight="1">
      <c r="A95" s="313" t="s">
        <v>386</v>
      </c>
      <c r="B95" s="297" t="s">
        <v>387</v>
      </c>
      <c r="C95" s="75" t="s">
        <v>388</v>
      </c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4"/>
    </row>
    <row r="96" spans="1:45" ht="30">
      <c r="A96" s="314"/>
      <c r="B96" s="297"/>
      <c r="C96" s="75" t="s">
        <v>364</v>
      </c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4"/>
    </row>
    <row r="97" spans="1:45" ht="15" customHeight="1">
      <c r="A97" s="314"/>
      <c r="B97" s="297"/>
      <c r="C97" s="75" t="s">
        <v>120</v>
      </c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4"/>
    </row>
    <row r="98" spans="1:45" ht="30">
      <c r="A98" s="314"/>
      <c r="B98" s="297"/>
      <c r="C98" s="72" t="s">
        <v>389</v>
      </c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4"/>
    </row>
    <row r="99" spans="1:45" ht="30">
      <c r="A99" s="314"/>
      <c r="B99" s="297"/>
      <c r="C99" s="72" t="s">
        <v>366</v>
      </c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4"/>
    </row>
    <row r="100" spans="1:45" ht="15.75" customHeight="1" thickBot="1">
      <c r="A100" s="315"/>
      <c r="B100" s="316"/>
      <c r="C100" s="72" t="s">
        <v>120</v>
      </c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9"/>
    </row>
  </sheetData>
  <mergeCells count="30">
    <mergeCell ref="B41:B46"/>
    <mergeCell ref="A95:A100"/>
    <mergeCell ref="B95:B100"/>
    <mergeCell ref="B65:B70"/>
    <mergeCell ref="B71:B76"/>
    <mergeCell ref="A83:A88"/>
    <mergeCell ref="B83:B88"/>
    <mergeCell ref="A89:A94"/>
    <mergeCell ref="B89:B94"/>
    <mergeCell ref="B77:B82"/>
    <mergeCell ref="B53:B58"/>
    <mergeCell ref="B59:B64"/>
    <mergeCell ref="Y6:AE6"/>
    <mergeCell ref="AF6:AL6"/>
    <mergeCell ref="AM6:AS6"/>
    <mergeCell ref="B8:B13"/>
    <mergeCell ref="D6:J6"/>
    <mergeCell ref="K6:Q6"/>
    <mergeCell ref="B14:B19"/>
    <mergeCell ref="B20:B25"/>
    <mergeCell ref="A5:C5"/>
    <mergeCell ref="A6:A7"/>
    <mergeCell ref="B6:B7"/>
    <mergeCell ref="C6:C7"/>
    <mergeCell ref="R6:X6"/>
    <mergeCell ref="B47:B52"/>
    <mergeCell ref="B26:B28"/>
    <mergeCell ref="B29:B31"/>
    <mergeCell ref="B32:B34"/>
    <mergeCell ref="B35:B4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0"/>
  <sheetViews>
    <sheetView workbookViewId="0">
      <selection activeCell="A4" sqref="A4"/>
    </sheetView>
  </sheetViews>
  <sheetFormatPr baseColWidth="10" defaultColWidth="17.85546875" defaultRowHeight="12.75"/>
  <cols>
    <col min="1" max="1" width="20.85546875" style="64" bestFit="1" customWidth="1"/>
    <col min="2" max="2" width="40.85546875" style="64" bestFit="1" customWidth="1"/>
    <col min="3" max="3" width="44.85546875" style="64" customWidth="1"/>
    <col min="4" max="4" width="13.5703125" style="64" customWidth="1"/>
    <col min="5" max="5" width="14" style="64" customWidth="1"/>
    <col min="6" max="6" width="11.85546875" style="64" customWidth="1"/>
    <col min="7" max="7" width="14.7109375" style="64" customWidth="1"/>
    <col min="8" max="8" width="10.140625" style="64" customWidth="1"/>
    <col min="9" max="9" width="20.7109375" style="64" customWidth="1"/>
    <col min="10" max="10" width="13.5703125" style="64" customWidth="1"/>
    <col min="11" max="11" width="15" style="64" customWidth="1"/>
    <col min="12" max="12" width="15.7109375" style="64" bestFit="1" customWidth="1"/>
    <col min="13" max="13" width="13.85546875" style="64" customWidth="1"/>
    <col min="14" max="14" width="20" style="64" customWidth="1"/>
    <col min="15" max="15" width="9.140625" style="64" bestFit="1" customWidth="1"/>
    <col min="16" max="16" width="16.140625" style="64" customWidth="1"/>
    <col min="17" max="18" width="15" style="64" customWidth="1"/>
    <col min="19" max="19" width="15.7109375" style="64" bestFit="1" customWidth="1"/>
    <col min="20" max="20" width="13.85546875" style="64" customWidth="1"/>
    <col min="21" max="21" width="20" style="64" customWidth="1"/>
    <col min="22" max="22" width="9.140625" style="64" bestFit="1" customWidth="1"/>
    <col min="23" max="23" width="16.140625" style="64" customWidth="1"/>
    <col min="24" max="25" width="15" style="64" customWidth="1"/>
    <col min="26" max="26" width="15.7109375" style="64" bestFit="1" customWidth="1"/>
    <col min="27" max="27" width="13.85546875" style="64" customWidth="1"/>
    <col min="28" max="28" width="20" style="64" customWidth="1"/>
    <col min="29" max="29" width="9.140625" style="64" bestFit="1" customWidth="1"/>
    <col min="30" max="30" width="16.140625" style="64" customWidth="1"/>
    <col min="31" max="32" width="15" style="64" customWidth="1"/>
    <col min="33" max="33" width="15.7109375" style="64" bestFit="1" customWidth="1"/>
    <col min="34" max="34" width="13.85546875" style="64" customWidth="1"/>
    <col min="35" max="35" width="20" style="64" customWidth="1"/>
    <col min="36" max="36" width="9.140625" style="64" bestFit="1" customWidth="1"/>
    <col min="37" max="37" width="16.140625" style="64" customWidth="1"/>
    <col min="38" max="39" width="15" style="64" customWidth="1"/>
    <col min="40" max="40" width="15.7109375" style="64" bestFit="1" customWidth="1"/>
    <col min="41" max="41" width="13.85546875" style="64" customWidth="1"/>
    <col min="42" max="42" width="20" style="64" customWidth="1"/>
    <col min="43" max="43" width="9.140625" style="64" bestFit="1" customWidth="1"/>
    <col min="44" max="44" width="16.140625" style="64" customWidth="1"/>
    <col min="45" max="45" width="15" style="64" customWidth="1"/>
    <col min="46" max="16384" width="17.85546875" style="64"/>
  </cols>
  <sheetData>
    <row r="1" spans="1:45" ht="18.75">
      <c r="A1" s="21" t="s">
        <v>327</v>
      </c>
    </row>
    <row r="2" spans="1:45" ht="23.25" customHeight="1">
      <c r="A2" s="65" t="s">
        <v>328</v>
      </c>
    </row>
    <row r="3" spans="1:45" ht="33" customHeight="1">
      <c r="A3" s="317" t="s">
        <v>329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</row>
    <row r="4" spans="1:45" ht="33" customHeight="1">
      <c r="A4" s="66" t="s">
        <v>403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45" ht="26.25" customHeight="1" thickBot="1">
      <c r="A5" s="287" t="s">
        <v>390</v>
      </c>
      <c r="B5" s="287"/>
      <c r="C5" s="287"/>
    </row>
    <row r="6" spans="1:45" ht="15" customHeight="1" thickBot="1">
      <c r="A6" s="288" t="s">
        <v>331</v>
      </c>
      <c r="B6" s="290" t="s">
        <v>332</v>
      </c>
      <c r="C6" s="292" t="s">
        <v>333</v>
      </c>
      <c r="D6" s="307">
        <v>2005</v>
      </c>
      <c r="E6" s="308"/>
      <c r="F6" s="308"/>
      <c r="G6" s="308"/>
      <c r="H6" s="308"/>
      <c r="I6" s="308"/>
      <c r="J6" s="309"/>
      <c r="K6" s="310">
        <v>2006</v>
      </c>
      <c r="L6" s="311"/>
      <c r="M6" s="311"/>
      <c r="N6" s="311"/>
      <c r="O6" s="311"/>
      <c r="P6" s="311"/>
      <c r="Q6" s="312"/>
      <c r="R6" s="294">
        <v>2007</v>
      </c>
      <c r="S6" s="295"/>
      <c r="T6" s="295"/>
      <c r="U6" s="295"/>
      <c r="V6" s="295"/>
      <c r="W6" s="295"/>
      <c r="X6" s="296"/>
      <c r="Y6" s="298">
        <v>2008</v>
      </c>
      <c r="Z6" s="299"/>
      <c r="AA6" s="299"/>
      <c r="AB6" s="299"/>
      <c r="AC6" s="299"/>
      <c r="AD6" s="299"/>
      <c r="AE6" s="300"/>
      <c r="AF6" s="301">
        <v>2009</v>
      </c>
      <c r="AG6" s="302"/>
      <c r="AH6" s="302"/>
      <c r="AI6" s="302"/>
      <c r="AJ6" s="302"/>
      <c r="AK6" s="302"/>
      <c r="AL6" s="303"/>
      <c r="AM6" s="304">
        <v>2010</v>
      </c>
      <c r="AN6" s="305"/>
      <c r="AO6" s="305"/>
      <c r="AP6" s="305"/>
      <c r="AQ6" s="305"/>
      <c r="AR6" s="305"/>
      <c r="AS6" s="306"/>
    </row>
    <row r="7" spans="1:45" s="70" customFormat="1" ht="66" customHeight="1">
      <c r="A7" s="289"/>
      <c r="B7" s="291"/>
      <c r="C7" s="293"/>
      <c r="D7" s="68" t="s">
        <v>334</v>
      </c>
      <c r="E7" s="69" t="s">
        <v>335</v>
      </c>
      <c r="F7" s="69" t="s">
        <v>336</v>
      </c>
      <c r="G7" s="69" t="s">
        <v>337</v>
      </c>
      <c r="H7" s="69" t="s">
        <v>338</v>
      </c>
      <c r="I7" s="69" t="s">
        <v>339</v>
      </c>
      <c r="J7" s="69" t="s">
        <v>340</v>
      </c>
      <c r="K7" s="68" t="s">
        <v>334</v>
      </c>
      <c r="L7" s="69" t="s">
        <v>335</v>
      </c>
      <c r="M7" s="69" t="s">
        <v>336</v>
      </c>
      <c r="N7" s="69" t="s">
        <v>337</v>
      </c>
      <c r="O7" s="69" t="s">
        <v>338</v>
      </c>
      <c r="P7" s="69" t="s">
        <v>339</v>
      </c>
      <c r="Q7" s="69" t="s">
        <v>340</v>
      </c>
      <c r="R7" s="68" t="s">
        <v>334</v>
      </c>
      <c r="S7" s="69" t="s">
        <v>335</v>
      </c>
      <c r="T7" s="69" t="s">
        <v>336</v>
      </c>
      <c r="U7" s="69" t="s">
        <v>337</v>
      </c>
      <c r="V7" s="69" t="s">
        <v>338</v>
      </c>
      <c r="W7" s="69" t="s">
        <v>339</v>
      </c>
      <c r="X7" s="69" t="s">
        <v>340</v>
      </c>
      <c r="Y7" s="68" t="s">
        <v>334</v>
      </c>
      <c r="Z7" s="69" t="s">
        <v>335</v>
      </c>
      <c r="AA7" s="69" t="s">
        <v>336</v>
      </c>
      <c r="AB7" s="69" t="s">
        <v>337</v>
      </c>
      <c r="AC7" s="69" t="s">
        <v>338</v>
      </c>
      <c r="AD7" s="69" t="s">
        <v>339</v>
      </c>
      <c r="AE7" s="69" t="s">
        <v>340</v>
      </c>
      <c r="AF7" s="68" t="s">
        <v>334</v>
      </c>
      <c r="AG7" s="69" t="s">
        <v>335</v>
      </c>
      <c r="AH7" s="69" t="s">
        <v>336</v>
      </c>
      <c r="AI7" s="69" t="s">
        <v>337</v>
      </c>
      <c r="AJ7" s="69" t="s">
        <v>338</v>
      </c>
      <c r="AK7" s="69" t="s">
        <v>339</v>
      </c>
      <c r="AL7" s="69" t="s">
        <v>340</v>
      </c>
      <c r="AM7" s="68" t="s">
        <v>334</v>
      </c>
      <c r="AN7" s="69" t="s">
        <v>335</v>
      </c>
      <c r="AO7" s="69" t="s">
        <v>336</v>
      </c>
      <c r="AP7" s="69" t="s">
        <v>337</v>
      </c>
      <c r="AQ7" s="69" t="s">
        <v>338</v>
      </c>
      <c r="AR7" s="69" t="s">
        <v>339</v>
      </c>
      <c r="AS7" s="69" t="s">
        <v>340</v>
      </c>
    </row>
    <row r="8" spans="1:45" ht="15" customHeight="1">
      <c r="A8" s="71"/>
      <c r="B8" s="297" t="s">
        <v>341</v>
      </c>
      <c r="C8" s="72" t="s">
        <v>342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4"/>
    </row>
    <row r="9" spans="1:45" ht="30">
      <c r="A9" s="71"/>
      <c r="B9" s="297"/>
      <c r="C9" s="72" t="s">
        <v>343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4"/>
    </row>
    <row r="10" spans="1:45" ht="15" customHeight="1">
      <c r="A10" s="71"/>
      <c r="B10" s="297"/>
      <c r="C10" s="72" t="s">
        <v>120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4"/>
    </row>
    <row r="11" spans="1:45" ht="30">
      <c r="A11" s="71"/>
      <c r="B11" s="297"/>
      <c r="C11" s="75" t="s">
        <v>344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4"/>
    </row>
    <row r="12" spans="1:45" ht="30">
      <c r="A12" s="71"/>
      <c r="B12" s="297"/>
      <c r="C12" s="75" t="s">
        <v>345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4"/>
    </row>
    <row r="13" spans="1:45" ht="15" customHeight="1">
      <c r="A13" s="71"/>
      <c r="B13" s="297"/>
      <c r="C13" s="75" t="s">
        <v>120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4"/>
    </row>
    <row r="14" spans="1:45" ht="30">
      <c r="A14" s="71"/>
      <c r="B14" s="297" t="s">
        <v>346</v>
      </c>
      <c r="C14" s="72" t="s">
        <v>347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4"/>
    </row>
    <row r="15" spans="1:45" ht="60">
      <c r="A15" s="71"/>
      <c r="B15" s="297"/>
      <c r="C15" s="72" t="s">
        <v>348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4"/>
    </row>
    <row r="16" spans="1:45" ht="15" customHeight="1">
      <c r="A16" s="71"/>
      <c r="B16" s="297"/>
      <c r="C16" s="72" t="s">
        <v>120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4"/>
    </row>
    <row r="17" spans="1:45" ht="30">
      <c r="A17" s="71"/>
      <c r="B17" s="297"/>
      <c r="C17" s="75" t="s">
        <v>349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4"/>
    </row>
    <row r="18" spans="1:45" ht="60">
      <c r="A18" s="71"/>
      <c r="B18" s="297"/>
      <c r="C18" s="75" t="s">
        <v>348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4"/>
    </row>
    <row r="19" spans="1:45" ht="15" customHeight="1">
      <c r="A19" s="71"/>
      <c r="B19" s="297"/>
      <c r="C19" s="75" t="s">
        <v>120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4"/>
    </row>
    <row r="20" spans="1:45" ht="30">
      <c r="A20" s="71"/>
      <c r="B20" s="297" t="s">
        <v>350</v>
      </c>
      <c r="C20" s="72" t="s">
        <v>351</v>
      </c>
      <c r="D20" s="76"/>
      <c r="E20" s="76"/>
      <c r="F20" s="76"/>
      <c r="G20" s="76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4"/>
    </row>
    <row r="21" spans="1:45" ht="30">
      <c r="A21" s="71"/>
      <c r="B21" s="297"/>
      <c r="C21" s="72" t="s">
        <v>352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4"/>
    </row>
    <row r="22" spans="1:45" ht="15" customHeight="1">
      <c r="A22" s="71"/>
      <c r="B22" s="297"/>
      <c r="C22" s="72" t="s">
        <v>120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4"/>
    </row>
    <row r="23" spans="1:45" ht="30">
      <c r="A23" s="71"/>
      <c r="B23" s="297"/>
      <c r="C23" s="75" t="s">
        <v>353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4"/>
    </row>
    <row r="24" spans="1:45" ht="30">
      <c r="A24" s="71"/>
      <c r="B24" s="297"/>
      <c r="C24" s="75" t="s">
        <v>354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4"/>
    </row>
    <row r="25" spans="1:45" ht="15" customHeight="1">
      <c r="A25" s="71"/>
      <c r="B25" s="297"/>
      <c r="C25" s="75" t="s">
        <v>120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4"/>
    </row>
    <row r="26" spans="1:45" ht="45">
      <c r="A26" s="71"/>
      <c r="B26" s="297" t="s">
        <v>355</v>
      </c>
      <c r="C26" s="72" t="s">
        <v>356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4"/>
    </row>
    <row r="27" spans="1:45" ht="30">
      <c r="A27" s="71"/>
      <c r="B27" s="297"/>
      <c r="C27" s="72" t="s">
        <v>357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4"/>
    </row>
    <row r="28" spans="1:45" ht="15" customHeight="1">
      <c r="A28" s="71"/>
      <c r="B28" s="297"/>
      <c r="C28" s="72" t="s">
        <v>120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4"/>
    </row>
    <row r="29" spans="1:45" ht="30">
      <c r="A29" s="71"/>
      <c r="B29" s="297" t="s">
        <v>358</v>
      </c>
      <c r="C29" s="75" t="s">
        <v>359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4"/>
    </row>
    <row r="30" spans="1:45" ht="30">
      <c r="A30" s="71"/>
      <c r="B30" s="297"/>
      <c r="C30" s="75" t="s">
        <v>357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4"/>
    </row>
    <row r="31" spans="1:45" ht="15" customHeight="1">
      <c r="A31" s="71"/>
      <c r="B31" s="297"/>
      <c r="C31" s="75" t="s">
        <v>120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4"/>
    </row>
    <row r="32" spans="1:45" ht="30">
      <c r="A32" s="71"/>
      <c r="B32" s="297" t="s">
        <v>360</v>
      </c>
      <c r="C32" s="72" t="s">
        <v>361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4"/>
    </row>
    <row r="33" spans="1:45" ht="30">
      <c r="A33" s="71"/>
      <c r="B33" s="297"/>
      <c r="C33" s="72" t="s">
        <v>357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4"/>
    </row>
    <row r="34" spans="1:45" ht="15" customHeight="1">
      <c r="A34" s="71"/>
      <c r="B34" s="297"/>
      <c r="C34" s="72" t="s">
        <v>120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4"/>
    </row>
    <row r="35" spans="1:45" ht="30">
      <c r="A35" s="71"/>
      <c r="B35" s="297" t="s">
        <v>362</v>
      </c>
      <c r="C35" s="75" t="s">
        <v>363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4"/>
    </row>
    <row r="36" spans="1:45" ht="30">
      <c r="A36" s="71"/>
      <c r="B36" s="297"/>
      <c r="C36" s="75" t="s">
        <v>364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4"/>
    </row>
    <row r="37" spans="1:45" ht="15" customHeight="1">
      <c r="A37" s="71"/>
      <c r="B37" s="297"/>
      <c r="C37" s="75" t="s">
        <v>120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4"/>
    </row>
    <row r="38" spans="1:45" ht="30">
      <c r="A38" s="71"/>
      <c r="B38" s="297"/>
      <c r="C38" s="72" t="s">
        <v>365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4"/>
    </row>
    <row r="39" spans="1:45" ht="30">
      <c r="A39" s="71"/>
      <c r="B39" s="297"/>
      <c r="C39" s="72" t="s">
        <v>366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4"/>
    </row>
    <row r="40" spans="1:45" ht="15" customHeight="1">
      <c r="A40" s="71"/>
      <c r="B40" s="297"/>
      <c r="C40" s="72" t="s">
        <v>120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4"/>
    </row>
    <row r="41" spans="1:45" ht="30">
      <c r="A41" s="71"/>
      <c r="B41" s="297" t="s">
        <v>367</v>
      </c>
      <c r="C41" s="75" t="s">
        <v>368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4"/>
    </row>
    <row r="42" spans="1:45" ht="30">
      <c r="A42" s="71"/>
      <c r="B42" s="297"/>
      <c r="C42" s="75" t="s">
        <v>364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4"/>
    </row>
    <row r="43" spans="1:45" ht="15" customHeight="1">
      <c r="A43" s="71"/>
      <c r="B43" s="297"/>
      <c r="C43" s="75" t="s">
        <v>120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4"/>
    </row>
    <row r="44" spans="1:45" ht="30">
      <c r="A44" s="71"/>
      <c r="B44" s="297"/>
      <c r="C44" s="72" t="s">
        <v>369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4"/>
    </row>
    <row r="45" spans="1:45" ht="30">
      <c r="A45" s="71"/>
      <c r="B45" s="297"/>
      <c r="C45" s="72" t="s">
        <v>366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4"/>
    </row>
    <row r="46" spans="1:45" ht="15" customHeight="1">
      <c r="A46" s="71"/>
      <c r="B46" s="297"/>
      <c r="C46" s="72" t="s">
        <v>120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4"/>
    </row>
    <row r="47" spans="1:45" ht="30">
      <c r="A47" s="71"/>
      <c r="B47" s="297" t="s">
        <v>370</v>
      </c>
      <c r="C47" s="75" t="s">
        <v>371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4"/>
    </row>
    <row r="48" spans="1:45" ht="30">
      <c r="A48" s="71"/>
      <c r="B48" s="297"/>
      <c r="C48" s="75" t="s">
        <v>364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4"/>
    </row>
    <row r="49" spans="1:45" ht="15" customHeight="1">
      <c r="A49" s="71"/>
      <c r="B49" s="297"/>
      <c r="C49" s="75" t="s">
        <v>120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4"/>
    </row>
    <row r="50" spans="1:45" ht="30">
      <c r="A50" s="71"/>
      <c r="B50" s="297"/>
      <c r="C50" s="72" t="s">
        <v>372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4"/>
    </row>
    <row r="51" spans="1:45" ht="30">
      <c r="A51" s="71"/>
      <c r="B51" s="297"/>
      <c r="C51" s="72" t="s">
        <v>366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4"/>
    </row>
    <row r="52" spans="1:45" ht="15" customHeight="1">
      <c r="A52" s="71"/>
      <c r="B52" s="297"/>
      <c r="C52" s="72" t="s">
        <v>120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4"/>
    </row>
    <row r="53" spans="1:45" ht="30">
      <c r="A53" s="71"/>
      <c r="B53" s="297" t="s">
        <v>373</v>
      </c>
      <c r="C53" s="75" t="s">
        <v>374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4"/>
    </row>
    <row r="54" spans="1:45" ht="30">
      <c r="A54" s="71"/>
      <c r="B54" s="297"/>
      <c r="C54" s="75" t="s">
        <v>364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4"/>
    </row>
    <row r="55" spans="1:45" ht="15" customHeight="1">
      <c r="A55" s="71"/>
      <c r="B55" s="297"/>
      <c r="C55" s="75" t="s">
        <v>120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4"/>
    </row>
    <row r="56" spans="1:45" ht="30">
      <c r="A56" s="71"/>
      <c r="B56" s="297"/>
      <c r="C56" s="72" t="s">
        <v>375</v>
      </c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4"/>
    </row>
    <row r="57" spans="1:45" ht="30">
      <c r="A57" s="71"/>
      <c r="B57" s="297"/>
      <c r="C57" s="72" t="s">
        <v>366</v>
      </c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4"/>
    </row>
    <row r="58" spans="1:45" ht="15" customHeight="1">
      <c r="A58" s="71"/>
      <c r="B58" s="297"/>
      <c r="C58" s="72" t="s">
        <v>120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4"/>
    </row>
    <row r="59" spans="1:45" ht="30">
      <c r="A59" s="71"/>
      <c r="B59" s="297" t="s">
        <v>376</v>
      </c>
      <c r="C59" s="75" t="s">
        <v>377</v>
      </c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4"/>
    </row>
    <row r="60" spans="1:45" ht="30">
      <c r="A60" s="71"/>
      <c r="B60" s="297"/>
      <c r="C60" s="75" t="s">
        <v>364</v>
      </c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4"/>
    </row>
    <row r="61" spans="1:45" ht="15" customHeight="1">
      <c r="A61" s="71"/>
      <c r="B61" s="297"/>
      <c r="C61" s="75" t="s">
        <v>120</v>
      </c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4"/>
    </row>
    <row r="62" spans="1:45" ht="30">
      <c r="A62" s="71"/>
      <c r="B62" s="297"/>
      <c r="C62" s="72" t="s">
        <v>378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4"/>
    </row>
    <row r="63" spans="1:45" ht="30">
      <c r="A63" s="71"/>
      <c r="B63" s="297"/>
      <c r="C63" s="72" t="s">
        <v>366</v>
      </c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4"/>
    </row>
    <row r="64" spans="1:45" ht="15" customHeight="1">
      <c r="A64" s="71"/>
      <c r="B64" s="297"/>
      <c r="C64" s="72" t="s">
        <v>120</v>
      </c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4"/>
    </row>
    <row r="65" spans="1:45" ht="30">
      <c r="A65" s="71"/>
      <c r="B65" s="297" t="s">
        <v>379</v>
      </c>
      <c r="C65" s="75" t="s">
        <v>380</v>
      </c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4"/>
    </row>
    <row r="66" spans="1:45" ht="30">
      <c r="A66" s="71"/>
      <c r="B66" s="297"/>
      <c r="C66" s="75" t="s">
        <v>364</v>
      </c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4"/>
    </row>
    <row r="67" spans="1:45" ht="15" customHeight="1">
      <c r="A67" s="71"/>
      <c r="B67" s="297"/>
      <c r="C67" s="75" t="s">
        <v>120</v>
      </c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4"/>
    </row>
    <row r="68" spans="1:45" ht="30">
      <c r="A68" s="71"/>
      <c r="B68" s="297"/>
      <c r="C68" s="72" t="s">
        <v>381</v>
      </c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4"/>
    </row>
    <row r="69" spans="1:45" ht="30">
      <c r="A69" s="71"/>
      <c r="B69" s="297"/>
      <c r="C69" s="72" t="s">
        <v>366</v>
      </c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4"/>
    </row>
    <row r="70" spans="1:45" ht="15" customHeight="1">
      <c r="A70" s="71"/>
      <c r="B70" s="297"/>
      <c r="C70" s="72" t="s">
        <v>120</v>
      </c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4"/>
    </row>
    <row r="71" spans="1:45" ht="30">
      <c r="A71" s="71"/>
      <c r="B71" s="297" t="s">
        <v>382</v>
      </c>
      <c r="C71" s="75" t="s">
        <v>383</v>
      </c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4"/>
    </row>
    <row r="72" spans="1:45" ht="30">
      <c r="A72" s="71"/>
      <c r="B72" s="297"/>
      <c r="C72" s="75" t="s">
        <v>364</v>
      </c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4"/>
    </row>
    <row r="73" spans="1:45" ht="15" customHeight="1">
      <c r="A73" s="71"/>
      <c r="B73" s="297"/>
      <c r="C73" s="75" t="s">
        <v>120</v>
      </c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4"/>
    </row>
    <row r="74" spans="1:45" ht="30">
      <c r="A74" s="71"/>
      <c r="B74" s="297"/>
      <c r="C74" s="72" t="s">
        <v>384</v>
      </c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4"/>
    </row>
    <row r="75" spans="1:45" ht="30">
      <c r="A75" s="71"/>
      <c r="B75" s="297"/>
      <c r="C75" s="72" t="s">
        <v>366</v>
      </c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4"/>
    </row>
    <row r="76" spans="1:45" ht="15" customHeight="1">
      <c r="A76" s="71"/>
      <c r="B76" s="297"/>
      <c r="C76" s="72" t="s">
        <v>120</v>
      </c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4"/>
    </row>
    <row r="77" spans="1:45" ht="30">
      <c r="A77" s="71"/>
      <c r="B77" s="297" t="s">
        <v>385</v>
      </c>
      <c r="C77" s="75" t="s">
        <v>363</v>
      </c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4"/>
    </row>
    <row r="78" spans="1:45" ht="30">
      <c r="A78" s="71"/>
      <c r="B78" s="297"/>
      <c r="C78" s="75" t="s">
        <v>364</v>
      </c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4"/>
    </row>
    <row r="79" spans="1:45" ht="15" customHeight="1">
      <c r="A79" s="71"/>
      <c r="B79" s="297"/>
      <c r="C79" s="75" t="s">
        <v>120</v>
      </c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4"/>
    </row>
    <row r="80" spans="1:45" ht="30">
      <c r="A80" s="71"/>
      <c r="B80" s="297"/>
      <c r="C80" s="72" t="s">
        <v>365</v>
      </c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4"/>
    </row>
    <row r="81" spans="1:45" ht="30">
      <c r="A81" s="71"/>
      <c r="B81" s="297"/>
      <c r="C81" s="72" t="s">
        <v>366</v>
      </c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4"/>
    </row>
    <row r="82" spans="1:45" ht="15.75" customHeight="1" thickBot="1">
      <c r="A82" s="77"/>
      <c r="B82" s="316"/>
      <c r="C82" s="72" t="s">
        <v>120</v>
      </c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9"/>
    </row>
    <row r="83" spans="1:45" ht="33.75" customHeight="1">
      <c r="A83" s="313" t="s">
        <v>386</v>
      </c>
      <c r="B83" s="297" t="s">
        <v>387</v>
      </c>
      <c r="C83" s="75" t="s">
        <v>388</v>
      </c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4"/>
    </row>
    <row r="84" spans="1:45" ht="30">
      <c r="A84" s="314"/>
      <c r="B84" s="297"/>
      <c r="C84" s="75" t="s">
        <v>364</v>
      </c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4"/>
    </row>
    <row r="85" spans="1:45" ht="15" customHeight="1">
      <c r="A85" s="314"/>
      <c r="B85" s="297"/>
      <c r="C85" s="75" t="s">
        <v>120</v>
      </c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4"/>
    </row>
    <row r="86" spans="1:45" ht="30">
      <c r="A86" s="314"/>
      <c r="B86" s="297"/>
      <c r="C86" s="72" t="s">
        <v>389</v>
      </c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4"/>
    </row>
    <row r="87" spans="1:45" ht="30">
      <c r="A87" s="314"/>
      <c r="B87" s="297"/>
      <c r="C87" s="72" t="s">
        <v>366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4"/>
    </row>
    <row r="88" spans="1:45" ht="15.75" customHeight="1" thickBot="1">
      <c r="A88" s="315"/>
      <c r="B88" s="316"/>
      <c r="C88" s="72" t="s">
        <v>120</v>
      </c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9"/>
    </row>
    <row r="89" spans="1:45" ht="33.75" customHeight="1">
      <c r="A89" s="313" t="s">
        <v>386</v>
      </c>
      <c r="B89" s="297" t="s">
        <v>387</v>
      </c>
      <c r="C89" s="75" t="s">
        <v>388</v>
      </c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4"/>
    </row>
    <row r="90" spans="1:45" ht="30">
      <c r="A90" s="314"/>
      <c r="B90" s="297"/>
      <c r="C90" s="75" t="s">
        <v>364</v>
      </c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4"/>
    </row>
    <row r="91" spans="1:45" ht="15" customHeight="1">
      <c r="A91" s="314"/>
      <c r="B91" s="297"/>
      <c r="C91" s="75" t="s">
        <v>120</v>
      </c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4"/>
    </row>
    <row r="92" spans="1:45" ht="30">
      <c r="A92" s="314"/>
      <c r="B92" s="297"/>
      <c r="C92" s="72" t="s">
        <v>389</v>
      </c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4"/>
    </row>
    <row r="93" spans="1:45" ht="30">
      <c r="A93" s="314"/>
      <c r="B93" s="297"/>
      <c r="C93" s="72" t="s">
        <v>366</v>
      </c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4"/>
    </row>
    <row r="94" spans="1:45" ht="15.75" customHeight="1" thickBot="1">
      <c r="A94" s="315"/>
      <c r="B94" s="316"/>
      <c r="C94" s="72" t="s">
        <v>120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9"/>
    </row>
    <row r="95" spans="1:45" ht="33.75" customHeight="1">
      <c r="A95" s="313" t="s">
        <v>386</v>
      </c>
      <c r="B95" s="297" t="s">
        <v>387</v>
      </c>
      <c r="C95" s="75" t="s">
        <v>388</v>
      </c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4"/>
    </row>
    <row r="96" spans="1:45" ht="30">
      <c r="A96" s="314"/>
      <c r="B96" s="297"/>
      <c r="C96" s="75" t="s">
        <v>364</v>
      </c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4"/>
    </row>
    <row r="97" spans="1:45" ht="15" customHeight="1">
      <c r="A97" s="314"/>
      <c r="B97" s="297"/>
      <c r="C97" s="75" t="s">
        <v>120</v>
      </c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4"/>
    </row>
    <row r="98" spans="1:45" ht="30">
      <c r="A98" s="314"/>
      <c r="B98" s="297"/>
      <c r="C98" s="72" t="s">
        <v>389</v>
      </c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4"/>
    </row>
    <row r="99" spans="1:45" ht="30">
      <c r="A99" s="314"/>
      <c r="B99" s="297"/>
      <c r="C99" s="72" t="s">
        <v>366</v>
      </c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4"/>
    </row>
    <row r="100" spans="1:45" ht="15.75" customHeight="1" thickBot="1">
      <c r="A100" s="315"/>
      <c r="B100" s="316"/>
      <c r="C100" s="72" t="s">
        <v>120</v>
      </c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9"/>
    </row>
  </sheetData>
  <mergeCells count="31">
    <mergeCell ref="B71:B76"/>
    <mergeCell ref="A83:A88"/>
    <mergeCell ref="B83:B88"/>
    <mergeCell ref="A89:A94"/>
    <mergeCell ref="B89:B94"/>
    <mergeCell ref="A95:A100"/>
    <mergeCell ref="B95:B100"/>
    <mergeCell ref="B35:B40"/>
    <mergeCell ref="B41:B46"/>
    <mergeCell ref="B47:B52"/>
    <mergeCell ref="B53:B58"/>
    <mergeCell ref="B59:B64"/>
    <mergeCell ref="B65:B70"/>
    <mergeCell ref="R6:X6"/>
    <mergeCell ref="Y6:AE6"/>
    <mergeCell ref="AF6:AL6"/>
    <mergeCell ref="AM6:AS6"/>
    <mergeCell ref="B8:B13"/>
    <mergeCell ref="B77:B82"/>
    <mergeCell ref="B20:B25"/>
    <mergeCell ref="B26:B28"/>
    <mergeCell ref="B29:B31"/>
    <mergeCell ref="B32:B34"/>
    <mergeCell ref="B14:B19"/>
    <mergeCell ref="A3:L3"/>
    <mergeCell ref="A5:C5"/>
    <mergeCell ref="A6:A7"/>
    <mergeCell ref="B6:B7"/>
    <mergeCell ref="C6:C7"/>
    <mergeCell ref="D6:J6"/>
    <mergeCell ref="K6:Q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C27" sqref="C27"/>
    </sheetView>
  </sheetViews>
  <sheetFormatPr baseColWidth="10" defaultRowHeight="15"/>
  <cols>
    <col min="2" max="2" width="79" customWidth="1"/>
  </cols>
  <sheetData>
    <row r="1" spans="1:2" ht="15.75" customHeight="1">
      <c r="A1" s="235" t="s">
        <v>391</v>
      </c>
      <c r="B1" s="235"/>
    </row>
    <row r="2" spans="1:2" ht="15.75">
      <c r="A2" s="59" t="s">
        <v>2</v>
      </c>
      <c r="B2" s="59" t="s">
        <v>392</v>
      </c>
    </row>
    <row r="3" spans="1:2" ht="15.75">
      <c r="A3" s="81">
        <v>1</v>
      </c>
      <c r="B3" s="82" t="s">
        <v>341</v>
      </c>
    </row>
    <row r="4" spans="1:2" ht="15.75">
      <c r="A4" s="81">
        <v>2</v>
      </c>
      <c r="B4" s="82" t="s">
        <v>346</v>
      </c>
    </row>
    <row r="5" spans="1:2" ht="15.75">
      <c r="A5" s="81">
        <v>3</v>
      </c>
      <c r="B5" s="82" t="s">
        <v>350</v>
      </c>
    </row>
    <row r="6" spans="1:2" ht="15.75">
      <c r="A6" s="81">
        <v>4</v>
      </c>
      <c r="B6" s="82" t="s">
        <v>393</v>
      </c>
    </row>
    <row r="7" spans="1:2" ht="15.75">
      <c r="A7" s="81">
        <v>5</v>
      </c>
      <c r="B7" s="82" t="s">
        <v>394</v>
      </c>
    </row>
    <row r="8" spans="1:2" ht="15.75">
      <c r="A8" s="81">
        <v>6</v>
      </c>
      <c r="B8" s="82" t="s">
        <v>395</v>
      </c>
    </row>
    <row r="9" spans="1:2" ht="15.75">
      <c r="A9" s="81">
        <v>7</v>
      </c>
      <c r="B9" s="82" t="s">
        <v>396</v>
      </c>
    </row>
    <row r="10" spans="1:2" ht="15.75">
      <c r="A10" s="81">
        <v>8</v>
      </c>
      <c r="B10" s="82" t="s">
        <v>397</v>
      </c>
    </row>
    <row r="11" spans="1:2" ht="15.75">
      <c r="A11" s="81">
        <v>9</v>
      </c>
      <c r="B11" s="82" t="s">
        <v>398</v>
      </c>
    </row>
    <row r="12" spans="1:2" ht="15.75">
      <c r="A12" s="81">
        <v>10</v>
      </c>
      <c r="B12" s="82" t="s">
        <v>399</v>
      </c>
    </row>
    <row r="13" spans="1:2" ht="15.75">
      <c r="A13" s="81">
        <v>11</v>
      </c>
      <c r="B13" s="82" t="s">
        <v>376</v>
      </c>
    </row>
    <row r="14" spans="1:2" ht="15.75">
      <c r="A14" s="81">
        <v>12</v>
      </c>
      <c r="B14" s="82" t="s">
        <v>400</v>
      </c>
    </row>
    <row r="15" spans="1:2" ht="15.75">
      <c r="A15" s="81">
        <v>13</v>
      </c>
      <c r="B15" s="82" t="s">
        <v>401</v>
      </c>
    </row>
    <row r="16" spans="1:2" ht="15.75">
      <c r="A16" s="81">
        <v>14</v>
      </c>
      <c r="B16" s="82" t="s">
        <v>402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5"/>
  <sheetViews>
    <sheetView topLeftCell="B610" zoomScale="75" zoomScaleNormal="70" workbookViewId="0">
      <selection activeCell="G748" sqref="G748:G755"/>
    </sheetView>
  </sheetViews>
  <sheetFormatPr baseColWidth="10" defaultRowHeight="15"/>
  <cols>
    <col min="1" max="1" width="31.140625" style="111" customWidth="1"/>
    <col min="2" max="2" width="48.7109375" style="111" customWidth="1"/>
    <col min="3" max="3" width="11.28515625" style="158" customWidth="1"/>
    <col min="4" max="4" width="12.5703125" style="112" customWidth="1"/>
    <col min="5" max="5" width="21.42578125" style="112" customWidth="1"/>
    <col min="6" max="6" width="28.85546875" style="112" customWidth="1"/>
    <col min="7" max="7" width="33.42578125" style="185" customWidth="1"/>
    <col min="8" max="16384" width="11.42578125" style="111"/>
  </cols>
  <sheetData>
    <row r="1" spans="1:7">
      <c r="A1" s="111" t="s">
        <v>327</v>
      </c>
      <c r="C1" s="111"/>
    </row>
    <row r="2" spans="1:7">
      <c r="A2" s="111" t="s">
        <v>463</v>
      </c>
      <c r="C2" s="111"/>
    </row>
    <row r="3" spans="1:7" ht="36" customHeight="1">
      <c r="A3" s="244" t="s">
        <v>300</v>
      </c>
      <c r="B3" s="244"/>
      <c r="C3" s="244"/>
      <c r="D3" s="244"/>
      <c r="E3" s="244"/>
      <c r="F3" s="244"/>
    </row>
    <row r="4" spans="1:7" s="118" customFormat="1" ht="69.75" customHeight="1">
      <c r="A4" s="245" t="s">
        <v>185</v>
      </c>
      <c r="B4" s="245"/>
      <c r="C4" s="113" t="s">
        <v>106</v>
      </c>
      <c r="D4" s="114" t="s">
        <v>301</v>
      </c>
      <c r="E4" s="115" t="s">
        <v>444</v>
      </c>
      <c r="F4" s="184" t="s">
        <v>407</v>
      </c>
      <c r="G4" s="186" t="s">
        <v>247</v>
      </c>
    </row>
    <row r="5" spans="1:7" s="118" customFormat="1" ht="69.75" customHeight="1">
      <c r="A5" s="119"/>
      <c r="B5" s="113"/>
      <c r="C5" s="113"/>
      <c r="D5" s="114"/>
      <c r="E5" s="115"/>
      <c r="F5" s="116"/>
      <c r="G5" s="186"/>
    </row>
    <row r="6" spans="1:7" ht="25.5">
      <c r="A6" s="246" t="s">
        <v>122</v>
      </c>
      <c r="B6" s="120" t="s">
        <v>7</v>
      </c>
      <c r="C6" s="242">
        <v>2005</v>
      </c>
      <c r="D6" s="117" t="s">
        <v>464</v>
      </c>
      <c r="E6" s="121">
        <f>SUM(F6:F6)</f>
        <v>0</v>
      </c>
      <c r="F6" s="121">
        <v>0</v>
      </c>
      <c r="G6" s="187" t="s">
        <v>465</v>
      </c>
    </row>
    <row r="7" spans="1:7">
      <c r="A7" s="247"/>
      <c r="B7" s="120" t="s">
        <v>92</v>
      </c>
      <c r="C7" s="242"/>
      <c r="D7" s="117" t="s">
        <v>464</v>
      </c>
      <c r="E7" s="121">
        <v>20936</v>
      </c>
      <c r="F7" s="124">
        <v>112</v>
      </c>
      <c r="G7" s="187" t="s">
        <v>489</v>
      </c>
    </row>
    <row r="8" spans="1:7">
      <c r="A8" s="247"/>
      <c r="B8" s="120" t="s">
        <v>120</v>
      </c>
      <c r="C8" s="242"/>
      <c r="D8" s="117">
        <v>73.099999999999994</v>
      </c>
      <c r="E8" s="125">
        <f>E6/E7*100000</f>
        <v>0</v>
      </c>
      <c r="F8" s="121">
        <v>0</v>
      </c>
      <c r="G8" s="188"/>
    </row>
    <row r="9" spans="1:7" ht="25.5">
      <c r="A9" s="247"/>
      <c r="B9" s="126" t="s">
        <v>7</v>
      </c>
      <c r="C9" s="243">
        <v>2006</v>
      </c>
      <c r="D9" s="117" t="s">
        <v>464</v>
      </c>
      <c r="E9" s="121">
        <f>SUM(F9:F9)</f>
        <v>0</v>
      </c>
      <c r="F9" s="124">
        <v>0</v>
      </c>
      <c r="G9" s="187" t="s">
        <v>465</v>
      </c>
    </row>
    <row r="10" spans="1:7">
      <c r="A10" s="247"/>
      <c r="B10" s="126" t="s">
        <v>92</v>
      </c>
      <c r="C10" s="243"/>
      <c r="D10" s="117" t="s">
        <v>464</v>
      </c>
      <c r="E10" s="121">
        <v>22074</v>
      </c>
      <c r="F10" s="124">
        <v>115</v>
      </c>
      <c r="G10" s="187" t="s">
        <v>490</v>
      </c>
    </row>
    <row r="11" spans="1:7">
      <c r="A11" s="247"/>
      <c r="B11" s="126" t="s">
        <v>120</v>
      </c>
      <c r="C11" s="243"/>
      <c r="D11" s="117">
        <v>75</v>
      </c>
      <c r="E11" s="125">
        <f>E9/E10*100000</f>
        <v>0</v>
      </c>
      <c r="F11" s="121">
        <v>0</v>
      </c>
      <c r="G11" s="187"/>
    </row>
    <row r="12" spans="1:7" ht="25.5">
      <c r="A12" s="247"/>
      <c r="B12" s="120" t="s">
        <v>7</v>
      </c>
      <c r="C12" s="242">
        <v>2007</v>
      </c>
      <c r="D12" s="117" t="s">
        <v>464</v>
      </c>
      <c r="E12" s="121">
        <f>SUM(F12:F12)</f>
        <v>0</v>
      </c>
      <c r="F12" s="124">
        <v>0</v>
      </c>
      <c r="G12" s="187" t="s">
        <v>465</v>
      </c>
    </row>
    <row r="13" spans="1:7">
      <c r="A13" s="247"/>
      <c r="B13" s="120" t="s">
        <v>92</v>
      </c>
      <c r="C13" s="242"/>
      <c r="D13" s="117" t="s">
        <v>464</v>
      </c>
      <c r="E13" s="121">
        <v>21768</v>
      </c>
      <c r="F13" s="124">
        <v>86</v>
      </c>
      <c r="G13" s="187" t="s">
        <v>490</v>
      </c>
    </row>
    <row r="14" spans="1:7">
      <c r="A14" s="247"/>
      <c r="B14" s="120" t="s">
        <v>120</v>
      </c>
      <c r="C14" s="242"/>
      <c r="D14" s="117">
        <v>75</v>
      </c>
      <c r="E14" s="125">
        <f>E12/E13*100000</f>
        <v>0</v>
      </c>
      <c r="F14" s="121">
        <v>0</v>
      </c>
      <c r="G14" s="187"/>
    </row>
    <row r="15" spans="1:7" ht="25.5">
      <c r="A15" s="247"/>
      <c r="B15" s="126" t="s">
        <v>7</v>
      </c>
      <c r="C15" s="243">
        <v>2008</v>
      </c>
      <c r="D15" s="117" t="s">
        <v>464</v>
      </c>
      <c r="E15" s="121">
        <f>SUM(F15:F15)</f>
        <v>0</v>
      </c>
      <c r="F15" s="124">
        <v>0</v>
      </c>
      <c r="G15" s="187" t="s">
        <v>465</v>
      </c>
    </row>
    <row r="16" spans="1:7">
      <c r="A16" s="247"/>
      <c r="B16" s="126" t="s">
        <v>92</v>
      </c>
      <c r="C16" s="243"/>
      <c r="D16" s="117" t="s">
        <v>464</v>
      </c>
      <c r="E16" s="121">
        <v>21615</v>
      </c>
      <c r="F16" s="124">
        <v>89</v>
      </c>
      <c r="G16" s="187" t="s">
        <v>490</v>
      </c>
    </row>
    <row r="17" spans="1:7">
      <c r="A17" s="247"/>
      <c r="B17" s="126" t="s">
        <v>120</v>
      </c>
      <c r="C17" s="243"/>
      <c r="D17" s="117">
        <v>63</v>
      </c>
      <c r="E17" s="125">
        <f>E15/E16*100000</f>
        <v>0</v>
      </c>
      <c r="F17" s="121">
        <v>0</v>
      </c>
      <c r="G17" s="187"/>
    </row>
    <row r="18" spans="1:7" ht="25.5">
      <c r="A18" s="247"/>
      <c r="B18" s="120" t="s">
        <v>7</v>
      </c>
      <c r="C18" s="242">
        <v>2009</v>
      </c>
      <c r="D18" s="117" t="s">
        <v>464</v>
      </c>
      <c r="E18" s="121">
        <f>SUM(F18:F18)</f>
        <v>0</v>
      </c>
      <c r="F18" s="124">
        <v>0</v>
      </c>
      <c r="G18" s="187" t="s">
        <v>465</v>
      </c>
    </row>
    <row r="19" spans="1:7">
      <c r="A19" s="247"/>
      <c r="B19" s="120" t="s">
        <v>92</v>
      </c>
      <c r="C19" s="242"/>
      <c r="D19" s="117" t="s">
        <v>464</v>
      </c>
      <c r="E19" s="121">
        <v>21788</v>
      </c>
      <c r="F19" s="124">
        <v>110</v>
      </c>
      <c r="G19" s="187" t="s">
        <v>491</v>
      </c>
    </row>
    <row r="20" spans="1:7">
      <c r="A20" s="247"/>
      <c r="B20" s="120" t="s">
        <v>120</v>
      </c>
      <c r="C20" s="242"/>
      <c r="D20" s="117">
        <v>60.2</v>
      </c>
      <c r="E20" s="125">
        <f>E18/E19*100000</f>
        <v>0</v>
      </c>
      <c r="F20" s="121">
        <v>0</v>
      </c>
      <c r="G20" s="187"/>
    </row>
    <row r="21" spans="1:7" ht="25.5">
      <c r="A21" s="247"/>
      <c r="B21" s="126" t="s">
        <v>7</v>
      </c>
      <c r="C21" s="243">
        <v>2010</v>
      </c>
      <c r="D21" s="117" t="s">
        <v>464</v>
      </c>
      <c r="E21" s="121">
        <f>SUM(F21:F21)</f>
        <v>0</v>
      </c>
      <c r="F21" s="124">
        <v>0</v>
      </c>
      <c r="G21" s="187" t="s">
        <v>465</v>
      </c>
    </row>
    <row r="22" spans="1:7">
      <c r="A22" s="247"/>
      <c r="B22" s="126" t="s">
        <v>92</v>
      </c>
      <c r="C22" s="243"/>
      <c r="D22" s="117" t="s">
        <v>464</v>
      </c>
      <c r="E22" s="121">
        <v>21788</v>
      </c>
      <c r="F22" s="124">
        <v>91</v>
      </c>
      <c r="G22" s="187" t="s">
        <v>491</v>
      </c>
    </row>
    <row r="23" spans="1:7">
      <c r="A23" s="248"/>
      <c r="B23" s="126" t="s">
        <v>120</v>
      </c>
      <c r="C23" s="243"/>
      <c r="D23" s="117" t="s">
        <v>464</v>
      </c>
      <c r="E23" s="125">
        <f>E21/E22*100000</f>
        <v>0</v>
      </c>
      <c r="F23" s="121">
        <v>0</v>
      </c>
      <c r="G23" s="187"/>
    </row>
    <row r="24" spans="1:7" ht="15" customHeight="1">
      <c r="A24" s="236" t="s">
        <v>466</v>
      </c>
      <c r="B24" s="127" t="s">
        <v>120</v>
      </c>
      <c r="C24" s="128">
        <v>2005</v>
      </c>
      <c r="D24" s="117" t="s">
        <v>464</v>
      </c>
      <c r="E24" s="129">
        <v>16.096675582728317</v>
      </c>
      <c r="F24" s="130">
        <v>8.9285714285714288</v>
      </c>
      <c r="G24" s="189" t="s">
        <v>467</v>
      </c>
    </row>
    <row r="25" spans="1:7">
      <c r="A25" s="236"/>
      <c r="B25" s="127" t="s">
        <v>120</v>
      </c>
      <c r="C25" s="131">
        <v>2006</v>
      </c>
      <c r="D25" s="117" t="s">
        <v>464</v>
      </c>
      <c r="E25" s="129">
        <v>11.914469511642656</v>
      </c>
      <c r="F25" s="129">
        <v>0</v>
      </c>
      <c r="G25" s="189" t="s">
        <v>467</v>
      </c>
    </row>
    <row r="26" spans="1:7" ht="15" customHeight="1">
      <c r="A26" s="236"/>
      <c r="B26" s="127" t="s">
        <v>120</v>
      </c>
      <c r="C26" s="128">
        <v>2007</v>
      </c>
      <c r="D26" s="117" t="s">
        <v>464</v>
      </c>
      <c r="E26" s="129">
        <v>15.665196618890116</v>
      </c>
      <c r="F26" s="129">
        <v>0</v>
      </c>
      <c r="G26" s="189" t="s">
        <v>467</v>
      </c>
    </row>
    <row r="27" spans="1:7">
      <c r="A27" s="236"/>
      <c r="B27" s="127" t="s">
        <v>120</v>
      </c>
      <c r="C27" s="131">
        <v>2008</v>
      </c>
      <c r="D27" s="117" t="s">
        <v>464</v>
      </c>
      <c r="E27" s="129">
        <v>17.719176497802451</v>
      </c>
      <c r="F27" s="129">
        <v>11.235955056179774</v>
      </c>
      <c r="G27" s="189" t="s">
        <v>467</v>
      </c>
    </row>
    <row r="28" spans="1:7">
      <c r="A28" s="236"/>
      <c r="B28" s="127" t="s">
        <v>120</v>
      </c>
      <c r="C28" s="128">
        <v>2009</v>
      </c>
      <c r="D28" s="117" t="s">
        <v>464</v>
      </c>
      <c r="E28" s="132">
        <v>14.273912245272626</v>
      </c>
      <c r="F28" s="132">
        <v>9.0909090909090899</v>
      </c>
      <c r="G28" s="189" t="s">
        <v>467</v>
      </c>
    </row>
    <row r="29" spans="1:7">
      <c r="A29" s="236" t="s">
        <v>123</v>
      </c>
      <c r="B29" s="120" t="s">
        <v>220</v>
      </c>
      <c r="C29" s="242">
        <v>2005</v>
      </c>
      <c r="D29" s="117" t="s">
        <v>464</v>
      </c>
      <c r="E29" s="133">
        <v>337</v>
      </c>
      <c r="F29" s="133">
        <v>1</v>
      </c>
      <c r="G29" s="190" t="s">
        <v>505</v>
      </c>
    </row>
    <row r="30" spans="1:7">
      <c r="A30" s="236"/>
      <c r="B30" s="120" t="s">
        <v>92</v>
      </c>
      <c r="C30" s="242"/>
      <c r="D30" s="117" t="s">
        <v>464</v>
      </c>
      <c r="E30" s="133">
        <v>20936</v>
      </c>
      <c r="F30" s="133">
        <v>112</v>
      </c>
      <c r="G30" s="190" t="s">
        <v>505</v>
      </c>
    </row>
    <row r="31" spans="1:7" ht="15" customHeight="1">
      <c r="A31" s="236"/>
      <c r="B31" s="120" t="s">
        <v>120</v>
      </c>
      <c r="C31" s="242"/>
      <c r="D31" s="117" t="s">
        <v>464</v>
      </c>
      <c r="E31" s="132">
        <f>+E29/E30*1000</f>
        <v>16.096675582728317</v>
      </c>
      <c r="F31" s="132">
        <f>+F29/F30*1000</f>
        <v>8.9285714285714288</v>
      </c>
      <c r="G31" s="190" t="s">
        <v>505</v>
      </c>
    </row>
    <row r="32" spans="1:7">
      <c r="A32" s="236"/>
      <c r="B32" s="120" t="s">
        <v>220</v>
      </c>
      <c r="C32" s="243">
        <v>2006</v>
      </c>
      <c r="D32" s="117" t="s">
        <v>464</v>
      </c>
      <c r="E32" s="133">
        <v>263</v>
      </c>
      <c r="F32" s="133">
        <v>0</v>
      </c>
      <c r="G32" s="190" t="s">
        <v>505</v>
      </c>
    </row>
    <row r="33" spans="1:7">
      <c r="A33" s="236"/>
      <c r="B33" s="120" t="s">
        <v>92</v>
      </c>
      <c r="C33" s="243"/>
      <c r="D33" s="117" t="s">
        <v>464</v>
      </c>
      <c r="E33" s="133">
        <v>22074</v>
      </c>
      <c r="F33" s="133">
        <v>115</v>
      </c>
      <c r="G33" s="190" t="s">
        <v>505</v>
      </c>
    </row>
    <row r="34" spans="1:7">
      <c r="A34" s="236"/>
      <c r="B34" s="120" t="s">
        <v>120</v>
      </c>
      <c r="C34" s="243"/>
      <c r="D34" s="117" t="s">
        <v>464</v>
      </c>
      <c r="E34" s="132">
        <f>+E32/E33*1000</f>
        <v>11.914469511642656</v>
      </c>
      <c r="F34" s="132">
        <f>+F32/F33*1000</f>
        <v>0</v>
      </c>
      <c r="G34" s="190" t="s">
        <v>505</v>
      </c>
    </row>
    <row r="35" spans="1:7">
      <c r="A35" s="236"/>
      <c r="B35" s="120" t="s">
        <v>220</v>
      </c>
      <c r="C35" s="242">
        <v>2007</v>
      </c>
      <c r="D35" s="117" t="s">
        <v>464</v>
      </c>
      <c r="E35" s="133">
        <v>341</v>
      </c>
      <c r="F35" s="133">
        <v>0</v>
      </c>
      <c r="G35" s="190" t="s">
        <v>505</v>
      </c>
    </row>
    <row r="36" spans="1:7">
      <c r="A36" s="236"/>
      <c r="B36" s="120" t="s">
        <v>92</v>
      </c>
      <c r="C36" s="242"/>
      <c r="D36" s="117" t="s">
        <v>464</v>
      </c>
      <c r="E36" s="133">
        <v>21768</v>
      </c>
      <c r="F36" s="133">
        <v>86</v>
      </c>
      <c r="G36" s="190" t="s">
        <v>505</v>
      </c>
    </row>
    <row r="37" spans="1:7">
      <c r="A37" s="236"/>
      <c r="B37" s="120" t="s">
        <v>120</v>
      </c>
      <c r="C37" s="242"/>
      <c r="D37" s="117" t="s">
        <v>464</v>
      </c>
      <c r="E37" s="132">
        <f>+E35/E36*1000</f>
        <v>15.665196618890116</v>
      </c>
      <c r="F37" s="132">
        <f>+F35/F36*1000</f>
        <v>0</v>
      </c>
      <c r="G37" s="190" t="s">
        <v>505</v>
      </c>
    </row>
    <row r="38" spans="1:7">
      <c r="A38" s="236"/>
      <c r="B38" s="120" t="s">
        <v>220</v>
      </c>
      <c r="C38" s="243">
        <v>2008</v>
      </c>
      <c r="D38" s="117" t="s">
        <v>464</v>
      </c>
      <c r="E38" s="133">
        <v>383</v>
      </c>
      <c r="F38" s="133">
        <v>1</v>
      </c>
      <c r="G38" s="190" t="s">
        <v>505</v>
      </c>
    </row>
    <row r="39" spans="1:7">
      <c r="A39" s="236"/>
      <c r="B39" s="120" t="s">
        <v>92</v>
      </c>
      <c r="C39" s="243"/>
      <c r="D39" s="117" t="s">
        <v>464</v>
      </c>
      <c r="E39" s="133">
        <v>21615</v>
      </c>
      <c r="F39" s="133">
        <v>89</v>
      </c>
      <c r="G39" s="190" t="s">
        <v>505</v>
      </c>
    </row>
    <row r="40" spans="1:7">
      <c r="A40" s="236"/>
      <c r="B40" s="120" t="s">
        <v>120</v>
      </c>
      <c r="C40" s="243"/>
      <c r="D40" s="117" t="s">
        <v>464</v>
      </c>
      <c r="E40" s="132">
        <f>+E38/E39*1000</f>
        <v>17.719176497802451</v>
      </c>
      <c r="F40" s="132">
        <f>+F38/F39*1000</f>
        <v>11.235955056179774</v>
      </c>
      <c r="G40" s="190" t="s">
        <v>505</v>
      </c>
    </row>
    <row r="41" spans="1:7">
      <c r="A41" s="236"/>
      <c r="B41" s="120" t="s">
        <v>220</v>
      </c>
      <c r="C41" s="242">
        <v>2009</v>
      </c>
      <c r="D41" s="117" t="s">
        <v>464</v>
      </c>
      <c r="E41" s="133">
        <v>311</v>
      </c>
      <c r="F41" s="133">
        <v>2</v>
      </c>
      <c r="G41" s="190" t="s">
        <v>505</v>
      </c>
    </row>
    <row r="42" spans="1:7">
      <c r="A42" s="236"/>
      <c r="B42" s="120" t="s">
        <v>92</v>
      </c>
      <c r="C42" s="242"/>
      <c r="D42" s="117" t="s">
        <v>464</v>
      </c>
      <c r="E42" s="133">
        <v>21788</v>
      </c>
      <c r="F42" s="133">
        <v>110</v>
      </c>
      <c r="G42" s="190" t="s">
        <v>505</v>
      </c>
    </row>
    <row r="43" spans="1:7">
      <c r="A43" s="236"/>
      <c r="B43" s="120" t="s">
        <v>120</v>
      </c>
      <c r="C43" s="242"/>
      <c r="D43" s="117" t="s">
        <v>464</v>
      </c>
      <c r="E43" s="132">
        <f>+E41/E42*1000</f>
        <v>14.273912245272626</v>
      </c>
      <c r="F43" s="132">
        <v>9.0909090909090899</v>
      </c>
      <c r="G43" s="190" t="s">
        <v>505</v>
      </c>
    </row>
    <row r="44" spans="1:7">
      <c r="A44" s="236"/>
      <c r="B44" s="120" t="s">
        <v>220</v>
      </c>
      <c r="C44" s="243">
        <v>2010</v>
      </c>
      <c r="D44" s="117" t="s">
        <v>464</v>
      </c>
      <c r="E44" s="117" t="s">
        <v>464</v>
      </c>
      <c r="F44" s="117">
        <v>5</v>
      </c>
      <c r="G44" s="190" t="s">
        <v>505</v>
      </c>
    </row>
    <row r="45" spans="1:7">
      <c r="A45" s="236"/>
      <c r="B45" s="120" t="s">
        <v>92</v>
      </c>
      <c r="C45" s="243"/>
      <c r="D45" s="117" t="s">
        <v>464</v>
      </c>
      <c r="E45" s="117" t="s">
        <v>464</v>
      </c>
      <c r="F45" s="117">
        <v>91</v>
      </c>
      <c r="G45" s="190" t="s">
        <v>505</v>
      </c>
    </row>
    <row r="46" spans="1:7">
      <c r="A46" s="236"/>
      <c r="B46" s="120" t="s">
        <v>120</v>
      </c>
      <c r="C46" s="243"/>
      <c r="D46" s="117" t="s">
        <v>464</v>
      </c>
      <c r="E46" s="117" t="s">
        <v>464</v>
      </c>
      <c r="F46" s="117" t="s">
        <v>464</v>
      </c>
      <c r="G46" s="190" t="s">
        <v>505</v>
      </c>
    </row>
    <row r="47" spans="1:7">
      <c r="A47" s="236" t="s">
        <v>124</v>
      </c>
      <c r="B47" s="120" t="s">
        <v>221</v>
      </c>
      <c r="C47" s="242">
        <v>2005</v>
      </c>
      <c r="D47" s="117" t="s">
        <v>464</v>
      </c>
      <c r="E47" s="133">
        <v>416</v>
      </c>
      <c r="F47" s="133">
        <v>1</v>
      </c>
      <c r="G47" s="190" t="s">
        <v>505</v>
      </c>
    </row>
    <row r="48" spans="1:7">
      <c r="A48" s="236"/>
      <c r="B48" s="120" t="s">
        <v>468</v>
      </c>
      <c r="C48" s="242"/>
      <c r="D48" s="117" t="s">
        <v>464</v>
      </c>
      <c r="E48" s="133">
        <v>163533</v>
      </c>
      <c r="F48" s="133">
        <v>787</v>
      </c>
      <c r="G48" s="190" t="s">
        <v>505</v>
      </c>
    </row>
    <row r="49" spans="1:7" ht="15" customHeight="1">
      <c r="A49" s="236"/>
      <c r="B49" s="120" t="s">
        <v>120</v>
      </c>
      <c r="C49" s="242"/>
      <c r="D49" s="117" t="s">
        <v>464</v>
      </c>
      <c r="E49" s="134">
        <f>(E47/E48*1000)</f>
        <v>2.5438290742541261</v>
      </c>
      <c r="F49" s="134">
        <f>(F47/F48*1000)</f>
        <v>1.2706480304955527</v>
      </c>
      <c r="G49" s="190" t="s">
        <v>505</v>
      </c>
    </row>
    <row r="50" spans="1:7">
      <c r="A50" s="236"/>
      <c r="B50" s="126" t="s">
        <v>221</v>
      </c>
      <c r="C50" s="243">
        <v>2006</v>
      </c>
      <c r="D50" s="117" t="s">
        <v>464</v>
      </c>
      <c r="E50" s="133">
        <v>336</v>
      </c>
      <c r="F50" s="133">
        <v>0</v>
      </c>
      <c r="G50" s="190" t="s">
        <v>505</v>
      </c>
    </row>
    <row r="51" spans="1:7">
      <c r="A51" s="236"/>
      <c r="B51" s="126" t="s">
        <v>468</v>
      </c>
      <c r="C51" s="243"/>
      <c r="D51" s="117" t="s">
        <v>464</v>
      </c>
      <c r="E51" s="133">
        <v>159707</v>
      </c>
      <c r="F51" s="133">
        <v>683</v>
      </c>
      <c r="G51" s="190" t="s">
        <v>505</v>
      </c>
    </row>
    <row r="52" spans="1:7">
      <c r="A52" s="236"/>
      <c r="B52" s="126" t="s">
        <v>120</v>
      </c>
      <c r="C52" s="243"/>
      <c r="D52" s="117" t="s">
        <v>464</v>
      </c>
      <c r="E52" s="134">
        <f>(E50/E51*1000)</f>
        <v>2.1038526802206539</v>
      </c>
      <c r="F52" s="134">
        <f>(F50/F51*1000)</f>
        <v>0</v>
      </c>
      <c r="G52" s="190" t="s">
        <v>505</v>
      </c>
    </row>
    <row r="53" spans="1:7">
      <c r="A53" s="236"/>
      <c r="B53" s="120" t="s">
        <v>221</v>
      </c>
      <c r="C53" s="242">
        <v>2007</v>
      </c>
      <c r="D53" s="117" t="s">
        <v>464</v>
      </c>
      <c r="E53" s="133">
        <v>428</v>
      </c>
      <c r="F53" s="133">
        <v>0</v>
      </c>
      <c r="G53" s="190" t="s">
        <v>505</v>
      </c>
    </row>
    <row r="54" spans="1:7">
      <c r="A54" s="236"/>
      <c r="B54" s="120" t="s">
        <v>468</v>
      </c>
      <c r="C54" s="242"/>
      <c r="D54" s="117" t="s">
        <v>464</v>
      </c>
      <c r="E54" s="133">
        <v>156998</v>
      </c>
      <c r="F54" s="133">
        <v>660</v>
      </c>
      <c r="G54" s="190" t="s">
        <v>505</v>
      </c>
    </row>
    <row r="55" spans="1:7">
      <c r="A55" s="236"/>
      <c r="B55" s="120" t="s">
        <v>120</v>
      </c>
      <c r="C55" s="242"/>
      <c r="D55" s="117" t="s">
        <v>464</v>
      </c>
      <c r="E55" s="134">
        <f>(E53/E54*1000)</f>
        <v>2.7261493776990786</v>
      </c>
      <c r="F55" s="134">
        <f>(F53/F54*1000)</f>
        <v>0</v>
      </c>
      <c r="G55" s="190" t="s">
        <v>505</v>
      </c>
    </row>
    <row r="56" spans="1:7">
      <c r="A56" s="236"/>
      <c r="B56" s="126" t="s">
        <v>221</v>
      </c>
      <c r="C56" s="243">
        <v>2008</v>
      </c>
      <c r="D56" s="117" t="s">
        <v>464</v>
      </c>
      <c r="E56" s="133">
        <v>468</v>
      </c>
      <c r="F56" s="133">
        <v>0</v>
      </c>
      <c r="G56" s="190" t="s">
        <v>505</v>
      </c>
    </row>
    <row r="57" spans="1:7">
      <c r="A57" s="236"/>
      <c r="B57" s="126" t="s">
        <v>468</v>
      </c>
      <c r="C57" s="243"/>
      <c r="D57" s="117" t="s">
        <v>464</v>
      </c>
      <c r="E57" s="133">
        <v>155073</v>
      </c>
      <c r="F57" s="133">
        <v>637</v>
      </c>
      <c r="G57" s="190" t="s">
        <v>505</v>
      </c>
    </row>
    <row r="58" spans="1:7">
      <c r="A58" s="236"/>
      <c r="B58" s="126" t="s">
        <v>120</v>
      </c>
      <c r="C58" s="243"/>
      <c r="D58" s="117" t="s">
        <v>464</v>
      </c>
      <c r="E58" s="134">
        <f>(E56/E57*1000)</f>
        <v>3.0179334893888683</v>
      </c>
      <c r="F58" s="134">
        <f>(F56/F57*1000)</f>
        <v>0</v>
      </c>
      <c r="G58" s="190" t="s">
        <v>505</v>
      </c>
    </row>
    <row r="59" spans="1:7">
      <c r="A59" s="236"/>
      <c r="B59" s="120" t="s">
        <v>221</v>
      </c>
      <c r="C59" s="242">
        <v>2009</v>
      </c>
      <c r="D59" s="117" t="s">
        <v>464</v>
      </c>
      <c r="E59" s="133">
        <v>347</v>
      </c>
      <c r="F59" s="133">
        <v>2</v>
      </c>
      <c r="G59" s="190" t="s">
        <v>505</v>
      </c>
    </row>
    <row r="60" spans="1:7">
      <c r="A60" s="236"/>
      <c r="B60" s="120" t="s">
        <v>468</v>
      </c>
      <c r="C60" s="242"/>
      <c r="D60" s="117" t="s">
        <v>464</v>
      </c>
      <c r="E60" s="133">
        <v>153976</v>
      </c>
      <c r="F60" s="133">
        <v>658</v>
      </c>
      <c r="G60" s="190" t="s">
        <v>505</v>
      </c>
    </row>
    <row r="61" spans="1:7">
      <c r="A61" s="236"/>
      <c r="B61" s="120" t="s">
        <v>120</v>
      </c>
      <c r="C61" s="242"/>
      <c r="D61" s="117" t="s">
        <v>464</v>
      </c>
      <c r="E61" s="134">
        <f>(E59/E60*1000)</f>
        <v>2.2535979633189589</v>
      </c>
      <c r="F61" s="134">
        <f>(F59/F60*1000)</f>
        <v>3.0395136778115504</v>
      </c>
      <c r="G61" s="190" t="s">
        <v>505</v>
      </c>
    </row>
    <row r="62" spans="1:7">
      <c r="A62" s="236"/>
      <c r="B62" s="126" t="s">
        <v>221</v>
      </c>
      <c r="C62" s="243">
        <v>2010</v>
      </c>
      <c r="D62" s="117" t="s">
        <v>464</v>
      </c>
      <c r="E62" s="117" t="s">
        <v>464</v>
      </c>
      <c r="F62" s="117">
        <v>5</v>
      </c>
      <c r="G62" s="190" t="s">
        <v>505</v>
      </c>
    </row>
    <row r="63" spans="1:7">
      <c r="A63" s="236"/>
      <c r="B63" s="126" t="s">
        <v>468</v>
      </c>
      <c r="C63" s="243"/>
      <c r="D63" s="117" t="s">
        <v>464</v>
      </c>
      <c r="E63" s="117" t="s">
        <v>464</v>
      </c>
      <c r="F63" s="117">
        <v>682</v>
      </c>
      <c r="G63" s="190" t="s">
        <v>505</v>
      </c>
    </row>
    <row r="64" spans="1:7">
      <c r="A64" s="236"/>
      <c r="B64" s="126" t="s">
        <v>120</v>
      </c>
      <c r="C64" s="243"/>
      <c r="D64" s="117" t="s">
        <v>464</v>
      </c>
      <c r="E64" s="117" t="s">
        <v>464</v>
      </c>
      <c r="F64" s="117" t="s">
        <v>464</v>
      </c>
      <c r="G64" s="190" t="s">
        <v>505</v>
      </c>
    </row>
    <row r="65" spans="1:7" ht="42" customHeight="1">
      <c r="A65" s="236" t="s">
        <v>469</v>
      </c>
      <c r="B65" s="123" t="s">
        <v>259</v>
      </c>
      <c r="C65" s="239">
        <v>2005</v>
      </c>
      <c r="D65" s="117" t="s">
        <v>464</v>
      </c>
      <c r="E65" s="136" t="s">
        <v>470</v>
      </c>
      <c r="F65" s="136" t="s">
        <v>492</v>
      </c>
      <c r="G65" s="190" t="s">
        <v>505</v>
      </c>
    </row>
    <row r="66" spans="1:7">
      <c r="A66" s="236"/>
      <c r="B66" s="123" t="s">
        <v>294</v>
      </c>
      <c r="C66" s="239"/>
      <c r="D66" s="117" t="s">
        <v>464</v>
      </c>
      <c r="E66" s="138">
        <v>74</v>
      </c>
      <c r="F66" s="139">
        <v>0</v>
      </c>
      <c r="G66" s="190" t="s">
        <v>505</v>
      </c>
    </row>
    <row r="67" spans="1:7" ht="56.25" customHeight="1">
      <c r="A67" s="236"/>
      <c r="B67" s="123" t="s">
        <v>260</v>
      </c>
      <c r="C67" s="239"/>
      <c r="D67" s="117" t="s">
        <v>464</v>
      </c>
      <c r="E67" s="136" t="s">
        <v>475</v>
      </c>
      <c r="F67" s="136" t="s">
        <v>493</v>
      </c>
      <c r="G67" s="190" t="s">
        <v>505</v>
      </c>
    </row>
    <row r="68" spans="1:7">
      <c r="A68" s="236"/>
      <c r="B68" s="123" t="s">
        <v>295</v>
      </c>
      <c r="C68" s="239"/>
      <c r="D68" s="117" t="s">
        <v>464</v>
      </c>
      <c r="E68" s="138">
        <v>46</v>
      </c>
      <c r="F68" s="140">
        <v>0</v>
      </c>
      <c r="G68" s="190" t="s">
        <v>505</v>
      </c>
    </row>
    <row r="69" spans="1:7" ht="25.5">
      <c r="A69" s="236"/>
      <c r="B69" s="123" t="s">
        <v>261</v>
      </c>
      <c r="C69" s="239"/>
      <c r="D69" s="117" t="s">
        <v>464</v>
      </c>
      <c r="E69" s="136" t="s">
        <v>474</v>
      </c>
      <c r="F69" s="194" t="s">
        <v>494</v>
      </c>
      <c r="G69" s="190" t="s">
        <v>505</v>
      </c>
    </row>
    <row r="70" spans="1:7">
      <c r="A70" s="236"/>
      <c r="B70" s="123" t="s">
        <v>296</v>
      </c>
      <c r="C70" s="239"/>
      <c r="D70" s="117" t="s">
        <v>464</v>
      </c>
      <c r="E70" s="138">
        <v>40</v>
      </c>
      <c r="F70" s="140" t="s">
        <v>497</v>
      </c>
      <c r="G70" s="190" t="s">
        <v>505</v>
      </c>
    </row>
    <row r="71" spans="1:7" ht="42" customHeight="1">
      <c r="A71" s="236"/>
      <c r="B71" s="123" t="s">
        <v>262</v>
      </c>
      <c r="C71" s="239"/>
      <c r="D71" s="117" t="s">
        <v>464</v>
      </c>
      <c r="E71" s="136" t="s">
        <v>472</v>
      </c>
      <c r="F71" s="194" t="s">
        <v>495</v>
      </c>
      <c r="G71" s="190" t="s">
        <v>505</v>
      </c>
    </row>
    <row r="72" spans="1:7">
      <c r="A72" s="236"/>
      <c r="B72" s="123" t="s">
        <v>297</v>
      </c>
      <c r="C72" s="239"/>
      <c r="D72" s="117" t="s">
        <v>464</v>
      </c>
      <c r="E72" s="138">
        <v>34</v>
      </c>
      <c r="F72" s="140" t="s">
        <v>497</v>
      </c>
      <c r="G72" s="190" t="s">
        <v>505</v>
      </c>
    </row>
    <row r="73" spans="1:7" ht="25.5">
      <c r="A73" s="236"/>
      <c r="B73" s="123" t="s">
        <v>263</v>
      </c>
      <c r="C73" s="239"/>
      <c r="D73" s="117" t="s">
        <v>464</v>
      </c>
      <c r="E73" s="137" t="s">
        <v>471</v>
      </c>
      <c r="F73" s="194" t="s">
        <v>496</v>
      </c>
      <c r="G73" s="190" t="s">
        <v>505</v>
      </c>
    </row>
    <row r="74" spans="1:7">
      <c r="A74" s="236"/>
      <c r="B74" s="123" t="s">
        <v>298</v>
      </c>
      <c r="C74" s="135"/>
      <c r="D74" s="117" t="s">
        <v>464</v>
      </c>
      <c r="E74" s="138">
        <v>34</v>
      </c>
      <c r="F74" s="140" t="s">
        <v>497</v>
      </c>
      <c r="G74" s="190" t="s">
        <v>505</v>
      </c>
    </row>
    <row r="75" spans="1:7" ht="42.75" customHeight="1">
      <c r="A75" s="236"/>
      <c r="B75" s="141" t="s">
        <v>259</v>
      </c>
      <c r="C75" s="238">
        <v>2006</v>
      </c>
      <c r="D75" s="117" t="s">
        <v>464</v>
      </c>
      <c r="E75" s="136" t="s">
        <v>470</v>
      </c>
      <c r="F75" s="136" t="s">
        <v>492</v>
      </c>
      <c r="G75" s="190" t="s">
        <v>505</v>
      </c>
    </row>
    <row r="76" spans="1:7">
      <c r="A76" s="236"/>
      <c r="B76" s="141" t="s">
        <v>294</v>
      </c>
      <c r="C76" s="238"/>
      <c r="D76" s="117" t="s">
        <v>464</v>
      </c>
      <c r="E76" s="139">
        <v>65</v>
      </c>
      <c r="F76" s="139" t="s">
        <v>497</v>
      </c>
      <c r="G76" s="190" t="s">
        <v>505</v>
      </c>
    </row>
    <row r="77" spans="1:7" ht="50.25" customHeight="1">
      <c r="A77" s="236"/>
      <c r="B77" s="141" t="s">
        <v>260</v>
      </c>
      <c r="C77" s="238"/>
      <c r="D77" s="117" t="s">
        <v>464</v>
      </c>
      <c r="E77" s="136" t="s">
        <v>475</v>
      </c>
      <c r="F77" s="136" t="s">
        <v>493</v>
      </c>
      <c r="G77" s="190" t="s">
        <v>505</v>
      </c>
    </row>
    <row r="78" spans="1:7">
      <c r="A78" s="236"/>
      <c r="B78" s="141" t="s">
        <v>295</v>
      </c>
      <c r="C78" s="238"/>
      <c r="D78" s="117" t="s">
        <v>464</v>
      </c>
      <c r="E78" s="139">
        <v>43</v>
      </c>
      <c r="F78" s="140">
        <v>0</v>
      </c>
      <c r="G78" s="190" t="s">
        <v>505</v>
      </c>
    </row>
    <row r="79" spans="1:7" ht="42" customHeight="1">
      <c r="A79" s="236"/>
      <c r="B79" s="141" t="s">
        <v>261</v>
      </c>
      <c r="C79" s="238"/>
      <c r="D79" s="117" t="s">
        <v>464</v>
      </c>
      <c r="E79" s="136" t="s">
        <v>472</v>
      </c>
      <c r="F79" s="194" t="s">
        <v>494</v>
      </c>
      <c r="G79" s="190" t="s">
        <v>505</v>
      </c>
    </row>
    <row r="80" spans="1:7">
      <c r="A80" s="236"/>
      <c r="B80" s="141" t="s">
        <v>296</v>
      </c>
      <c r="C80" s="238"/>
      <c r="D80" s="117" t="s">
        <v>464</v>
      </c>
      <c r="E80" s="139">
        <v>20</v>
      </c>
      <c r="F80" s="140" t="s">
        <v>497</v>
      </c>
      <c r="G80" s="190" t="s">
        <v>505</v>
      </c>
    </row>
    <row r="81" spans="1:7" ht="25.5">
      <c r="A81" s="236"/>
      <c r="B81" s="141" t="s">
        <v>262</v>
      </c>
      <c r="C81" s="238"/>
      <c r="D81" s="117" t="s">
        <v>464</v>
      </c>
      <c r="E81" s="136" t="s">
        <v>473</v>
      </c>
      <c r="F81" s="194" t="s">
        <v>495</v>
      </c>
      <c r="G81" s="190" t="s">
        <v>505</v>
      </c>
    </row>
    <row r="82" spans="1:7">
      <c r="A82" s="236"/>
      <c r="B82" s="141" t="s">
        <v>297</v>
      </c>
      <c r="C82" s="238"/>
      <c r="D82" s="117" t="s">
        <v>464</v>
      </c>
      <c r="E82" s="139">
        <v>19</v>
      </c>
      <c r="F82" s="140" t="s">
        <v>497</v>
      </c>
      <c r="G82" s="190" t="s">
        <v>505</v>
      </c>
    </row>
    <row r="83" spans="1:7" ht="29.25" customHeight="1">
      <c r="A83" s="236"/>
      <c r="B83" s="141" t="s">
        <v>263</v>
      </c>
      <c r="C83" s="238"/>
      <c r="D83" s="117" t="s">
        <v>464</v>
      </c>
      <c r="E83" s="136" t="s">
        <v>474</v>
      </c>
      <c r="F83" s="194" t="s">
        <v>496</v>
      </c>
      <c r="G83" s="190" t="s">
        <v>505</v>
      </c>
    </row>
    <row r="84" spans="1:7">
      <c r="A84" s="236"/>
      <c r="B84" s="141" t="s">
        <v>298</v>
      </c>
      <c r="C84" s="142"/>
      <c r="D84" s="117" t="s">
        <v>464</v>
      </c>
      <c r="E84" s="139">
        <v>17</v>
      </c>
      <c r="F84" s="140" t="s">
        <v>497</v>
      </c>
      <c r="G84" s="190" t="s">
        <v>505</v>
      </c>
    </row>
    <row r="85" spans="1:7" ht="55.5" customHeight="1">
      <c r="A85" s="236"/>
      <c r="B85" s="123" t="s">
        <v>259</v>
      </c>
      <c r="C85" s="239">
        <v>2007</v>
      </c>
      <c r="D85" s="117" t="s">
        <v>464</v>
      </c>
      <c r="E85" s="136" t="s">
        <v>477</v>
      </c>
      <c r="F85" s="136" t="s">
        <v>492</v>
      </c>
      <c r="G85" s="190" t="s">
        <v>505</v>
      </c>
    </row>
    <row r="86" spans="1:7">
      <c r="A86" s="236"/>
      <c r="B86" s="123" t="s">
        <v>294</v>
      </c>
      <c r="C86" s="239"/>
      <c r="D86" s="117" t="s">
        <v>464</v>
      </c>
      <c r="E86" s="139">
        <v>98</v>
      </c>
      <c r="F86" s="139" t="s">
        <v>497</v>
      </c>
      <c r="G86" s="190" t="s">
        <v>505</v>
      </c>
    </row>
    <row r="87" spans="1:7" ht="42.75" customHeight="1">
      <c r="A87" s="236"/>
      <c r="B87" s="123" t="s">
        <v>260</v>
      </c>
      <c r="C87" s="239"/>
      <c r="D87" s="117" t="s">
        <v>464</v>
      </c>
      <c r="E87" s="136" t="s">
        <v>470</v>
      </c>
      <c r="F87" s="136" t="s">
        <v>493</v>
      </c>
      <c r="G87" s="190" t="s">
        <v>505</v>
      </c>
    </row>
    <row r="88" spans="1:7">
      <c r="A88" s="236"/>
      <c r="B88" s="123" t="s">
        <v>295</v>
      </c>
      <c r="C88" s="239"/>
      <c r="D88" s="117" t="s">
        <v>464</v>
      </c>
      <c r="E88" s="139">
        <v>65</v>
      </c>
      <c r="F88" s="140">
        <v>0</v>
      </c>
      <c r="G88" s="190" t="s">
        <v>505</v>
      </c>
    </row>
    <row r="89" spans="1:7" ht="32.25" customHeight="1">
      <c r="A89" s="236"/>
      <c r="B89" s="123" t="s">
        <v>261</v>
      </c>
      <c r="C89" s="239"/>
      <c r="D89" s="117" t="s">
        <v>464</v>
      </c>
      <c r="E89" s="136" t="s">
        <v>474</v>
      </c>
      <c r="F89" s="194" t="s">
        <v>494</v>
      </c>
      <c r="G89" s="190" t="s">
        <v>505</v>
      </c>
    </row>
    <row r="90" spans="1:7">
      <c r="A90" s="236"/>
      <c r="B90" s="123" t="s">
        <v>296</v>
      </c>
      <c r="C90" s="239"/>
      <c r="D90" s="117" t="s">
        <v>464</v>
      </c>
      <c r="E90" s="139">
        <v>24</v>
      </c>
      <c r="F90" s="140" t="s">
        <v>497</v>
      </c>
      <c r="G90" s="190" t="s">
        <v>505</v>
      </c>
    </row>
    <row r="91" spans="1:7" ht="25.5">
      <c r="A91" s="236"/>
      <c r="B91" s="123" t="s">
        <v>262</v>
      </c>
      <c r="C91" s="239"/>
      <c r="D91" s="117" t="s">
        <v>464</v>
      </c>
      <c r="E91" s="136" t="s">
        <v>473</v>
      </c>
      <c r="F91" s="194" t="s">
        <v>495</v>
      </c>
      <c r="G91" s="190" t="s">
        <v>505</v>
      </c>
    </row>
    <row r="92" spans="1:7">
      <c r="A92" s="236"/>
      <c r="B92" s="123" t="s">
        <v>297</v>
      </c>
      <c r="C92" s="239"/>
      <c r="D92" s="117" t="s">
        <v>464</v>
      </c>
      <c r="E92" s="139">
        <v>22</v>
      </c>
      <c r="F92" s="140" t="s">
        <v>497</v>
      </c>
      <c r="G92" s="190" t="s">
        <v>505</v>
      </c>
    </row>
    <row r="93" spans="1:7" ht="39.75" customHeight="1">
      <c r="A93" s="236"/>
      <c r="B93" s="123" t="s">
        <v>263</v>
      </c>
      <c r="C93" s="239"/>
      <c r="D93" s="117" t="s">
        <v>464</v>
      </c>
      <c r="E93" s="136" t="s">
        <v>472</v>
      </c>
      <c r="F93" s="194" t="s">
        <v>496</v>
      </c>
      <c r="G93" s="190" t="s">
        <v>505</v>
      </c>
    </row>
    <row r="94" spans="1:7">
      <c r="A94" s="236"/>
      <c r="B94" s="123" t="s">
        <v>298</v>
      </c>
      <c r="C94" s="135"/>
      <c r="D94" s="117" t="s">
        <v>464</v>
      </c>
      <c r="E94" s="138">
        <v>22</v>
      </c>
      <c r="F94" s="140" t="s">
        <v>497</v>
      </c>
      <c r="G94" s="190" t="s">
        <v>505</v>
      </c>
    </row>
    <row r="95" spans="1:7" ht="52.5" customHeight="1">
      <c r="A95" s="236"/>
      <c r="B95" s="141" t="s">
        <v>259</v>
      </c>
      <c r="C95" s="238">
        <v>2008</v>
      </c>
      <c r="D95" s="117" t="s">
        <v>464</v>
      </c>
      <c r="E95" s="136" t="s">
        <v>475</v>
      </c>
      <c r="F95" s="136" t="s">
        <v>492</v>
      </c>
      <c r="G95" s="190" t="s">
        <v>505</v>
      </c>
    </row>
    <row r="96" spans="1:7">
      <c r="A96" s="236"/>
      <c r="B96" s="141" t="s">
        <v>294</v>
      </c>
      <c r="C96" s="238"/>
      <c r="D96" s="117" t="s">
        <v>464</v>
      </c>
      <c r="E96" s="139">
        <v>124</v>
      </c>
      <c r="F96" s="139">
        <v>0</v>
      </c>
      <c r="G96" s="190" t="s">
        <v>505</v>
      </c>
    </row>
    <row r="97" spans="1:7" ht="39.75" customHeight="1">
      <c r="A97" s="236"/>
      <c r="B97" s="141" t="s">
        <v>260</v>
      </c>
      <c r="C97" s="238"/>
      <c r="D97" s="117" t="s">
        <v>464</v>
      </c>
      <c r="E97" s="136" t="s">
        <v>470</v>
      </c>
      <c r="F97" s="136" t="s">
        <v>493</v>
      </c>
      <c r="G97" s="190" t="s">
        <v>505</v>
      </c>
    </row>
    <row r="98" spans="1:7">
      <c r="A98" s="236"/>
      <c r="B98" s="141" t="s">
        <v>295</v>
      </c>
      <c r="C98" s="238"/>
      <c r="D98" s="117" t="s">
        <v>464</v>
      </c>
      <c r="E98" s="139">
        <v>74</v>
      </c>
      <c r="F98" s="140">
        <v>0</v>
      </c>
      <c r="G98" s="190" t="s">
        <v>505</v>
      </c>
    </row>
    <row r="99" spans="1:7" ht="39" customHeight="1">
      <c r="A99" s="236"/>
      <c r="B99" s="141" t="s">
        <v>261</v>
      </c>
      <c r="C99" s="238"/>
      <c r="D99" s="117" t="s">
        <v>464</v>
      </c>
      <c r="E99" s="136" t="s">
        <v>472</v>
      </c>
      <c r="F99" s="194" t="s">
        <v>494</v>
      </c>
      <c r="G99" s="190" t="s">
        <v>505</v>
      </c>
    </row>
    <row r="100" spans="1:7">
      <c r="A100" s="236"/>
      <c r="B100" s="141" t="s">
        <v>296</v>
      </c>
      <c r="C100" s="238"/>
      <c r="D100" s="117" t="s">
        <v>464</v>
      </c>
      <c r="E100" s="139">
        <v>38</v>
      </c>
      <c r="F100" s="140" t="s">
        <v>497</v>
      </c>
      <c r="G100" s="190" t="s">
        <v>505</v>
      </c>
    </row>
    <row r="101" spans="1:7" ht="25.5">
      <c r="A101" s="236"/>
      <c r="B101" s="141" t="s">
        <v>262</v>
      </c>
      <c r="C101" s="238"/>
      <c r="D101" s="117" t="s">
        <v>464</v>
      </c>
      <c r="E101" s="136" t="s">
        <v>473</v>
      </c>
      <c r="F101" s="194" t="s">
        <v>495</v>
      </c>
      <c r="G101" s="190" t="s">
        <v>505</v>
      </c>
    </row>
    <row r="102" spans="1:7">
      <c r="A102" s="236"/>
      <c r="B102" s="141" t="s">
        <v>297</v>
      </c>
      <c r="C102" s="238"/>
      <c r="D102" s="117" t="s">
        <v>464</v>
      </c>
      <c r="E102" s="139">
        <v>26</v>
      </c>
      <c r="F102" s="140" t="s">
        <v>497</v>
      </c>
      <c r="G102" s="190" t="s">
        <v>505</v>
      </c>
    </row>
    <row r="103" spans="1:7" ht="30" customHeight="1">
      <c r="A103" s="236"/>
      <c r="B103" s="141" t="s">
        <v>263</v>
      </c>
      <c r="C103" s="238"/>
      <c r="D103" s="117" t="s">
        <v>464</v>
      </c>
      <c r="E103" s="136" t="s">
        <v>474</v>
      </c>
      <c r="F103" s="194" t="s">
        <v>496</v>
      </c>
      <c r="G103" s="190" t="s">
        <v>505</v>
      </c>
    </row>
    <row r="104" spans="1:7">
      <c r="A104" s="236"/>
      <c r="B104" s="141" t="s">
        <v>298</v>
      </c>
      <c r="C104" s="142"/>
      <c r="D104" s="117" t="s">
        <v>464</v>
      </c>
      <c r="E104" s="138">
        <v>25</v>
      </c>
      <c r="F104" s="140" t="s">
        <v>497</v>
      </c>
      <c r="G104" s="190" t="s">
        <v>505</v>
      </c>
    </row>
    <row r="105" spans="1:7" ht="52.5" customHeight="1">
      <c r="A105" s="236"/>
      <c r="B105" s="123" t="s">
        <v>259</v>
      </c>
      <c r="C105" s="239">
        <v>2009</v>
      </c>
      <c r="D105" s="117" t="s">
        <v>464</v>
      </c>
      <c r="E105" s="136" t="s">
        <v>475</v>
      </c>
      <c r="F105" s="136" t="s">
        <v>492</v>
      </c>
      <c r="G105" s="190" t="s">
        <v>505</v>
      </c>
    </row>
    <row r="106" spans="1:7">
      <c r="A106" s="236"/>
      <c r="B106" s="123" t="s">
        <v>294</v>
      </c>
      <c r="C106" s="239"/>
      <c r="D106" s="117" t="s">
        <v>464</v>
      </c>
      <c r="E106" s="139">
        <v>62</v>
      </c>
      <c r="F106" s="139">
        <v>0</v>
      </c>
      <c r="G106" s="190" t="s">
        <v>505</v>
      </c>
    </row>
    <row r="107" spans="1:7" ht="38.25">
      <c r="A107" s="236"/>
      <c r="B107" s="123" t="s">
        <v>260</v>
      </c>
      <c r="C107" s="239"/>
      <c r="D107" s="117" t="s">
        <v>464</v>
      </c>
      <c r="E107" s="136" t="s">
        <v>470</v>
      </c>
      <c r="F107" s="136" t="s">
        <v>493</v>
      </c>
      <c r="G107" s="190" t="s">
        <v>505</v>
      </c>
    </row>
    <row r="108" spans="1:7">
      <c r="A108" s="236"/>
      <c r="B108" s="123" t="s">
        <v>295</v>
      </c>
      <c r="C108" s="239"/>
      <c r="D108" s="117" t="s">
        <v>464</v>
      </c>
      <c r="E108" s="139">
        <v>48</v>
      </c>
      <c r="F108" s="140">
        <v>0</v>
      </c>
      <c r="G108" s="190" t="s">
        <v>505</v>
      </c>
    </row>
    <row r="109" spans="1:7" ht="25.5">
      <c r="A109" s="236"/>
      <c r="B109" s="123" t="s">
        <v>261</v>
      </c>
      <c r="C109" s="239"/>
      <c r="D109" s="117" t="s">
        <v>464</v>
      </c>
      <c r="E109" s="136" t="s">
        <v>474</v>
      </c>
      <c r="F109" s="194" t="s">
        <v>494</v>
      </c>
      <c r="G109" s="190" t="s">
        <v>505</v>
      </c>
    </row>
    <row r="110" spans="1:7">
      <c r="A110" s="236"/>
      <c r="B110" s="123" t="s">
        <v>296</v>
      </c>
      <c r="C110" s="239"/>
      <c r="D110" s="117" t="s">
        <v>464</v>
      </c>
      <c r="E110" s="139">
        <v>21</v>
      </c>
      <c r="F110" s="140">
        <v>0</v>
      </c>
      <c r="G110" s="190" t="s">
        <v>505</v>
      </c>
    </row>
    <row r="111" spans="1:7" ht="38.25">
      <c r="A111" s="236"/>
      <c r="B111" s="123" t="s">
        <v>262</v>
      </c>
      <c r="C111" s="239"/>
      <c r="D111" s="117" t="s">
        <v>464</v>
      </c>
      <c r="E111" s="136" t="s">
        <v>472</v>
      </c>
      <c r="F111" s="194" t="s">
        <v>495</v>
      </c>
      <c r="G111" s="190" t="s">
        <v>505</v>
      </c>
    </row>
    <row r="112" spans="1:7">
      <c r="A112" s="236"/>
      <c r="B112" s="123" t="s">
        <v>297</v>
      </c>
      <c r="C112" s="239"/>
      <c r="D112" s="117" t="s">
        <v>464</v>
      </c>
      <c r="E112" s="139">
        <v>20</v>
      </c>
      <c r="F112" s="140">
        <v>1</v>
      </c>
      <c r="G112" s="190" t="s">
        <v>505</v>
      </c>
    </row>
    <row r="113" spans="1:7" ht="63.75">
      <c r="A113" s="236"/>
      <c r="B113" s="123" t="s">
        <v>263</v>
      </c>
      <c r="C113" s="239"/>
      <c r="D113" s="117" t="s">
        <v>464</v>
      </c>
      <c r="E113" s="136" t="s">
        <v>476</v>
      </c>
      <c r="F113" s="194" t="s">
        <v>496</v>
      </c>
      <c r="G113" s="190" t="s">
        <v>505</v>
      </c>
    </row>
    <row r="114" spans="1:7">
      <c r="A114" s="236"/>
      <c r="B114" s="123" t="s">
        <v>298</v>
      </c>
      <c r="C114" s="135"/>
      <c r="D114" s="117" t="s">
        <v>464</v>
      </c>
      <c r="E114" s="139">
        <v>15</v>
      </c>
      <c r="F114" s="140">
        <v>1</v>
      </c>
      <c r="G114" s="190" t="s">
        <v>505</v>
      </c>
    </row>
    <row r="115" spans="1:7" ht="25.5">
      <c r="A115" s="236"/>
      <c r="B115" s="141" t="s">
        <v>259</v>
      </c>
      <c r="C115" s="238">
        <v>2010</v>
      </c>
      <c r="D115" s="117" t="s">
        <v>464</v>
      </c>
      <c r="E115" s="133" t="s">
        <v>464</v>
      </c>
      <c r="F115" s="136" t="s">
        <v>492</v>
      </c>
      <c r="G115" s="190" t="s">
        <v>505</v>
      </c>
    </row>
    <row r="116" spans="1:7">
      <c r="A116" s="236"/>
      <c r="B116" s="141" t="s">
        <v>294</v>
      </c>
      <c r="C116" s="238"/>
      <c r="D116" s="117" t="s">
        <v>464</v>
      </c>
      <c r="E116" s="133" t="s">
        <v>464</v>
      </c>
      <c r="F116" s="139">
        <v>2</v>
      </c>
      <c r="G116" s="190" t="s">
        <v>505</v>
      </c>
    </row>
    <row r="117" spans="1:7">
      <c r="A117" s="236"/>
      <c r="B117" s="141" t="s">
        <v>260</v>
      </c>
      <c r="C117" s="238"/>
      <c r="D117" s="117" t="s">
        <v>464</v>
      </c>
      <c r="E117" s="133" t="s">
        <v>464</v>
      </c>
      <c r="F117" s="136" t="s">
        <v>493</v>
      </c>
      <c r="G117" s="190" t="s">
        <v>505</v>
      </c>
    </row>
    <row r="118" spans="1:7">
      <c r="A118" s="236"/>
      <c r="B118" s="141" t="s">
        <v>295</v>
      </c>
      <c r="C118" s="238"/>
      <c r="D118" s="117" t="s">
        <v>464</v>
      </c>
      <c r="E118" s="133" t="s">
        <v>464</v>
      </c>
      <c r="F118" s="140">
        <v>0</v>
      </c>
      <c r="G118" s="190" t="s">
        <v>505</v>
      </c>
    </row>
    <row r="119" spans="1:7" ht="25.5">
      <c r="A119" s="236"/>
      <c r="B119" s="141" t="s">
        <v>261</v>
      </c>
      <c r="C119" s="238"/>
      <c r="D119" s="117" t="s">
        <v>464</v>
      </c>
      <c r="E119" s="133" t="s">
        <v>464</v>
      </c>
      <c r="F119" s="194" t="s">
        <v>494</v>
      </c>
      <c r="G119" s="190" t="s">
        <v>505</v>
      </c>
    </row>
    <row r="120" spans="1:7">
      <c r="A120" s="236"/>
      <c r="B120" s="141" t="s">
        <v>296</v>
      </c>
      <c r="C120" s="238"/>
      <c r="D120" s="117" t="s">
        <v>464</v>
      </c>
      <c r="E120" s="133" t="s">
        <v>464</v>
      </c>
      <c r="F120" s="140">
        <v>1</v>
      </c>
      <c r="G120" s="190" t="s">
        <v>505</v>
      </c>
    </row>
    <row r="121" spans="1:7" ht="25.5">
      <c r="A121" s="236"/>
      <c r="B121" s="141" t="s">
        <v>262</v>
      </c>
      <c r="C121" s="238"/>
      <c r="D121" s="117" t="s">
        <v>464</v>
      </c>
      <c r="E121" s="133" t="s">
        <v>464</v>
      </c>
      <c r="F121" s="194" t="s">
        <v>495</v>
      </c>
      <c r="G121" s="190" t="s">
        <v>505</v>
      </c>
    </row>
    <row r="122" spans="1:7">
      <c r="A122" s="236"/>
      <c r="B122" s="141" t="s">
        <v>297</v>
      </c>
      <c r="C122" s="238"/>
      <c r="D122" s="117" t="s">
        <v>464</v>
      </c>
      <c r="E122" s="133" t="s">
        <v>464</v>
      </c>
      <c r="F122" s="140">
        <v>1</v>
      </c>
      <c r="G122" s="190" t="s">
        <v>505</v>
      </c>
    </row>
    <row r="123" spans="1:7" ht="25.5">
      <c r="A123" s="236"/>
      <c r="B123" s="141" t="s">
        <v>263</v>
      </c>
      <c r="C123" s="238"/>
      <c r="D123" s="117" t="s">
        <v>464</v>
      </c>
      <c r="E123" s="133" t="s">
        <v>464</v>
      </c>
      <c r="F123" s="194" t="s">
        <v>496</v>
      </c>
      <c r="G123" s="190" t="s">
        <v>505</v>
      </c>
    </row>
    <row r="124" spans="1:7">
      <c r="A124" s="236"/>
      <c r="B124" s="141" t="s">
        <v>298</v>
      </c>
      <c r="C124" s="142"/>
      <c r="D124" s="117" t="s">
        <v>464</v>
      </c>
      <c r="E124" s="133" t="s">
        <v>464</v>
      </c>
      <c r="F124" s="140">
        <v>1</v>
      </c>
      <c r="G124" s="190" t="s">
        <v>505</v>
      </c>
    </row>
    <row r="125" spans="1:7" ht="25.5">
      <c r="A125" s="236" t="s">
        <v>137</v>
      </c>
      <c r="B125" s="144" t="s">
        <v>248</v>
      </c>
      <c r="C125" s="239">
        <v>2005</v>
      </c>
      <c r="D125" s="117" t="s">
        <v>464</v>
      </c>
      <c r="E125" s="145">
        <f>SUM(F125:F125)</f>
        <v>1</v>
      </c>
      <c r="F125" s="145">
        <v>1</v>
      </c>
      <c r="G125" s="190" t="s">
        <v>478</v>
      </c>
    </row>
    <row r="126" spans="1:7" ht="25.5">
      <c r="A126" s="236"/>
      <c r="B126" s="127" t="s">
        <v>249</v>
      </c>
      <c r="C126" s="239"/>
      <c r="D126" s="117" t="s">
        <v>464</v>
      </c>
      <c r="E126" s="145">
        <f>SUM(F126:F126)</f>
        <v>787</v>
      </c>
      <c r="F126" s="145">
        <v>787</v>
      </c>
      <c r="G126" s="190" t="s">
        <v>478</v>
      </c>
    </row>
    <row r="127" spans="1:7">
      <c r="A127" s="236"/>
      <c r="B127" s="146" t="s">
        <v>120</v>
      </c>
      <c r="C127" s="239"/>
      <c r="D127" s="117" t="s">
        <v>464</v>
      </c>
      <c r="E127" s="145">
        <f>SUM(E125/E126*100000)</f>
        <v>127.06480304955528</v>
      </c>
      <c r="F127" s="145">
        <f>SUM(F125/F126*100000)</f>
        <v>127.06480304955528</v>
      </c>
      <c r="G127" s="190" t="s">
        <v>478</v>
      </c>
    </row>
    <row r="128" spans="1:7" ht="50.25" customHeight="1">
      <c r="A128" s="236"/>
      <c r="B128" s="147" t="s">
        <v>250</v>
      </c>
      <c r="C128" s="239"/>
      <c r="D128" s="117" t="s">
        <v>464</v>
      </c>
      <c r="E128" s="145">
        <f>SUM(F128:F128)</f>
        <v>0</v>
      </c>
      <c r="F128" s="145">
        <v>0</v>
      </c>
      <c r="G128" s="190" t="s">
        <v>478</v>
      </c>
    </row>
    <row r="129" spans="1:7" ht="34.5" customHeight="1">
      <c r="A129" s="236"/>
      <c r="B129" s="147" t="s">
        <v>251</v>
      </c>
      <c r="C129" s="239"/>
      <c r="D129" s="117" t="s">
        <v>464</v>
      </c>
      <c r="E129" s="145">
        <f>SUM(F129:F129)</f>
        <v>0</v>
      </c>
      <c r="F129" s="145" t="s">
        <v>497</v>
      </c>
      <c r="G129" s="190" t="s">
        <v>478</v>
      </c>
    </row>
    <row r="130" spans="1:7">
      <c r="A130" s="236"/>
      <c r="B130" s="147" t="s">
        <v>120</v>
      </c>
      <c r="C130" s="239"/>
      <c r="D130" s="117" t="s">
        <v>464</v>
      </c>
      <c r="E130" s="145" t="e">
        <f>SUM(E128/E129*100000)</f>
        <v>#DIV/0!</v>
      </c>
      <c r="F130" s="145">
        <v>0</v>
      </c>
      <c r="G130" s="190" t="s">
        <v>478</v>
      </c>
    </row>
    <row r="131" spans="1:7" ht="25.5">
      <c r="A131" s="236"/>
      <c r="B131" s="127" t="s">
        <v>252</v>
      </c>
      <c r="C131" s="239"/>
      <c r="D131" s="117" t="s">
        <v>464</v>
      </c>
      <c r="E131" s="145">
        <f>SUM(F131:F131)</f>
        <v>0</v>
      </c>
      <c r="F131" s="145">
        <v>0</v>
      </c>
      <c r="G131" s="190" t="s">
        <v>478</v>
      </c>
    </row>
    <row r="132" spans="1:7" ht="25.5">
      <c r="A132" s="236"/>
      <c r="B132" s="127" t="s">
        <v>253</v>
      </c>
      <c r="C132" s="239"/>
      <c r="D132" s="117" t="s">
        <v>464</v>
      </c>
      <c r="E132" s="145">
        <f>SUM(F132:F132)</f>
        <v>802</v>
      </c>
      <c r="F132" s="145">
        <v>802</v>
      </c>
      <c r="G132" s="190" t="s">
        <v>478</v>
      </c>
    </row>
    <row r="133" spans="1:7">
      <c r="A133" s="236"/>
      <c r="B133" s="127" t="s">
        <v>120</v>
      </c>
      <c r="C133" s="239"/>
      <c r="D133" s="117" t="s">
        <v>464</v>
      </c>
      <c r="E133" s="145">
        <f>SUM(E131/E132*100000)</f>
        <v>0</v>
      </c>
      <c r="F133" s="145">
        <f>SUM(F131/F132*100000)</f>
        <v>0</v>
      </c>
      <c r="G133" s="190" t="s">
        <v>478</v>
      </c>
    </row>
    <row r="134" spans="1:7" ht="25.5">
      <c r="A134" s="236"/>
      <c r="B134" s="148" t="s">
        <v>246</v>
      </c>
      <c r="C134" s="239"/>
      <c r="D134" s="117" t="s">
        <v>464</v>
      </c>
      <c r="E134" s="145">
        <f>SUM(E125,E128,E131)</f>
        <v>1</v>
      </c>
      <c r="F134" s="145">
        <f>SUM(F125,F128,F131)</f>
        <v>1</v>
      </c>
      <c r="G134" s="190" t="s">
        <v>478</v>
      </c>
    </row>
    <row r="135" spans="1:7" ht="25.5">
      <c r="A135" s="236"/>
      <c r="B135" s="147" t="s">
        <v>138</v>
      </c>
      <c r="C135" s="239"/>
      <c r="D135" s="117" t="s">
        <v>464</v>
      </c>
      <c r="E135" s="145">
        <f>SUM(E126,E129,E132)</f>
        <v>1589</v>
      </c>
      <c r="F135" s="145">
        <f>SUM(F126,F129,F132)</f>
        <v>1589</v>
      </c>
      <c r="G135" s="190" t="s">
        <v>478</v>
      </c>
    </row>
    <row r="136" spans="1:7">
      <c r="A136" s="236"/>
      <c r="B136" s="149" t="s">
        <v>120</v>
      </c>
      <c r="C136" s="239"/>
      <c r="D136" s="117" t="s">
        <v>464</v>
      </c>
      <c r="E136" s="145">
        <f>SUM(E134/E135*100000)</f>
        <v>62.932662051604787</v>
      </c>
      <c r="F136" s="145">
        <f>SUM(F134/F135*100000)</f>
        <v>62.932662051604787</v>
      </c>
      <c r="G136" s="190" t="s">
        <v>478</v>
      </c>
    </row>
    <row r="137" spans="1:7" ht="25.5">
      <c r="A137" s="236"/>
      <c r="B137" s="144" t="s">
        <v>248</v>
      </c>
      <c r="C137" s="238">
        <v>2006</v>
      </c>
      <c r="D137" s="117" t="s">
        <v>464</v>
      </c>
      <c r="E137" s="145">
        <f>SUM(F137:F137)</f>
        <v>0</v>
      </c>
      <c r="F137" s="145">
        <v>0</v>
      </c>
      <c r="G137" s="190" t="s">
        <v>478</v>
      </c>
    </row>
    <row r="138" spans="1:7" ht="25.5">
      <c r="A138" s="236"/>
      <c r="B138" s="127" t="s">
        <v>249</v>
      </c>
      <c r="C138" s="238"/>
      <c r="D138" s="117" t="s">
        <v>464</v>
      </c>
      <c r="E138" s="145">
        <f>SUM(F138:F138)</f>
        <v>683</v>
      </c>
      <c r="F138" s="145">
        <v>683</v>
      </c>
      <c r="G138" s="190" t="s">
        <v>478</v>
      </c>
    </row>
    <row r="139" spans="1:7">
      <c r="A139" s="236"/>
      <c r="B139" s="146" t="s">
        <v>120</v>
      </c>
      <c r="C139" s="238"/>
      <c r="D139" s="117" t="s">
        <v>464</v>
      </c>
      <c r="E139" s="145">
        <f>SUM(E137/E138*100000)</f>
        <v>0</v>
      </c>
      <c r="F139" s="145">
        <f>SUM(F137/F138*100000)</f>
        <v>0</v>
      </c>
      <c r="G139" s="190" t="s">
        <v>478</v>
      </c>
    </row>
    <row r="140" spans="1:7" ht="25.5">
      <c r="A140" s="236"/>
      <c r="B140" s="126" t="s">
        <v>250</v>
      </c>
      <c r="C140" s="238"/>
      <c r="D140" s="117" t="s">
        <v>464</v>
      </c>
      <c r="E140" s="145">
        <f>SUM(F140:F140)</f>
        <v>0</v>
      </c>
      <c r="F140" s="145">
        <v>0</v>
      </c>
      <c r="G140" s="190" t="s">
        <v>478</v>
      </c>
    </row>
    <row r="141" spans="1:7" ht="25.5">
      <c r="A141" s="236"/>
      <c r="B141" s="126" t="s">
        <v>251</v>
      </c>
      <c r="C141" s="238"/>
      <c r="D141" s="117" t="s">
        <v>464</v>
      </c>
      <c r="E141" s="145">
        <f>SUM(F141:F141)</f>
        <v>0</v>
      </c>
      <c r="F141" s="145" t="s">
        <v>497</v>
      </c>
      <c r="G141" s="190" t="s">
        <v>478</v>
      </c>
    </row>
    <row r="142" spans="1:7">
      <c r="A142" s="236"/>
      <c r="B142" s="126" t="s">
        <v>120</v>
      </c>
      <c r="C142" s="238"/>
      <c r="D142" s="117" t="s">
        <v>464</v>
      </c>
      <c r="E142" s="145" t="e">
        <f>SUM(E140/E141*100000)</f>
        <v>#DIV/0!</v>
      </c>
      <c r="F142" s="145">
        <v>0</v>
      </c>
      <c r="G142" s="190" t="s">
        <v>478</v>
      </c>
    </row>
    <row r="143" spans="1:7" ht="25.5">
      <c r="A143" s="236"/>
      <c r="B143" s="127" t="s">
        <v>252</v>
      </c>
      <c r="C143" s="238"/>
      <c r="D143" s="117" t="s">
        <v>464</v>
      </c>
      <c r="E143" s="145">
        <f>SUM(F143:F143)</f>
        <v>0</v>
      </c>
      <c r="F143" s="145">
        <v>0</v>
      </c>
      <c r="G143" s="190" t="s">
        <v>478</v>
      </c>
    </row>
    <row r="144" spans="1:7" ht="25.5">
      <c r="A144" s="236"/>
      <c r="B144" s="127" t="s">
        <v>253</v>
      </c>
      <c r="C144" s="238"/>
      <c r="D144" s="117" t="s">
        <v>464</v>
      </c>
      <c r="E144" s="145">
        <f>SUM(F144:F144)</f>
        <v>0</v>
      </c>
      <c r="F144" s="145" t="s">
        <v>497</v>
      </c>
      <c r="G144" s="190" t="s">
        <v>478</v>
      </c>
    </row>
    <row r="145" spans="1:7">
      <c r="A145" s="236"/>
      <c r="B145" s="127" t="s">
        <v>120</v>
      </c>
      <c r="C145" s="238"/>
      <c r="D145" s="117" t="s">
        <v>464</v>
      </c>
      <c r="E145" s="145" t="e">
        <f>SUM(E143/E144*100000)</f>
        <v>#DIV/0!</v>
      </c>
      <c r="F145" s="145">
        <v>0</v>
      </c>
      <c r="G145" s="190" t="s">
        <v>478</v>
      </c>
    </row>
    <row r="146" spans="1:7" s="112" customFormat="1" ht="25.5">
      <c r="A146" s="236"/>
      <c r="B146" s="126" t="s">
        <v>246</v>
      </c>
      <c r="C146" s="238"/>
      <c r="D146" s="117" t="s">
        <v>464</v>
      </c>
      <c r="E146" s="145">
        <f>SUM(F146:F146)</f>
        <v>0</v>
      </c>
      <c r="F146" s="145">
        <f>SUM(F137,F140,F143)</f>
        <v>0</v>
      </c>
      <c r="G146" s="190" t="s">
        <v>478</v>
      </c>
    </row>
    <row r="147" spans="1:7" ht="25.5">
      <c r="A147" s="236"/>
      <c r="B147" s="126" t="s">
        <v>138</v>
      </c>
      <c r="C147" s="238"/>
      <c r="D147" s="117" t="s">
        <v>464</v>
      </c>
      <c r="E147" s="145">
        <f>SUM(F147:F147)</f>
        <v>2600</v>
      </c>
      <c r="F147" s="145">
        <v>2600</v>
      </c>
      <c r="G147" s="190" t="s">
        <v>498</v>
      </c>
    </row>
    <row r="148" spans="1:7">
      <c r="A148" s="236"/>
      <c r="B148" s="126" t="s">
        <v>120</v>
      </c>
      <c r="C148" s="238"/>
      <c r="D148" s="117" t="s">
        <v>464</v>
      </c>
      <c r="E148" s="145">
        <f>SUM(E146/E147*100000)</f>
        <v>0</v>
      </c>
      <c r="F148" s="145">
        <f>SUM(F146/F147*100000)</f>
        <v>0</v>
      </c>
      <c r="G148" s="190" t="s">
        <v>478</v>
      </c>
    </row>
    <row r="149" spans="1:7" ht="25.5">
      <c r="A149" s="236"/>
      <c r="B149" s="144" t="s">
        <v>248</v>
      </c>
      <c r="C149" s="239">
        <v>2007</v>
      </c>
      <c r="D149" s="117" t="s">
        <v>464</v>
      </c>
      <c r="E149" s="145">
        <f>SUM(F149:F149)</f>
        <v>0</v>
      </c>
      <c r="F149" s="145">
        <v>0</v>
      </c>
      <c r="G149" s="190" t="s">
        <v>478</v>
      </c>
    </row>
    <row r="150" spans="1:7" ht="25.5">
      <c r="A150" s="236"/>
      <c r="B150" s="127" t="s">
        <v>249</v>
      </c>
      <c r="C150" s="239"/>
      <c r="D150" s="117" t="s">
        <v>464</v>
      </c>
      <c r="E150" s="145">
        <f>SUM(F150:F150)</f>
        <v>660</v>
      </c>
      <c r="F150" s="145">
        <v>660</v>
      </c>
      <c r="G150" s="190" t="s">
        <v>478</v>
      </c>
    </row>
    <row r="151" spans="1:7">
      <c r="A151" s="236"/>
      <c r="B151" s="146" t="s">
        <v>120</v>
      </c>
      <c r="C151" s="239"/>
      <c r="D151" s="117" t="s">
        <v>464</v>
      </c>
      <c r="E151" s="145">
        <f>SUM(E149/E150*100000)</f>
        <v>0</v>
      </c>
      <c r="F151" s="145">
        <f>SUM(F149/F150*100000)</f>
        <v>0</v>
      </c>
      <c r="G151" s="190" t="s">
        <v>478</v>
      </c>
    </row>
    <row r="152" spans="1:7" ht="25.5">
      <c r="A152" s="236"/>
      <c r="B152" s="150" t="s">
        <v>250</v>
      </c>
      <c r="C152" s="239"/>
      <c r="D152" s="117" t="s">
        <v>464</v>
      </c>
      <c r="E152" s="145">
        <f>SUM(F152:F152)</f>
        <v>0</v>
      </c>
      <c r="F152" s="145">
        <v>0</v>
      </c>
      <c r="G152" s="190" t="s">
        <v>478</v>
      </c>
    </row>
    <row r="153" spans="1:7" ht="25.5">
      <c r="A153" s="236"/>
      <c r="B153" s="150" t="s">
        <v>251</v>
      </c>
      <c r="C153" s="239"/>
      <c r="D153" s="117" t="s">
        <v>464</v>
      </c>
      <c r="E153" s="145">
        <f>SUM(F153:F153)</f>
        <v>0</v>
      </c>
      <c r="F153" s="145" t="s">
        <v>497</v>
      </c>
      <c r="G153" s="190" t="s">
        <v>478</v>
      </c>
    </row>
    <row r="154" spans="1:7">
      <c r="A154" s="236"/>
      <c r="B154" s="150" t="s">
        <v>120</v>
      </c>
      <c r="C154" s="239"/>
      <c r="D154" s="117" t="s">
        <v>464</v>
      </c>
      <c r="E154" s="145">
        <v>0</v>
      </c>
      <c r="F154" s="145">
        <v>0</v>
      </c>
      <c r="G154" s="190" t="s">
        <v>478</v>
      </c>
    </row>
    <row r="155" spans="1:7" ht="25.5">
      <c r="A155" s="236"/>
      <c r="B155" s="127" t="s">
        <v>252</v>
      </c>
      <c r="C155" s="239"/>
      <c r="D155" s="117" t="s">
        <v>464</v>
      </c>
      <c r="E155" s="145">
        <f>SUM(F155:F155)</f>
        <v>0</v>
      </c>
      <c r="F155" s="145">
        <v>0</v>
      </c>
      <c r="G155" s="190" t="s">
        <v>478</v>
      </c>
    </row>
    <row r="156" spans="1:7" ht="25.5">
      <c r="A156" s="236"/>
      <c r="B156" s="127" t="s">
        <v>253</v>
      </c>
      <c r="C156" s="239"/>
      <c r="D156" s="117" t="s">
        <v>464</v>
      </c>
      <c r="E156" s="145">
        <f>SUM(F156:F156)</f>
        <v>0</v>
      </c>
      <c r="F156" s="145" t="s">
        <v>497</v>
      </c>
      <c r="G156" s="190" t="s">
        <v>478</v>
      </c>
    </row>
    <row r="157" spans="1:7">
      <c r="A157" s="236"/>
      <c r="B157" s="127" t="s">
        <v>120</v>
      </c>
      <c r="C157" s="239"/>
      <c r="D157" s="117" t="s">
        <v>464</v>
      </c>
      <c r="E157" s="145" t="e">
        <f>SUM(E155/E156*100000)</f>
        <v>#DIV/0!</v>
      </c>
      <c r="F157" s="145">
        <v>0</v>
      </c>
      <c r="G157" s="190" t="s">
        <v>478</v>
      </c>
    </row>
    <row r="158" spans="1:7" ht="25.5">
      <c r="A158" s="236"/>
      <c r="B158" s="150" t="s">
        <v>246</v>
      </c>
      <c r="C158" s="239"/>
      <c r="D158" s="117" t="s">
        <v>464</v>
      </c>
      <c r="E158" s="145">
        <f>SUM(F158:F158)</f>
        <v>0</v>
      </c>
      <c r="F158" s="145">
        <f>SUM(F149,F152,F155)</f>
        <v>0</v>
      </c>
      <c r="G158" s="190" t="s">
        <v>478</v>
      </c>
    </row>
    <row r="159" spans="1:7" ht="25.5">
      <c r="A159" s="236"/>
      <c r="B159" s="150" t="s">
        <v>138</v>
      </c>
      <c r="C159" s="239"/>
      <c r="D159" s="117" t="s">
        <v>464</v>
      </c>
      <c r="E159" s="145">
        <f>SUM(F159:F159)</f>
        <v>2591</v>
      </c>
      <c r="F159" s="145">
        <v>2591</v>
      </c>
      <c r="G159" s="190" t="s">
        <v>478</v>
      </c>
    </row>
    <row r="160" spans="1:7">
      <c r="A160" s="236"/>
      <c r="B160" s="150" t="s">
        <v>120</v>
      </c>
      <c r="C160" s="239"/>
      <c r="D160" s="117" t="s">
        <v>464</v>
      </c>
      <c r="E160" s="145">
        <f>SUM(E158/E159*100000)</f>
        <v>0</v>
      </c>
      <c r="F160" s="145">
        <f>SUM(F158/F159*100000)</f>
        <v>0</v>
      </c>
      <c r="G160" s="190" t="s">
        <v>478</v>
      </c>
    </row>
    <row r="161" spans="1:7" ht="25.5">
      <c r="A161" s="236"/>
      <c r="B161" s="144" t="s">
        <v>248</v>
      </c>
      <c r="C161" s="238">
        <v>2008</v>
      </c>
      <c r="D161" s="117" t="s">
        <v>464</v>
      </c>
      <c r="E161" s="145">
        <f>SUM(F161:F161)</f>
        <v>0</v>
      </c>
      <c r="F161" s="145">
        <v>0</v>
      </c>
      <c r="G161" s="190" t="s">
        <v>478</v>
      </c>
    </row>
    <row r="162" spans="1:7" ht="25.5">
      <c r="A162" s="236"/>
      <c r="B162" s="127" t="s">
        <v>249</v>
      </c>
      <c r="C162" s="238"/>
      <c r="D162" s="117" t="s">
        <v>464</v>
      </c>
      <c r="E162" s="145">
        <f>SUM(F162:F162)</f>
        <v>637</v>
      </c>
      <c r="F162" s="145">
        <v>637</v>
      </c>
      <c r="G162" s="190" t="s">
        <v>478</v>
      </c>
    </row>
    <row r="163" spans="1:7">
      <c r="A163" s="236"/>
      <c r="B163" s="146" t="s">
        <v>120</v>
      </c>
      <c r="C163" s="238"/>
      <c r="D163" s="117" t="s">
        <v>464</v>
      </c>
      <c r="E163" s="145">
        <f>SUM(E161/E162*100000)</f>
        <v>0</v>
      </c>
      <c r="F163" s="145">
        <f>SUM(F161/F162*100000)</f>
        <v>0</v>
      </c>
      <c r="G163" s="190" t="s">
        <v>478</v>
      </c>
    </row>
    <row r="164" spans="1:7" ht="25.5">
      <c r="A164" s="236"/>
      <c r="B164" s="126" t="s">
        <v>250</v>
      </c>
      <c r="C164" s="238"/>
      <c r="D164" s="117" t="s">
        <v>464</v>
      </c>
      <c r="E164" s="145">
        <f>SUM(F164:F164)</f>
        <v>1</v>
      </c>
      <c r="F164" s="145">
        <v>1</v>
      </c>
      <c r="G164" s="190" t="s">
        <v>478</v>
      </c>
    </row>
    <row r="165" spans="1:7" ht="25.5">
      <c r="A165" s="236"/>
      <c r="B165" s="126" t="s">
        <v>251</v>
      </c>
      <c r="C165" s="238"/>
      <c r="D165" s="117" t="s">
        <v>464</v>
      </c>
      <c r="E165" s="145">
        <f>SUM(F165:F165)</f>
        <v>983</v>
      </c>
      <c r="F165" s="145">
        <v>983</v>
      </c>
      <c r="G165" s="190" t="s">
        <v>478</v>
      </c>
    </row>
    <row r="166" spans="1:7">
      <c r="A166" s="236"/>
      <c r="B166" s="126" t="s">
        <v>120</v>
      </c>
      <c r="C166" s="238"/>
      <c r="D166" s="117" t="s">
        <v>464</v>
      </c>
      <c r="E166" s="145">
        <f>SUM(E164/E165*100000)</f>
        <v>101.7293997965412</v>
      </c>
      <c r="F166" s="145">
        <f>SUM(F164/F165*100000)</f>
        <v>101.7293997965412</v>
      </c>
      <c r="G166" s="190" t="s">
        <v>478</v>
      </c>
    </row>
    <row r="167" spans="1:7" ht="25.5">
      <c r="A167" s="236"/>
      <c r="B167" s="127" t="s">
        <v>252</v>
      </c>
      <c r="C167" s="238"/>
      <c r="D167" s="117" t="s">
        <v>464</v>
      </c>
      <c r="E167" s="145">
        <f>SUM(F167:F167)</f>
        <v>0</v>
      </c>
      <c r="F167" s="145">
        <v>0</v>
      </c>
      <c r="G167" s="190" t="s">
        <v>478</v>
      </c>
    </row>
    <row r="168" spans="1:7" ht="25.5">
      <c r="A168" s="236"/>
      <c r="B168" s="127" t="s">
        <v>253</v>
      </c>
      <c r="C168" s="238"/>
      <c r="D168" s="117" t="s">
        <v>464</v>
      </c>
      <c r="E168" s="145">
        <f>SUM(F168:F168)</f>
        <v>844</v>
      </c>
      <c r="F168" s="145">
        <v>844</v>
      </c>
      <c r="G168" s="190" t="s">
        <v>478</v>
      </c>
    </row>
    <row r="169" spans="1:7">
      <c r="A169" s="236"/>
      <c r="B169" s="127" t="s">
        <v>120</v>
      </c>
      <c r="C169" s="238"/>
      <c r="D169" s="117" t="s">
        <v>464</v>
      </c>
      <c r="E169" s="145">
        <f>SUM(E167/E168*100000)</f>
        <v>0</v>
      </c>
      <c r="F169" s="145">
        <f>SUM(F167/F168*100000)</f>
        <v>0</v>
      </c>
      <c r="G169" s="190" t="s">
        <v>478</v>
      </c>
    </row>
    <row r="170" spans="1:7" ht="25.5">
      <c r="A170" s="236"/>
      <c r="B170" s="126" t="s">
        <v>246</v>
      </c>
      <c r="C170" s="238"/>
      <c r="D170" s="117" t="s">
        <v>464</v>
      </c>
      <c r="E170" s="145">
        <f>SUM(F170:F170)</f>
        <v>1</v>
      </c>
      <c r="F170" s="145">
        <f>SUM(F161,F164,F167)</f>
        <v>1</v>
      </c>
      <c r="G170" s="190" t="s">
        <v>478</v>
      </c>
    </row>
    <row r="171" spans="1:7" ht="25.5">
      <c r="A171" s="236"/>
      <c r="B171" s="126" t="s">
        <v>138</v>
      </c>
      <c r="C171" s="238"/>
      <c r="D171" s="117" t="s">
        <v>464</v>
      </c>
      <c r="E171" s="145">
        <f>SUM(F171:F171)</f>
        <v>2580</v>
      </c>
      <c r="F171" s="145">
        <v>2580</v>
      </c>
      <c r="G171" s="190" t="s">
        <v>478</v>
      </c>
    </row>
    <row r="172" spans="1:7">
      <c r="A172" s="236"/>
      <c r="B172" s="126" t="s">
        <v>120</v>
      </c>
      <c r="C172" s="238"/>
      <c r="D172" s="117" t="s">
        <v>464</v>
      </c>
      <c r="E172" s="145">
        <f>SUM(E170/E171*100000)</f>
        <v>38.759689922480618</v>
      </c>
      <c r="F172" s="145">
        <f>SUM(F170/F171*100000)</f>
        <v>38.759689922480618</v>
      </c>
      <c r="G172" s="190" t="s">
        <v>478</v>
      </c>
    </row>
    <row r="173" spans="1:7" ht="25.5">
      <c r="A173" s="236"/>
      <c r="B173" s="144" t="s">
        <v>248</v>
      </c>
      <c r="C173" s="239">
        <v>2009</v>
      </c>
      <c r="D173" s="117" t="s">
        <v>464</v>
      </c>
      <c r="E173" s="145">
        <f>SUM(F173:F173)</f>
        <v>0</v>
      </c>
      <c r="F173" s="145">
        <v>0</v>
      </c>
      <c r="G173" s="190" t="s">
        <v>478</v>
      </c>
    </row>
    <row r="174" spans="1:7" ht="25.5">
      <c r="A174" s="236"/>
      <c r="B174" s="127" t="s">
        <v>249</v>
      </c>
      <c r="C174" s="239"/>
      <c r="D174" s="117" t="s">
        <v>464</v>
      </c>
      <c r="E174" s="145">
        <f>SUM(F174:F174)</f>
        <v>658</v>
      </c>
      <c r="F174" s="145">
        <v>658</v>
      </c>
      <c r="G174" s="190" t="s">
        <v>478</v>
      </c>
    </row>
    <row r="175" spans="1:7">
      <c r="A175" s="236"/>
      <c r="B175" s="146" t="s">
        <v>120</v>
      </c>
      <c r="C175" s="239"/>
      <c r="D175" s="117" t="s">
        <v>464</v>
      </c>
      <c r="E175" s="145">
        <f>SUM(E173/E174*100000)</f>
        <v>0</v>
      </c>
      <c r="F175" s="145">
        <f>SUM(F173/F174*100000)</f>
        <v>0</v>
      </c>
      <c r="G175" s="190" t="s">
        <v>478</v>
      </c>
    </row>
    <row r="176" spans="1:7" ht="25.5">
      <c r="A176" s="236"/>
      <c r="B176" s="150" t="s">
        <v>250</v>
      </c>
      <c r="C176" s="239"/>
      <c r="D176" s="117" t="s">
        <v>464</v>
      </c>
      <c r="E176" s="145">
        <f>SUM(F176:F176)</f>
        <v>0</v>
      </c>
      <c r="F176" s="145">
        <v>0</v>
      </c>
      <c r="G176" s="190" t="s">
        <v>478</v>
      </c>
    </row>
    <row r="177" spans="1:7" ht="25.5">
      <c r="A177" s="236"/>
      <c r="B177" s="150" t="s">
        <v>251</v>
      </c>
      <c r="C177" s="239"/>
      <c r="D177" s="117" t="s">
        <v>464</v>
      </c>
      <c r="E177" s="145">
        <f>SUM(F177:F177)</f>
        <v>949</v>
      </c>
      <c r="F177" s="145">
        <v>949</v>
      </c>
      <c r="G177" s="190" t="s">
        <v>478</v>
      </c>
    </row>
    <row r="178" spans="1:7">
      <c r="A178" s="236"/>
      <c r="B178" s="150" t="s">
        <v>120</v>
      </c>
      <c r="C178" s="239"/>
      <c r="D178" s="117" t="s">
        <v>464</v>
      </c>
      <c r="E178" s="145">
        <f>SUM(E176/E177*100000)</f>
        <v>0</v>
      </c>
      <c r="F178" s="145">
        <f>SUM(F176/F177*100000)</f>
        <v>0</v>
      </c>
      <c r="G178" s="190" t="s">
        <v>478</v>
      </c>
    </row>
    <row r="179" spans="1:7" ht="25.5">
      <c r="A179" s="236"/>
      <c r="B179" s="127" t="s">
        <v>252</v>
      </c>
      <c r="C179" s="239"/>
      <c r="D179" s="117" t="s">
        <v>464</v>
      </c>
      <c r="E179" s="145">
        <f>SUM(F179:F179)</f>
        <v>0</v>
      </c>
      <c r="F179" s="145">
        <v>0</v>
      </c>
      <c r="G179" s="190" t="s">
        <v>478</v>
      </c>
    </row>
    <row r="180" spans="1:7" ht="25.5">
      <c r="A180" s="236"/>
      <c r="B180" s="127" t="s">
        <v>253</v>
      </c>
      <c r="C180" s="239"/>
      <c r="D180" s="117" t="s">
        <v>464</v>
      </c>
      <c r="E180" s="145">
        <f>SUM(F180:F180)</f>
        <v>864</v>
      </c>
      <c r="F180" s="145">
        <v>864</v>
      </c>
      <c r="G180" s="190" t="s">
        <v>478</v>
      </c>
    </row>
    <row r="181" spans="1:7">
      <c r="A181" s="236"/>
      <c r="B181" s="127" t="s">
        <v>120</v>
      </c>
      <c r="C181" s="239"/>
      <c r="D181" s="117" t="s">
        <v>464</v>
      </c>
      <c r="E181" s="145">
        <f>SUM(E179/E180*100000)</f>
        <v>0</v>
      </c>
      <c r="F181" s="145">
        <f>SUM(F179/F180*100000)</f>
        <v>0</v>
      </c>
      <c r="G181" s="190" t="s">
        <v>478</v>
      </c>
    </row>
    <row r="182" spans="1:7" ht="25.5">
      <c r="A182" s="236"/>
      <c r="B182" s="150" t="s">
        <v>246</v>
      </c>
      <c r="C182" s="239"/>
      <c r="D182" s="117" t="s">
        <v>464</v>
      </c>
      <c r="E182" s="145">
        <f>SUM(F182:F182)</f>
        <v>0</v>
      </c>
      <c r="F182" s="145">
        <f>SUM(F173,F176,F179)</f>
        <v>0</v>
      </c>
      <c r="G182" s="190" t="s">
        <v>478</v>
      </c>
    </row>
    <row r="183" spans="1:7" ht="25.5">
      <c r="A183" s="236"/>
      <c r="B183" s="150" t="s">
        <v>138</v>
      </c>
      <c r="C183" s="239"/>
      <c r="D183" s="117" t="s">
        <v>464</v>
      </c>
      <c r="E183" s="145">
        <f>SUM(F183:F183)</f>
        <v>2526</v>
      </c>
      <c r="F183" s="145">
        <v>2526</v>
      </c>
      <c r="G183" s="190" t="s">
        <v>478</v>
      </c>
    </row>
    <row r="184" spans="1:7">
      <c r="A184" s="236"/>
      <c r="B184" s="150" t="s">
        <v>120</v>
      </c>
      <c r="C184" s="239"/>
      <c r="D184" s="117" t="s">
        <v>464</v>
      </c>
      <c r="E184" s="145">
        <f>SUM(E182/E183*100000)</f>
        <v>0</v>
      </c>
      <c r="F184" s="145">
        <f>SUM(F182/F183*100000)</f>
        <v>0</v>
      </c>
      <c r="G184" s="190" t="s">
        <v>478</v>
      </c>
    </row>
    <row r="185" spans="1:7" ht="25.5">
      <c r="A185" s="236"/>
      <c r="B185" s="144" t="s">
        <v>248</v>
      </c>
      <c r="C185" s="238">
        <v>2010</v>
      </c>
      <c r="D185" s="117" t="s">
        <v>464</v>
      </c>
      <c r="E185" s="133" t="s">
        <v>464</v>
      </c>
      <c r="F185" s="133">
        <v>0</v>
      </c>
      <c r="G185" s="191" t="s">
        <v>506</v>
      </c>
    </row>
    <row r="186" spans="1:7" ht="25.5">
      <c r="A186" s="236"/>
      <c r="B186" s="127" t="s">
        <v>249</v>
      </c>
      <c r="C186" s="238"/>
      <c r="D186" s="117" t="s">
        <v>464</v>
      </c>
      <c r="E186" s="133" t="s">
        <v>464</v>
      </c>
      <c r="F186" s="133">
        <v>682</v>
      </c>
      <c r="G186" s="191" t="s">
        <v>506</v>
      </c>
    </row>
    <row r="187" spans="1:7">
      <c r="A187" s="236"/>
      <c r="B187" s="146" t="s">
        <v>120</v>
      </c>
      <c r="C187" s="238"/>
      <c r="D187" s="117" t="s">
        <v>464</v>
      </c>
      <c r="E187" s="133" t="s">
        <v>464</v>
      </c>
      <c r="F187" s="133">
        <v>0</v>
      </c>
      <c r="G187" s="191" t="s">
        <v>506</v>
      </c>
    </row>
    <row r="188" spans="1:7" ht="25.5">
      <c r="A188" s="236"/>
      <c r="B188" s="126" t="s">
        <v>250</v>
      </c>
      <c r="C188" s="238"/>
      <c r="D188" s="117" t="s">
        <v>464</v>
      </c>
      <c r="E188" s="133" t="s">
        <v>464</v>
      </c>
      <c r="F188" s="133">
        <v>0</v>
      </c>
      <c r="G188" s="191" t="s">
        <v>506</v>
      </c>
    </row>
    <row r="189" spans="1:7" ht="25.5">
      <c r="A189" s="236"/>
      <c r="B189" s="126" t="s">
        <v>251</v>
      </c>
      <c r="C189" s="238"/>
      <c r="D189" s="117" t="s">
        <v>464</v>
      </c>
      <c r="E189" s="133" t="s">
        <v>464</v>
      </c>
      <c r="F189" s="133" t="s">
        <v>464</v>
      </c>
      <c r="G189" s="191" t="s">
        <v>506</v>
      </c>
    </row>
    <row r="190" spans="1:7">
      <c r="A190" s="236"/>
      <c r="B190" s="126" t="s">
        <v>120</v>
      </c>
      <c r="C190" s="238"/>
      <c r="D190" s="117" t="s">
        <v>464</v>
      </c>
      <c r="E190" s="133" t="s">
        <v>464</v>
      </c>
      <c r="F190" s="133">
        <v>0</v>
      </c>
      <c r="G190" s="191" t="s">
        <v>506</v>
      </c>
    </row>
    <row r="191" spans="1:7" ht="25.5">
      <c r="A191" s="236"/>
      <c r="B191" s="127" t="s">
        <v>252</v>
      </c>
      <c r="C191" s="238"/>
      <c r="D191" s="117" t="s">
        <v>464</v>
      </c>
      <c r="E191" s="133" t="s">
        <v>464</v>
      </c>
      <c r="F191" s="133">
        <v>0</v>
      </c>
      <c r="G191" s="191" t="s">
        <v>506</v>
      </c>
    </row>
    <row r="192" spans="1:7" ht="25.5">
      <c r="A192" s="236"/>
      <c r="B192" s="127" t="s">
        <v>253</v>
      </c>
      <c r="C192" s="238"/>
      <c r="D192" s="117" t="s">
        <v>464</v>
      </c>
      <c r="E192" s="133" t="s">
        <v>464</v>
      </c>
      <c r="F192" s="133" t="s">
        <v>464</v>
      </c>
      <c r="G192" s="191" t="s">
        <v>506</v>
      </c>
    </row>
    <row r="193" spans="1:7">
      <c r="A193" s="236"/>
      <c r="B193" s="127" t="s">
        <v>120</v>
      </c>
      <c r="C193" s="238"/>
      <c r="D193" s="117" t="s">
        <v>464</v>
      </c>
      <c r="E193" s="133" t="s">
        <v>464</v>
      </c>
      <c r="F193" s="133">
        <v>0</v>
      </c>
      <c r="G193" s="191" t="s">
        <v>506</v>
      </c>
    </row>
    <row r="194" spans="1:7" ht="25.5">
      <c r="A194" s="236"/>
      <c r="B194" s="126" t="s">
        <v>246</v>
      </c>
      <c r="C194" s="238"/>
      <c r="D194" s="117" t="s">
        <v>464</v>
      </c>
      <c r="E194" s="133" t="s">
        <v>464</v>
      </c>
      <c r="F194" s="133">
        <v>0</v>
      </c>
      <c r="G194" s="191" t="s">
        <v>506</v>
      </c>
    </row>
    <row r="195" spans="1:7" ht="25.5">
      <c r="A195" s="236"/>
      <c r="B195" s="126" t="s">
        <v>138</v>
      </c>
      <c r="C195" s="238"/>
      <c r="D195" s="117" t="s">
        <v>464</v>
      </c>
      <c r="E195" s="133" t="s">
        <v>464</v>
      </c>
      <c r="F195" s="133">
        <v>2488</v>
      </c>
      <c r="G195" s="191" t="s">
        <v>506</v>
      </c>
    </row>
    <row r="196" spans="1:7">
      <c r="A196" s="236"/>
      <c r="B196" s="126" t="s">
        <v>120</v>
      </c>
      <c r="C196" s="238"/>
      <c r="D196" s="117" t="s">
        <v>464</v>
      </c>
      <c r="E196" s="133" t="s">
        <v>464</v>
      </c>
      <c r="F196" s="133">
        <v>0</v>
      </c>
      <c r="G196" s="191" t="s">
        <v>506</v>
      </c>
    </row>
    <row r="197" spans="1:7" ht="38.25">
      <c r="A197" s="236" t="s">
        <v>139</v>
      </c>
      <c r="B197" s="126" t="s">
        <v>445</v>
      </c>
      <c r="C197" s="241">
        <v>2005</v>
      </c>
      <c r="D197" s="117" t="s">
        <v>464</v>
      </c>
      <c r="E197" s="133">
        <v>9</v>
      </c>
      <c r="F197" s="133" t="s">
        <v>464</v>
      </c>
      <c r="G197" s="191" t="s">
        <v>479</v>
      </c>
    </row>
    <row r="198" spans="1:7" ht="25.5">
      <c r="A198" s="236"/>
      <c r="B198" s="126" t="s">
        <v>446</v>
      </c>
      <c r="C198" s="241"/>
      <c r="D198" s="117" t="s">
        <v>464</v>
      </c>
      <c r="E198" s="133">
        <v>12</v>
      </c>
      <c r="F198" s="133" t="s">
        <v>464</v>
      </c>
      <c r="G198" s="191" t="s">
        <v>479</v>
      </c>
    </row>
    <row r="199" spans="1:7" ht="38.25">
      <c r="A199" s="236"/>
      <c r="B199" s="126" t="s">
        <v>447</v>
      </c>
      <c r="C199" s="241"/>
      <c r="D199" s="117" t="s">
        <v>464</v>
      </c>
      <c r="E199" s="133">
        <v>18</v>
      </c>
      <c r="F199" s="133" t="s">
        <v>464</v>
      </c>
      <c r="G199" s="191" t="s">
        <v>479</v>
      </c>
    </row>
    <row r="200" spans="1:7" ht="33.75" customHeight="1">
      <c r="A200" s="236"/>
      <c r="B200" s="147" t="s">
        <v>140</v>
      </c>
      <c r="C200" s="241"/>
      <c r="D200" s="117" t="s">
        <v>464</v>
      </c>
      <c r="E200" s="133">
        <v>8579</v>
      </c>
      <c r="F200" s="133" t="s">
        <v>464</v>
      </c>
      <c r="G200" s="191" t="s">
        <v>480</v>
      </c>
    </row>
    <row r="201" spans="1:7" ht="25.5">
      <c r="A201" s="236"/>
      <c r="B201" s="147" t="s">
        <v>448</v>
      </c>
      <c r="C201" s="241"/>
      <c r="D201" s="117" t="s">
        <v>464</v>
      </c>
      <c r="E201" s="133">
        <v>64799</v>
      </c>
      <c r="F201" s="133" t="s">
        <v>464</v>
      </c>
      <c r="G201" s="191" t="s">
        <v>480</v>
      </c>
    </row>
    <row r="202" spans="1:7">
      <c r="A202" s="236"/>
      <c r="B202" s="147" t="s">
        <v>120</v>
      </c>
      <c r="C202" s="241"/>
      <c r="D202" s="117" t="s">
        <v>464</v>
      </c>
      <c r="E202" s="133">
        <v>13</v>
      </c>
      <c r="F202" s="133" t="s">
        <v>464</v>
      </c>
      <c r="G202" s="191" t="s">
        <v>480</v>
      </c>
    </row>
    <row r="203" spans="1:7" ht="33.75" customHeight="1">
      <c r="A203" s="236"/>
      <c r="B203" s="147" t="s">
        <v>141</v>
      </c>
      <c r="C203" s="241"/>
      <c r="D203" s="117" t="s">
        <v>464</v>
      </c>
      <c r="E203" s="133">
        <v>5197</v>
      </c>
      <c r="F203" s="133" t="s">
        <v>499</v>
      </c>
      <c r="G203" s="191" t="s">
        <v>480</v>
      </c>
    </row>
    <row r="204" spans="1:7" ht="16.5" customHeight="1">
      <c r="A204" s="236"/>
      <c r="B204" s="147" t="s">
        <v>449</v>
      </c>
      <c r="C204" s="241"/>
      <c r="D204" s="117" t="s">
        <v>464</v>
      </c>
      <c r="E204" s="151">
        <v>36324</v>
      </c>
      <c r="F204" s="133" t="s">
        <v>464</v>
      </c>
      <c r="G204" s="191" t="s">
        <v>480</v>
      </c>
    </row>
    <row r="205" spans="1:7">
      <c r="A205" s="236"/>
      <c r="B205" s="147" t="s">
        <v>120</v>
      </c>
      <c r="C205" s="241"/>
      <c r="D205" s="117" t="s">
        <v>464</v>
      </c>
      <c r="E205" s="133">
        <v>14</v>
      </c>
      <c r="F205" s="133" t="s">
        <v>464</v>
      </c>
      <c r="G205" s="191" t="s">
        <v>480</v>
      </c>
    </row>
    <row r="206" spans="1:7" ht="25.5">
      <c r="A206" s="236"/>
      <c r="B206" s="147" t="s">
        <v>142</v>
      </c>
      <c r="C206" s="241"/>
      <c r="D206" s="117" t="s">
        <v>464</v>
      </c>
      <c r="E206" s="133">
        <v>540</v>
      </c>
      <c r="F206" s="133" t="s">
        <v>464</v>
      </c>
      <c r="G206" s="191" t="s">
        <v>480</v>
      </c>
    </row>
    <row r="207" spans="1:7" ht="25.5">
      <c r="A207" s="236"/>
      <c r="B207" s="147" t="s">
        <v>450</v>
      </c>
      <c r="C207" s="241"/>
      <c r="D207" s="117" t="s">
        <v>464</v>
      </c>
      <c r="E207" s="133">
        <v>2273</v>
      </c>
      <c r="F207" s="133" t="s">
        <v>464</v>
      </c>
      <c r="G207" s="191" t="s">
        <v>480</v>
      </c>
    </row>
    <row r="208" spans="1:7">
      <c r="A208" s="236"/>
      <c r="B208" s="147" t="s">
        <v>120</v>
      </c>
      <c r="C208" s="241"/>
      <c r="D208" s="117" t="s">
        <v>464</v>
      </c>
      <c r="E208" s="133">
        <v>24</v>
      </c>
      <c r="F208" s="151" t="s">
        <v>464</v>
      </c>
      <c r="G208" s="191" t="s">
        <v>480</v>
      </c>
    </row>
    <row r="209" spans="1:7" ht="25.5">
      <c r="A209" s="236"/>
      <c r="B209" s="147" t="s">
        <v>302</v>
      </c>
      <c r="C209" s="241"/>
      <c r="D209" s="117" t="s">
        <v>464</v>
      </c>
      <c r="E209" s="133">
        <v>14316</v>
      </c>
      <c r="F209" s="152">
        <v>74</v>
      </c>
      <c r="G209" s="191" t="s">
        <v>480</v>
      </c>
    </row>
    <row r="210" spans="1:7" ht="25.5">
      <c r="A210" s="236"/>
      <c r="B210" s="147" t="s">
        <v>451</v>
      </c>
      <c r="C210" s="241"/>
      <c r="D210" s="117" t="s">
        <v>464</v>
      </c>
      <c r="E210" s="133">
        <v>103396</v>
      </c>
      <c r="F210" s="152">
        <v>1728</v>
      </c>
      <c r="G210" s="191" t="s">
        <v>480</v>
      </c>
    </row>
    <row r="211" spans="1:7">
      <c r="A211" s="236"/>
      <c r="B211" s="147" t="s">
        <v>120</v>
      </c>
      <c r="C211" s="241"/>
      <c r="D211" s="117" t="s">
        <v>464</v>
      </c>
      <c r="E211" s="133">
        <v>14</v>
      </c>
      <c r="F211" s="152">
        <v>4</v>
      </c>
      <c r="G211" s="191" t="s">
        <v>480</v>
      </c>
    </row>
    <row r="212" spans="1:7" ht="25.5">
      <c r="A212" s="236" t="s">
        <v>139</v>
      </c>
      <c r="B212" s="127" t="s">
        <v>140</v>
      </c>
      <c r="C212" s="239">
        <v>2006</v>
      </c>
      <c r="D212" s="117" t="s">
        <v>464</v>
      </c>
      <c r="E212" s="133">
        <v>8846</v>
      </c>
      <c r="F212" s="151" t="s">
        <v>464</v>
      </c>
      <c r="G212" s="191" t="s">
        <v>480</v>
      </c>
    </row>
    <row r="213" spans="1:7" ht="25.5">
      <c r="A213" s="236"/>
      <c r="B213" s="127" t="s">
        <v>448</v>
      </c>
      <c r="C213" s="239"/>
      <c r="D213" s="117" t="s">
        <v>464</v>
      </c>
      <c r="E213" s="133">
        <v>63001</v>
      </c>
      <c r="F213" s="151" t="s">
        <v>464</v>
      </c>
      <c r="G213" s="191" t="s">
        <v>480</v>
      </c>
    </row>
    <row r="214" spans="1:7" ht="33.75" customHeight="1">
      <c r="A214" s="236"/>
      <c r="B214" s="127" t="s">
        <v>120</v>
      </c>
      <c r="C214" s="239"/>
      <c r="D214" s="117" t="s">
        <v>464</v>
      </c>
      <c r="E214" s="133">
        <v>14</v>
      </c>
      <c r="F214" s="133" t="s">
        <v>464</v>
      </c>
      <c r="G214" s="191" t="s">
        <v>480</v>
      </c>
    </row>
    <row r="215" spans="1:7" ht="25.5">
      <c r="A215" s="236"/>
      <c r="B215" s="127" t="s">
        <v>141</v>
      </c>
      <c r="C215" s="239"/>
      <c r="D215" s="117" t="s">
        <v>464</v>
      </c>
      <c r="E215" s="133">
        <v>6572</v>
      </c>
      <c r="F215" s="133" t="s">
        <v>464</v>
      </c>
      <c r="G215" s="191" t="s">
        <v>480</v>
      </c>
    </row>
    <row r="216" spans="1:7" ht="25.5">
      <c r="A216" s="236"/>
      <c r="B216" s="127" t="s">
        <v>449</v>
      </c>
      <c r="C216" s="239"/>
      <c r="D216" s="117" t="s">
        <v>464</v>
      </c>
      <c r="E216" s="133">
        <v>45008</v>
      </c>
      <c r="F216" s="133" t="s">
        <v>464</v>
      </c>
      <c r="G216" s="191" t="s">
        <v>480</v>
      </c>
    </row>
    <row r="217" spans="1:7" ht="33.75" customHeight="1">
      <c r="A217" s="236"/>
      <c r="B217" s="127" t="s">
        <v>120</v>
      </c>
      <c r="C217" s="239"/>
      <c r="D217" s="117" t="s">
        <v>464</v>
      </c>
      <c r="E217" s="133">
        <v>15</v>
      </c>
      <c r="F217" s="133" t="s">
        <v>464</v>
      </c>
      <c r="G217" s="191" t="s">
        <v>480</v>
      </c>
    </row>
    <row r="218" spans="1:7" ht="42.75" customHeight="1">
      <c r="A218" s="236"/>
      <c r="B218" s="127" t="s">
        <v>142</v>
      </c>
      <c r="C218" s="239"/>
      <c r="D218" s="117" t="s">
        <v>464</v>
      </c>
      <c r="E218" s="133">
        <v>1118</v>
      </c>
      <c r="F218" s="133" t="s">
        <v>464</v>
      </c>
      <c r="G218" s="191" t="s">
        <v>480</v>
      </c>
    </row>
    <row r="219" spans="1:7">
      <c r="A219" s="236"/>
      <c r="B219" s="127" t="s">
        <v>143</v>
      </c>
      <c r="C219" s="239"/>
      <c r="D219" s="117" t="s">
        <v>464</v>
      </c>
      <c r="E219" s="133">
        <v>5377</v>
      </c>
      <c r="F219" s="133" t="s">
        <v>464</v>
      </c>
      <c r="G219" s="191" t="s">
        <v>480</v>
      </c>
    </row>
    <row r="220" spans="1:7">
      <c r="A220" s="236"/>
      <c r="B220" s="127" t="s">
        <v>120</v>
      </c>
      <c r="C220" s="239"/>
      <c r="D220" s="117" t="s">
        <v>464</v>
      </c>
      <c r="E220" s="133">
        <v>21</v>
      </c>
      <c r="F220" s="151" t="s">
        <v>464</v>
      </c>
      <c r="G220" s="191" t="s">
        <v>480</v>
      </c>
    </row>
    <row r="221" spans="1:7" ht="25.5">
      <c r="A221" s="236"/>
      <c r="B221" s="127" t="s">
        <v>302</v>
      </c>
      <c r="C221" s="239"/>
      <c r="D221" s="117" t="s">
        <v>464</v>
      </c>
      <c r="E221" s="133">
        <v>16536</v>
      </c>
      <c r="F221" s="151">
        <v>196</v>
      </c>
      <c r="G221" s="191" t="s">
        <v>480</v>
      </c>
    </row>
    <row r="222" spans="1:7" ht="25.5">
      <c r="A222" s="236"/>
      <c r="B222" s="127" t="s">
        <v>451</v>
      </c>
      <c r="C222" s="239"/>
      <c r="D222" s="117" t="s">
        <v>464</v>
      </c>
      <c r="E222" s="133">
        <v>113386</v>
      </c>
      <c r="F222" s="151">
        <v>1775</v>
      </c>
      <c r="G222" s="191" t="s">
        <v>480</v>
      </c>
    </row>
    <row r="223" spans="1:7">
      <c r="A223" s="236"/>
      <c r="B223" s="127" t="s">
        <v>120</v>
      </c>
      <c r="C223" s="239"/>
      <c r="D223" s="133" t="s">
        <v>464</v>
      </c>
      <c r="E223" s="133">
        <v>15</v>
      </c>
      <c r="F223" s="151">
        <v>11</v>
      </c>
      <c r="G223" s="191" t="s">
        <v>480</v>
      </c>
    </row>
    <row r="224" spans="1:7" ht="25.5">
      <c r="A224" s="236" t="s">
        <v>139</v>
      </c>
      <c r="B224" s="126" t="s">
        <v>140</v>
      </c>
      <c r="C224" s="238">
        <v>2007</v>
      </c>
      <c r="D224" s="133" t="s">
        <v>464</v>
      </c>
      <c r="E224" s="133">
        <v>8958</v>
      </c>
      <c r="F224" s="133" t="s">
        <v>464</v>
      </c>
      <c r="G224" s="191" t="s">
        <v>480</v>
      </c>
    </row>
    <row r="225" spans="1:7" ht="25.5">
      <c r="A225" s="236"/>
      <c r="B225" s="126" t="s">
        <v>448</v>
      </c>
      <c r="C225" s="238"/>
      <c r="D225" s="133" t="s">
        <v>464</v>
      </c>
      <c r="E225" s="133">
        <v>62715</v>
      </c>
      <c r="F225" s="133" t="s">
        <v>464</v>
      </c>
      <c r="G225" s="191" t="s">
        <v>480</v>
      </c>
    </row>
    <row r="226" spans="1:7">
      <c r="A226" s="236"/>
      <c r="B226" s="126" t="s">
        <v>120</v>
      </c>
      <c r="C226" s="238"/>
      <c r="D226" s="133" t="s">
        <v>464</v>
      </c>
      <c r="E226" s="133">
        <v>14</v>
      </c>
      <c r="F226" s="133" t="s">
        <v>464</v>
      </c>
      <c r="G226" s="191" t="s">
        <v>480</v>
      </c>
    </row>
    <row r="227" spans="1:7" ht="25.5">
      <c r="A227" s="236"/>
      <c r="B227" s="126" t="s">
        <v>141</v>
      </c>
      <c r="C227" s="238"/>
      <c r="D227" s="133" t="s">
        <v>464</v>
      </c>
      <c r="E227" s="133">
        <v>5476</v>
      </c>
      <c r="F227" s="133" t="s">
        <v>464</v>
      </c>
      <c r="G227" s="191" t="s">
        <v>480</v>
      </c>
    </row>
    <row r="228" spans="1:7" ht="33.75" customHeight="1">
      <c r="A228" s="236"/>
      <c r="B228" s="126" t="s">
        <v>449</v>
      </c>
      <c r="C228" s="238"/>
      <c r="D228" s="133" t="s">
        <v>464</v>
      </c>
      <c r="E228" s="133">
        <v>36235</v>
      </c>
      <c r="F228" s="133" t="s">
        <v>464</v>
      </c>
      <c r="G228" s="191" t="s">
        <v>480</v>
      </c>
    </row>
    <row r="229" spans="1:7">
      <c r="A229" s="236"/>
      <c r="B229" s="126" t="s">
        <v>120</v>
      </c>
      <c r="C229" s="238"/>
      <c r="D229" s="133" t="s">
        <v>464</v>
      </c>
      <c r="E229" s="133">
        <v>15</v>
      </c>
      <c r="F229" s="133" t="s">
        <v>464</v>
      </c>
      <c r="G229" s="191" t="s">
        <v>480</v>
      </c>
    </row>
    <row r="230" spans="1:7" ht="25.5">
      <c r="A230" s="236"/>
      <c r="B230" s="126" t="s">
        <v>142</v>
      </c>
      <c r="C230" s="238"/>
      <c r="D230" s="133" t="s">
        <v>464</v>
      </c>
      <c r="E230" s="133">
        <v>563</v>
      </c>
      <c r="F230" s="153" t="s">
        <v>464</v>
      </c>
      <c r="G230" s="191" t="s">
        <v>480</v>
      </c>
    </row>
    <row r="231" spans="1:7" ht="33.75" customHeight="1">
      <c r="A231" s="236"/>
      <c r="B231" s="126" t="s">
        <v>450</v>
      </c>
      <c r="C231" s="238"/>
      <c r="D231" s="133" t="s">
        <v>464</v>
      </c>
      <c r="E231" s="133">
        <v>2670</v>
      </c>
      <c r="F231" s="133" t="s">
        <v>464</v>
      </c>
      <c r="G231" s="191" t="s">
        <v>480</v>
      </c>
    </row>
    <row r="232" spans="1:7" ht="16.5" customHeight="1">
      <c r="A232" s="236"/>
      <c r="B232" s="126" t="s">
        <v>120</v>
      </c>
      <c r="C232" s="238"/>
      <c r="D232" s="133" t="s">
        <v>464</v>
      </c>
      <c r="E232" s="133">
        <v>21</v>
      </c>
      <c r="F232" s="151" t="s">
        <v>464</v>
      </c>
      <c r="G232" s="191" t="s">
        <v>480</v>
      </c>
    </row>
    <row r="233" spans="1:7" ht="25.5">
      <c r="A233" s="236"/>
      <c r="B233" s="126" t="s">
        <v>302</v>
      </c>
      <c r="C233" s="238"/>
      <c r="D233" s="133" t="s">
        <v>464</v>
      </c>
      <c r="E233" s="133">
        <v>14997</v>
      </c>
      <c r="F233" s="151">
        <v>263</v>
      </c>
      <c r="G233" s="191" t="s">
        <v>480</v>
      </c>
    </row>
    <row r="234" spans="1:7" ht="25.5">
      <c r="A234" s="236"/>
      <c r="B234" s="126" t="s">
        <v>451</v>
      </c>
      <c r="C234" s="238"/>
      <c r="D234" s="133" t="s">
        <v>464</v>
      </c>
      <c r="E234" s="133">
        <v>101620</v>
      </c>
      <c r="F234" s="151">
        <v>1915</v>
      </c>
      <c r="G234" s="191" t="s">
        <v>480</v>
      </c>
    </row>
    <row r="235" spans="1:7">
      <c r="A235" s="236"/>
      <c r="B235" s="126" t="s">
        <v>120</v>
      </c>
      <c r="C235" s="238"/>
      <c r="D235" s="133" t="s">
        <v>464</v>
      </c>
      <c r="E235" s="133">
        <v>15</v>
      </c>
      <c r="F235" s="151">
        <v>14</v>
      </c>
      <c r="G235" s="191" t="s">
        <v>480</v>
      </c>
    </row>
    <row r="236" spans="1:7" ht="25.5">
      <c r="A236" s="236" t="s">
        <v>139</v>
      </c>
      <c r="B236" s="127" t="s">
        <v>140</v>
      </c>
      <c r="C236" s="239">
        <v>2008</v>
      </c>
      <c r="D236" s="133" t="s">
        <v>464</v>
      </c>
      <c r="E236" s="133">
        <v>6093</v>
      </c>
      <c r="F236" s="133" t="s">
        <v>464</v>
      </c>
      <c r="G236" s="191" t="s">
        <v>480</v>
      </c>
    </row>
    <row r="237" spans="1:7" ht="25.5">
      <c r="A237" s="236"/>
      <c r="B237" s="127" t="s">
        <v>448</v>
      </c>
      <c r="C237" s="239"/>
      <c r="D237" s="133" t="s">
        <v>464</v>
      </c>
      <c r="E237" s="133">
        <v>49602</v>
      </c>
      <c r="F237" s="133" t="s">
        <v>464</v>
      </c>
      <c r="G237" s="191" t="s">
        <v>480</v>
      </c>
    </row>
    <row r="238" spans="1:7">
      <c r="A238" s="236"/>
      <c r="B238" s="127" t="s">
        <v>120</v>
      </c>
      <c r="C238" s="239"/>
      <c r="D238" s="133" t="s">
        <v>464</v>
      </c>
      <c r="E238" s="133">
        <v>12</v>
      </c>
      <c r="F238" s="133" t="s">
        <v>464</v>
      </c>
      <c r="G238" s="191" t="s">
        <v>480</v>
      </c>
    </row>
    <row r="239" spans="1:7" ht="25.5">
      <c r="A239" s="236"/>
      <c r="B239" s="127" t="s">
        <v>141</v>
      </c>
      <c r="C239" s="239"/>
      <c r="D239" s="133" t="s">
        <v>464</v>
      </c>
      <c r="E239" s="133">
        <v>4207</v>
      </c>
      <c r="F239" s="133" t="s">
        <v>464</v>
      </c>
      <c r="G239" s="191" t="s">
        <v>480</v>
      </c>
    </row>
    <row r="240" spans="1:7" ht="25.5">
      <c r="A240" s="236"/>
      <c r="B240" s="127" t="s">
        <v>449</v>
      </c>
      <c r="C240" s="239"/>
      <c r="D240" s="133" t="s">
        <v>464</v>
      </c>
      <c r="E240" s="133">
        <v>32312</v>
      </c>
      <c r="F240" s="133" t="s">
        <v>464</v>
      </c>
      <c r="G240" s="191" t="s">
        <v>480</v>
      </c>
    </row>
    <row r="241" spans="1:7">
      <c r="A241" s="236"/>
      <c r="B241" s="127" t="s">
        <v>120</v>
      </c>
      <c r="C241" s="239"/>
      <c r="D241" s="133" t="s">
        <v>464</v>
      </c>
      <c r="E241" s="133">
        <v>13</v>
      </c>
      <c r="F241" s="133" t="s">
        <v>464</v>
      </c>
      <c r="G241" s="191" t="s">
        <v>480</v>
      </c>
    </row>
    <row r="242" spans="1:7" ht="33.75" customHeight="1">
      <c r="A242" s="236"/>
      <c r="B242" s="127" t="s">
        <v>142</v>
      </c>
      <c r="C242" s="239"/>
      <c r="D242" s="133" t="s">
        <v>464</v>
      </c>
      <c r="E242" s="133">
        <v>1956</v>
      </c>
      <c r="F242" s="133" t="s">
        <v>464</v>
      </c>
      <c r="G242" s="191" t="s">
        <v>480</v>
      </c>
    </row>
    <row r="243" spans="1:7" ht="25.5">
      <c r="A243" s="236"/>
      <c r="B243" s="127" t="s">
        <v>450</v>
      </c>
      <c r="C243" s="239"/>
      <c r="D243" s="133" t="s">
        <v>464</v>
      </c>
      <c r="E243" s="133">
        <v>8914</v>
      </c>
      <c r="F243" s="133" t="s">
        <v>464</v>
      </c>
      <c r="G243" s="191" t="s">
        <v>480</v>
      </c>
    </row>
    <row r="244" spans="1:7">
      <c r="A244" s="236"/>
      <c r="B244" s="127" t="s">
        <v>120</v>
      </c>
      <c r="C244" s="239"/>
      <c r="D244" s="133" t="s">
        <v>464</v>
      </c>
      <c r="E244" s="133">
        <v>22</v>
      </c>
      <c r="F244" s="151" t="s">
        <v>464</v>
      </c>
      <c r="G244" s="191" t="s">
        <v>480</v>
      </c>
    </row>
    <row r="245" spans="1:7" ht="33.75" customHeight="1">
      <c r="A245" s="236"/>
      <c r="B245" s="127" t="s">
        <v>302</v>
      </c>
      <c r="C245" s="239"/>
      <c r="D245" s="133" t="s">
        <v>464</v>
      </c>
      <c r="E245" s="151">
        <v>90828</v>
      </c>
      <c r="F245" s="151">
        <v>215</v>
      </c>
      <c r="G245" s="191" t="s">
        <v>480</v>
      </c>
    </row>
    <row r="246" spans="1:7" ht="29.25" customHeight="1">
      <c r="A246" s="236"/>
      <c r="B246" s="127" t="s">
        <v>451</v>
      </c>
      <c r="C246" s="239"/>
      <c r="D246" s="133" t="s">
        <v>464</v>
      </c>
      <c r="E246" s="151">
        <v>12256</v>
      </c>
      <c r="F246" s="151">
        <v>1678</v>
      </c>
      <c r="G246" s="191" t="s">
        <v>480</v>
      </c>
    </row>
    <row r="247" spans="1:7">
      <c r="A247" s="236"/>
      <c r="B247" s="127" t="s">
        <v>120</v>
      </c>
      <c r="C247" s="239"/>
      <c r="D247" s="133" t="s">
        <v>464</v>
      </c>
      <c r="E247" s="151">
        <v>14</v>
      </c>
      <c r="F247" s="151">
        <v>13</v>
      </c>
      <c r="G247" s="191" t="s">
        <v>480</v>
      </c>
    </row>
    <row r="248" spans="1:7" ht="25.5">
      <c r="A248" s="236" t="s">
        <v>139</v>
      </c>
      <c r="B248" s="126" t="s">
        <v>140</v>
      </c>
      <c r="C248" s="238">
        <v>2009</v>
      </c>
      <c r="D248" s="133" t="s">
        <v>464</v>
      </c>
      <c r="E248" s="133">
        <v>7957</v>
      </c>
      <c r="F248" s="133" t="s">
        <v>464</v>
      </c>
      <c r="G248" s="191" t="s">
        <v>480</v>
      </c>
    </row>
    <row r="249" spans="1:7" ht="25.5">
      <c r="A249" s="236"/>
      <c r="B249" s="126" t="s">
        <v>448</v>
      </c>
      <c r="C249" s="238"/>
      <c r="D249" s="133" t="s">
        <v>464</v>
      </c>
      <c r="E249" s="133">
        <v>73959</v>
      </c>
      <c r="F249" s="133" t="s">
        <v>464</v>
      </c>
      <c r="G249" s="191" t="s">
        <v>480</v>
      </c>
    </row>
    <row r="250" spans="1:7">
      <c r="A250" s="236"/>
      <c r="B250" s="126" t="s">
        <v>120</v>
      </c>
      <c r="C250" s="238"/>
      <c r="D250" s="133" t="s">
        <v>464</v>
      </c>
      <c r="E250" s="133">
        <v>11</v>
      </c>
      <c r="F250" s="133" t="s">
        <v>464</v>
      </c>
      <c r="G250" s="191" t="s">
        <v>480</v>
      </c>
    </row>
    <row r="251" spans="1:7" ht="25.5">
      <c r="A251" s="236"/>
      <c r="B251" s="126" t="s">
        <v>141</v>
      </c>
      <c r="C251" s="238"/>
      <c r="D251" s="133" t="s">
        <v>464</v>
      </c>
      <c r="E251" s="133">
        <v>4722</v>
      </c>
      <c r="F251" s="133" t="s">
        <v>464</v>
      </c>
      <c r="G251" s="191" t="s">
        <v>480</v>
      </c>
    </row>
    <row r="252" spans="1:7" ht="25.5">
      <c r="A252" s="236"/>
      <c r="B252" s="126" t="s">
        <v>449</v>
      </c>
      <c r="C252" s="238"/>
      <c r="D252" s="133" t="s">
        <v>464</v>
      </c>
      <c r="E252" s="133">
        <v>38761</v>
      </c>
      <c r="F252" s="133" t="s">
        <v>464</v>
      </c>
      <c r="G252" s="191" t="s">
        <v>480</v>
      </c>
    </row>
    <row r="253" spans="1:7" ht="36" customHeight="1">
      <c r="A253" s="236"/>
      <c r="B253" s="126" t="s">
        <v>120</v>
      </c>
      <c r="C253" s="238"/>
      <c r="D253" s="133" t="s">
        <v>464</v>
      </c>
      <c r="E253" s="133">
        <v>12</v>
      </c>
      <c r="F253" s="133" t="s">
        <v>464</v>
      </c>
      <c r="G253" s="191" t="s">
        <v>480</v>
      </c>
    </row>
    <row r="254" spans="1:7" ht="25.5">
      <c r="A254" s="236"/>
      <c r="B254" s="126" t="s">
        <v>142</v>
      </c>
      <c r="C254" s="238"/>
      <c r="D254" s="133" t="s">
        <v>464</v>
      </c>
      <c r="E254" s="133">
        <v>1656</v>
      </c>
      <c r="F254" s="133" t="s">
        <v>464</v>
      </c>
      <c r="G254" s="191" t="s">
        <v>480</v>
      </c>
    </row>
    <row r="255" spans="1:7" ht="25.5">
      <c r="A255" s="236"/>
      <c r="B255" s="126" t="s">
        <v>450</v>
      </c>
      <c r="C255" s="238"/>
      <c r="D255" s="133" t="s">
        <v>464</v>
      </c>
      <c r="E255" s="133">
        <v>7812</v>
      </c>
      <c r="F255" s="133" t="s">
        <v>464</v>
      </c>
      <c r="G255" s="191" t="s">
        <v>480</v>
      </c>
    </row>
    <row r="256" spans="1:7" ht="33.75" customHeight="1">
      <c r="A256" s="236"/>
      <c r="B256" s="126" t="s">
        <v>120</v>
      </c>
      <c r="C256" s="238"/>
      <c r="D256" s="133" t="s">
        <v>464</v>
      </c>
      <c r="E256" s="133">
        <v>21</v>
      </c>
      <c r="F256" s="151" t="s">
        <v>464</v>
      </c>
      <c r="G256" s="191" t="s">
        <v>480</v>
      </c>
    </row>
    <row r="257" spans="1:7" ht="33.75" customHeight="1">
      <c r="A257" s="236"/>
      <c r="B257" s="126" t="s">
        <v>302</v>
      </c>
      <c r="C257" s="238"/>
      <c r="D257" s="133" t="s">
        <v>464</v>
      </c>
      <c r="E257" s="133">
        <v>14335</v>
      </c>
      <c r="F257" s="151">
        <v>187</v>
      </c>
      <c r="G257" s="191" t="s">
        <v>480</v>
      </c>
    </row>
    <row r="258" spans="1:7" ht="52.5" customHeight="1">
      <c r="A258" s="236"/>
      <c r="B258" s="126" t="s">
        <v>451</v>
      </c>
      <c r="C258" s="238"/>
      <c r="D258" s="133" t="s">
        <v>464</v>
      </c>
      <c r="E258" s="133">
        <v>120531</v>
      </c>
      <c r="F258" s="151">
        <v>1627</v>
      </c>
      <c r="G258" s="191" t="s">
        <v>480</v>
      </c>
    </row>
    <row r="259" spans="1:7" ht="33.75" customHeight="1">
      <c r="A259" s="236"/>
      <c r="B259" s="126" t="s">
        <v>120</v>
      </c>
      <c r="C259" s="238"/>
      <c r="D259" s="133" t="s">
        <v>464</v>
      </c>
      <c r="E259" s="133">
        <v>12</v>
      </c>
      <c r="F259" s="151">
        <v>11</v>
      </c>
      <c r="G259" s="191" t="s">
        <v>480</v>
      </c>
    </row>
    <row r="260" spans="1:7" ht="48" customHeight="1">
      <c r="A260" s="236" t="s">
        <v>139</v>
      </c>
      <c r="B260" s="126" t="s">
        <v>459</v>
      </c>
      <c r="C260" s="239">
        <v>2010</v>
      </c>
      <c r="D260" s="133">
        <v>13</v>
      </c>
      <c r="E260" s="133">
        <v>10</v>
      </c>
      <c r="F260" s="133" t="s">
        <v>464</v>
      </c>
      <c r="G260" s="191" t="s">
        <v>479</v>
      </c>
    </row>
    <row r="261" spans="1:7" ht="25.5">
      <c r="A261" s="236"/>
      <c r="B261" s="126" t="s">
        <v>452</v>
      </c>
      <c r="C261" s="239"/>
      <c r="D261" s="133">
        <v>10</v>
      </c>
      <c r="E261" s="133">
        <v>10</v>
      </c>
      <c r="F261" s="154" t="s">
        <v>464</v>
      </c>
      <c r="G261" s="191" t="s">
        <v>479</v>
      </c>
    </row>
    <row r="262" spans="1:7" ht="25.5">
      <c r="A262" s="236"/>
      <c r="B262" s="127" t="s">
        <v>140</v>
      </c>
      <c r="C262" s="239"/>
      <c r="D262" s="133" t="s">
        <v>464</v>
      </c>
      <c r="E262" s="133">
        <v>7189</v>
      </c>
      <c r="F262" s="154">
        <v>114</v>
      </c>
      <c r="G262" s="191" t="s">
        <v>480</v>
      </c>
    </row>
    <row r="263" spans="1:7" ht="25.5">
      <c r="A263" s="236"/>
      <c r="B263" s="127" t="s">
        <v>448</v>
      </c>
      <c r="C263" s="239"/>
      <c r="D263" s="133" t="s">
        <v>464</v>
      </c>
      <c r="E263" s="133">
        <v>76237</v>
      </c>
      <c r="F263" s="154">
        <v>1004</v>
      </c>
      <c r="G263" s="191" t="s">
        <v>480</v>
      </c>
    </row>
    <row r="264" spans="1:7">
      <c r="A264" s="236"/>
      <c r="B264" s="127" t="s">
        <v>120</v>
      </c>
      <c r="C264" s="239"/>
      <c r="D264" s="133" t="s">
        <v>464</v>
      </c>
      <c r="E264" s="133">
        <v>9</v>
      </c>
      <c r="F264" s="154">
        <v>11</v>
      </c>
      <c r="G264" s="191" t="s">
        <v>480</v>
      </c>
    </row>
    <row r="265" spans="1:7" ht="25.5">
      <c r="A265" s="236"/>
      <c r="B265" s="127" t="s">
        <v>141</v>
      </c>
      <c r="C265" s="239"/>
      <c r="D265" s="133" t="s">
        <v>464</v>
      </c>
      <c r="E265" s="133">
        <v>4298</v>
      </c>
      <c r="F265" s="133" t="s">
        <v>464</v>
      </c>
      <c r="G265" s="191" t="s">
        <v>480</v>
      </c>
    </row>
    <row r="266" spans="1:7" ht="25.5">
      <c r="A266" s="236"/>
      <c r="B266" s="127" t="s">
        <v>449</v>
      </c>
      <c r="C266" s="239"/>
      <c r="D266" s="133" t="s">
        <v>464</v>
      </c>
      <c r="E266" s="133">
        <v>38582</v>
      </c>
      <c r="F266" s="133" t="s">
        <v>464</v>
      </c>
      <c r="G266" s="191" t="s">
        <v>480</v>
      </c>
    </row>
    <row r="267" spans="1:7">
      <c r="A267" s="236"/>
      <c r="B267" s="127" t="s">
        <v>120</v>
      </c>
      <c r="C267" s="239"/>
      <c r="D267" s="133" t="s">
        <v>464</v>
      </c>
      <c r="E267" s="133">
        <v>11</v>
      </c>
      <c r="F267" s="133" t="s">
        <v>464</v>
      </c>
      <c r="G267" s="191" t="s">
        <v>480</v>
      </c>
    </row>
    <row r="268" spans="1:7" ht="25.5">
      <c r="A268" s="236"/>
      <c r="B268" s="127" t="s">
        <v>142</v>
      </c>
      <c r="C268" s="239"/>
      <c r="D268" s="133" t="s">
        <v>464</v>
      </c>
      <c r="E268" s="133">
        <v>1325</v>
      </c>
      <c r="F268" s="133" t="s">
        <v>464</v>
      </c>
      <c r="G268" s="191" t="s">
        <v>480</v>
      </c>
    </row>
    <row r="269" spans="1:7" ht="25.5">
      <c r="A269" s="236"/>
      <c r="B269" s="127" t="s">
        <v>450</v>
      </c>
      <c r="C269" s="239"/>
      <c r="D269" s="133" t="s">
        <v>464</v>
      </c>
      <c r="E269" s="133">
        <v>6526</v>
      </c>
      <c r="F269" s="133" t="s">
        <v>464</v>
      </c>
      <c r="G269" s="191" t="s">
        <v>480</v>
      </c>
    </row>
    <row r="270" spans="1:7" ht="33.75" customHeight="1">
      <c r="A270" s="236"/>
      <c r="B270" s="127" t="s">
        <v>120</v>
      </c>
      <c r="C270" s="239"/>
      <c r="D270" s="133" t="s">
        <v>464</v>
      </c>
      <c r="E270" s="133">
        <v>20</v>
      </c>
      <c r="F270" s="151" t="s">
        <v>464</v>
      </c>
      <c r="G270" s="191" t="s">
        <v>480</v>
      </c>
    </row>
    <row r="271" spans="1:7" ht="25.5">
      <c r="A271" s="236"/>
      <c r="B271" s="127" t="s">
        <v>302</v>
      </c>
      <c r="C271" s="239"/>
      <c r="D271" s="133" t="s">
        <v>464</v>
      </c>
      <c r="E271" s="151">
        <v>12762</v>
      </c>
      <c r="F271" s="151">
        <v>186</v>
      </c>
      <c r="G271" s="191" t="s">
        <v>480</v>
      </c>
    </row>
    <row r="272" spans="1:7" ht="25.5">
      <c r="A272" s="236"/>
      <c r="B272" s="127" t="s">
        <v>451</v>
      </c>
      <c r="C272" s="239"/>
      <c r="D272" s="133" t="s">
        <v>464</v>
      </c>
      <c r="E272" s="151">
        <v>121345</v>
      </c>
      <c r="F272" s="151">
        <v>1576</v>
      </c>
      <c r="G272" s="191" t="s">
        <v>480</v>
      </c>
    </row>
    <row r="273" spans="1:7" ht="33.75" customHeight="1">
      <c r="A273" s="236"/>
      <c r="B273" s="127" t="s">
        <v>120</v>
      </c>
      <c r="C273" s="239"/>
      <c r="D273" s="133" t="s">
        <v>464</v>
      </c>
      <c r="E273" s="151">
        <v>11</v>
      </c>
      <c r="F273" s="151">
        <v>12</v>
      </c>
      <c r="G273" s="191" t="s">
        <v>480</v>
      </c>
    </row>
    <row r="274" spans="1:7" ht="51" customHeight="1">
      <c r="A274" s="236" t="s">
        <v>144</v>
      </c>
      <c r="B274" s="126" t="s">
        <v>453</v>
      </c>
      <c r="C274" s="238">
        <v>2005</v>
      </c>
      <c r="D274" s="133">
        <v>7</v>
      </c>
      <c r="E274" s="133">
        <v>2</v>
      </c>
      <c r="F274" s="133" t="s">
        <v>464</v>
      </c>
      <c r="G274" s="191" t="s">
        <v>479</v>
      </c>
    </row>
    <row r="275" spans="1:7" ht="25.5">
      <c r="A275" s="236"/>
      <c r="B275" s="126" t="s">
        <v>454</v>
      </c>
      <c r="C275" s="238"/>
      <c r="D275" s="133">
        <v>5</v>
      </c>
      <c r="E275" s="133">
        <v>4</v>
      </c>
      <c r="F275" s="133" t="s">
        <v>464</v>
      </c>
      <c r="G275" s="191" t="s">
        <v>479</v>
      </c>
    </row>
    <row r="276" spans="1:7" ht="38.25">
      <c r="A276" s="236"/>
      <c r="B276" s="126" t="s">
        <v>455</v>
      </c>
      <c r="C276" s="238"/>
      <c r="D276" s="133">
        <v>7</v>
      </c>
      <c r="E276" s="133">
        <v>9</v>
      </c>
      <c r="F276" s="154" t="s">
        <v>464</v>
      </c>
      <c r="G276" s="191" t="s">
        <v>479</v>
      </c>
    </row>
    <row r="277" spans="1:7" ht="25.5">
      <c r="A277" s="236"/>
      <c r="B277" s="126" t="s">
        <v>145</v>
      </c>
      <c r="C277" s="238"/>
      <c r="D277" s="133" t="s">
        <v>464</v>
      </c>
      <c r="E277" s="133">
        <v>6739</v>
      </c>
      <c r="F277" s="154">
        <v>114</v>
      </c>
      <c r="G277" s="191" t="s">
        <v>480</v>
      </c>
    </row>
    <row r="278" spans="1:7" ht="25.5">
      <c r="A278" s="236"/>
      <c r="B278" s="126" t="s">
        <v>448</v>
      </c>
      <c r="C278" s="238"/>
      <c r="D278" s="133" t="s">
        <v>464</v>
      </c>
      <c r="E278" s="133">
        <v>65348</v>
      </c>
      <c r="F278" s="154">
        <v>1004</v>
      </c>
      <c r="G278" s="191" t="s">
        <v>480</v>
      </c>
    </row>
    <row r="279" spans="1:7">
      <c r="A279" s="236"/>
      <c r="B279" s="126" t="s">
        <v>120</v>
      </c>
      <c r="C279" s="238"/>
      <c r="D279" s="133" t="s">
        <v>464</v>
      </c>
      <c r="E279" s="133">
        <v>10</v>
      </c>
      <c r="F279" s="154">
        <v>11</v>
      </c>
      <c r="G279" s="191" t="s">
        <v>480</v>
      </c>
    </row>
    <row r="280" spans="1:7" ht="25.5">
      <c r="A280" s="236"/>
      <c r="B280" s="126" t="s">
        <v>146</v>
      </c>
      <c r="C280" s="238"/>
      <c r="D280" s="133" t="s">
        <v>464</v>
      </c>
      <c r="E280" s="133">
        <v>3481</v>
      </c>
      <c r="F280" s="133" t="s">
        <v>464</v>
      </c>
      <c r="G280" s="191" t="s">
        <v>480</v>
      </c>
    </row>
    <row r="281" spans="1:7" ht="25.5">
      <c r="A281" s="236"/>
      <c r="B281" s="126" t="s">
        <v>449</v>
      </c>
      <c r="C281" s="238"/>
      <c r="D281" s="133" t="s">
        <v>464</v>
      </c>
      <c r="E281" s="133">
        <v>36500</v>
      </c>
      <c r="F281" s="133" t="s">
        <v>464</v>
      </c>
      <c r="G281" s="191" t="s">
        <v>480</v>
      </c>
    </row>
    <row r="282" spans="1:7">
      <c r="A282" s="236"/>
      <c r="B282" s="126" t="s">
        <v>120</v>
      </c>
      <c r="C282" s="238"/>
      <c r="D282" s="133" t="s">
        <v>464</v>
      </c>
      <c r="E282" s="133">
        <v>10</v>
      </c>
      <c r="F282" s="133" t="s">
        <v>464</v>
      </c>
      <c r="G282" s="191" t="s">
        <v>480</v>
      </c>
    </row>
    <row r="283" spans="1:7" ht="25.5">
      <c r="A283" s="236"/>
      <c r="B283" s="126" t="s">
        <v>147</v>
      </c>
      <c r="C283" s="238"/>
      <c r="D283" s="133" t="s">
        <v>464</v>
      </c>
      <c r="E283" s="133">
        <v>338</v>
      </c>
      <c r="F283" s="133" t="s">
        <v>464</v>
      </c>
      <c r="G283" s="191" t="s">
        <v>480</v>
      </c>
    </row>
    <row r="284" spans="1:7" ht="33.75" customHeight="1">
      <c r="A284" s="236"/>
      <c r="B284" s="126" t="s">
        <v>450</v>
      </c>
      <c r="C284" s="238"/>
      <c r="D284" s="133" t="s">
        <v>464</v>
      </c>
      <c r="E284" s="133">
        <v>2315</v>
      </c>
      <c r="F284" s="133" t="s">
        <v>464</v>
      </c>
      <c r="G284" s="191" t="s">
        <v>480</v>
      </c>
    </row>
    <row r="285" spans="1:7">
      <c r="A285" s="236"/>
      <c r="B285" s="126" t="s">
        <v>120</v>
      </c>
      <c r="C285" s="238"/>
      <c r="D285" s="133" t="s">
        <v>464</v>
      </c>
      <c r="E285" s="133">
        <v>15</v>
      </c>
      <c r="F285" s="151" t="s">
        <v>464</v>
      </c>
      <c r="G285" s="191" t="s">
        <v>480</v>
      </c>
    </row>
    <row r="286" spans="1:7" ht="25.5">
      <c r="A286" s="236"/>
      <c r="B286" s="126" t="s">
        <v>222</v>
      </c>
      <c r="C286" s="238"/>
      <c r="D286" s="133" t="s">
        <v>464</v>
      </c>
      <c r="E286" s="133">
        <v>10558</v>
      </c>
      <c r="F286" s="151">
        <v>74</v>
      </c>
      <c r="G286" s="191" t="s">
        <v>480</v>
      </c>
    </row>
    <row r="287" spans="1:7" ht="33.75" customHeight="1">
      <c r="A287" s="236"/>
      <c r="B287" s="126" t="s">
        <v>451</v>
      </c>
      <c r="C287" s="238"/>
      <c r="D287" s="133" t="s">
        <v>464</v>
      </c>
      <c r="E287" s="151">
        <v>104163</v>
      </c>
      <c r="F287" s="151">
        <v>1728</v>
      </c>
      <c r="G287" s="191" t="s">
        <v>480</v>
      </c>
    </row>
    <row r="288" spans="1:7" ht="16.5" customHeight="1">
      <c r="A288" s="236"/>
      <c r="B288" s="126" t="s">
        <v>120</v>
      </c>
      <c r="C288" s="238"/>
      <c r="D288" s="133" t="s">
        <v>464</v>
      </c>
      <c r="E288" s="151">
        <v>10</v>
      </c>
      <c r="F288" s="151">
        <v>4</v>
      </c>
      <c r="G288" s="191" t="s">
        <v>480</v>
      </c>
    </row>
    <row r="289" spans="1:7" ht="25.5">
      <c r="A289" s="236" t="s">
        <v>144</v>
      </c>
      <c r="B289" s="155" t="s">
        <v>145</v>
      </c>
      <c r="C289" s="239">
        <v>2006</v>
      </c>
      <c r="D289" s="133" t="s">
        <v>464</v>
      </c>
      <c r="E289" s="133">
        <v>5652</v>
      </c>
      <c r="F289" s="133" t="s">
        <v>464</v>
      </c>
      <c r="G289" s="191" t="s">
        <v>480</v>
      </c>
    </row>
    <row r="290" spans="1:7" ht="25.5">
      <c r="A290" s="236"/>
      <c r="B290" s="155" t="s">
        <v>448</v>
      </c>
      <c r="C290" s="239"/>
      <c r="D290" s="133" t="s">
        <v>464</v>
      </c>
      <c r="E290" s="133">
        <v>63461</v>
      </c>
      <c r="F290" s="133" t="s">
        <v>464</v>
      </c>
      <c r="G290" s="191" t="s">
        <v>480</v>
      </c>
    </row>
    <row r="291" spans="1:7">
      <c r="A291" s="236"/>
      <c r="B291" s="155" t="s">
        <v>120</v>
      </c>
      <c r="C291" s="239"/>
      <c r="D291" s="133" t="s">
        <v>464</v>
      </c>
      <c r="E291" s="133">
        <v>11</v>
      </c>
      <c r="F291" s="133" t="s">
        <v>464</v>
      </c>
      <c r="G291" s="191" t="s">
        <v>480</v>
      </c>
    </row>
    <row r="292" spans="1:7" ht="25.5">
      <c r="A292" s="236"/>
      <c r="B292" s="127" t="s">
        <v>146</v>
      </c>
      <c r="C292" s="239"/>
      <c r="D292" s="133" t="s">
        <v>464</v>
      </c>
      <c r="E292" s="133">
        <v>4691</v>
      </c>
      <c r="F292" s="133" t="s">
        <v>464</v>
      </c>
      <c r="G292" s="191" t="s">
        <v>480</v>
      </c>
    </row>
    <row r="293" spans="1:7" ht="25.5">
      <c r="A293" s="236"/>
      <c r="B293" s="127" t="s">
        <v>449</v>
      </c>
      <c r="C293" s="239"/>
      <c r="D293" s="133" t="s">
        <v>464</v>
      </c>
      <c r="E293" s="133">
        <v>45272</v>
      </c>
      <c r="F293" s="133" t="s">
        <v>464</v>
      </c>
      <c r="G293" s="191" t="s">
        <v>480</v>
      </c>
    </row>
    <row r="294" spans="1:7">
      <c r="A294" s="236"/>
      <c r="B294" s="127" t="s">
        <v>120</v>
      </c>
      <c r="C294" s="239"/>
      <c r="D294" s="133" t="s">
        <v>464</v>
      </c>
      <c r="E294" s="133">
        <v>10</v>
      </c>
      <c r="F294" s="133" t="s">
        <v>464</v>
      </c>
      <c r="G294" s="191" t="s">
        <v>480</v>
      </c>
    </row>
    <row r="295" spans="1:7" ht="25.5">
      <c r="A295" s="236"/>
      <c r="B295" s="155" t="s">
        <v>147</v>
      </c>
      <c r="C295" s="239"/>
      <c r="D295" s="133" t="s">
        <v>464</v>
      </c>
      <c r="E295" s="133">
        <v>703</v>
      </c>
      <c r="F295" s="133" t="s">
        <v>464</v>
      </c>
      <c r="G295" s="191" t="s">
        <v>480</v>
      </c>
    </row>
    <row r="296" spans="1:7" ht="25.5">
      <c r="A296" s="236"/>
      <c r="B296" s="155" t="s">
        <v>450</v>
      </c>
      <c r="C296" s="239"/>
      <c r="D296" s="133" t="s">
        <v>464</v>
      </c>
      <c r="E296" s="133">
        <v>5426</v>
      </c>
      <c r="F296" s="133" t="s">
        <v>464</v>
      </c>
      <c r="G296" s="191" t="s">
        <v>480</v>
      </c>
    </row>
    <row r="297" spans="1:7">
      <c r="A297" s="236"/>
      <c r="B297" s="155" t="s">
        <v>120</v>
      </c>
      <c r="C297" s="239"/>
      <c r="D297" s="133" t="s">
        <v>464</v>
      </c>
      <c r="E297" s="133">
        <v>13</v>
      </c>
      <c r="F297" s="151" t="s">
        <v>464</v>
      </c>
      <c r="G297" s="191" t="s">
        <v>480</v>
      </c>
    </row>
    <row r="298" spans="1:7" ht="33.75" customHeight="1">
      <c r="A298" s="236"/>
      <c r="B298" s="156" t="s">
        <v>222</v>
      </c>
      <c r="C298" s="239"/>
      <c r="D298" s="133" t="s">
        <v>464</v>
      </c>
      <c r="E298" s="151">
        <v>12189</v>
      </c>
      <c r="F298" s="151">
        <v>78</v>
      </c>
      <c r="G298" s="191" t="s">
        <v>480</v>
      </c>
    </row>
    <row r="299" spans="1:7" ht="25.5">
      <c r="A299" s="236"/>
      <c r="B299" s="156" t="s">
        <v>451</v>
      </c>
      <c r="C299" s="239"/>
      <c r="D299" s="133" t="s">
        <v>464</v>
      </c>
      <c r="E299" s="151">
        <v>114159</v>
      </c>
      <c r="F299" s="151">
        <v>1789</v>
      </c>
      <c r="G299" s="191" t="s">
        <v>480</v>
      </c>
    </row>
    <row r="300" spans="1:7">
      <c r="A300" s="236"/>
      <c r="B300" s="156" t="s">
        <v>120</v>
      </c>
      <c r="C300" s="239"/>
      <c r="D300" s="133" t="s">
        <v>464</v>
      </c>
      <c r="E300" s="151">
        <v>11</v>
      </c>
      <c r="F300" s="151">
        <v>4</v>
      </c>
      <c r="G300" s="191" t="s">
        <v>480</v>
      </c>
    </row>
    <row r="301" spans="1:7" ht="33.75" customHeight="1">
      <c r="A301" s="236" t="s">
        <v>144</v>
      </c>
      <c r="B301" s="126" t="s">
        <v>145</v>
      </c>
      <c r="C301" s="238">
        <v>2007</v>
      </c>
      <c r="D301" s="133" t="s">
        <v>464</v>
      </c>
      <c r="E301" s="133">
        <v>7153</v>
      </c>
      <c r="F301" s="133" t="s">
        <v>464</v>
      </c>
      <c r="G301" s="191" t="s">
        <v>480</v>
      </c>
    </row>
    <row r="302" spans="1:7" ht="16.5" customHeight="1">
      <c r="A302" s="236"/>
      <c r="B302" s="126" t="s">
        <v>448</v>
      </c>
      <c r="C302" s="238"/>
      <c r="D302" s="133" t="s">
        <v>464</v>
      </c>
      <c r="E302" s="133">
        <v>63176</v>
      </c>
      <c r="F302" s="133" t="s">
        <v>464</v>
      </c>
      <c r="G302" s="191" t="s">
        <v>480</v>
      </c>
    </row>
    <row r="303" spans="1:7">
      <c r="A303" s="236"/>
      <c r="B303" s="126" t="s">
        <v>120</v>
      </c>
      <c r="C303" s="238"/>
      <c r="D303" s="133" t="s">
        <v>464</v>
      </c>
      <c r="E303" s="133">
        <v>11</v>
      </c>
      <c r="F303" s="133" t="s">
        <v>464</v>
      </c>
      <c r="G303" s="191" t="s">
        <v>480</v>
      </c>
    </row>
    <row r="304" spans="1:7" ht="25.5">
      <c r="A304" s="236"/>
      <c r="B304" s="126" t="s">
        <v>146</v>
      </c>
      <c r="C304" s="238"/>
      <c r="D304" s="133" t="s">
        <v>464</v>
      </c>
      <c r="E304" s="133">
        <v>3686</v>
      </c>
      <c r="F304" s="133" t="s">
        <v>464</v>
      </c>
      <c r="G304" s="191" t="s">
        <v>480</v>
      </c>
    </row>
    <row r="305" spans="1:7" ht="25.5">
      <c r="A305" s="236"/>
      <c r="B305" s="126" t="s">
        <v>449</v>
      </c>
      <c r="C305" s="238"/>
      <c r="D305" s="133" t="s">
        <v>464</v>
      </c>
      <c r="E305" s="133">
        <v>36523</v>
      </c>
      <c r="F305" s="133" t="s">
        <v>464</v>
      </c>
      <c r="G305" s="191" t="s">
        <v>480</v>
      </c>
    </row>
    <row r="306" spans="1:7">
      <c r="A306" s="236"/>
      <c r="B306" s="126" t="s">
        <v>120</v>
      </c>
      <c r="C306" s="238"/>
      <c r="D306" s="133" t="s">
        <v>464</v>
      </c>
      <c r="E306" s="133">
        <v>10</v>
      </c>
      <c r="F306" s="133" t="s">
        <v>464</v>
      </c>
      <c r="G306" s="191" t="s">
        <v>480</v>
      </c>
    </row>
    <row r="307" spans="1:7" ht="25.5">
      <c r="A307" s="236"/>
      <c r="B307" s="126" t="s">
        <v>147</v>
      </c>
      <c r="C307" s="238"/>
      <c r="D307" s="133" t="s">
        <v>464</v>
      </c>
      <c r="E307" s="133">
        <v>300</v>
      </c>
      <c r="F307" s="133" t="s">
        <v>464</v>
      </c>
      <c r="G307" s="191" t="s">
        <v>480</v>
      </c>
    </row>
    <row r="308" spans="1:7" ht="25.5">
      <c r="A308" s="236"/>
      <c r="B308" s="126" t="s">
        <v>450</v>
      </c>
      <c r="C308" s="238"/>
      <c r="D308" s="133" t="s">
        <v>464</v>
      </c>
      <c r="E308" s="133">
        <v>2696</v>
      </c>
      <c r="F308" s="133" t="s">
        <v>464</v>
      </c>
      <c r="G308" s="191" t="s">
        <v>480</v>
      </c>
    </row>
    <row r="309" spans="1:7">
      <c r="A309" s="236"/>
      <c r="B309" s="126" t="s">
        <v>120</v>
      </c>
      <c r="C309" s="238"/>
      <c r="D309" s="133" t="s">
        <v>464</v>
      </c>
      <c r="E309" s="133">
        <v>13</v>
      </c>
      <c r="F309" s="151" t="s">
        <v>481</v>
      </c>
      <c r="G309" s="191" t="s">
        <v>480</v>
      </c>
    </row>
    <row r="310" spans="1:7" ht="25.5">
      <c r="A310" s="236"/>
      <c r="B310" s="126" t="s">
        <v>222</v>
      </c>
      <c r="C310" s="238"/>
      <c r="D310" s="133" t="s">
        <v>464</v>
      </c>
      <c r="E310" s="151">
        <v>11139</v>
      </c>
      <c r="F310" s="151">
        <v>132</v>
      </c>
      <c r="G310" s="191" t="s">
        <v>480</v>
      </c>
    </row>
    <row r="311" spans="1:7" ht="25.5">
      <c r="A311" s="236"/>
      <c r="B311" s="126" t="s">
        <v>451</v>
      </c>
      <c r="C311" s="238"/>
      <c r="D311" s="133" t="s">
        <v>464</v>
      </c>
      <c r="E311" s="151">
        <v>102395</v>
      </c>
      <c r="F311" s="151">
        <v>1924</v>
      </c>
      <c r="G311" s="191" t="s">
        <v>480</v>
      </c>
    </row>
    <row r="312" spans="1:7" ht="33.75" customHeight="1">
      <c r="A312" s="236"/>
      <c r="B312" s="126" t="s">
        <v>120</v>
      </c>
      <c r="C312" s="238"/>
      <c r="D312" s="133" t="s">
        <v>464</v>
      </c>
      <c r="E312" s="151">
        <v>11</v>
      </c>
      <c r="F312" s="151">
        <v>7</v>
      </c>
      <c r="G312" s="191" t="s">
        <v>480</v>
      </c>
    </row>
    <row r="313" spans="1:7" ht="25.5">
      <c r="A313" s="236" t="s">
        <v>144</v>
      </c>
      <c r="B313" s="127" t="s">
        <v>145</v>
      </c>
      <c r="C313" s="239">
        <v>2008</v>
      </c>
      <c r="D313" s="133" t="s">
        <v>464</v>
      </c>
      <c r="E313" s="133">
        <v>4686</v>
      </c>
      <c r="F313" s="133" t="s">
        <v>464</v>
      </c>
      <c r="G313" s="191" t="s">
        <v>480</v>
      </c>
    </row>
    <row r="314" spans="1:7" ht="25.5">
      <c r="A314" s="236"/>
      <c r="B314" s="127" t="s">
        <v>448</v>
      </c>
      <c r="C314" s="239"/>
      <c r="D314" s="133" t="s">
        <v>464</v>
      </c>
      <c r="E314" s="133">
        <v>49846</v>
      </c>
      <c r="F314" s="153" t="s">
        <v>464</v>
      </c>
      <c r="G314" s="191" t="s">
        <v>480</v>
      </c>
    </row>
    <row r="315" spans="1:7" ht="33.75" customHeight="1">
      <c r="A315" s="236"/>
      <c r="B315" s="127" t="s">
        <v>120</v>
      </c>
      <c r="C315" s="239"/>
      <c r="D315" s="133" t="s">
        <v>464</v>
      </c>
      <c r="E315" s="133">
        <v>9</v>
      </c>
      <c r="F315" s="133" t="s">
        <v>464</v>
      </c>
      <c r="G315" s="191" t="s">
        <v>480</v>
      </c>
    </row>
    <row r="316" spans="1:7" ht="16.5" customHeight="1">
      <c r="A316" s="236"/>
      <c r="B316" s="155" t="s">
        <v>146</v>
      </c>
      <c r="C316" s="239"/>
      <c r="D316" s="133" t="s">
        <v>464</v>
      </c>
      <c r="E316" s="133">
        <v>2890</v>
      </c>
      <c r="F316" s="133" t="s">
        <v>464</v>
      </c>
      <c r="G316" s="191" t="s">
        <v>480</v>
      </c>
    </row>
    <row r="317" spans="1:7" ht="25.5">
      <c r="A317" s="236"/>
      <c r="B317" s="155" t="s">
        <v>449</v>
      </c>
      <c r="C317" s="239"/>
      <c r="D317" s="133" t="s">
        <v>464</v>
      </c>
      <c r="E317" s="133">
        <v>32519</v>
      </c>
      <c r="F317" s="133" t="s">
        <v>464</v>
      </c>
      <c r="G317" s="191" t="s">
        <v>480</v>
      </c>
    </row>
    <row r="318" spans="1:7">
      <c r="A318" s="236"/>
      <c r="B318" s="155" t="s">
        <v>120</v>
      </c>
      <c r="C318" s="239"/>
      <c r="D318" s="133" t="s">
        <v>464</v>
      </c>
      <c r="E318" s="133">
        <v>9</v>
      </c>
      <c r="F318" s="133" t="s">
        <v>464</v>
      </c>
      <c r="G318" s="191" t="s">
        <v>480</v>
      </c>
    </row>
    <row r="319" spans="1:7" ht="25.5">
      <c r="A319" s="236"/>
      <c r="B319" s="127" t="s">
        <v>147</v>
      </c>
      <c r="C319" s="239"/>
      <c r="D319" s="133" t="s">
        <v>464</v>
      </c>
      <c r="E319" s="133">
        <v>1171</v>
      </c>
      <c r="F319" s="133" t="s">
        <v>464</v>
      </c>
      <c r="G319" s="191" t="s">
        <v>480</v>
      </c>
    </row>
    <row r="320" spans="1:7" ht="25.5">
      <c r="A320" s="236"/>
      <c r="B320" s="127" t="s">
        <v>450</v>
      </c>
      <c r="C320" s="239"/>
      <c r="D320" s="133" t="s">
        <v>464</v>
      </c>
      <c r="E320" s="133">
        <v>9185</v>
      </c>
      <c r="F320" s="133" t="s">
        <v>464</v>
      </c>
      <c r="G320" s="191" t="s">
        <v>480</v>
      </c>
    </row>
    <row r="321" spans="1:7">
      <c r="A321" s="236"/>
      <c r="B321" s="127" t="s">
        <v>120</v>
      </c>
      <c r="C321" s="239"/>
      <c r="D321" s="133" t="s">
        <v>464</v>
      </c>
      <c r="E321" s="133">
        <v>13</v>
      </c>
      <c r="F321" s="151" t="s">
        <v>464</v>
      </c>
      <c r="G321" s="191" t="s">
        <v>480</v>
      </c>
    </row>
    <row r="322" spans="1:7" ht="25.5">
      <c r="A322" s="236"/>
      <c r="B322" s="155" t="s">
        <v>222</v>
      </c>
      <c r="C322" s="239"/>
      <c r="D322" s="133" t="s">
        <v>464</v>
      </c>
      <c r="E322" s="151">
        <v>8747</v>
      </c>
      <c r="F322" s="151">
        <v>105</v>
      </c>
      <c r="G322" s="191" t="s">
        <v>480</v>
      </c>
    </row>
    <row r="323" spans="1:7" ht="25.5">
      <c r="A323" s="236"/>
      <c r="B323" s="155" t="s">
        <v>451</v>
      </c>
      <c r="C323" s="239"/>
      <c r="D323" s="133" t="s">
        <v>464</v>
      </c>
      <c r="E323" s="151">
        <v>91550</v>
      </c>
      <c r="F323" s="151">
        <v>1690</v>
      </c>
      <c r="G323" s="191" t="s">
        <v>480</v>
      </c>
    </row>
    <row r="324" spans="1:7">
      <c r="A324" s="236"/>
      <c r="B324" s="155" t="s">
        <v>120</v>
      </c>
      <c r="C324" s="239"/>
      <c r="D324" s="133" t="s">
        <v>464</v>
      </c>
      <c r="E324" s="151">
        <v>10</v>
      </c>
      <c r="F324" s="151">
        <v>6</v>
      </c>
      <c r="G324" s="191" t="s">
        <v>480</v>
      </c>
    </row>
    <row r="325" spans="1:7" ht="25.5">
      <c r="A325" s="236" t="s">
        <v>144</v>
      </c>
      <c r="B325" s="126" t="s">
        <v>145</v>
      </c>
      <c r="C325" s="238">
        <v>2009</v>
      </c>
      <c r="D325" s="133" t="s">
        <v>464</v>
      </c>
      <c r="E325" s="133">
        <v>5988</v>
      </c>
      <c r="F325" s="133" t="s">
        <v>464</v>
      </c>
      <c r="G325" s="191" t="s">
        <v>480</v>
      </c>
    </row>
    <row r="326" spans="1:7" ht="33.75" customHeight="1">
      <c r="A326" s="236"/>
      <c r="B326" s="126" t="s">
        <v>448</v>
      </c>
      <c r="C326" s="238"/>
      <c r="D326" s="133" t="s">
        <v>464</v>
      </c>
      <c r="E326" s="133">
        <v>74205</v>
      </c>
      <c r="F326" s="133" t="s">
        <v>464</v>
      </c>
      <c r="G326" s="191" t="s">
        <v>480</v>
      </c>
    </row>
    <row r="327" spans="1:7">
      <c r="A327" s="236"/>
      <c r="B327" s="126" t="s">
        <v>120</v>
      </c>
      <c r="C327" s="238"/>
      <c r="D327" s="133" t="s">
        <v>464</v>
      </c>
      <c r="E327" s="133">
        <v>8</v>
      </c>
      <c r="F327" s="133" t="s">
        <v>464</v>
      </c>
      <c r="G327" s="191" t="s">
        <v>480</v>
      </c>
    </row>
    <row r="328" spans="1:7" ht="25.5">
      <c r="A328" s="236"/>
      <c r="B328" s="126" t="s">
        <v>146</v>
      </c>
      <c r="C328" s="238"/>
      <c r="D328" s="133" t="s">
        <v>464</v>
      </c>
      <c r="E328" s="133">
        <v>3377</v>
      </c>
      <c r="F328" s="153" t="s">
        <v>464</v>
      </c>
      <c r="G328" s="191" t="s">
        <v>480</v>
      </c>
    </row>
    <row r="329" spans="1:7" ht="33.75" customHeight="1">
      <c r="A329" s="236"/>
      <c r="B329" s="126" t="s">
        <v>449</v>
      </c>
      <c r="C329" s="238"/>
      <c r="D329" s="133" t="s">
        <v>464</v>
      </c>
      <c r="E329" s="133">
        <v>32519</v>
      </c>
      <c r="F329" s="133" t="s">
        <v>464</v>
      </c>
      <c r="G329" s="191" t="s">
        <v>480</v>
      </c>
    </row>
    <row r="330" spans="1:7" ht="16.5" customHeight="1">
      <c r="A330" s="236"/>
      <c r="B330" s="126" t="s">
        <v>120</v>
      </c>
      <c r="C330" s="238"/>
      <c r="D330" s="133" t="s">
        <v>464</v>
      </c>
      <c r="E330" s="133">
        <v>9</v>
      </c>
      <c r="F330" s="133" t="s">
        <v>464</v>
      </c>
      <c r="G330" s="191" t="s">
        <v>480</v>
      </c>
    </row>
    <row r="331" spans="1:7" ht="25.5">
      <c r="A331" s="236"/>
      <c r="B331" s="126" t="s">
        <v>147</v>
      </c>
      <c r="C331" s="238"/>
      <c r="D331" s="133" t="s">
        <v>464</v>
      </c>
      <c r="E331" s="133">
        <v>946</v>
      </c>
      <c r="F331" s="133" t="s">
        <v>464</v>
      </c>
      <c r="G331" s="191" t="s">
        <v>480</v>
      </c>
    </row>
    <row r="332" spans="1:7" ht="25.5">
      <c r="A332" s="236"/>
      <c r="B332" s="126" t="s">
        <v>450</v>
      </c>
      <c r="C332" s="238"/>
      <c r="D332" s="133" t="s">
        <v>464</v>
      </c>
      <c r="E332" s="133">
        <v>7928</v>
      </c>
      <c r="F332" s="133" t="s">
        <v>464</v>
      </c>
      <c r="G332" s="191" t="s">
        <v>480</v>
      </c>
    </row>
    <row r="333" spans="1:7">
      <c r="A333" s="236"/>
      <c r="B333" s="126" t="s">
        <v>120</v>
      </c>
      <c r="C333" s="238"/>
      <c r="D333" s="133" t="s">
        <v>464</v>
      </c>
      <c r="E333" s="133">
        <v>12</v>
      </c>
      <c r="F333" s="151" t="s">
        <v>464</v>
      </c>
      <c r="G333" s="191" t="s">
        <v>480</v>
      </c>
    </row>
    <row r="334" spans="1:7" ht="25.5">
      <c r="A334" s="236"/>
      <c r="B334" s="126" t="s">
        <v>222</v>
      </c>
      <c r="C334" s="238"/>
      <c r="D334" s="133" t="s">
        <v>464</v>
      </c>
      <c r="E334" s="151">
        <v>10311</v>
      </c>
      <c r="F334" s="151">
        <v>93</v>
      </c>
      <c r="G334" s="191" t="s">
        <v>480</v>
      </c>
    </row>
    <row r="335" spans="1:7" ht="25.5">
      <c r="A335" s="236"/>
      <c r="B335" s="126" t="s">
        <v>451</v>
      </c>
      <c r="C335" s="238"/>
      <c r="D335" s="133" t="s">
        <v>464</v>
      </c>
      <c r="E335" s="151">
        <v>121094</v>
      </c>
      <c r="F335" s="151">
        <v>1646</v>
      </c>
      <c r="G335" s="191" t="s">
        <v>480</v>
      </c>
    </row>
    <row r="336" spans="1:7">
      <c r="A336" s="236"/>
      <c r="B336" s="126" t="s">
        <v>120</v>
      </c>
      <c r="C336" s="238"/>
      <c r="D336" s="133" t="s">
        <v>464</v>
      </c>
      <c r="E336" s="151">
        <v>9</v>
      </c>
      <c r="F336" s="151">
        <v>6</v>
      </c>
      <c r="G336" s="191" t="s">
        <v>480</v>
      </c>
    </row>
    <row r="337" spans="1:7" ht="38.25">
      <c r="A337" s="236" t="s">
        <v>144</v>
      </c>
      <c r="B337" s="126" t="s">
        <v>460</v>
      </c>
      <c r="C337" s="239">
        <v>2010</v>
      </c>
      <c r="D337" s="133">
        <v>3</v>
      </c>
      <c r="E337" s="133">
        <v>3</v>
      </c>
      <c r="F337" s="154" t="s">
        <v>464</v>
      </c>
      <c r="G337" s="191" t="s">
        <v>480</v>
      </c>
    </row>
    <row r="338" spans="1:7" ht="25.5">
      <c r="A338" s="236"/>
      <c r="B338" s="155" t="s">
        <v>145</v>
      </c>
      <c r="C338" s="239"/>
      <c r="D338" s="133" t="s">
        <v>464</v>
      </c>
      <c r="E338" s="133">
        <v>5864</v>
      </c>
      <c r="F338" s="154">
        <v>41</v>
      </c>
      <c r="G338" s="191" t="s">
        <v>480</v>
      </c>
    </row>
    <row r="339" spans="1:7" ht="25.5">
      <c r="A339" s="236"/>
      <c r="B339" s="155" t="s">
        <v>448</v>
      </c>
      <c r="C339" s="239"/>
      <c r="D339" s="133" t="s">
        <v>464</v>
      </c>
      <c r="E339" s="133">
        <v>76591</v>
      </c>
      <c r="F339" s="157">
        <v>1009</v>
      </c>
      <c r="G339" s="191" t="s">
        <v>480</v>
      </c>
    </row>
    <row r="340" spans="1:7" ht="33.75" customHeight="1">
      <c r="A340" s="236"/>
      <c r="B340" s="155" t="s">
        <v>120</v>
      </c>
      <c r="C340" s="239"/>
      <c r="D340" s="133" t="s">
        <v>464</v>
      </c>
      <c r="E340" s="133">
        <v>8</v>
      </c>
      <c r="F340" s="154">
        <v>4</v>
      </c>
      <c r="G340" s="191" t="s">
        <v>480</v>
      </c>
    </row>
    <row r="341" spans="1:7" ht="25.5">
      <c r="A341" s="236"/>
      <c r="B341" s="127" t="s">
        <v>146</v>
      </c>
      <c r="C341" s="239"/>
      <c r="D341" s="133" t="s">
        <v>464</v>
      </c>
      <c r="E341" s="133">
        <v>3108</v>
      </c>
      <c r="F341" s="133" t="s">
        <v>464</v>
      </c>
      <c r="G341" s="191" t="s">
        <v>480</v>
      </c>
    </row>
    <row r="342" spans="1:7" ht="25.5">
      <c r="A342" s="236"/>
      <c r="B342" s="127" t="s">
        <v>449</v>
      </c>
      <c r="C342" s="239"/>
      <c r="D342" s="133" t="s">
        <v>464</v>
      </c>
      <c r="E342" s="133">
        <v>38864</v>
      </c>
      <c r="F342" s="153" t="s">
        <v>464</v>
      </c>
      <c r="G342" s="191" t="s">
        <v>480</v>
      </c>
    </row>
    <row r="343" spans="1:7" ht="33.75" customHeight="1">
      <c r="A343" s="236"/>
      <c r="B343" s="127" t="s">
        <v>120</v>
      </c>
      <c r="C343" s="239"/>
      <c r="D343" s="133" t="s">
        <v>464</v>
      </c>
      <c r="E343" s="133">
        <v>8</v>
      </c>
      <c r="F343" s="133" t="s">
        <v>464</v>
      </c>
      <c r="G343" s="191" t="s">
        <v>480</v>
      </c>
    </row>
    <row r="344" spans="1:7" ht="16.5" customHeight="1">
      <c r="A344" s="236"/>
      <c r="B344" s="155" t="s">
        <v>147</v>
      </c>
      <c r="C344" s="239"/>
      <c r="D344" s="133" t="s">
        <v>464</v>
      </c>
      <c r="E344" s="133">
        <v>780</v>
      </c>
      <c r="F344" s="133" t="s">
        <v>464</v>
      </c>
      <c r="G344" s="191" t="s">
        <v>480</v>
      </c>
    </row>
    <row r="345" spans="1:7" ht="25.5">
      <c r="A345" s="236"/>
      <c r="B345" s="155" t="s">
        <v>450</v>
      </c>
      <c r="C345" s="239"/>
      <c r="D345" s="133" t="s">
        <v>464</v>
      </c>
      <c r="E345" s="133">
        <v>6671</v>
      </c>
      <c r="F345" s="133" t="s">
        <v>464</v>
      </c>
      <c r="G345" s="191" t="s">
        <v>480</v>
      </c>
    </row>
    <row r="346" spans="1:7">
      <c r="A346" s="236"/>
      <c r="B346" s="155" t="s">
        <v>120</v>
      </c>
      <c r="C346" s="239"/>
      <c r="D346" s="133" t="s">
        <v>464</v>
      </c>
      <c r="E346" s="133">
        <v>12</v>
      </c>
      <c r="F346" s="151" t="s">
        <v>464</v>
      </c>
      <c r="G346" s="191" t="s">
        <v>480</v>
      </c>
    </row>
    <row r="347" spans="1:7" ht="25.5">
      <c r="A347" s="236"/>
      <c r="B347" s="127" t="s">
        <v>222</v>
      </c>
      <c r="C347" s="239"/>
      <c r="D347" s="133" t="s">
        <v>464</v>
      </c>
      <c r="E347" s="151">
        <v>9752</v>
      </c>
      <c r="F347" s="151">
        <v>67</v>
      </c>
      <c r="G347" s="191" t="s">
        <v>480</v>
      </c>
    </row>
    <row r="348" spans="1:7" ht="25.5">
      <c r="A348" s="236"/>
      <c r="B348" s="127" t="s">
        <v>451</v>
      </c>
      <c r="C348" s="239"/>
      <c r="D348" s="133" t="s">
        <v>464</v>
      </c>
      <c r="E348" s="151">
        <v>122126</v>
      </c>
      <c r="F348" s="151">
        <v>1585</v>
      </c>
      <c r="G348" s="191" t="s">
        <v>480</v>
      </c>
    </row>
    <row r="349" spans="1:7">
      <c r="A349" s="236"/>
      <c r="B349" s="127" t="s">
        <v>120</v>
      </c>
      <c r="C349" s="239"/>
      <c r="D349" s="133" t="s">
        <v>464</v>
      </c>
      <c r="E349" s="151">
        <v>8</v>
      </c>
      <c r="F349" s="151">
        <v>4</v>
      </c>
      <c r="G349" s="191" t="s">
        <v>480</v>
      </c>
    </row>
    <row r="350" spans="1:7" ht="38.25">
      <c r="A350" s="236" t="s">
        <v>264</v>
      </c>
      <c r="B350" s="126" t="s">
        <v>456</v>
      </c>
      <c r="C350" s="238">
        <v>2005</v>
      </c>
      <c r="D350" s="133">
        <v>1</v>
      </c>
      <c r="E350" s="133">
        <v>1</v>
      </c>
      <c r="F350" s="133" t="s">
        <v>464</v>
      </c>
      <c r="G350" s="191" t="s">
        <v>479</v>
      </c>
    </row>
    <row r="351" spans="1:7" ht="25.5">
      <c r="A351" s="236"/>
      <c r="B351" s="126" t="s">
        <v>457</v>
      </c>
      <c r="C351" s="238"/>
      <c r="D351" s="133">
        <v>1</v>
      </c>
      <c r="E351" s="133">
        <v>1</v>
      </c>
      <c r="F351" s="133" t="s">
        <v>464</v>
      </c>
      <c r="G351" s="191" t="s">
        <v>479</v>
      </c>
    </row>
    <row r="352" spans="1:7" ht="25.5">
      <c r="A352" s="236"/>
      <c r="B352" s="126" t="s">
        <v>266</v>
      </c>
      <c r="C352" s="238"/>
      <c r="D352" s="133" t="s">
        <v>464</v>
      </c>
      <c r="E352" s="133">
        <v>4183</v>
      </c>
      <c r="F352" s="133" t="s">
        <v>464</v>
      </c>
      <c r="G352" s="191" t="s">
        <v>480</v>
      </c>
    </row>
    <row r="353" spans="1:7" ht="25.5">
      <c r="A353" s="236"/>
      <c r="B353" s="126" t="s">
        <v>448</v>
      </c>
      <c r="C353" s="238"/>
      <c r="D353" s="133" t="s">
        <v>464</v>
      </c>
      <c r="E353" s="133">
        <v>64872</v>
      </c>
      <c r="F353" s="133" t="s">
        <v>464</v>
      </c>
      <c r="G353" s="191" t="s">
        <v>480</v>
      </c>
    </row>
    <row r="354" spans="1:7" ht="33.75" customHeight="1">
      <c r="A354" s="236"/>
      <c r="B354" s="126" t="s">
        <v>120</v>
      </c>
      <c r="C354" s="238"/>
      <c r="D354" s="133" t="s">
        <v>464</v>
      </c>
      <c r="E354" s="133">
        <v>6</v>
      </c>
      <c r="F354" s="133" t="s">
        <v>464</v>
      </c>
      <c r="G354" s="191" t="s">
        <v>480</v>
      </c>
    </row>
    <row r="355" spans="1:7" ht="25.5">
      <c r="A355" s="236"/>
      <c r="B355" s="126" t="s">
        <v>267</v>
      </c>
      <c r="C355" s="238"/>
      <c r="D355" s="133" t="s">
        <v>464</v>
      </c>
      <c r="E355" s="133">
        <v>1804</v>
      </c>
      <c r="F355" s="133" t="s">
        <v>464</v>
      </c>
      <c r="G355" s="191" t="s">
        <v>480</v>
      </c>
    </row>
    <row r="356" spans="1:7" ht="25.5">
      <c r="A356" s="236"/>
      <c r="B356" s="126" t="s">
        <v>449</v>
      </c>
      <c r="C356" s="238"/>
      <c r="D356" s="133" t="s">
        <v>464</v>
      </c>
      <c r="E356" s="133">
        <v>34154</v>
      </c>
      <c r="F356" s="153" t="s">
        <v>464</v>
      </c>
      <c r="G356" s="191" t="s">
        <v>480</v>
      </c>
    </row>
    <row r="357" spans="1:7" ht="33.75" customHeight="1">
      <c r="A357" s="236"/>
      <c r="B357" s="126" t="s">
        <v>120</v>
      </c>
      <c r="C357" s="238"/>
      <c r="D357" s="133" t="s">
        <v>464</v>
      </c>
      <c r="E357" s="133">
        <v>5</v>
      </c>
      <c r="F357" s="133" t="s">
        <v>464</v>
      </c>
      <c r="G357" s="191" t="s">
        <v>480</v>
      </c>
    </row>
    <row r="358" spans="1:7" ht="33.75" customHeight="1">
      <c r="A358" s="236"/>
      <c r="B358" s="126" t="s">
        <v>268</v>
      </c>
      <c r="C358" s="238"/>
      <c r="D358" s="133" t="s">
        <v>464</v>
      </c>
      <c r="E358" s="133">
        <v>22</v>
      </c>
      <c r="F358" s="133" t="s">
        <v>464</v>
      </c>
      <c r="G358" s="191" t="s">
        <v>480</v>
      </c>
    </row>
    <row r="359" spans="1:7" ht="25.5">
      <c r="A359" s="236"/>
      <c r="B359" s="126" t="s">
        <v>450</v>
      </c>
      <c r="C359" s="238"/>
      <c r="D359" s="133" t="s">
        <v>464</v>
      </c>
      <c r="E359" s="133">
        <v>581</v>
      </c>
      <c r="F359" s="133" t="s">
        <v>464</v>
      </c>
      <c r="G359" s="191" t="s">
        <v>480</v>
      </c>
    </row>
    <row r="360" spans="1:7">
      <c r="A360" s="236"/>
      <c r="B360" s="126" t="s">
        <v>120</v>
      </c>
      <c r="C360" s="238"/>
      <c r="D360" s="133" t="s">
        <v>464</v>
      </c>
      <c r="E360" s="133">
        <v>4</v>
      </c>
      <c r="F360" s="151" t="s">
        <v>464</v>
      </c>
      <c r="G360" s="191" t="s">
        <v>480</v>
      </c>
    </row>
    <row r="361" spans="1:7" ht="25.5">
      <c r="A361" s="236"/>
      <c r="B361" s="126" t="s">
        <v>265</v>
      </c>
      <c r="C361" s="238"/>
      <c r="D361" s="133" t="s">
        <v>464</v>
      </c>
      <c r="E361" s="133">
        <v>6009</v>
      </c>
      <c r="F361" s="151">
        <v>29</v>
      </c>
      <c r="G361" s="191" t="s">
        <v>480</v>
      </c>
    </row>
    <row r="362" spans="1:7" ht="25.5">
      <c r="A362" s="236"/>
      <c r="B362" s="126" t="s">
        <v>451</v>
      </c>
      <c r="C362" s="238"/>
      <c r="D362" s="133" t="s">
        <v>464</v>
      </c>
      <c r="E362" s="133">
        <v>99607</v>
      </c>
      <c r="F362" s="151">
        <v>1627</v>
      </c>
      <c r="G362" s="191" t="s">
        <v>480</v>
      </c>
    </row>
    <row r="363" spans="1:7">
      <c r="A363" s="236"/>
      <c r="B363" s="126" t="s">
        <v>120</v>
      </c>
      <c r="C363" s="238"/>
      <c r="D363" s="133" t="s">
        <v>464</v>
      </c>
      <c r="E363" s="133">
        <v>6</v>
      </c>
      <c r="F363" s="151">
        <v>2</v>
      </c>
      <c r="G363" s="191" t="s">
        <v>480</v>
      </c>
    </row>
    <row r="364" spans="1:7" ht="25.5">
      <c r="A364" s="236" t="s">
        <v>264</v>
      </c>
      <c r="B364" s="155" t="s">
        <v>266</v>
      </c>
      <c r="C364" s="239">
        <v>2006</v>
      </c>
      <c r="D364" s="133" t="s">
        <v>464</v>
      </c>
      <c r="E364" s="133">
        <v>3884</v>
      </c>
      <c r="F364" s="133" t="s">
        <v>464</v>
      </c>
      <c r="G364" s="191" t="s">
        <v>480</v>
      </c>
    </row>
    <row r="365" spans="1:7" ht="25.5">
      <c r="A365" s="236"/>
      <c r="B365" s="155" t="s">
        <v>448</v>
      </c>
      <c r="C365" s="239"/>
      <c r="D365" s="133" t="s">
        <v>464</v>
      </c>
      <c r="E365" s="133">
        <v>61515</v>
      </c>
      <c r="F365" s="133" t="s">
        <v>464</v>
      </c>
      <c r="G365" s="191" t="s">
        <v>480</v>
      </c>
    </row>
    <row r="366" spans="1:7">
      <c r="A366" s="236"/>
      <c r="B366" s="155" t="s">
        <v>120</v>
      </c>
      <c r="C366" s="239"/>
      <c r="D366" s="133" t="s">
        <v>464</v>
      </c>
      <c r="E366" s="133">
        <v>6</v>
      </c>
      <c r="F366" s="133" t="s">
        <v>464</v>
      </c>
      <c r="G366" s="191" t="s">
        <v>480</v>
      </c>
    </row>
    <row r="367" spans="1:7" ht="25.5">
      <c r="A367" s="236"/>
      <c r="B367" s="127" t="s">
        <v>267</v>
      </c>
      <c r="C367" s="239"/>
      <c r="D367" s="133" t="s">
        <v>464</v>
      </c>
      <c r="E367" s="133">
        <v>2262</v>
      </c>
      <c r="F367" s="133" t="s">
        <v>464</v>
      </c>
      <c r="G367" s="191" t="s">
        <v>480</v>
      </c>
    </row>
    <row r="368" spans="1:7" ht="33.75" customHeight="1">
      <c r="A368" s="236"/>
      <c r="B368" s="127" t="s">
        <v>449</v>
      </c>
      <c r="C368" s="239"/>
      <c r="D368" s="133" t="s">
        <v>464</v>
      </c>
      <c r="E368" s="133">
        <v>38867</v>
      </c>
      <c r="F368" s="133" t="s">
        <v>464</v>
      </c>
      <c r="G368" s="191" t="s">
        <v>480</v>
      </c>
    </row>
    <row r="369" spans="1:7">
      <c r="A369" s="236"/>
      <c r="B369" s="127" t="s">
        <v>120</v>
      </c>
      <c r="C369" s="239"/>
      <c r="D369" s="133" t="s">
        <v>464</v>
      </c>
      <c r="E369" s="133">
        <v>6</v>
      </c>
      <c r="F369" s="133" t="s">
        <v>464</v>
      </c>
      <c r="G369" s="191" t="s">
        <v>480</v>
      </c>
    </row>
    <row r="370" spans="1:7" ht="25.5">
      <c r="A370" s="236"/>
      <c r="B370" s="155" t="s">
        <v>268</v>
      </c>
      <c r="C370" s="239"/>
      <c r="D370" s="133" t="s">
        <v>464</v>
      </c>
      <c r="E370" s="133">
        <v>43</v>
      </c>
      <c r="F370" s="133" t="s">
        <v>464</v>
      </c>
      <c r="G370" s="191" t="s">
        <v>480</v>
      </c>
    </row>
    <row r="371" spans="1:7" ht="33.75" customHeight="1">
      <c r="A371" s="236"/>
      <c r="B371" s="155" t="s">
        <v>450</v>
      </c>
      <c r="C371" s="239"/>
      <c r="D371" s="133" t="s">
        <v>464</v>
      </c>
      <c r="E371" s="133">
        <v>744</v>
      </c>
      <c r="F371" s="133" t="s">
        <v>464</v>
      </c>
      <c r="G371" s="191" t="s">
        <v>480</v>
      </c>
    </row>
    <row r="372" spans="1:7" ht="16.5" customHeight="1">
      <c r="A372" s="236"/>
      <c r="B372" s="155" t="s">
        <v>120</v>
      </c>
      <c r="C372" s="239"/>
      <c r="D372" s="133" t="s">
        <v>464</v>
      </c>
      <c r="E372" s="133">
        <v>6</v>
      </c>
      <c r="F372" s="151" t="s">
        <v>464</v>
      </c>
      <c r="G372" s="191" t="s">
        <v>480</v>
      </c>
    </row>
    <row r="373" spans="1:7" ht="25.5">
      <c r="A373" s="236"/>
      <c r="B373" s="127" t="s">
        <v>265</v>
      </c>
      <c r="C373" s="239"/>
      <c r="D373" s="133" t="s">
        <v>464</v>
      </c>
      <c r="E373" s="133">
        <v>6189</v>
      </c>
      <c r="F373" s="151">
        <v>41</v>
      </c>
      <c r="G373" s="191" t="s">
        <v>480</v>
      </c>
    </row>
    <row r="374" spans="1:7" ht="25.5">
      <c r="A374" s="236"/>
      <c r="B374" s="127" t="s">
        <v>451</v>
      </c>
      <c r="C374" s="239"/>
      <c r="D374" s="133" t="s">
        <v>464</v>
      </c>
      <c r="E374" s="133">
        <v>101126</v>
      </c>
      <c r="F374" s="151">
        <v>1690</v>
      </c>
      <c r="G374" s="191" t="s">
        <v>480</v>
      </c>
    </row>
    <row r="375" spans="1:7">
      <c r="A375" s="236"/>
      <c r="B375" s="127" t="s">
        <v>120</v>
      </c>
      <c r="C375" s="239"/>
      <c r="D375" s="133" t="s">
        <v>464</v>
      </c>
      <c r="E375" s="133">
        <v>6</v>
      </c>
      <c r="F375" s="151">
        <v>2</v>
      </c>
      <c r="G375" s="191" t="s">
        <v>480</v>
      </c>
    </row>
    <row r="376" spans="1:7" ht="25.5">
      <c r="A376" s="236" t="s">
        <v>264</v>
      </c>
      <c r="B376" s="126" t="s">
        <v>266</v>
      </c>
      <c r="C376" s="238">
        <v>2007</v>
      </c>
      <c r="D376" s="133" t="s">
        <v>464</v>
      </c>
      <c r="E376" s="133">
        <v>4251</v>
      </c>
      <c r="F376" s="133" t="s">
        <v>464</v>
      </c>
      <c r="G376" s="191" t="s">
        <v>480</v>
      </c>
    </row>
    <row r="377" spans="1:7" ht="25.5">
      <c r="A377" s="236"/>
      <c r="B377" s="126" t="s">
        <v>448</v>
      </c>
      <c r="C377" s="238"/>
      <c r="D377" s="133" t="s">
        <v>464</v>
      </c>
      <c r="E377" s="133">
        <v>60795</v>
      </c>
      <c r="F377" s="133" t="s">
        <v>464</v>
      </c>
      <c r="G377" s="191" t="s">
        <v>480</v>
      </c>
    </row>
    <row r="378" spans="1:7">
      <c r="A378" s="236"/>
      <c r="B378" s="126" t="s">
        <v>120</v>
      </c>
      <c r="C378" s="238"/>
      <c r="D378" s="133" t="s">
        <v>464</v>
      </c>
      <c r="E378" s="133">
        <v>7</v>
      </c>
      <c r="F378" s="133" t="s">
        <v>464</v>
      </c>
      <c r="G378" s="191" t="s">
        <v>480</v>
      </c>
    </row>
    <row r="379" spans="1:7" ht="25.5">
      <c r="A379" s="236"/>
      <c r="B379" s="126" t="s">
        <v>267</v>
      </c>
      <c r="C379" s="238"/>
      <c r="D379" s="133" t="s">
        <v>464</v>
      </c>
      <c r="E379" s="133">
        <v>1784</v>
      </c>
      <c r="F379" s="133" t="s">
        <v>464</v>
      </c>
      <c r="G379" s="191" t="s">
        <v>480</v>
      </c>
    </row>
    <row r="380" spans="1:7" ht="25.5">
      <c r="A380" s="236"/>
      <c r="B380" s="126" t="s">
        <v>449</v>
      </c>
      <c r="C380" s="238"/>
      <c r="D380" s="133" t="s">
        <v>464</v>
      </c>
      <c r="E380" s="133">
        <v>32314</v>
      </c>
      <c r="F380" s="133" t="s">
        <v>464</v>
      </c>
      <c r="G380" s="191" t="s">
        <v>480</v>
      </c>
    </row>
    <row r="381" spans="1:7">
      <c r="A381" s="236"/>
      <c r="B381" s="126" t="s">
        <v>120</v>
      </c>
      <c r="C381" s="238"/>
      <c r="D381" s="133" t="s">
        <v>464</v>
      </c>
      <c r="E381" s="133">
        <v>6</v>
      </c>
      <c r="F381" s="133" t="s">
        <v>464</v>
      </c>
      <c r="G381" s="191" t="s">
        <v>480</v>
      </c>
    </row>
    <row r="382" spans="1:7" ht="33.75" customHeight="1">
      <c r="A382" s="236"/>
      <c r="B382" s="126" t="s">
        <v>268</v>
      </c>
      <c r="C382" s="238"/>
      <c r="D382" s="133" t="s">
        <v>464</v>
      </c>
      <c r="E382" s="133">
        <v>15</v>
      </c>
      <c r="F382" s="133" t="s">
        <v>464</v>
      </c>
      <c r="G382" s="191" t="s">
        <v>480</v>
      </c>
    </row>
    <row r="383" spans="1:7" ht="25.5">
      <c r="A383" s="236"/>
      <c r="B383" s="126" t="s">
        <v>450</v>
      </c>
      <c r="C383" s="238"/>
      <c r="D383" s="133" t="s">
        <v>464</v>
      </c>
      <c r="E383" s="133">
        <v>460</v>
      </c>
      <c r="F383" s="133" t="s">
        <v>464</v>
      </c>
      <c r="G383" s="191" t="s">
        <v>480</v>
      </c>
    </row>
    <row r="384" spans="1:7">
      <c r="A384" s="236"/>
      <c r="B384" s="126" t="s">
        <v>120</v>
      </c>
      <c r="C384" s="238"/>
      <c r="D384" s="133" t="s">
        <v>464</v>
      </c>
      <c r="E384" s="133">
        <v>3</v>
      </c>
      <c r="F384" s="151" t="s">
        <v>464</v>
      </c>
      <c r="G384" s="191" t="s">
        <v>480</v>
      </c>
    </row>
    <row r="385" spans="1:7" ht="33.75" customHeight="1">
      <c r="A385" s="236"/>
      <c r="B385" s="126" t="s">
        <v>265</v>
      </c>
      <c r="C385" s="238"/>
      <c r="D385" s="133" t="s">
        <v>464</v>
      </c>
      <c r="E385" s="133">
        <v>6050</v>
      </c>
      <c r="F385" s="151">
        <v>29</v>
      </c>
      <c r="G385" s="191" t="s">
        <v>480</v>
      </c>
    </row>
    <row r="386" spans="1:7" ht="33" customHeight="1">
      <c r="A386" s="236"/>
      <c r="B386" s="126" t="s">
        <v>451</v>
      </c>
      <c r="C386" s="238"/>
      <c r="D386" s="133" t="s">
        <v>464</v>
      </c>
      <c r="E386" s="133">
        <v>93569</v>
      </c>
      <c r="F386" s="151">
        <v>1694</v>
      </c>
      <c r="G386" s="191" t="s">
        <v>480</v>
      </c>
    </row>
    <row r="387" spans="1:7">
      <c r="A387" s="236"/>
      <c r="B387" s="126" t="s">
        <v>120</v>
      </c>
      <c r="C387" s="238"/>
      <c r="D387" s="133" t="s">
        <v>464</v>
      </c>
      <c r="E387" s="133">
        <v>6</v>
      </c>
      <c r="F387" s="151">
        <v>2</v>
      </c>
      <c r="G387" s="191" t="s">
        <v>480</v>
      </c>
    </row>
    <row r="388" spans="1:7" ht="25.5">
      <c r="A388" s="236" t="s">
        <v>264</v>
      </c>
      <c r="B388" s="127" t="s">
        <v>266</v>
      </c>
      <c r="C388" s="239">
        <v>2008</v>
      </c>
      <c r="D388" s="133" t="s">
        <v>464</v>
      </c>
      <c r="E388" s="133">
        <v>2946</v>
      </c>
      <c r="F388" s="133" t="s">
        <v>464</v>
      </c>
      <c r="G388" s="191" t="s">
        <v>480</v>
      </c>
    </row>
    <row r="389" spans="1:7" ht="25.5">
      <c r="A389" s="236"/>
      <c r="B389" s="127" t="s">
        <v>448</v>
      </c>
      <c r="C389" s="239"/>
      <c r="D389" s="133" t="s">
        <v>464</v>
      </c>
      <c r="E389" s="133">
        <v>49614</v>
      </c>
      <c r="F389" s="133" t="s">
        <v>464</v>
      </c>
      <c r="G389" s="191" t="s">
        <v>480</v>
      </c>
    </row>
    <row r="390" spans="1:7">
      <c r="A390" s="236"/>
      <c r="B390" s="127" t="s">
        <v>120</v>
      </c>
      <c r="C390" s="239"/>
      <c r="D390" s="133" t="s">
        <v>464</v>
      </c>
      <c r="E390" s="133">
        <v>6</v>
      </c>
      <c r="F390" s="133" t="s">
        <v>464</v>
      </c>
      <c r="G390" s="191" t="s">
        <v>480</v>
      </c>
    </row>
    <row r="391" spans="1:7" ht="25.5">
      <c r="A391" s="236"/>
      <c r="B391" s="155" t="s">
        <v>267</v>
      </c>
      <c r="C391" s="239"/>
      <c r="D391" s="133" t="s">
        <v>464</v>
      </c>
      <c r="E391" s="133">
        <v>1511</v>
      </c>
      <c r="F391" s="133" t="s">
        <v>464</v>
      </c>
      <c r="G391" s="191" t="s">
        <v>480</v>
      </c>
    </row>
    <row r="392" spans="1:7" ht="25.5">
      <c r="A392" s="236"/>
      <c r="B392" s="155" t="s">
        <v>449</v>
      </c>
      <c r="C392" s="239"/>
      <c r="D392" s="133" t="s">
        <v>464</v>
      </c>
      <c r="E392" s="133">
        <v>30574</v>
      </c>
      <c r="F392" s="133" t="s">
        <v>464</v>
      </c>
      <c r="G392" s="191" t="s">
        <v>480</v>
      </c>
    </row>
    <row r="393" spans="1:7">
      <c r="A393" s="236"/>
      <c r="B393" s="155" t="s">
        <v>120</v>
      </c>
      <c r="C393" s="239"/>
      <c r="D393" s="133" t="s">
        <v>464</v>
      </c>
      <c r="E393" s="133">
        <v>5</v>
      </c>
      <c r="F393" s="133" t="s">
        <v>464</v>
      </c>
      <c r="G393" s="191" t="s">
        <v>480</v>
      </c>
    </row>
    <row r="394" spans="1:7" ht="25.5">
      <c r="A394" s="236"/>
      <c r="B394" s="127" t="s">
        <v>268</v>
      </c>
      <c r="C394" s="239"/>
      <c r="D394" s="133" t="s">
        <v>464</v>
      </c>
      <c r="E394" s="133">
        <v>22</v>
      </c>
      <c r="F394" s="133" t="s">
        <v>464</v>
      </c>
      <c r="G394" s="191" t="s">
        <v>480</v>
      </c>
    </row>
    <row r="395" spans="1:7" ht="25.5">
      <c r="A395" s="236"/>
      <c r="B395" s="127" t="s">
        <v>450</v>
      </c>
      <c r="C395" s="239"/>
      <c r="D395" s="133" t="s">
        <v>464</v>
      </c>
      <c r="E395" s="133">
        <v>578</v>
      </c>
      <c r="F395" s="133" t="s">
        <v>464</v>
      </c>
      <c r="G395" s="191" t="s">
        <v>480</v>
      </c>
    </row>
    <row r="396" spans="1:7" ht="33.75" customHeight="1">
      <c r="A396" s="236"/>
      <c r="B396" s="127" t="s">
        <v>120</v>
      </c>
      <c r="C396" s="239"/>
      <c r="D396" s="133" t="s">
        <v>464</v>
      </c>
      <c r="E396" s="133">
        <v>4</v>
      </c>
      <c r="F396" s="151" t="s">
        <v>464</v>
      </c>
      <c r="G396" s="191" t="s">
        <v>480</v>
      </c>
    </row>
    <row r="397" spans="1:7" ht="25.5">
      <c r="A397" s="236"/>
      <c r="B397" s="155" t="s">
        <v>265</v>
      </c>
      <c r="C397" s="239"/>
      <c r="D397" s="133" t="s">
        <v>464</v>
      </c>
      <c r="E397" s="133">
        <v>4479</v>
      </c>
      <c r="F397" s="151">
        <v>43</v>
      </c>
      <c r="G397" s="191" t="s">
        <v>480</v>
      </c>
    </row>
    <row r="398" spans="1:7" ht="25.5">
      <c r="A398" s="236"/>
      <c r="B398" s="155" t="s">
        <v>451</v>
      </c>
      <c r="C398" s="239"/>
      <c r="D398" s="133" t="s">
        <v>464</v>
      </c>
      <c r="E398" s="133">
        <v>80766</v>
      </c>
      <c r="F398" s="151">
        <v>1526</v>
      </c>
      <c r="G398" s="191" t="s">
        <v>480</v>
      </c>
    </row>
    <row r="399" spans="1:7" ht="33.75" customHeight="1">
      <c r="A399" s="236"/>
      <c r="B399" s="155" t="s">
        <v>120</v>
      </c>
      <c r="C399" s="239"/>
      <c r="D399" s="133" t="s">
        <v>464</v>
      </c>
      <c r="E399" s="133">
        <v>6</v>
      </c>
      <c r="F399" s="151">
        <v>3</v>
      </c>
      <c r="G399" s="191" t="s">
        <v>480</v>
      </c>
    </row>
    <row r="400" spans="1:7" ht="16.5" customHeight="1">
      <c r="A400" s="236" t="s">
        <v>264</v>
      </c>
      <c r="B400" s="126" t="s">
        <v>266</v>
      </c>
      <c r="C400" s="238">
        <v>2009</v>
      </c>
      <c r="D400" s="133" t="s">
        <v>464</v>
      </c>
      <c r="E400" s="133">
        <v>3841</v>
      </c>
      <c r="F400" s="133" t="s">
        <v>464</v>
      </c>
      <c r="G400" s="191" t="s">
        <v>480</v>
      </c>
    </row>
    <row r="401" spans="1:7" ht="25.5">
      <c r="A401" s="236"/>
      <c r="B401" s="126" t="s">
        <v>448</v>
      </c>
      <c r="C401" s="238"/>
      <c r="D401" s="133" t="s">
        <v>464</v>
      </c>
      <c r="E401" s="133">
        <v>74020</v>
      </c>
      <c r="F401" s="133" t="s">
        <v>464</v>
      </c>
      <c r="G401" s="191" t="s">
        <v>480</v>
      </c>
    </row>
    <row r="402" spans="1:7">
      <c r="A402" s="236"/>
      <c r="B402" s="126" t="s">
        <v>120</v>
      </c>
      <c r="C402" s="238"/>
      <c r="D402" s="133" t="s">
        <v>464</v>
      </c>
      <c r="E402" s="133">
        <v>5</v>
      </c>
      <c r="F402" s="133" t="s">
        <v>464</v>
      </c>
      <c r="G402" s="191" t="s">
        <v>480</v>
      </c>
    </row>
    <row r="403" spans="1:7" ht="25.5">
      <c r="A403" s="236"/>
      <c r="B403" s="126" t="s">
        <v>267</v>
      </c>
      <c r="C403" s="238"/>
      <c r="D403" s="133" t="s">
        <v>464</v>
      </c>
      <c r="E403" s="133">
        <v>1653</v>
      </c>
      <c r="F403" s="133" t="s">
        <v>464</v>
      </c>
      <c r="G403" s="191" t="s">
        <v>480</v>
      </c>
    </row>
    <row r="404" spans="1:7" ht="25.5">
      <c r="A404" s="236"/>
      <c r="B404" s="126" t="s">
        <v>449</v>
      </c>
      <c r="C404" s="238"/>
      <c r="D404" s="133" t="s">
        <v>464</v>
      </c>
      <c r="E404" s="133">
        <v>37104</v>
      </c>
      <c r="F404" s="133" t="s">
        <v>464</v>
      </c>
      <c r="G404" s="191" t="s">
        <v>480</v>
      </c>
    </row>
    <row r="405" spans="1:7">
      <c r="A405" s="236"/>
      <c r="B405" s="126" t="s">
        <v>120</v>
      </c>
      <c r="C405" s="238"/>
      <c r="D405" s="133" t="s">
        <v>464</v>
      </c>
      <c r="E405" s="133">
        <v>4</v>
      </c>
      <c r="F405" s="133" t="s">
        <v>464</v>
      </c>
      <c r="G405" s="191" t="s">
        <v>480</v>
      </c>
    </row>
    <row r="406" spans="1:7" ht="25.5">
      <c r="A406" s="236"/>
      <c r="B406" s="126" t="s">
        <v>268</v>
      </c>
      <c r="C406" s="238"/>
      <c r="D406" s="133" t="s">
        <v>464</v>
      </c>
      <c r="E406" s="133">
        <v>17</v>
      </c>
      <c r="F406" s="133" t="s">
        <v>464</v>
      </c>
      <c r="G406" s="191" t="s">
        <v>480</v>
      </c>
    </row>
    <row r="407" spans="1:7" ht="25.5">
      <c r="A407" s="236"/>
      <c r="B407" s="126" t="s">
        <v>450</v>
      </c>
      <c r="C407" s="238"/>
      <c r="D407" s="133" t="s">
        <v>464</v>
      </c>
      <c r="E407" s="133">
        <v>504</v>
      </c>
      <c r="F407" s="151" t="s">
        <v>464</v>
      </c>
      <c r="G407" s="191" t="s">
        <v>480</v>
      </c>
    </row>
    <row r="408" spans="1:7">
      <c r="A408" s="236"/>
      <c r="B408" s="126" t="s">
        <v>120</v>
      </c>
      <c r="C408" s="238"/>
      <c r="D408" s="133" t="s">
        <v>464</v>
      </c>
      <c r="E408" s="133">
        <v>3</v>
      </c>
      <c r="F408" s="151" t="s">
        <v>464</v>
      </c>
      <c r="G408" s="191" t="s">
        <v>480</v>
      </c>
    </row>
    <row r="409" spans="1:7" ht="25.5">
      <c r="A409" s="236"/>
      <c r="B409" s="126" t="s">
        <v>265</v>
      </c>
      <c r="C409" s="238"/>
      <c r="D409" s="133" t="s">
        <v>464</v>
      </c>
      <c r="E409" s="133">
        <v>5511</v>
      </c>
      <c r="F409" s="151">
        <v>28</v>
      </c>
      <c r="G409" s="191" t="s">
        <v>480</v>
      </c>
    </row>
    <row r="410" spans="1:7" ht="33.75" customHeight="1">
      <c r="A410" s="236"/>
      <c r="B410" s="126" t="s">
        <v>451</v>
      </c>
      <c r="C410" s="238"/>
      <c r="D410" s="133" t="s">
        <v>464</v>
      </c>
      <c r="E410" s="133">
        <v>111628</v>
      </c>
      <c r="F410" s="151">
        <v>1462</v>
      </c>
      <c r="G410" s="191" t="s">
        <v>480</v>
      </c>
    </row>
    <row r="411" spans="1:7">
      <c r="A411" s="236"/>
      <c r="B411" s="126" t="s">
        <v>120</v>
      </c>
      <c r="C411" s="238"/>
      <c r="D411" s="133" t="s">
        <v>464</v>
      </c>
      <c r="E411" s="133">
        <v>5</v>
      </c>
      <c r="F411" s="151">
        <v>2</v>
      </c>
      <c r="G411" s="191" t="s">
        <v>480</v>
      </c>
    </row>
    <row r="412" spans="1:7" ht="38.25">
      <c r="A412" s="236" t="s">
        <v>264</v>
      </c>
      <c r="B412" s="126" t="s">
        <v>461</v>
      </c>
      <c r="C412" s="239">
        <v>2010</v>
      </c>
      <c r="D412" s="133" t="s">
        <v>464</v>
      </c>
      <c r="E412" s="133" t="s">
        <v>464</v>
      </c>
      <c r="F412" s="153" t="s">
        <v>464</v>
      </c>
      <c r="G412" s="191" t="s">
        <v>479</v>
      </c>
    </row>
    <row r="413" spans="1:7" ht="46.5" customHeight="1">
      <c r="A413" s="236"/>
      <c r="B413" s="126" t="s">
        <v>458</v>
      </c>
      <c r="C413" s="239"/>
      <c r="D413" s="133" t="s">
        <v>464</v>
      </c>
      <c r="E413" s="133" t="s">
        <v>464</v>
      </c>
      <c r="F413" s="151" t="s">
        <v>464</v>
      </c>
      <c r="G413" s="191" t="s">
        <v>479</v>
      </c>
    </row>
    <row r="414" spans="1:7" ht="33.75" customHeight="1">
      <c r="A414" s="236"/>
      <c r="B414" s="155" t="s">
        <v>266</v>
      </c>
      <c r="C414" s="239"/>
      <c r="D414" s="133" t="s">
        <v>464</v>
      </c>
      <c r="E414" s="133">
        <v>3969</v>
      </c>
      <c r="F414" s="151">
        <v>1001</v>
      </c>
      <c r="G414" s="191" t="s">
        <v>480</v>
      </c>
    </row>
    <row r="415" spans="1:7" ht="25.5">
      <c r="A415" s="236"/>
      <c r="B415" s="155" t="s">
        <v>448</v>
      </c>
      <c r="C415" s="239"/>
      <c r="D415" s="133" t="s">
        <v>464</v>
      </c>
      <c r="E415" s="133">
        <v>76400</v>
      </c>
      <c r="F415" s="151">
        <v>1</v>
      </c>
      <c r="G415" s="191" t="s">
        <v>480</v>
      </c>
    </row>
    <row r="416" spans="1:7">
      <c r="A416" s="236"/>
      <c r="B416" s="155" t="s">
        <v>120</v>
      </c>
      <c r="C416" s="239"/>
      <c r="D416" s="133" t="s">
        <v>464</v>
      </c>
      <c r="E416" s="133">
        <v>5</v>
      </c>
      <c r="F416" s="151">
        <v>13</v>
      </c>
      <c r="G416" s="191" t="s">
        <v>480</v>
      </c>
    </row>
    <row r="417" spans="1:7" ht="25.5">
      <c r="A417" s="236"/>
      <c r="B417" s="127" t="s">
        <v>267</v>
      </c>
      <c r="C417" s="239"/>
      <c r="D417" s="133" t="s">
        <v>464</v>
      </c>
      <c r="E417" s="133">
        <v>1595</v>
      </c>
      <c r="F417" s="133" t="s">
        <v>464</v>
      </c>
      <c r="G417" s="191" t="s">
        <v>480</v>
      </c>
    </row>
    <row r="418" spans="1:7" ht="25.5">
      <c r="A418" s="236"/>
      <c r="B418" s="127" t="s">
        <v>449</v>
      </c>
      <c r="C418" s="239"/>
      <c r="D418" s="133" t="s">
        <v>464</v>
      </c>
      <c r="E418" s="133">
        <v>37273</v>
      </c>
      <c r="F418" s="133" t="s">
        <v>464</v>
      </c>
      <c r="G418" s="191" t="s">
        <v>480</v>
      </c>
    </row>
    <row r="419" spans="1:7">
      <c r="A419" s="236"/>
      <c r="B419" s="127" t="s">
        <v>120</v>
      </c>
      <c r="C419" s="239"/>
      <c r="D419" s="133" t="s">
        <v>464</v>
      </c>
      <c r="E419" s="133">
        <v>4</v>
      </c>
      <c r="F419" s="133" t="s">
        <v>464</v>
      </c>
      <c r="G419" s="191" t="s">
        <v>480</v>
      </c>
    </row>
    <row r="420" spans="1:7" ht="25.5">
      <c r="A420" s="236"/>
      <c r="B420" s="155" t="s">
        <v>268</v>
      </c>
      <c r="C420" s="239"/>
      <c r="D420" s="133" t="s">
        <v>464</v>
      </c>
      <c r="E420" s="133">
        <v>11</v>
      </c>
      <c r="F420" s="133" t="s">
        <v>464</v>
      </c>
      <c r="G420" s="191" t="s">
        <v>480</v>
      </c>
    </row>
    <row r="421" spans="1:7" ht="25.5">
      <c r="A421" s="236"/>
      <c r="B421" s="155" t="s">
        <v>450</v>
      </c>
      <c r="C421" s="239"/>
      <c r="D421" s="133" t="s">
        <v>464</v>
      </c>
      <c r="E421" s="133">
        <v>438</v>
      </c>
      <c r="F421" s="151" t="s">
        <v>464</v>
      </c>
      <c r="G421" s="191" t="s">
        <v>480</v>
      </c>
    </row>
    <row r="422" spans="1:7">
      <c r="A422" s="236"/>
      <c r="B422" s="155" t="s">
        <v>120</v>
      </c>
      <c r="C422" s="239"/>
      <c r="D422" s="133" t="s">
        <v>464</v>
      </c>
      <c r="E422" s="133">
        <v>3</v>
      </c>
      <c r="F422" s="151" t="s">
        <v>464</v>
      </c>
      <c r="G422" s="191" t="s">
        <v>480</v>
      </c>
    </row>
    <row r="423" spans="1:7" ht="25.5">
      <c r="A423" s="236"/>
      <c r="B423" s="127" t="s">
        <v>265</v>
      </c>
      <c r="C423" s="239"/>
      <c r="D423" s="133" t="s">
        <v>464</v>
      </c>
      <c r="E423" s="133">
        <v>5575</v>
      </c>
      <c r="F423" s="151">
        <v>25</v>
      </c>
      <c r="G423" s="191" t="s">
        <v>480</v>
      </c>
    </row>
    <row r="424" spans="1:7" ht="33.75" customHeight="1">
      <c r="A424" s="236"/>
      <c r="B424" s="127" t="s">
        <v>451</v>
      </c>
      <c r="C424" s="239"/>
      <c r="D424" s="133" t="s">
        <v>464</v>
      </c>
      <c r="E424" s="133">
        <v>114111</v>
      </c>
      <c r="F424" s="151">
        <v>1435</v>
      </c>
      <c r="G424" s="191" t="s">
        <v>480</v>
      </c>
    </row>
    <row r="425" spans="1:7">
      <c r="A425" s="236"/>
      <c r="B425" s="127" t="s">
        <v>120</v>
      </c>
      <c r="C425" s="239"/>
      <c r="D425" s="133" t="s">
        <v>464</v>
      </c>
      <c r="E425" s="133">
        <v>5</v>
      </c>
      <c r="F425" s="151">
        <v>2</v>
      </c>
      <c r="G425" s="191" t="s">
        <v>480</v>
      </c>
    </row>
    <row r="426" spans="1:7" ht="38.25">
      <c r="A426" s="236" t="s">
        <v>148</v>
      </c>
      <c r="B426" s="150" t="s">
        <v>149</v>
      </c>
      <c r="C426" s="237">
        <v>2005</v>
      </c>
      <c r="D426" s="133" t="s">
        <v>464</v>
      </c>
      <c r="E426" s="133">
        <v>6083</v>
      </c>
      <c r="F426" s="151">
        <v>67</v>
      </c>
      <c r="G426" s="191" t="s">
        <v>480</v>
      </c>
    </row>
    <row r="427" spans="1:7" ht="33.75" customHeight="1">
      <c r="A427" s="236"/>
      <c r="B427" s="150" t="s">
        <v>121</v>
      </c>
      <c r="C427" s="237"/>
      <c r="D427" s="133" t="s">
        <v>464</v>
      </c>
      <c r="E427" s="133">
        <v>9815</v>
      </c>
      <c r="F427" s="151">
        <v>68</v>
      </c>
      <c r="G427" s="191" t="s">
        <v>480</v>
      </c>
    </row>
    <row r="428" spans="1:7" ht="16.5" customHeight="1">
      <c r="A428" s="236"/>
      <c r="B428" s="150" t="s">
        <v>120</v>
      </c>
      <c r="C428" s="237"/>
      <c r="D428" s="133" t="s">
        <v>464</v>
      </c>
      <c r="E428" s="133">
        <v>62</v>
      </c>
      <c r="F428" s="151">
        <v>98.5</v>
      </c>
      <c r="G428" s="191" t="s">
        <v>480</v>
      </c>
    </row>
    <row r="429" spans="1:7" ht="38.25">
      <c r="A429" s="236"/>
      <c r="B429" s="120" t="s">
        <v>149</v>
      </c>
      <c r="C429" s="239">
        <v>2006</v>
      </c>
      <c r="D429" s="133" t="s">
        <v>464</v>
      </c>
      <c r="E429" s="133">
        <v>4898</v>
      </c>
      <c r="F429" s="151">
        <v>91</v>
      </c>
      <c r="G429" s="191" t="s">
        <v>480</v>
      </c>
    </row>
    <row r="430" spans="1:7">
      <c r="A430" s="236"/>
      <c r="B430" s="120" t="s">
        <v>121</v>
      </c>
      <c r="C430" s="239"/>
      <c r="D430" s="133" t="s">
        <v>464</v>
      </c>
      <c r="E430" s="133">
        <v>7653</v>
      </c>
      <c r="F430" s="151">
        <v>94</v>
      </c>
      <c r="G430" s="191" t="s">
        <v>480</v>
      </c>
    </row>
    <row r="431" spans="1:7">
      <c r="A431" s="236"/>
      <c r="B431" s="120" t="s">
        <v>120</v>
      </c>
      <c r="C431" s="239"/>
      <c r="D431" s="133" t="s">
        <v>464</v>
      </c>
      <c r="E431" s="133">
        <v>64</v>
      </c>
      <c r="F431" s="151">
        <v>97</v>
      </c>
      <c r="G431" s="191" t="s">
        <v>480</v>
      </c>
    </row>
    <row r="432" spans="1:7" ht="38.25">
      <c r="A432" s="236"/>
      <c r="B432" s="150" t="s">
        <v>149</v>
      </c>
      <c r="C432" s="237">
        <v>2007</v>
      </c>
      <c r="D432" s="133" t="s">
        <v>464</v>
      </c>
      <c r="E432" s="133">
        <v>4246</v>
      </c>
      <c r="F432" s="151">
        <v>71</v>
      </c>
      <c r="G432" s="191" t="s">
        <v>480</v>
      </c>
    </row>
    <row r="433" spans="1:7">
      <c r="A433" s="236"/>
      <c r="B433" s="150" t="s">
        <v>121</v>
      </c>
      <c r="C433" s="237"/>
      <c r="D433" s="133" t="s">
        <v>464</v>
      </c>
      <c r="E433" s="133">
        <v>5352</v>
      </c>
      <c r="F433" s="151">
        <v>88</v>
      </c>
      <c r="G433" s="191" t="s">
        <v>480</v>
      </c>
    </row>
    <row r="434" spans="1:7">
      <c r="A434" s="236"/>
      <c r="B434" s="150" t="s">
        <v>120</v>
      </c>
      <c r="C434" s="237"/>
      <c r="D434" s="133" t="s">
        <v>464</v>
      </c>
      <c r="E434" s="133">
        <v>79</v>
      </c>
      <c r="F434" s="151">
        <v>81</v>
      </c>
      <c r="G434" s="191" t="s">
        <v>480</v>
      </c>
    </row>
    <row r="435" spans="1:7" ht="38.25">
      <c r="A435" s="236"/>
      <c r="B435" s="120" t="s">
        <v>149</v>
      </c>
      <c r="C435" s="239">
        <v>2008</v>
      </c>
      <c r="D435" s="133" t="s">
        <v>464</v>
      </c>
      <c r="E435" s="133">
        <v>3555</v>
      </c>
      <c r="F435" s="151">
        <v>40</v>
      </c>
      <c r="G435" s="191" t="s">
        <v>480</v>
      </c>
    </row>
    <row r="436" spans="1:7">
      <c r="A436" s="236"/>
      <c r="B436" s="120" t="s">
        <v>121</v>
      </c>
      <c r="C436" s="239"/>
      <c r="D436" s="133" t="s">
        <v>464</v>
      </c>
      <c r="E436" s="133">
        <v>4746</v>
      </c>
      <c r="F436" s="151">
        <v>42</v>
      </c>
      <c r="G436" s="191" t="s">
        <v>480</v>
      </c>
    </row>
    <row r="437" spans="1:7">
      <c r="A437" s="236"/>
      <c r="B437" s="120" t="s">
        <v>120</v>
      </c>
      <c r="C437" s="239"/>
      <c r="D437" s="133" t="s">
        <v>464</v>
      </c>
      <c r="E437" s="133">
        <v>75</v>
      </c>
      <c r="F437" s="122">
        <v>95</v>
      </c>
      <c r="G437" s="191" t="s">
        <v>480</v>
      </c>
    </row>
    <row r="438" spans="1:7" ht="33.75" customHeight="1">
      <c r="A438" s="236"/>
      <c r="B438" s="150" t="s">
        <v>149</v>
      </c>
      <c r="C438" s="237">
        <v>2009</v>
      </c>
      <c r="D438" s="133" t="s">
        <v>464</v>
      </c>
      <c r="E438" s="133">
        <v>6495</v>
      </c>
      <c r="F438" s="151">
        <v>57</v>
      </c>
      <c r="G438" s="191" t="s">
        <v>480</v>
      </c>
    </row>
    <row r="439" spans="1:7">
      <c r="A439" s="236"/>
      <c r="B439" s="150" t="s">
        <v>121</v>
      </c>
      <c r="C439" s="237"/>
      <c r="D439" s="133" t="s">
        <v>464</v>
      </c>
      <c r="E439" s="133">
        <v>7772</v>
      </c>
      <c r="F439" s="151">
        <v>66</v>
      </c>
      <c r="G439" s="191" t="s">
        <v>480</v>
      </c>
    </row>
    <row r="440" spans="1:7">
      <c r="A440" s="236"/>
      <c r="B440" s="150" t="s">
        <v>120</v>
      </c>
      <c r="C440" s="237"/>
      <c r="D440" s="133" t="s">
        <v>464</v>
      </c>
      <c r="E440" s="133">
        <v>84</v>
      </c>
      <c r="F440" s="151">
        <v>86</v>
      </c>
      <c r="G440" s="191" t="s">
        <v>480</v>
      </c>
    </row>
    <row r="441" spans="1:7" ht="33.75" customHeight="1">
      <c r="A441" s="236"/>
      <c r="B441" s="120" t="s">
        <v>149</v>
      </c>
      <c r="C441" s="239">
        <v>2010</v>
      </c>
      <c r="D441" s="133" t="s">
        <v>464</v>
      </c>
      <c r="E441" s="133">
        <v>4989</v>
      </c>
      <c r="F441" s="151">
        <v>67</v>
      </c>
      <c r="G441" s="191" t="s">
        <v>480</v>
      </c>
    </row>
    <row r="442" spans="1:7" ht="16.5" customHeight="1">
      <c r="A442" s="236"/>
      <c r="B442" s="120" t="s">
        <v>121</v>
      </c>
      <c r="C442" s="239"/>
      <c r="D442" s="133" t="s">
        <v>464</v>
      </c>
      <c r="E442" s="133">
        <v>6884</v>
      </c>
      <c r="F442" s="151">
        <v>128</v>
      </c>
      <c r="G442" s="191" t="s">
        <v>480</v>
      </c>
    </row>
    <row r="443" spans="1:7">
      <c r="A443" s="236"/>
      <c r="B443" s="120" t="s">
        <v>120</v>
      </c>
      <c r="C443" s="239"/>
      <c r="D443" s="133" t="s">
        <v>464</v>
      </c>
      <c r="E443" s="133">
        <v>73</v>
      </c>
      <c r="F443" s="122">
        <v>52</v>
      </c>
      <c r="G443" s="191" t="s">
        <v>480</v>
      </c>
    </row>
    <row r="444" spans="1:7" ht="25.5">
      <c r="A444" s="236" t="s">
        <v>153</v>
      </c>
      <c r="B444" s="150" t="s">
        <v>152</v>
      </c>
      <c r="C444" s="237">
        <v>2005</v>
      </c>
      <c r="D444" s="133" t="s">
        <v>464</v>
      </c>
      <c r="E444" s="145">
        <v>25</v>
      </c>
      <c r="F444" s="145">
        <v>0</v>
      </c>
      <c r="G444" s="191" t="s">
        <v>507</v>
      </c>
    </row>
    <row r="445" spans="1:7">
      <c r="A445" s="236"/>
      <c r="B445" s="150" t="s">
        <v>230</v>
      </c>
      <c r="C445" s="237"/>
      <c r="D445" s="133" t="s">
        <v>464</v>
      </c>
      <c r="E445" s="117">
        <v>20936</v>
      </c>
      <c r="F445" s="133">
        <v>112</v>
      </c>
      <c r="G445" s="191" t="s">
        <v>507</v>
      </c>
    </row>
    <row r="446" spans="1:7">
      <c r="A446" s="236"/>
      <c r="B446" s="150" t="s">
        <v>120</v>
      </c>
      <c r="C446" s="237"/>
      <c r="D446" s="133" t="s">
        <v>464</v>
      </c>
      <c r="E446" s="160">
        <f>E444/E445*100</f>
        <v>0.11941153993121896</v>
      </c>
      <c r="F446" s="145" t="s">
        <v>464</v>
      </c>
      <c r="G446" s="191" t="s">
        <v>507</v>
      </c>
    </row>
    <row r="447" spans="1:7" ht="25.5">
      <c r="A447" s="236"/>
      <c r="B447" s="120" t="s">
        <v>152</v>
      </c>
      <c r="C447" s="239">
        <v>2006</v>
      </c>
      <c r="D447" s="133" t="s">
        <v>464</v>
      </c>
      <c r="E447" s="145">
        <v>23</v>
      </c>
      <c r="F447" s="145">
        <v>0</v>
      </c>
      <c r="G447" s="191" t="s">
        <v>507</v>
      </c>
    </row>
    <row r="448" spans="1:7">
      <c r="A448" s="236"/>
      <c r="B448" s="120" t="s">
        <v>230</v>
      </c>
      <c r="C448" s="239"/>
      <c r="D448" s="133" t="s">
        <v>464</v>
      </c>
      <c r="E448" s="117">
        <v>22074</v>
      </c>
      <c r="F448" s="133">
        <v>115</v>
      </c>
      <c r="G448" s="191" t="s">
        <v>507</v>
      </c>
    </row>
    <row r="449" spans="1:7">
      <c r="A449" s="236"/>
      <c r="B449" s="120" t="s">
        <v>120</v>
      </c>
      <c r="C449" s="239"/>
      <c r="D449" s="133" t="s">
        <v>464</v>
      </c>
      <c r="E449" s="160">
        <f>E447/E448*100</f>
        <v>0.10419498052006886</v>
      </c>
      <c r="F449" s="145">
        <v>0</v>
      </c>
      <c r="G449" s="191" t="s">
        <v>507</v>
      </c>
    </row>
    <row r="450" spans="1:7" ht="25.5">
      <c r="A450" s="236"/>
      <c r="B450" s="150" t="s">
        <v>152</v>
      </c>
      <c r="C450" s="237">
        <v>2007</v>
      </c>
      <c r="D450" s="133" t="s">
        <v>464</v>
      </c>
      <c r="E450" s="145">
        <f>SUM(F450:F450)</f>
        <v>0</v>
      </c>
      <c r="F450" s="145">
        <v>0</v>
      </c>
      <c r="G450" s="191" t="s">
        <v>507</v>
      </c>
    </row>
    <row r="451" spans="1:7">
      <c r="A451" s="236"/>
      <c r="B451" s="150" t="s">
        <v>230</v>
      </c>
      <c r="C451" s="237"/>
      <c r="D451" s="133" t="s">
        <v>464</v>
      </c>
      <c r="E451" s="117">
        <v>21768</v>
      </c>
      <c r="F451" s="133">
        <v>86</v>
      </c>
      <c r="G451" s="191" t="s">
        <v>507</v>
      </c>
    </row>
    <row r="452" spans="1:7">
      <c r="A452" s="236"/>
      <c r="B452" s="150" t="s">
        <v>120</v>
      </c>
      <c r="C452" s="237"/>
      <c r="D452" s="133" t="s">
        <v>464</v>
      </c>
      <c r="E452" s="160">
        <f>E450/E451*100</f>
        <v>0</v>
      </c>
      <c r="F452" s="145">
        <v>0</v>
      </c>
      <c r="G452" s="191" t="s">
        <v>507</v>
      </c>
    </row>
    <row r="453" spans="1:7" ht="25.5">
      <c r="A453" s="236"/>
      <c r="B453" s="120" t="s">
        <v>152</v>
      </c>
      <c r="C453" s="239">
        <v>2008</v>
      </c>
      <c r="D453" s="133" t="s">
        <v>464</v>
      </c>
      <c r="E453" s="145">
        <f>SUM(F453:F453)</f>
        <v>1</v>
      </c>
      <c r="F453" s="145">
        <v>1</v>
      </c>
      <c r="G453" s="191" t="s">
        <v>507</v>
      </c>
    </row>
    <row r="454" spans="1:7">
      <c r="A454" s="236"/>
      <c r="B454" s="120" t="s">
        <v>230</v>
      </c>
      <c r="C454" s="239"/>
      <c r="D454" s="133" t="s">
        <v>464</v>
      </c>
      <c r="E454" s="117">
        <v>21615</v>
      </c>
      <c r="F454" s="133">
        <v>89</v>
      </c>
      <c r="G454" s="191" t="s">
        <v>507</v>
      </c>
    </row>
    <row r="455" spans="1:7">
      <c r="A455" s="236"/>
      <c r="B455" s="120" t="s">
        <v>120</v>
      </c>
      <c r="C455" s="239"/>
      <c r="D455" s="133" t="s">
        <v>464</v>
      </c>
      <c r="E455" s="160">
        <f>E453/E454*100</f>
        <v>4.6264168401572983E-3</v>
      </c>
      <c r="F455" s="161">
        <v>1</v>
      </c>
      <c r="G455" s="191" t="s">
        <v>507</v>
      </c>
    </row>
    <row r="456" spans="1:7" ht="25.5">
      <c r="A456" s="236"/>
      <c r="B456" s="150" t="s">
        <v>152</v>
      </c>
      <c r="C456" s="237">
        <v>2009</v>
      </c>
      <c r="D456" s="133" t="s">
        <v>464</v>
      </c>
      <c r="E456" s="145">
        <f>SUM(F456:F456)</f>
        <v>1</v>
      </c>
      <c r="F456" s="145">
        <v>1</v>
      </c>
      <c r="G456" s="191" t="s">
        <v>507</v>
      </c>
    </row>
    <row r="457" spans="1:7">
      <c r="A457" s="236"/>
      <c r="B457" s="150" t="s">
        <v>230</v>
      </c>
      <c r="C457" s="237"/>
      <c r="D457" s="133" t="s">
        <v>464</v>
      </c>
      <c r="E457" s="117">
        <v>21788</v>
      </c>
      <c r="F457" s="133">
        <v>110</v>
      </c>
      <c r="G457" s="191" t="s">
        <v>507</v>
      </c>
    </row>
    <row r="458" spans="1:7">
      <c r="A458" s="236"/>
      <c r="B458" s="150" t="s">
        <v>120</v>
      </c>
      <c r="C458" s="237"/>
      <c r="D458" s="133" t="s">
        <v>464</v>
      </c>
      <c r="E458" s="160">
        <f>E456/E457*100</f>
        <v>4.5896823939783364E-3</v>
      </c>
      <c r="F458" s="145">
        <v>0</v>
      </c>
      <c r="G458" s="191" t="s">
        <v>507</v>
      </c>
    </row>
    <row r="459" spans="1:7" ht="25.5">
      <c r="A459" s="236"/>
      <c r="B459" s="120" t="s">
        <v>152</v>
      </c>
      <c r="C459" s="239">
        <v>2010</v>
      </c>
      <c r="D459" s="133" t="s">
        <v>464</v>
      </c>
      <c r="E459" s="145">
        <f>SUM(F459:F459)</f>
        <v>0</v>
      </c>
      <c r="F459" s="145">
        <v>0</v>
      </c>
      <c r="G459" s="191" t="s">
        <v>507</v>
      </c>
    </row>
    <row r="460" spans="1:7">
      <c r="A460" s="236"/>
      <c r="B460" s="120" t="s">
        <v>230</v>
      </c>
      <c r="C460" s="239"/>
      <c r="D460" s="133" t="s">
        <v>464</v>
      </c>
      <c r="E460" s="117">
        <v>21788</v>
      </c>
      <c r="F460" s="133">
        <v>110</v>
      </c>
      <c r="G460" s="191" t="s">
        <v>507</v>
      </c>
    </row>
    <row r="461" spans="1:7">
      <c r="A461" s="236"/>
      <c r="B461" s="120" t="s">
        <v>120</v>
      </c>
      <c r="C461" s="239"/>
      <c r="D461" s="133" t="s">
        <v>464</v>
      </c>
      <c r="E461" s="160">
        <f>E459/E460*100</f>
        <v>0</v>
      </c>
      <c r="F461" s="145">
        <v>0</v>
      </c>
      <c r="G461" s="191" t="s">
        <v>507</v>
      </c>
    </row>
    <row r="462" spans="1:7" ht="25.5">
      <c r="A462" s="236" t="s">
        <v>303</v>
      </c>
      <c r="B462" s="150" t="s">
        <v>151</v>
      </c>
      <c r="C462" s="237">
        <v>2005</v>
      </c>
      <c r="D462" s="133" t="s">
        <v>464</v>
      </c>
      <c r="E462" s="145">
        <f>SUM(F462:F462)</f>
        <v>6</v>
      </c>
      <c r="F462" s="145">
        <v>6</v>
      </c>
      <c r="G462" s="191" t="s">
        <v>507</v>
      </c>
    </row>
    <row r="463" spans="1:7">
      <c r="A463" s="236"/>
      <c r="B463" s="150" t="s">
        <v>150</v>
      </c>
      <c r="C463" s="237"/>
      <c r="D463" s="133" t="s">
        <v>464</v>
      </c>
      <c r="E463" s="117">
        <v>20936</v>
      </c>
      <c r="F463" s="133">
        <v>112</v>
      </c>
      <c r="G463" s="191" t="s">
        <v>507</v>
      </c>
    </row>
    <row r="464" spans="1:7">
      <c r="A464" s="236"/>
      <c r="B464" s="150" t="s">
        <v>120</v>
      </c>
      <c r="C464" s="237"/>
      <c r="D464" s="133" t="s">
        <v>464</v>
      </c>
      <c r="E464" s="162">
        <v>5.1108139090561711</v>
      </c>
      <c r="F464" s="162">
        <v>5.3571428571428568</v>
      </c>
      <c r="G464" s="191" t="s">
        <v>507</v>
      </c>
    </row>
    <row r="465" spans="1:7" ht="25.5">
      <c r="A465" s="236"/>
      <c r="B465" s="120" t="s">
        <v>151</v>
      </c>
      <c r="C465" s="239">
        <v>2006</v>
      </c>
      <c r="D465" s="133" t="s">
        <v>464</v>
      </c>
      <c r="E465" s="145">
        <f>SUM(F465:F465)</f>
        <v>8</v>
      </c>
      <c r="F465" s="145">
        <v>8</v>
      </c>
      <c r="G465" s="191" t="s">
        <v>507</v>
      </c>
    </row>
    <row r="466" spans="1:7">
      <c r="A466" s="236"/>
      <c r="B466" s="120" t="s">
        <v>150</v>
      </c>
      <c r="C466" s="239"/>
      <c r="D466" s="133" t="s">
        <v>464</v>
      </c>
      <c r="E466" s="121">
        <v>22074</v>
      </c>
      <c r="F466" s="124">
        <v>115</v>
      </c>
      <c r="G466" s="191" t="s">
        <v>507</v>
      </c>
    </row>
    <row r="467" spans="1:7" ht="31.5" customHeight="1">
      <c r="A467" s="236"/>
      <c r="B467" s="120" t="s">
        <v>120</v>
      </c>
      <c r="C467" s="239"/>
      <c r="D467" s="133" t="s">
        <v>464</v>
      </c>
      <c r="E467" s="162">
        <f>E465/E466*100</f>
        <v>3.6241732354806558E-2</v>
      </c>
      <c r="F467" s="162">
        <f>F465/F466*100</f>
        <v>6.9565217391304346</v>
      </c>
      <c r="G467" s="191" t="s">
        <v>507</v>
      </c>
    </row>
    <row r="468" spans="1:7" ht="22.5" customHeight="1">
      <c r="A468" s="236"/>
      <c r="B468" s="150" t="s">
        <v>151</v>
      </c>
      <c r="C468" s="237">
        <v>2007</v>
      </c>
      <c r="D468" s="133" t="s">
        <v>464</v>
      </c>
      <c r="E468" s="145">
        <f>SUM(F468:F468)</f>
        <v>4</v>
      </c>
      <c r="F468" s="151">
        <v>4</v>
      </c>
      <c r="G468" s="191" t="s">
        <v>507</v>
      </c>
    </row>
    <row r="469" spans="1:7">
      <c r="A469" s="236"/>
      <c r="B469" s="150" t="s">
        <v>150</v>
      </c>
      <c r="C469" s="237"/>
      <c r="D469" s="133" t="s">
        <v>464</v>
      </c>
      <c r="E469" s="145">
        <f>SUM(F469:F469)</f>
        <v>86</v>
      </c>
      <c r="F469" s="124">
        <v>86</v>
      </c>
      <c r="G469" s="191" t="s">
        <v>507</v>
      </c>
    </row>
    <row r="470" spans="1:7">
      <c r="A470" s="236"/>
      <c r="B470" s="150" t="s">
        <v>120</v>
      </c>
      <c r="C470" s="237"/>
      <c r="D470" s="133" t="s">
        <v>464</v>
      </c>
      <c r="E470" s="162">
        <f>E468/E469*100</f>
        <v>4.6511627906976747</v>
      </c>
      <c r="F470" s="162">
        <v>6.9767441860465116</v>
      </c>
      <c r="G470" s="191" t="s">
        <v>507</v>
      </c>
    </row>
    <row r="471" spans="1:7" ht="25.5">
      <c r="A471" s="236"/>
      <c r="B471" s="120" t="s">
        <v>151</v>
      </c>
      <c r="C471" s="239">
        <v>2008</v>
      </c>
      <c r="D471" s="133" t="s">
        <v>464</v>
      </c>
      <c r="E471" s="145">
        <f>SUM(F471:F471)</f>
        <v>4</v>
      </c>
      <c r="F471" s="151">
        <v>4</v>
      </c>
      <c r="G471" s="191" t="s">
        <v>507</v>
      </c>
    </row>
    <row r="472" spans="1:7">
      <c r="A472" s="236"/>
      <c r="B472" s="120" t="s">
        <v>150</v>
      </c>
      <c r="C472" s="239"/>
      <c r="D472" s="133" t="s">
        <v>464</v>
      </c>
      <c r="E472" s="121">
        <v>21615</v>
      </c>
      <c r="F472" s="124">
        <v>89</v>
      </c>
      <c r="G472" s="191" t="s">
        <v>507</v>
      </c>
    </row>
    <row r="473" spans="1:7">
      <c r="A473" s="236"/>
      <c r="B473" s="120" t="s">
        <v>120</v>
      </c>
      <c r="C473" s="239"/>
      <c r="D473" s="133" t="s">
        <v>464</v>
      </c>
      <c r="E473" s="162">
        <f>E471/E472*100</f>
        <v>1.8505667360629193E-2</v>
      </c>
      <c r="F473" s="162">
        <v>4.4943820224719104</v>
      </c>
      <c r="G473" s="191" t="s">
        <v>507</v>
      </c>
    </row>
    <row r="474" spans="1:7" ht="25.5">
      <c r="A474" s="236"/>
      <c r="B474" s="150" t="s">
        <v>151</v>
      </c>
      <c r="C474" s="237">
        <v>2009</v>
      </c>
      <c r="D474" s="133" t="s">
        <v>464</v>
      </c>
      <c r="E474" s="145">
        <f>SUM(F474:F474)</f>
        <v>6</v>
      </c>
      <c r="F474" s="145">
        <v>6</v>
      </c>
      <c r="G474" s="191" t="s">
        <v>507</v>
      </c>
    </row>
    <row r="475" spans="1:7">
      <c r="A475" s="236"/>
      <c r="B475" s="150" t="s">
        <v>150</v>
      </c>
      <c r="C475" s="237"/>
      <c r="D475" s="133" t="s">
        <v>464</v>
      </c>
      <c r="E475" s="121">
        <v>21788</v>
      </c>
      <c r="F475" s="124">
        <v>110</v>
      </c>
      <c r="G475" s="191" t="s">
        <v>507</v>
      </c>
    </row>
    <row r="476" spans="1:7">
      <c r="A476" s="236"/>
      <c r="B476" s="150" t="s">
        <v>120</v>
      </c>
      <c r="C476" s="237"/>
      <c r="D476" s="133" t="s">
        <v>464</v>
      </c>
      <c r="E476" s="162">
        <f>E474/E475*100</f>
        <v>2.753809436387002E-2</v>
      </c>
      <c r="F476" s="162">
        <v>5.4545454545454541</v>
      </c>
      <c r="G476" s="191" t="s">
        <v>507</v>
      </c>
    </row>
    <row r="477" spans="1:7" ht="25.5">
      <c r="A477" s="236"/>
      <c r="B477" s="120" t="s">
        <v>151</v>
      </c>
      <c r="C477" s="239">
        <v>2010</v>
      </c>
      <c r="D477" s="133" t="s">
        <v>464</v>
      </c>
      <c r="E477" s="145" t="s">
        <v>482</v>
      </c>
      <c r="F477" s="145" t="s">
        <v>482</v>
      </c>
      <c r="G477" s="191" t="s">
        <v>507</v>
      </c>
    </row>
    <row r="478" spans="1:7">
      <c r="A478" s="236"/>
      <c r="B478" s="120" t="s">
        <v>150</v>
      </c>
      <c r="C478" s="239"/>
      <c r="D478" s="133" t="s">
        <v>464</v>
      </c>
      <c r="E478" s="121">
        <v>21788</v>
      </c>
      <c r="F478" s="124">
        <v>110</v>
      </c>
      <c r="G478" s="191" t="s">
        <v>507</v>
      </c>
    </row>
    <row r="479" spans="1:7">
      <c r="A479" s="236"/>
      <c r="B479" s="120" t="s">
        <v>120</v>
      </c>
      <c r="C479" s="239"/>
      <c r="D479" s="133" t="s">
        <v>464</v>
      </c>
      <c r="E479" s="145" t="s">
        <v>482</v>
      </c>
      <c r="F479" s="145" t="s">
        <v>482</v>
      </c>
      <c r="G479" s="191" t="s">
        <v>507</v>
      </c>
    </row>
    <row r="480" spans="1:7">
      <c r="A480" s="240" t="s">
        <v>128</v>
      </c>
      <c r="B480" s="240"/>
      <c r="C480" s="163">
        <v>2005</v>
      </c>
      <c r="D480" s="140">
        <v>93.7</v>
      </c>
      <c r="E480" s="143">
        <v>102.1</v>
      </c>
      <c r="F480" s="133">
        <v>31.9</v>
      </c>
      <c r="G480" s="191" t="s">
        <v>507</v>
      </c>
    </row>
    <row r="481" spans="1:7">
      <c r="A481" s="240"/>
      <c r="B481" s="240"/>
      <c r="C481" s="164">
        <v>2006</v>
      </c>
      <c r="D481" s="140">
        <v>95.8</v>
      </c>
      <c r="E481" s="143">
        <v>99</v>
      </c>
      <c r="F481" s="133">
        <v>28.24</v>
      </c>
      <c r="G481" s="191" t="s">
        <v>507</v>
      </c>
    </row>
    <row r="482" spans="1:7">
      <c r="A482" s="240"/>
      <c r="B482" s="240"/>
      <c r="C482" s="163">
        <v>2007</v>
      </c>
      <c r="D482" s="140">
        <v>93.3</v>
      </c>
      <c r="E482" s="143">
        <v>89.3</v>
      </c>
      <c r="F482" s="133">
        <v>45.11</v>
      </c>
      <c r="G482" s="191" t="s">
        <v>507</v>
      </c>
    </row>
    <row r="483" spans="1:7">
      <c r="A483" s="240"/>
      <c r="B483" s="240"/>
      <c r="C483" s="164">
        <v>2008</v>
      </c>
      <c r="D483" s="140">
        <v>92.6</v>
      </c>
      <c r="E483" s="143">
        <v>101.3</v>
      </c>
      <c r="F483" s="133">
        <v>88.89</v>
      </c>
      <c r="G483" s="191" t="s">
        <v>507</v>
      </c>
    </row>
    <row r="484" spans="1:7">
      <c r="A484" s="240"/>
      <c r="B484" s="240"/>
      <c r="C484" s="163">
        <v>2009</v>
      </c>
      <c r="D484" s="140">
        <v>90.2</v>
      </c>
      <c r="E484" s="143">
        <v>88.6</v>
      </c>
      <c r="F484" s="133">
        <v>37</v>
      </c>
      <c r="G484" s="191" t="s">
        <v>507</v>
      </c>
    </row>
    <row r="485" spans="1:7" ht="14.25" customHeight="1">
      <c r="A485" s="240"/>
      <c r="B485" s="240"/>
      <c r="C485" s="164">
        <v>2010</v>
      </c>
      <c r="D485" s="140">
        <v>83.5</v>
      </c>
      <c r="E485" s="143">
        <v>85.8</v>
      </c>
      <c r="F485" s="133">
        <v>25.34</v>
      </c>
      <c r="G485" s="191" t="s">
        <v>507</v>
      </c>
    </row>
    <row r="486" spans="1:7" ht="22.5" customHeight="1">
      <c r="A486" s="240" t="s">
        <v>129</v>
      </c>
      <c r="B486" s="240"/>
      <c r="C486" s="163">
        <v>2005</v>
      </c>
      <c r="D486" s="165">
        <v>93.1</v>
      </c>
      <c r="E486" s="166">
        <v>112.9</v>
      </c>
      <c r="F486" s="133">
        <v>112.07</v>
      </c>
      <c r="G486" s="191" t="s">
        <v>507</v>
      </c>
    </row>
    <row r="487" spans="1:7">
      <c r="A487" s="240"/>
      <c r="B487" s="240"/>
      <c r="C487" s="164">
        <v>2006</v>
      </c>
      <c r="D487" s="151">
        <v>93.9</v>
      </c>
      <c r="E487" s="167">
        <v>105.8</v>
      </c>
      <c r="F487" s="133">
        <v>125.19</v>
      </c>
      <c r="G487" s="191" t="s">
        <v>507</v>
      </c>
    </row>
    <row r="488" spans="1:7">
      <c r="A488" s="240"/>
      <c r="B488" s="240"/>
      <c r="C488" s="163">
        <v>2007</v>
      </c>
      <c r="D488" s="151">
        <v>92.8</v>
      </c>
      <c r="E488" s="167">
        <v>109.3</v>
      </c>
      <c r="F488" s="133">
        <v>96.24</v>
      </c>
      <c r="G488" s="191" t="s">
        <v>507</v>
      </c>
    </row>
    <row r="489" spans="1:7">
      <c r="A489" s="240"/>
      <c r="B489" s="240"/>
      <c r="C489" s="164">
        <v>2008</v>
      </c>
      <c r="D489" s="151">
        <v>92</v>
      </c>
      <c r="E489" s="167">
        <v>99.2</v>
      </c>
      <c r="F489" s="133">
        <v>97.04</v>
      </c>
      <c r="G489" s="191" t="s">
        <v>507</v>
      </c>
    </row>
    <row r="490" spans="1:7">
      <c r="A490" s="240"/>
      <c r="B490" s="240"/>
      <c r="C490" s="163">
        <v>2009</v>
      </c>
      <c r="D490" s="151">
        <v>92.1</v>
      </c>
      <c r="E490" s="167">
        <v>100.6</v>
      </c>
      <c r="F490" s="133">
        <v>103</v>
      </c>
      <c r="G490" s="191" t="s">
        <v>507</v>
      </c>
    </row>
    <row r="491" spans="1:7">
      <c r="A491" s="240"/>
      <c r="B491" s="240"/>
      <c r="C491" s="164">
        <v>2010</v>
      </c>
      <c r="D491" s="168">
        <v>88</v>
      </c>
      <c r="E491" s="169">
        <v>91</v>
      </c>
      <c r="F491" s="133">
        <v>84.25</v>
      </c>
      <c r="G491" s="191" t="s">
        <v>507</v>
      </c>
    </row>
    <row r="492" spans="1:7">
      <c r="A492" s="240" t="s">
        <v>130</v>
      </c>
      <c r="B492" s="240"/>
      <c r="C492" s="163">
        <v>2005</v>
      </c>
      <c r="D492" s="170">
        <v>93.1</v>
      </c>
      <c r="E492" s="159">
        <v>112.9</v>
      </c>
      <c r="F492" s="133">
        <v>112.07</v>
      </c>
      <c r="G492" s="191" t="s">
        <v>507</v>
      </c>
    </row>
    <row r="493" spans="1:7">
      <c r="A493" s="240"/>
      <c r="B493" s="240"/>
      <c r="C493" s="164">
        <v>2006</v>
      </c>
      <c r="D493" s="170">
        <v>93.5</v>
      </c>
      <c r="E493" s="159">
        <v>105.8</v>
      </c>
      <c r="F493" s="133">
        <v>125.19</v>
      </c>
      <c r="G493" s="191" t="s">
        <v>507</v>
      </c>
    </row>
    <row r="494" spans="1:7">
      <c r="A494" s="240"/>
      <c r="B494" s="240"/>
      <c r="C494" s="163">
        <v>2007</v>
      </c>
      <c r="D494" s="170">
        <v>92.9</v>
      </c>
      <c r="E494" s="159">
        <v>109.3</v>
      </c>
      <c r="F494" s="133">
        <v>96.24</v>
      </c>
      <c r="G494" s="191" t="s">
        <v>507</v>
      </c>
    </row>
    <row r="495" spans="1:7">
      <c r="A495" s="240"/>
      <c r="B495" s="240"/>
      <c r="C495" s="164">
        <v>2008</v>
      </c>
      <c r="D495" s="170">
        <v>92.2</v>
      </c>
      <c r="E495" s="159">
        <v>99.2</v>
      </c>
      <c r="F495" s="133">
        <v>97.04</v>
      </c>
      <c r="G495" s="191" t="s">
        <v>507</v>
      </c>
    </row>
    <row r="496" spans="1:7">
      <c r="A496" s="240"/>
      <c r="B496" s="240"/>
      <c r="C496" s="163">
        <v>2009</v>
      </c>
      <c r="D496" s="170">
        <v>92.2</v>
      </c>
      <c r="E496" s="159">
        <v>100.6</v>
      </c>
      <c r="F496" s="133">
        <v>103</v>
      </c>
      <c r="G496" s="191" t="s">
        <v>507</v>
      </c>
    </row>
    <row r="497" spans="1:7">
      <c r="A497" s="240"/>
      <c r="B497" s="240"/>
      <c r="C497" s="164">
        <v>2010</v>
      </c>
      <c r="D497" s="170">
        <v>87.9</v>
      </c>
      <c r="E497" s="159">
        <v>91</v>
      </c>
      <c r="F497" s="133">
        <v>83.56</v>
      </c>
      <c r="G497" s="191" t="s">
        <v>507</v>
      </c>
    </row>
    <row r="498" spans="1:7">
      <c r="A498" s="240" t="s">
        <v>131</v>
      </c>
      <c r="B498" s="240"/>
      <c r="C498" s="128">
        <v>2005</v>
      </c>
      <c r="D498" s="170">
        <v>93.1</v>
      </c>
      <c r="E498" s="159">
        <v>112.9</v>
      </c>
      <c r="F498" s="133">
        <v>112.07</v>
      </c>
      <c r="G498" s="191" t="s">
        <v>507</v>
      </c>
    </row>
    <row r="499" spans="1:7">
      <c r="A499" s="240"/>
      <c r="B499" s="240"/>
      <c r="C499" s="131">
        <v>2006</v>
      </c>
      <c r="D499" s="170">
        <v>93.5</v>
      </c>
      <c r="E499" s="159">
        <v>105.8</v>
      </c>
      <c r="F499" s="133">
        <v>125.19</v>
      </c>
      <c r="G499" s="191" t="s">
        <v>507</v>
      </c>
    </row>
    <row r="500" spans="1:7">
      <c r="A500" s="240"/>
      <c r="B500" s="240"/>
      <c r="C500" s="128">
        <v>2007</v>
      </c>
      <c r="D500" s="170">
        <v>92.9</v>
      </c>
      <c r="E500" s="159">
        <v>109.3</v>
      </c>
      <c r="F500" s="133">
        <v>96.24</v>
      </c>
      <c r="G500" s="191" t="s">
        <v>507</v>
      </c>
    </row>
    <row r="501" spans="1:7">
      <c r="A501" s="240"/>
      <c r="B501" s="240"/>
      <c r="C501" s="131">
        <v>2008</v>
      </c>
      <c r="D501" s="170">
        <v>92.2</v>
      </c>
      <c r="E501" s="159">
        <v>99.2</v>
      </c>
      <c r="F501" s="133">
        <v>97.04</v>
      </c>
      <c r="G501" s="191" t="s">
        <v>507</v>
      </c>
    </row>
    <row r="502" spans="1:7">
      <c r="A502" s="240"/>
      <c r="B502" s="240"/>
      <c r="C502" s="128">
        <v>2009</v>
      </c>
      <c r="D502" s="170">
        <v>92.2</v>
      </c>
      <c r="E502" s="159">
        <v>100.6</v>
      </c>
      <c r="F502" s="133">
        <v>103</v>
      </c>
      <c r="G502" s="191" t="s">
        <v>507</v>
      </c>
    </row>
    <row r="503" spans="1:7">
      <c r="A503" s="240"/>
      <c r="B503" s="240"/>
      <c r="C503" s="131">
        <v>2010</v>
      </c>
      <c r="D503" s="170">
        <v>87.9</v>
      </c>
      <c r="E503" s="159">
        <v>91</v>
      </c>
      <c r="F503" s="133">
        <v>83.56</v>
      </c>
      <c r="G503" s="191" t="s">
        <v>507</v>
      </c>
    </row>
    <row r="504" spans="1:7">
      <c r="A504" s="240" t="s">
        <v>132</v>
      </c>
      <c r="B504" s="240"/>
      <c r="C504" s="128">
        <v>2005</v>
      </c>
      <c r="D504" s="151"/>
      <c r="E504" s="151"/>
      <c r="F504" s="132" t="s">
        <v>464</v>
      </c>
      <c r="G504" s="191" t="s">
        <v>507</v>
      </c>
    </row>
    <row r="505" spans="1:7" ht="15" customHeight="1">
      <c r="A505" s="240"/>
      <c r="B505" s="240"/>
      <c r="C505" s="131">
        <v>2006</v>
      </c>
      <c r="D505" s="151"/>
      <c r="E505" s="151"/>
      <c r="F505" s="132" t="s">
        <v>464</v>
      </c>
      <c r="G505" s="191" t="s">
        <v>507</v>
      </c>
    </row>
    <row r="506" spans="1:7">
      <c r="A506" s="240"/>
      <c r="B506" s="240"/>
      <c r="C506" s="128">
        <v>2007</v>
      </c>
      <c r="D506" s="151"/>
      <c r="E506" s="151"/>
      <c r="F506" s="132" t="s">
        <v>464</v>
      </c>
      <c r="G506" s="191" t="s">
        <v>507</v>
      </c>
    </row>
    <row r="507" spans="1:7">
      <c r="A507" s="240"/>
      <c r="B507" s="240"/>
      <c r="C507" s="131">
        <v>2008</v>
      </c>
      <c r="D507" s="168"/>
      <c r="E507" s="168"/>
      <c r="F507" s="132" t="s">
        <v>464</v>
      </c>
      <c r="G507" s="191" t="s">
        <v>507</v>
      </c>
    </row>
    <row r="508" spans="1:7">
      <c r="A508" s="240"/>
      <c r="B508" s="240"/>
      <c r="C508" s="163">
        <v>2009</v>
      </c>
      <c r="D508" s="151">
        <v>82.4</v>
      </c>
      <c r="E508" s="167">
        <v>74.400000000000006</v>
      </c>
      <c r="F508" s="134">
        <v>70.370370370370367</v>
      </c>
      <c r="G508" s="191" t="s">
        <v>507</v>
      </c>
    </row>
    <row r="509" spans="1:7">
      <c r="A509" s="240"/>
      <c r="B509" s="240"/>
      <c r="C509" s="164">
        <v>2010</v>
      </c>
      <c r="D509" s="151">
        <v>74.099999999999994</v>
      </c>
      <c r="E509" s="167">
        <v>81.599999999999994</v>
      </c>
      <c r="F509" s="134">
        <v>80.136986301369859</v>
      </c>
      <c r="G509" s="191" t="s">
        <v>507</v>
      </c>
    </row>
    <row r="510" spans="1:7">
      <c r="A510" s="240" t="s">
        <v>133</v>
      </c>
      <c r="B510" s="240"/>
      <c r="C510" s="128">
        <v>2005</v>
      </c>
      <c r="D510" s="165"/>
      <c r="E510" s="165"/>
      <c r="F510" s="132" t="s">
        <v>464</v>
      </c>
      <c r="G510" s="191" t="s">
        <v>507</v>
      </c>
    </row>
    <row r="511" spans="1:7" ht="15" customHeight="1">
      <c r="A511" s="240"/>
      <c r="B511" s="240"/>
      <c r="C511" s="131">
        <v>2006</v>
      </c>
      <c r="D511" s="151"/>
      <c r="E511" s="151"/>
      <c r="F511" s="132" t="s">
        <v>464</v>
      </c>
      <c r="G511" s="191" t="s">
        <v>507</v>
      </c>
    </row>
    <row r="512" spans="1:7">
      <c r="A512" s="240"/>
      <c r="B512" s="240"/>
      <c r="C512" s="128">
        <v>2007</v>
      </c>
      <c r="D512" s="151"/>
      <c r="E512" s="151"/>
      <c r="F512" s="132" t="s">
        <v>464</v>
      </c>
      <c r="G512" s="191" t="s">
        <v>507</v>
      </c>
    </row>
    <row r="513" spans="1:7">
      <c r="A513" s="240"/>
      <c r="B513" s="240"/>
      <c r="C513" s="131">
        <v>2008</v>
      </c>
      <c r="D513" s="168"/>
      <c r="E513" s="168"/>
      <c r="F513" s="132" t="s">
        <v>464</v>
      </c>
      <c r="G513" s="191" t="s">
        <v>507</v>
      </c>
    </row>
    <row r="514" spans="1:7">
      <c r="A514" s="240"/>
      <c r="B514" s="240"/>
      <c r="C514" s="163">
        <v>2009</v>
      </c>
      <c r="D514" s="170">
        <v>16.3</v>
      </c>
      <c r="E514" s="159">
        <v>5.29</v>
      </c>
      <c r="F514" s="134">
        <v>0</v>
      </c>
      <c r="G514" s="191" t="s">
        <v>507</v>
      </c>
    </row>
    <row r="515" spans="1:7">
      <c r="A515" s="240"/>
      <c r="B515" s="240"/>
      <c r="C515" s="164">
        <v>2010</v>
      </c>
      <c r="D515" s="171">
        <v>21.7</v>
      </c>
      <c r="E515" s="172">
        <v>10</v>
      </c>
      <c r="F515" s="132">
        <v>0.70921985815602839</v>
      </c>
      <c r="G515" s="191" t="s">
        <v>507</v>
      </c>
    </row>
    <row r="516" spans="1:7">
      <c r="A516" s="240" t="s">
        <v>134</v>
      </c>
      <c r="B516" s="240"/>
      <c r="C516" s="163">
        <v>2005</v>
      </c>
      <c r="D516" s="151">
        <v>93.9</v>
      </c>
      <c r="E516" s="167">
        <v>103.5</v>
      </c>
      <c r="F516" s="132">
        <v>95.42</v>
      </c>
      <c r="G516" s="191" t="s">
        <v>507</v>
      </c>
    </row>
    <row r="517" spans="1:7" ht="15" customHeight="1">
      <c r="A517" s="240"/>
      <c r="B517" s="240"/>
      <c r="C517" s="164">
        <v>2006</v>
      </c>
      <c r="D517" s="151">
        <v>95.4</v>
      </c>
      <c r="E517" s="167">
        <v>105.6</v>
      </c>
      <c r="F517" s="132">
        <v>119.82</v>
      </c>
      <c r="G517" s="191" t="s">
        <v>507</v>
      </c>
    </row>
    <row r="518" spans="1:7">
      <c r="A518" s="240"/>
      <c r="B518" s="240"/>
      <c r="C518" s="163">
        <v>2007</v>
      </c>
      <c r="D518" s="151">
        <v>94.6</v>
      </c>
      <c r="E518" s="167">
        <v>105.3</v>
      </c>
      <c r="F518" s="132">
        <v>108.33</v>
      </c>
      <c r="G518" s="191" t="s">
        <v>507</v>
      </c>
    </row>
    <row r="519" spans="1:7">
      <c r="A519" s="240"/>
      <c r="B519" s="240"/>
      <c r="C519" s="164">
        <v>2008</v>
      </c>
      <c r="D519" s="151">
        <v>92.4</v>
      </c>
      <c r="E519" s="167">
        <v>95.6</v>
      </c>
      <c r="F519" s="132">
        <v>99.25</v>
      </c>
      <c r="G519" s="191" t="s">
        <v>507</v>
      </c>
    </row>
    <row r="520" spans="1:7">
      <c r="A520" s="240"/>
      <c r="B520" s="240"/>
      <c r="C520" s="163">
        <v>2009</v>
      </c>
      <c r="D520" s="151">
        <v>95.2</v>
      </c>
      <c r="E520" s="167">
        <v>101.2</v>
      </c>
      <c r="F520" s="134">
        <v>101.5</v>
      </c>
      <c r="G520" s="191" t="s">
        <v>507</v>
      </c>
    </row>
    <row r="521" spans="1:7">
      <c r="A521" s="240"/>
      <c r="B521" s="240"/>
      <c r="C521" s="164">
        <v>2010</v>
      </c>
      <c r="D521" s="151">
        <v>88.5</v>
      </c>
      <c r="E521" s="167">
        <v>95.9</v>
      </c>
      <c r="F521" s="132">
        <v>100.71</v>
      </c>
      <c r="G521" s="191" t="s">
        <v>507</v>
      </c>
    </row>
    <row r="522" spans="1:7">
      <c r="A522" s="240" t="s">
        <v>135</v>
      </c>
      <c r="B522" s="240"/>
      <c r="C522" s="128">
        <v>2005</v>
      </c>
      <c r="D522" s="170">
        <v>93.1</v>
      </c>
      <c r="E522" s="159">
        <v>112.9</v>
      </c>
      <c r="F522" s="132">
        <v>112.07</v>
      </c>
      <c r="G522" s="191" t="s">
        <v>507</v>
      </c>
    </row>
    <row r="523" spans="1:7" ht="15" customHeight="1">
      <c r="A523" s="240"/>
      <c r="B523" s="240"/>
      <c r="C523" s="131">
        <v>2006</v>
      </c>
      <c r="D523" s="170">
        <v>93.5</v>
      </c>
      <c r="E523" s="159">
        <v>105.8</v>
      </c>
      <c r="F523" s="132">
        <v>125.19</v>
      </c>
      <c r="G523" s="191" t="s">
        <v>507</v>
      </c>
    </row>
    <row r="524" spans="1:7">
      <c r="A524" s="240"/>
      <c r="B524" s="240"/>
      <c r="C524" s="128">
        <v>2007</v>
      </c>
      <c r="D524" s="170">
        <v>92.9</v>
      </c>
      <c r="E524" s="159">
        <v>109.3</v>
      </c>
      <c r="F524" s="132">
        <v>96.24</v>
      </c>
      <c r="G524" s="191" t="s">
        <v>507</v>
      </c>
    </row>
    <row r="525" spans="1:7">
      <c r="A525" s="240"/>
      <c r="B525" s="240"/>
      <c r="C525" s="131">
        <v>2008</v>
      </c>
      <c r="D525" s="170">
        <v>92.2</v>
      </c>
      <c r="E525" s="159">
        <v>99.2</v>
      </c>
      <c r="F525" s="132">
        <v>97.04</v>
      </c>
      <c r="G525" s="191" t="s">
        <v>507</v>
      </c>
    </row>
    <row r="526" spans="1:7">
      <c r="A526" s="240"/>
      <c r="B526" s="240"/>
      <c r="C526" s="128">
        <v>2009</v>
      </c>
      <c r="D526" s="170">
        <v>92.2</v>
      </c>
      <c r="E526" s="159">
        <v>100.6</v>
      </c>
      <c r="F526" s="134">
        <v>103</v>
      </c>
      <c r="G526" s="191" t="s">
        <v>507</v>
      </c>
    </row>
    <row r="527" spans="1:7">
      <c r="A527" s="240"/>
      <c r="B527" s="240"/>
      <c r="C527" s="131">
        <v>2010</v>
      </c>
      <c r="D527" s="170">
        <v>87.9</v>
      </c>
      <c r="E527" s="159">
        <v>91</v>
      </c>
      <c r="F527" s="151">
        <v>83.56</v>
      </c>
      <c r="G527" s="191" t="s">
        <v>507</v>
      </c>
    </row>
    <row r="528" spans="1:7" ht="26.25">
      <c r="A528" s="236" t="s">
        <v>299</v>
      </c>
      <c r="B528" s="173" t="s">
        <v>155</v>
      </c>
      <c r="C528" s="237">
        <v>2005</v>
      </c>
      <c r="D528" s="161" t="s">
        <v>464</v>
      </c>
      <c r="E528" s="151">
        <v>6545</v>
      </c>
      <c r="F528" s="161" t="s">
        <v>464</v>
      </c>
      <c r="G528" s="191" t="s">
        <v>507</v>
      </c>
    </row>
    <row r="529" spans="1:7">
      <c r="A529" s="236"/>
      <c r="B529" s="173" t="s">
        <v>154</v>
      </c>
      <c r="C529" s="237"/>
      <c r="D529" s="161" t="s">
        <v>464</v>
      </c>
      <c r="E529" s="151">
        <v>20936</v>
      </c>
      <c r="F529" s="161" t="s">
        <v>464</v>
      </c>
      <c r="G529" s="191" t="s">
        <v>507</v>
      </c>
    </row>
    <row r="530" spans="1:7">
      <c r="A530" s="236"/>
      <c r="B530" s="173" t="s">
        <v>120</v>
      </c>
      <c r="C530" s="237"/>
      <c r="D530" s="161" t="s">
        <v>464</v>
      </c>
      <c r="E530" s="161">
        <f>E528/E529*100</f>
        <v>31.261941153993121</v>
      </c>
      <c r="F530" s="161" t="s">
        <v>464</v>
      </c>
      <c r="G530" s="191" t="s">
        <v>507</v>
      </c>
    </row>
    <row r="531" spans="1:7" ht="26.25">
      <c r="A531" s="236"/>
      <c r="B531" s="174" t="s">
        <v>155</v>
      </c>
      <c r="C531" s="239">
        <v>2006</v>
      </c>
      <c r="D531" s="161" t="s">
        <v>464</v>
      </c>
      <c r="E531" s="151">
        <v>4634</v>
      </c>
      <c r="F531" s="161" t="s">
        <v>464</v>
      </c>
      <c r="G531" s="191" t="s">
        <v>507</v>
      </c>
    </row>
    <row r="532" spans="1:7">
      <c r="A532" s="236"/>
      <c r="B532" s="174" t="s">
        <v>154</v>
      </c>
      <c r="C532" s="239"/>
      <c r="D532" s="161" t="s">
        <v>464</v>
      </c>
      <c r="E532" s="161">
        <v>22074</v>
      </c>
      <c r="F532" s="161" t="s">
        <v>464</v>
      </c>
      <c r="G532" s="191" t="s">
        <v>507</v>
      </c>
    </row>
    <row r="533" spans="1:7">
      <c r="A533" s="236"/>
      <c r="B533" s="174" t="s">
        <v>120</v>
      </c>
      <c r="C533" s="239"/>
      <c r="D533" s="161" t="s">
        <v>464</v>
      </c>
      <c r="E533" s="161">
        <f>E531/E532*100</f>
        <v>20.993023466521699</v>
      </c>
      <c r="F533" s="161" t="s">
        <v>464</v>
      </c>
      <c r="G533" s="191" t="s">
        <v>507</v>
      </c>
    </row>
    <row r="534" spans="1:7" ht="26.25">
      <c r="A534" s="236"/>
      <c r="B534" s="173" t="s">
        <v>155</v>
      </c>
      <c r="C534" s="237">
        <v>2007</v>
      </c>
      <c r="D534" s="161" t="s">
        <v>464</v>
      </c>
      <c r="E534" s="175">
        <v>1270</v>
      </c>
      <c r="F534" s="176" t="s">
        <v>464</v>
      </c>
      <c r="G534" s="191" t="s">
        <v>507</v>
      </c>
    </row>
    <row r="535" spans="1:7">
      <c r="A535" s="236"/>
      <c r="B535" s="173" t="s">
        <v>154</v>
      </c>
      <c r="C535" s="237"/>
      <c r="D535" s="161" t="s">
        <v>464</v>
      </c>
      <c r="E535" s="121">
        <v>21768</v>
      </c>
      <c r="F535" s="124">
        <v>86</v>
      </c>
      <c r="G535" s="191" t="s">
        <v>507</v>
      </c>
    </row>
    <row r="536" spans="1:7">
      <c r="A536" s="236"/>
      <c r="B536" s="173" t="s">
        <v>120</v>
      </c>
      <c r="C536" s="237"/>
      <c r="D536" s="161" t="s">
        <v>464</v>
      </c>
      <c r="E536" s="176">
        <f>E534/E535*100</f>
        <v>5.8342521131936786</v>
      </c>
      <c r="F536" s="176" t="s">
        <v>464</v>
      </c>
      <c r="G536" s="191" t="s">
        <v>507</v>
      </c>
    </row>
    <row r="537" spans="1:7" ht="26.25">
      <c r="A537" s="236"/>
      <c r="B537" s="174" t="s">
        <v>155</v>
      </c>
      <c r="C537" s="239">
        <v>2008</v>
      </c>
      <c r="D537" s="161" t="s">
        <v>464</v>
      </c>
      <c r="E537" s="176">
        <f>SUM(F537:F537)</f>
        <v>20</v>
      </c>
      <c r="F537" s="177">
        <v>20</v>
      </c>
      <c r="G537" s="191" t="s">
        <v>507</v>
      </c>
    </row>
    <row r="538" spans="1:7">
      <c r="A538" s="236"/>
      <c r="B538" s="174" t="s">
        <v>154</v>
      </c>
      <c r="C538" s="239"/>
      <c r="D538" s="161" t="s">
        <v>464</v>
      </c>
      <c r="E538" s="176">
        <f>SUM(F538:F538)</f>
        <v>89</v>
      </c>
      <c r="F538" s="178">
        <v>89</v>
      </c>
      <c r="G538" s="191" t="s">
        <v>507</v>
      </c>
    </row>
    <row r="539" spans="1:7">
      <c r="A539" s="236"/>
      <c r="B539" s="174" t="s">
        <v>120</v>
      </c>
      <c r="C539" s="239"/>
      <c r="D539" s="161" t="s">
        <v>464</v>
      </c>
      <c r="E539" s="176">
        <f>E537/E538*100</f>
        <v>22.471910112359549</v>
      </c>
      <c r="F539" s="176">
        <f>F537/F538*100</f>
        <v>22.471910112359549</v>
      </c>
      <c r="G539" s="191" t="s">
        <v>507</v>
      </c>
    </row>
    <row r="540" spans="1:7" ht="26.25">
      <c r="A540" s="236"/>
      <c r="B540" s="173" t="s">
        <v>155</v>
      </c>
      <c r="C540" s="237">
        <v>2009</v>
      </c>
      <c r="D540" s="161" t="s">
        <v>464</v>
      </c>
      <c r="E540" s="176">
        <f>SUM(F540:F540)</f>
        <v>28</v>
      </c>
      <c r="F540" s="177">
        <v>28</v>
      </c>
      <c r="G540" s="191" t="s">
        <v>507</v>
      </c>
    </row>
    <row r="541" spans="1:7">
      <c r="A541" s="236"/>
      <c r="B541" s="173" t="s">
        <v>154</v>
      </c>
      <c r="C541" s="237"/>
      <c r="D541" s="161" t="s">
        <v>464</v>
      </c>
      <c r="E541" s="176">
        <f>SUM(F541:F541)</f>
        <v>110</v>
      </c>
      <c r="F541" s="178">
        <v>110</v>
      </c>
      <c r="G541" s="191" t="s">
        <v>507</v>
      </c>
    </row>
    <row r="542" spans="1:7">
      <c r="A542" s="236"/>
      <c r="B542" s="173" t="s">
        <v>120</v>
      </c>
      <c r="C542" s="237"/>
      <c r="D542" s="161" t="s">
        <v>464</v>
      </c>
      <c r="E542" s="176">
        <f>E540/E541*100</f>
        <v>25.454545454545453</v>
      </c>
      <c r="F542" s="176">
        <f>F540/F541*100</f>
        <v>25.454545454545453</v>
      </c>
      <c r="G542" s="191" t="s">
        <v>507</v>
      </c>
    </row>
    <row r="543" spans="1:7" ht="26.25">
      <c r="A543" s="236"/>
      <c r="B543" s="174" t="s">
        <v>155</v>
      </c>
      <c r="C543" s="239">
        <v>2010</v>
      </c>
      <c r="D543" s="145" t="s">
        <v>464</v>
      </c>
      <c r="E543" s="176">
        <f>SUM(F543:F543)</f>
        <v>18</v>
      </c>
      <c r="F543" s="177">
        <v>18</v>
      </c>
      <c r="G543" s="191" t="s">
        <v>507</v>
      </c>
    </row>
    <row r="544" spans="1:7">
      <c r="A544" s="236"/>
      <c r="B544" s="174" t="s">
        <v>154</v>
      </c>
      <c r="C544" s="239"/>
      <c r="D544" s="145" t="s">
        <v>464</v>
      </c>
      <c r="E544" s="176">
        <f>SUM(F544:F544)</f>
        <v>110</v>
      </c>
      <c r="F544" s="178">
        <v>110</v>
      </c>
      <c r="G544" s="191" t="s">
        <v>507</v>
      </c>
    </row>
    <row r="545" spans="1:7">
      <c r="A545" s="236"/>
      <c r="B545" s="174" t="s">
        <v>120</v>
      </c>
      <c r="C545" s="239"/>
      <c r="D545" s="145" t="s">
        <v>464</v>
      </c>
      <c r="E545" s="176">
        <f>E543/E544*100</f>
        <v>16.363636363636363</v>
      </c>
      <c r="F545" s="176">
        <f>F543/F544*100</f>
        <v>16.363636363636363</v>
      </c>
      <c r="G545" s="191" t="s">
        <v>507</v>
      </c>
    </row>
    <row r="546" spans="1:7" ht="39">
      <c r="A546" s="236" t="s">
        <v>156</v>
      </c>
      <c r="B546" s="173" t="s">
        <v>157</v>
      </c>
      <c r="C546" s="237">
        <v>2005</v>
      </c>
      <c r="D546" s="145" t="s">
        <v>464</v>
      </c>
      <c r="E546" s="176">
        <f>SUM(F546:F546)</f>
        <v>0</v>
      </c>
      <c r="F546" s="176">
        <f>SUM(G546:G546)</f>
        <v>0</v>
      </c>
      <c r="G546" s="191" t="s">
        <v>507</v>
      </c>
    </row>
    <row r="547" spans="1:7">
      <c r="A547" s="236"/>
      <c r="B547" s="173" t="s">
        <v>483</v>
      </c>
      <c r="C547" s="237"/>
      <c r="D547" s="145" t="s">
        <v>464</v>
      </c>
      <c r="E547" s="176">
        <f>SUM(F547:F547)</f>
        <v>0</v>
      </c>
      <c r="F547" s="177">
        <v>0</v>
      </c>
      <c r="G547" s="191" t="s">
        <v>507</v>
      </c>
    </row>
    <row r="548" spans="1:7">
      <c r="A548" s="236"/>
      <c r="B548" s="173" t="s">
        <v>120</v>
      </c>
      <c r="C548" s="237"/>
      <c r="D548" s="145" t="s">
        <v>464</v>
      </c>
      <c r="E548" s="176" t="e">
        <f>E546/E547*100</f>
        <v>#DIV/0!</v>
      </c>
      <c r="F548" s="177">
        <v>0</v>
      </c>
      <c r="G548" s="191" t="s">
        <v>507</v>
      </c>
    </row>
    <row r="549" spans="1:7" ht="39">
      <c r="A549" s="236"/>
      <c r="B549" s="174" t="s">
        <v>157</v>
      </c>
      <c r="C549" s="239">
        <v>2006</v>
      </c>
      <c r="D549" s="145" t="s">
        <v>464</v>
      </c>
      <c r="E549" s="176">
        <f>SUM(F549:F549)</f>
        <v>0</v>
      </c>
      <c r="F549" s="176">
        <f>SUM(G549:G549)</f>
        <v>0</v>
      </c>
      <c r="G549" s="191" t="s">
        <v>507</v>
      </c>
    </row>
    <row r="550" spans="1:7">
      <c r="A550" s="236"/>
      <c r="B550" s="174" t="s">
        <v>483</v>
      </c>
      <c r="C550" s="239"/>
      <c r="D550" s="145" t="s">
        <v>464</v>
      </c>
      <c r="E550" s="176">
        <f>SUM(F550:F550)</f>
        <v>0</v>
      </c>
      <c r="F550" s="177">
        <v>0</v>
      </c>
      <c r="G550" s="191" t="s">
        <v>507</v>
      </c>
    </row>
    <row r="551" spans="1:7">
      <c r="A551" s="236"/>
      <c r="B551" s="174" t="s">
        <v>120</v>
      </c>
      <c r="C551" s="239"/>
      <c r="D551" s="145" t="s">
        <v>464</v>
      </c>
      <c r="E551" s="177">
        <f>SUM(F551:F551)</f>
        <v>0</v>
      </c>
      <c r="F551" s="177">
        <v>0</v>
      </c>
      <c r="G551" s="191" t="s">
        <v>507</v>
      </c>
    </row>
    <row r="552" spans="1:7" ht="39">
      <c r="A552" s="236"/>
      <c r="B552" s="173" t="s">
        <v>157</v>
      </c>
      <c r="C552" s="237">
        <v>2007</v>
      </c>
      <c r="D552" s="145" t="s">
        <v>464</v>
      </c>
      <c r="E552" s="176">
        <v>1</v>
      </c>
      <c r="F552" s="176">
        <f>SUM(G552:G552)</f>
        <v>0</v>
      </c>
      <c r="G552" s="191" t="s">
        <v>507</v>
      </c>
    </row>
    <row r="553" spans="1:7">
      <c r="A553" s="236"/>
      <c r="B553" s="173" t="s">
        <v>483</v>
      </c>
      <c r="C553" s="237"/>
      <c r="D553" s="145" t="s">
        <v>464</v>
      </c>
      <c r="E553" s="161">
        <f>SUM(F553:F553)</f>
        <v>0</v>
      </c>
      <c r="F553" s="145">
        <v>0</v>
      </c>
      <c r="G553" s="191" t="s">
        <v>507</v>
      </c>
    </row>
    <row r="554" spans="1:7">
      <c r="A554" s="236"/>
      <c r="B554" s="173" t="s">
        <v>120</v>
      </c>
      <c r="C554" s="237"/>
      <c r="D554" s="145" t="s">
        <v>464</v>
      </c>
      <c r="E554" s="145" t="e">
        <f>E552/E553*100</f>
        <v>#DIV/0!</v>
      </c>
      <c r="F554" s="145">
        <v>0</v>
      </c>
      <c r="G554" s="191" t="s">
        <v>507</v>
      </c>
    </row>
    <row r="555" spans="1:7" ht="39">
      <c r="A555" s="236"/>
      <c r="B555" s="174" t="s">
        <v>157</v>
      </c>
      <c r="C555" s="239">
        <v>2008</v>
      </c>
      <c r="D555" s="145" t="s">
        <v>464</v>
      </c>
      <c r="E555" s="161">
        <f>SUM(F555:F555)</f>
        <v>0</v>
      </c>
      <c r="F555" s="161">
        <f>SUM(G555:G555)</f>
        <v>0</v>
      </c>
      <c r="G555" s="191" t="s">
        <v>507</v>
      </c>
    </row>
    <row r="556" spans="1:7">
      <c r="A556" s="236"/>
      <c r="B556" s="174" t="s">
        <v>483</v>
      </c>
      <c r="C556" s="239"/>
      <c r="D556" s="145" t="s">
        <v>464</v>
      </c>
      <c r="E556" s="161">
        <f>SUM(F556:F556)</f>
        <v>0</v>
      </c>
      <c r="F556" s="145">
        <v>0</v>
      </c>
      <c r="G556" s="191" t="s">
        <v>507</v>
      </c>
    </row>
    <row r="557" spans="1:7">
      <c r="A557" s="236"/>
      <c r="B557" s="174" t="s">
        <v>120</v>
      </c>
      <c r="C557" s="239"/>
      <c r="D557" s="145" t="s">
        <v>464</v>
      </c>
      <c r="E557" s="145" t="e">
        <f>E555/E556</f>
        <v>#DIV/0!</v>
      </c>
      <c r="F557" s="145">
        <v>0</v>
      </c>
      <c r="G557" s="191" t="s">
        <v>507</v>
      </c>
    </row>
    <row r="558" spans="1:7" ht="39">
      <c r="A558" s="236"/>
      <c r="B558" s="173" t="s">
        <v>157</v>
      </c>
      <c r="C558" s="237">
        <v>2009</v>
      </c>
      <c r="D558" s="145" t="s">
        <v>464</v>
      </c>
      <c r="E558" s="161">
        <f>SUM(F558:F558)</f>
        <v>0</v>
      </c>
      <c r="F558" s="161">
        <f>SUM(G558:G558)</f>
        <v>0</v>
      </c>
      <c r="G558" s="191" t="s">
        <v>507</v>
      </c>
    </row>
    <row r="559" spans="1:7">
      <c r="A559" s="236"/>
      <c r="B559" s="173" t="s">
        <v>483</v>
      </c>
      <c r="C559" s="237"/>
      <c r="D559" s="145" t="s">
        <v>464</v>
      </c>
      <c r="E559" s="161">
        <f>SUM(F559:F559)</f>
        <v>0</v>
      </c>
      <c r="F559" s="145">
        <v>0</v>
      </c>
      <c r="G559" s="191" t="s">
        <v>507</v>
      </c>
    </row>
    <row r="560" spans="1:7">
      <c r="A560" s="236"/>
      <c r="B560" s="173" t="s">
        <v>120</v>
      </c>
      <c r="C560" s="237"/>
      <c r="D560" s="145" t="s">
        <v>464</v>
      </c>
      <c r="E560" s="145">
        <v>0</v>
      </c>
      <c r="F560" s="145">
        <v>0</v>
      </c>
      <c r="G560" s="191" t="s">
        <v>507</v>
      </c>
    </row>
    <row r="561" spans="1:7" ht="39">
      <c r="A561" s="236"/>
      <c r="B561" s="174" t="s">
        <v>157</v>
      </c>
      <c r="C561" s="239">
        <v>2010</v>
      </c>
      <c r="D561" s="145" t="s">
        <v>464</v>
      </c>
      <c r="E561" s="161">
        <f>SUM(F561:F561)</f>
        <v>0</v>
      </c>
      <c r="F561" s="161">
        <f>SUM(G561:G561)</f>
        <v>0</v>
      </c>
      <c r="G561" s="191" t="s">
        <v>507</v>
      </c>
    </row>
    <row r="562" spans="1:7">
      <c r="A562" s="236"/>
      <c r="B562" s="174" t="s">
        <v>483</v>
      </c>
      <c r="C562" s="239"/>
      <c r="D562" s="145" t="s">
        <v>464</v>
      </c>
      <c r="E562" s="161">
        <f>SUM(F562:F562)</f>
        <v>0</v>
      </c>
      <c r="F562" s="145">
        <v>0</v>
      </c>
      <c r="G562" s="191" t="s">
        <v>507</v>
      </c>
    </row>
    <row r="563" spans="1:7">
      <c r="A563" s="236"/>
      <c r="B563" s="174" t="s">
        <v>120</v>
      </c>
      <c r="C563" s="239"/>
      <c r="D563" s="145" t="s">
        <v>464</v>
      </c>
      <c r="E563" s="145" t="e">
        <f>E561/E562*100</f>
        <v>#DIV/0!</v>
      </c>
      <c r="F563" s="145">
        <v>0</v>
      </c>
      <c r="G563" s="191" t="s">
        <v>507</v>
      </c>
    </row>
    <row r="564" spans="1:7">
      <c r="A564" s="236" t="s">
        <v>158</v>
      </c>
      <c r="B564" s="173" t="s">
        <v>484</v>
      </c>
      <c r="C564" s="237">
        <v>2005</v>
      </c>
      <c r="D564" s="145" t="s">
        <v>464</v>
      </c>
      <c r="E564" s="121">
        <v>4441</v>
      </c>
      <c r="F564" s="121" t="s">
        <v>482</v>
      </c>
      <c r="G564" s="191" t="s">
        <v>507</v>
      </c>
    </row>
    <row r="565" spans="1:7">
      <c r="A565" s="236"/>
      <c r="B565" s="173" t="s">
        <v>159</v>
      </c>
      <c r="C565" s="237"/>
      <c r="D565" s="145" t="s">
        <v>464</v>
      </c>
      <c r="E565" s="121">
        <f>SUM(F565:F565)</f>
        <v>112</v>
      </c>
      <c r="F565" s="124">
        <v>112</v>
      </c>
      <c r="G565" s="191" t="s">
        <v>507</v>
      </c>
    </row>
    <row r="566" spans="1:7">
      <c r="A566" s="236"/>
      <c r="B566" s="173" t="s">
        <v>120</v>
      </c>
      <c r="C566" s="237"/>
      <c r="D566" s="145" t="s">
        <v>464</v>
      </c>
      <c r="E566" s="121">
        <f>E564/E565*100</f>
        <v>3965.1785714285716</v>
      </c>
      <c r="F566" s="121" t="s">
        <v>464</v>
      </c>
      <c r="G566" s="191" t="s">
        <v>507</v>
      </c>
    </row>
    <row r="567" spans="1:7">
      <c r="A567" s="236"/>
      <c r="B567" s="174" t="s">
        <v>485</v>
      </c>
      <c r="C567" s="239">
        <v>2006</v>
      </c>
      <c r="D567" s="145" t="s">
        <v>464</v>
      </c>
      <c r="E567" s="151">
        <v>4700</v>
      </c>
      <c r="F567" s="121" t="s">
        <v>464</v>
      </c>
      <c r="G567" s="191" t="s">
        <v>507</v>
      </c>
    </row>
    <row r="568" spans="1:7">
      <c r="A568" s="236"/>
      <c r="B568" s="174" t="s">
        <v>159</v>
      </c>
      <c r="C568" s="239"/>
      <c r="D568" s="145" t="s">
        <v>464</v>
      </c>
      <c r="E568" s="121">
        <f>SUM(F568:F568)</f>
        <v>115</v>
      </c>
      <c r="F568" s="124">
        <v>115</v>
      </c>
      <c r="G568" s="191" t="s">
        <v>507</v>
      </c>
    </row>
    <row r="569" spans="1:7">
      <c r="A569" s="236"/>
      <c r="B569" s="174" t="s">
        <v>120</v>
      </c>
      <c r="C569" s="239"/>
      <c r="D569" s="145" t="s">
        <v>464</v>
      </c>
      <c r="E569" s="121">
        <f>E567/E568*100</f>
        <v>4086.9565217391305</v>
      </c>
      <c r="F569" s="121" t="s">
        <v>464</v>
      </c>
      <c r="G569" s="191" t="s">
        <v>507</v>
      </c>
    </row>
    <row r="570" spans="1:7">
      <c r="A570" s="236"/>
      <c r="B570" s="173" t="s">
        <v>484</v>
      </c>
      <c r="C570" s="237">
        <v>2007</v>
      </c>
      <c r="D570" s="145" t="s">
        <v>464</v>
      </c>
      <c r="E570" s="121">
        <v>4652</v>
      </c>
      <c r="F570" s="121" t="s">
        <v>464</v>
      </c>
      <c r="G570" s="191" t="s">
        <v>507</v>
      </c>
    </row>
    <row r="571" spans="1:7">
      <c r="A571" s="236"/>
      <c r="B571" s="173" t="s">
        <v>159</v>
      </c>
      <c r="C571" s="237"/>
      <c r="D571" s="145" t="s">
        <v>464</v>
      </c>
      <c r="E571" s="121">
        <f>SUM(F571:F571)</f>
        <v>86</v>
      </c>
      <c r="F571" s="124">
        <v>86</v>
      </c>
      <c r="G571" s="191" t="s">
        <v>507</v>
      </c>
    </row>
    <row r="572" spans="1:7">
      <c r="A572" s="236"/>
      <c r="B572" s="173" t="s">
        <v>120</v>
      </c>
      <c r="C572" s="237"/>
      <c r="D572" s="145" t="s">
        <v>464</v>
      </c>
      <c r="E572" s="121">
        <f>E570/E571*100</f>
        <v>5409.3023255813951</v>
      </c>
      <c r="F572" s="121" t="s">
        <v>482</v>
      </c>
      <c r="G572" s="191" t="s">
        <v>507</v>
      </c>
    </row>
    <row r="573" spans="1:7">
      <c r="A573" s="236"/>
      <c r="B573" s="174" t="s">
        <v>485</v>
      </c>
      <c r="C573" s="239">
        <v>2008</v>
      </c>
      <c r="D573" s="145" t="s">
        <v>464</v>
      </c>
      <c r="E573" s="121">
        <f>SUM(F573:F573)</f>
        <v>20</v>
      </c>
      <c r="F573" s="121">
        <v>20</v>
      </c>
      <c r="G573" s="191" t="s">
        <v>507</v>
      </c>
    </row>
    <row r="574" spans="1:7">
      <c r="A574" s="236"/>
      <c r="B574" s="174" t="s">
        <v>159</v>
      </c>
      <c r="C574" s="239"/>
      <c r="D574" s="145" t="s">
        <v>464</v>
      </c>
      <c r="E574" s="121">
        <f>SUM(F574:F574)</f>
        <v>89</v>
      </c>
      <c r="F574" s="124">
        <v>89</v>
      </c>
      <c r="G574" s="191" t="s">
        <v>507</v>
      </c>
    </row>
    <row r="575" spans="1:7">
      <c r="A575" s="236"/>
      <c r="B575" s="174" t="s">
        <v>120</v>
      </c>
      <c r="C575" s="239"/>
      <c r="D575" s="145" t="s">
        <v>464</v>
      </c>
      <c r="E575" s="121">
        <f>E573/E574*100</f>
        <v>22.471910112359549</v>
      </c>
      <c r="F575" s="121">
        <f>F573/F574*100</f>
        <v>22.471910112359549</v>
      </c>
      <c r="G575" s="191" t="s">
        <v>507</v>
      </c>
    </row>
    <row r="576" spans="1:7">
      <c r="A576" s="236"/>
      <c r="B576" s="173" t="s">
        <v>484</v>
      </c>
      <c r="C576" s="237">
        <v>2009</v>
      </c>
      <c r="D576" s="145" t="s">
        <v>464</v>
      </c>
      <c r="E576" s="121">
        <f>SUM(F576:F576)</f>
        <v>21</v>
      </c>
      <c r="F576" s="121">
        <v>21</v>
      </c>
      <c r="G576" s="191" t="s">
        <v>507</v>
      </c>
    </row>
    <row r="577" spans="1:7">
      <c r="A577" s="236"/>
      <c r="B577" s="173" t="s">
        <v>159</v>
      </c>
      <c r="C577" s="237"/>
      <c r="D577" s="145" t="s">
        <v>464</v>
      </c>
      <c r="E577" s="121">
        <f>SUM(F577:F577)</f>
        <v>110</v>
      </c>
      <c r="F577" s="124">
        <v>110</v>
      </c>
      <c r="G577" s="191" t="s">
        <v>507</v>
      </c>
    </row>
    <row r="578" spans="1:7">
      <c r="A578" s="236"/>
      <c r="B578" s="173" t="s">
        <v>120</v>
      </c>
      <c r="C578" s="237"/>
      <c r="D578" s="145" t="s">
        <v>464</v>
      </c>
      <c r="E578" s="121">
        <f>E576/E577*100</f>
        <v>19.090909090909093</v>
      </c>
      <c r="F578" s="121">
        <f>F576/F577*100</f>
        <v>19.090909090909093</v>
      </c>
      <c r="G578" s="191" t="s">
        <v>507</v>
      </c>
    </row>
    <row r="579" spans="1:7">
      <c r="A579" s="236"/>
      <c r="B579" s="174" t="s">
        <v>485</v>
      </c>
      <c r="C579" s="239">
        <v>2010</v>
      </c>
      <c r="D579" s="145" t="s">
        <v>464</v>
      </c>
      <c r="E579" s="121">
        <f>SUM(F579:F579)</f>
        <v>22</v>
      </c>
      <c r="F579" s="121">
        <v>22</v>
      </c>
      <c r="G579" s="191" t="s">
        <v>507</v>
      </c>
    </row>
    <row r="580" spans="1:7">
      <c r="A580" s="236"/>
      <c r="B580" s="174" t="s">
        <v>159</v>
      </c>
      <c r="C580" s="239"/>
      <c r="D580" s="145" t="s">
        <v>464</v>
      </c>
      <c r="E580" s="121">
        <f>SUM(F580:F580)</f>
        <v>91</v>
      </c>
      <c r="F580" s="124">
        <v>91</v>
      </c>
      <c r="G580" s="191" t="s">
        <v>507</v>
      </c>
    </row>
    <row r="581" spans="1:7">
      <c r="A581" s="236"/>
      <c r="B581" s="174" t="s">
        <v>120</v>
      </c>
      <c r="C581" s="239"/>
      <c r="D581" s="145" t="s">
        <v>464</v>
      </c>
      <c r="E581" s="121">
        <f>E579/E580*100</f>
        <v>24.175824175824175</v>
      </c>
      <c r="F581" s="121">
        <f>F579/F580*100</f>
        <v>24.175824175824175</v>
      </c>
      <c r="G581" s="191" t="s">
        <v>507</v>
      </c>
    </row>
    <row r="582" spans="1:7" ht="26.25">
      <c r="A582" s="236" t="s">
        <v>160</v>
      </c>
      <c r="B582" s="173" t="s">
        <v>31</v>
      </c>
      <c r="C582" s="237">
        <v>2005</v>
      </c>
      <c r="D582" s="145" t="s">
        <v>464</v>
      </c>
      <c r="E582" s="177" t="s">
        <v>482</v>
      </c>
      <c r="F582" s="177" t="s">
        <v>482</v>
      </c>
      <c r="G582" s="191" t="s">
        <v>507</v>
      </c>
    </row>
    <row r="583" spans="1:7">
      <c r="A583" s="236"/>
      <c r="B583" s="173" t="s">
        <v>161</v>
      </c>
      <c r="C583" s="237"/>
      <c r="D583" s="145" t="s">
        <v>464</v>
      </c>
      <c r="E583" s="177">
        <f>SUM(F583:F583)</f>
        <v>0</v>
      </c>
      <c r="F583" s="177">
        <v>0</v>
      </c>
      <c r="G583" s="191" t="s">
        <v>507</v>
      </c>
    </row>
    <row r="584" spans="1:7">
      <c r="A584" s="236"/>
      <c r="B584" s="173" t="s">
        <v>120</v>
      </c>
      <c r="C584" s="237"/>
      <c r="D584" s="145" t="s">
        <v>464</v>
      </c>
      <c r="E584" s="177" t="s">
        <v>482</v>
      </c>
      <c r="F584" s="177">
        <v>0</v>
      </c>
      <c r="G584" s="191" t="s">
        <v>507</v>
      </c>
    </row>
    <row r="585" spans="1:7" ht="26.25">
      <c r="A585" s="236"/>
      <c r="B585" s="174" t="s">
        <v>31</v>
      </c>
      <c r="C585" s="239">
        <v>2006</v>
      </c>
      <c r="D585" s="145" t="s">
        <v>464</v>
      </c>
      <c r="E585" s="177">
        <f>SUM(F585:F585)</f>
        <v>0</v>
      </c>
      <c r="F585" s="177" t="s">
        <v>464</v>
      </c>
      <c r="G585" s="191" t="s">
        <v>507</v>
      </c>
    </row>
    <row r="586" spans="1:7">
      <c r="A586" s="236"/>
      <c r="B586" s="174" t="s">
        <v>161</v>
      </c>
      <c r="C586" s="239"/>
      <c r="D586" s="145" t="s">
        <v>464</v>
      </c>
      <c r="E586" s="177">
        <f>SUM(F586:F586)</f>
        <v>2</v>
      </c>
      <c r="F586" s="177">
        <v>2</v>
      </c>
      <c r="G586" s="191" t="s">
        <v>507</v>
      </c>
    </row>
    <row r="587" spans="1:7">
      <c r="A587" s="236"/>
      <c r="B587" s="174" t="s">
        <v>120</v>
      </c>
      <c r="C587" s="239"/>
      <c r="D587" s="145" t="s">
        <v>464</v>
      </c>
      <c r="E587" s="177" t="s">
        <v>482</v>
      </c>
      <c r="F587" s="177">
        <v>0</v>
      </c>
      <c r="G587" s="191" t="s">
        <v>507</v>
      </c>
    </row>
    <row r="588" spans="1:7" ht="26.25">
      <c r="A588" s="236"/>
      <c r="B588" s="173" t="s">
        <v>31</v>
      </c>
      <c r="C588" s="237">
        <v>2007</v>
      </c>
      <c r="D588" s="145" t="s">
        <v>464</v>
      </c>
      <c r="E588" s="177" t="s">
        <v>482</v>
      </c>
      <c r="F588" s="177" t="s">
        <v>464</v>
      </c>
      <c r="G588" s="191" t="s">
        <v>507</v>
      </c>
    </row>
    <row r="589" spans="1:7">
      <c r="A589" s="236"/>
      <c r="B589" s="173" t="s">
        <v>161</v>
      </c>
      <c r="C589" s="237"/>
      <c r="D589" s="145" t="s">
        <v>464</v>
      </c>
      <c r="E589" s="177">
        <f>SUM(F589:F589)</f>
        <v>0</v>
      </c>
      <c r="F589" s="177">
        <v>0</v>
      </c>
      <c r="G589" s="191" t="s">
        <v>507</v>
      </c>
    </row>
    <row r="590" spans="1:7">
      <c r="A590" s="236"/>
      <c r="B590" s="173" t="s">
        <v>120</v>
      </c>
      <c r="C590" s="237"/>
      <c r="D590" s="145" t="s">
        <v>464</v>
      </c>
      <c r="E590" s="177" t="s">
        <v>482</v>
      </c>
      <c r="F590" s="177" t="s">
        <v>464</v>
      </c>
      <c r="G590" s="191" t="s">
        <v>507</v>
      </c>
    </row>
    <row r="591" spans="1:7" ht="26.25">
      <c r="A591" s="236"/>
      <c r="B591" s="174" t="s">
        <v>31</v>
      </c>
      <c r="C591" s="239">
        <v>2008</v>
      </c>
      <c r="D591" s="145" t="s">
        <v>464</v>
      </c>
      <c r="E591" s="177" t="s">
        <v>482</v>
      </c>
      <c r="F591" s="177" t="s">
        <v>464</v>
      </c>
      <c r="G591" s="191" t="s">
        <v>507</v>
      </c>
    </row>
    <row r="592" spans="1:7">
      <c r="A592" s="236"/>
      <c r="B592" s="174" t="s">
        <v>161</v>
      </c>
      <c r="C592" s="239"/>
      <c r="D592" s="145" t="s">
        <v>464</v>
      </c>
      <c r="E592" s="177">
        <f>SUM(F592:F592)</f>
        <v>0</v>
      </c>
      <c r="F592" s="177">
        <v>0</v>
      </c>
      <c r="G592" s="191" t="s">
        <v>507</v>
      </c>
    </row>
    <row r="593" spans="1:7">
      <c r="A593" s="236"/>
      <c r="B593" s="174" t="s">
        <v>120</v>
      </c>
      <c r="C593" s="239"/>
      <c r="D593" s="145" t="s">
        <v>464</v>
      </c>
      <c r="E593" s="177" t="s">
        <v>482</v>
      </c>
      <c r="F593" s="177" t="s">
        <v>464</v>
      </c>
      <c r="G593" s="191" t="s">
        <v>507</v>
      </c>
    </row>
    <row r="594" spans="1:7" ht="26.25">
      <c r="A594" s="236"/>
      <c r="B594" s="173" t="s">
        <v>31</v>
      </c>
      <c r="C594" s="237">
        <v>2009</v>
      </c>
      <c r="D594" s="145" t="s">
        <v>464</v>
      </c>
      <c r="E594" s="177">
        <f>SUM(F594:F594)</f>
        <v>0</v>
      </c>
      <c r="F594" s="177">
        <v>0</v>
      </c>
      <c r="G594" s="191" t="s">
        <v>507</v>
      </c>
    </row>
    <row r="595" spans="1:7">
      <c r="A595" s="236"/>
      <c r="B595" s="173" t="s">
        <v>161</v>
      </c>
      <c r="C595" s="237"/>
      <c r="D595" s="145" t="s">
        <v>464</v>
      </c>
      <c r="E595" s="177">
        <f>SUM(F595:F595)</f>
        <v>1</v>
      </c>
      <c r="F595" s="177">
        <v>1</v>
      </c>
      <c r="G595" s="191" t="s">
        <v>507</v>
      </c>
    </row>
    <row r="596" spans="1:7">
      <c r="A596" s="236"/>
      <c r="B596" s="173" t="s">
        <v>120</v>
      </c>
      <c r="C596" s="237"/>
      <c r="D596" s="145" t="s">
        <v>464</v>
      </c>
      <c r="E596" s="177">
        <f>E594/E595*100</f>
        <v>0</v>
      </c>
      <c r="F596" s="177">
        <f>F594/F595*100</f>
        <v>0</v>
      </c>
      <c r="G596" s="191" t="s">
        <v>507</v>
      </c>
    </row>
    <row r="597" spans="1:7" ht="26.25">
      <c r="A597" s="236"/>
      <c r="B597" s="174" t="s">
        <v>31</v>
      </c>
      <c r="C597" s="239">
        <v>2010</v>
      </c>
      <c r="D597" s="145" t="s">
        <v>464</v>
      </c>
      <c r="E597" s="177">
        <f>SUM(F597:F597)</f>
        <v>0</v>
      </c>
      <c r="F597" s="177">
        <v>0</v>
      </c>
      <c r="G597" s="191" t="s">
        <v>507</v>
      </c>
    </row>
    <row r="598" spans="1:7">
      <c r="A598" s="236"/>
      <c r="B598" s="174" t="s">
        <v>161</v>
      </c>
      <c r="C598" s="239"/>
      <c r="D598" s="145" t="s">
        <v>464</v>
      </c>
      <c r="E598" s="177">
        <f>SUM(F598:F598)</f>
        <v>0</v>
      </c>
      <c r="F598" s="177">
        <v>0</v>
      </c>
      <c r="G598" s="191" t="s">
        <v>507</v>
      </c>
    </row>
    <row r="599" spans="1:7">
      <c r="A599" s="236"/>
      <c r="B599" s="174" t="s">
        <v>120</v>
      </c>
      <c r="C599" s="239"/>
      <c r="D599" s="145" t="s">
        <v>464</v>
      </c>
      <c r="E599" s="177" t="e">
        <f>E597/E598*100</f>
        <v>#DIV/0!</v>
      </c>
      <c r="F599" s="177">
        <v>0</v>
      </c>
      <c r="G599" s="191" t="s">
        <v>507</v>
      </c>
    </row>
    <row r="600" spans="1:7">
      <c r="A600" s="240" t="s">
        <v>127</v>
      </c>
      <c r="B600" s="240"/>
      <c r="C600" s="128">
        <v>2005</v>
      </c>
      <c r="D600" s="145" t="s">
        <v>464</v>
      </c>
      <c r="E600" s="177">
        <f t="shared" ref="E600:E605" si="0">SUM(F600:F600)</f>
        <v>0</v>
      </c>
      <c r="F600" s="179">
        <v>0</v>
      </c>
      <c r="G600" s="187"/>
    </row>
    <row r="601" spans="1:7">
      <c r="A601" s="240"/>
      <c r="B601" s="240"/>
      <c r="C601" s="131">
        <v>2006</v>
      </c>
      <c r="D601" s="145" t="s">
        <v>464</v>
      </c>
      <c r="E601" s="177">
        <f t="shared" si="0"/>
        <v>0</v>
      </c>
      <c r="F601" s="179">
        <v>0</v>
      </c>
      <c r="G601" s="191" t="s">
        <v>507</v>
      </c>
    </row>
    <row r="602" spans="1:7">
      <c r="A602" s="240"/>
      <c r="B602" s="240"/>
      <c r="C602" s="128">
        <v>2007</v>
      </c>
      <c r="D602" s="145" t="s">
        <v>464</v>
      </c>
      <c r="E602" s="177">
        <f t="shared" si="0"/>
        <v>1</v>
      </c>
      <c r="F602" s="179">
        <v>1</v>
      </c>
      <c r="G602" s="191" t="s">
        <v>507</v>
      </c>
    </row>
    <row r="603" spans="1:7">
      <c r="A603" s="240"/>
      <c r="B603" s="240"/>
      <c r="C603" s="131">
        <v>2008</v>
      </c>
      <c r="D603" s="145" t="s">
        <v>464</v>
      </c>
      <c r="E603" s="177">
        <f t="shared" si="0"/>
        <v>0</v>
      </c>
      <c r="F603" s="179">
        <v>0</v>
      </c>
      <c r="G603" s="191" t="s">
        <v>507</v>
      </c>
    </row>
    <row r="604" spans="1:7">
      <c r="A604" s="240"/>
      <c r="B604" s="240"/>
      <c r="C604" s="128">
        <v>2009</v>
      </c>
      <c r="D604" s="145" t="s">
        <v>464</v>
      </c>
      <c r="E604" s="177">
        <f t="shared" si="0"/>
        <v>0</v>
      </c>
      <c r="F604" s="179">
        <v>0</v>
      </c>
      <c r="G604" s="191" t="s">
        <v>507</v>
      </c>
    </row>
    <row r="605" spans="1:7">
      <c r="A605" s="240"/>
      <c r="B605" s="240"/>
      <c r="C605" s="131">
        <v>2010</v>
      </c>
      <c r="D605" s="145" t="s">
        <v>464</v>
      </c>
      <c r="E605" s="177">
        <f t="shared" si="0"/>
        <v>0</v>
      </c>
      <c r="F605" s="179">
        <v>0</v>
      </c>
      <c r="G605" s="191" t="s">
        <v>507</v>
      </c>
    </row>
    <row r="606" spans="1:7">
      <c r="A606" s="236" t="s">
        <v>486</v>
      </c>
      <c r="B606" s="146" t="s">
        <v>259</v>
      </c>
      <c r="C606" s="239">
        <v>2005</v>
      </c>
      <c r="D606" s="145" t="s">
        <v>464</v>
      </c>
      <c r="E606" s="145" t="s">
        <v>464</v>
      </c>
      <c r="F606" s="145" t="s">
        <v>464</v>
      </c>
      <c r="G606" s="191" t="s">
        <v>507</v>
      </c>
    </row>
    <row r="607" spans="1:7">
      <c r="A607" s="236"/>
      <c r="B607" s="146" t="s">
        <v>294</v>
      </c>
      <c r="C607" s="239"/>
      <c r="D607" s="145" t="s">
        <v>464</v>
      </c>
      <c r="E607" s="145" t="s">
        <v>464</v>
      </c>
      <c r="F607" s="145" t="s">
        <v>464</v>
      </c>
      <c r="G607" s="191" t="s">
        <v>507</v>
      </c>
    </row>
    <row r="608" spans="1:7">
      <c r="A608" s="236"/>
      <c r="B608" s="146" t="s">
        <v>260</v>
      </c>
      <c r="C608" s="239"/>
      <c r="D608" s="145" t="s">
        <v>464</v>
      </c>
      <c r="E608" s="145" t="s">
        <v>464</v>
      </c>
      <c r="F608" s="145" t="s">
        <v>464</v>
      </c>
      <c r="G608" s="191" t="s">
        <v>507</v>
      </c>
    </row>
    <row r="609" spans="1:7">
      <c r="A609" s="236"/>
      <c r="B609" s="146" t="s">
        <v>295</v>
      </c>
      <c r="C609" s="239"/>
      <c r="D609" s="145" t="s">
        <v>464</v>
      </c>
      <c r="E609" s="145" t="s">
        <v>464</v>
      </c>
      <c r="F609" s="145" t="s">
        <v>464</v>
      </c>
      <c r="G609" s="191" t="s">
        <v>507</v>
      </c>
    </row>
    <row r="610" spans="1:7">
      <c r="A610" s="236"/>
      <c r="B610" s="146" t="s">
        <v>261</v>
      </c>
      <c r="C610" s="239"/>
      <c r="D610" s="145" t="s">
        <v>464</v>
      </c>
      <c r="E610" s="145" t="s">
        <v>464</v>
      </c>
      <c r="F610" s="145" t="s">
        <v>464</v>
      </c>
      <c r="G610" s="191" t="s">
        <v>507</v>
      </c>
    </row>
    <row r="611" spans="1:7">
      <c r="A611" s="236"/>
      <c r="B611" s="146" t="s">
        <v>296</v>
      </c>
      <c r="C611" s="239"/>
      <c r="D611" s="145" t="s">
        <v>464</v>
      </c>
      <c r="E611" s="145" t="s">
        <v>464</v>
      </c>
      <c r="F611" s="145" t="s">
        <v>464</v>
      </c>
      <c r="G611" s="191" t="s">
        <v>507</v>
      </c>
    </row>
    <row r="612" spans="1:7">
      <c r="A612" s="236"/>
      <c r="B612" s="146" t="s">
        <v>262</v>
      </c>
      <c r="C612" s="239"/>
      <c r="D612" s="145" t="s">
        <v>464</v>
      </c>
      <c r="E612" s="145" t="s">
        <v>464</v>
      </c>
      <c r="F612" s="145" t="s">
        <v>464</v>
      </c>
      <c r="G612" s="191" t="s">
        <v>507</v>
      </c>
    </row>
    <row r="613" spans="1:7">
      <c r="A613" s="236"/>
      <c r="B613" s="146" t="s">
        <v>297</v>
      </c>
      <c r="C613" s="239"/>
      <c r="D613" s="145" t="s">
        <v>464</v>
      </c>
      <c r="E613" s="145" t="s">
        <v>464</v>
      </c>
      <c r="F613" s="145" t="s">
        <v>464</v>
      </c>
      <c r="G613" s="191" t="s">
        <v>507</v>
      </c>
    </row>
    <row r="614" spans="1:7">
      <c r="A614" s="236"/>
      <c r="B614" s="146" t="s">
        <v>263</v>
      </c>
      <c r="C614" s="239"/>
      <c r="D614" s="145" t="s">
        <v>464</v>
      </c>
      <c r="E614" s="145" t="s">
        <v>464</v>
      </c>
      <c r="F614" s="145" t="s">
        <v>464</v>
      </c>
      <c r="G614" s="191" t="s">
        <v>507</v>
      </c>
    </row>
    <row r="615" spans="1:7">
      <c r="A615" s="236"/>
      <c r="B615" s="146" t="s">
        <v>298</v>
      </c>
      <c r="C615" s="135"/>
      <c r="D615" s="145" t="s">
        <v>464</v>
      </c>
      <c r="E615" s="145" t="s">
        <v>464</v>
      </c>
      <c r="F615" s="145" t="s">
        <v>464</v>
      </c>
      <c r="G615" s="191" t="s">
        <v>507</v>
      </c>
    </row>
    <row r="616" spans="1:7">
      <c r="A616" s="236"/>
      <c r="B616" s="180" t="s">
        <v>259</v>
      </c>
      <c r="C616" s="238">
        <v>2006</v>
      </c>
      <c r="D616" s="145" t="s">
        <v>464</v>
      </c>
      <c r="E616" s="145" t="s">
        <v>464</v>
      </c>
      <c r="F616" s="145" t="s">
        <v>464</v>
      </c>
      <c r="G616" s="191" t="s">
        <v>507</v>
      </c>
    </row>
    <row r="617" spans="1:7">
      <c r="A617" s="236"/>
      <c r="B617" s="180" t="s">
        <v>294</v>
      </c>
      <c r="C617" s="238"/>
      <c r="D617" s="145" t="s">
        <v>464</v>
      </c>
      <c r="E617" s="145" t="s">
        <v>464</v>
      </c>
      <c r="F617" s="145" t="s">
        <v>464</v>
      </c>
      <c r="G617" s="191" t="s">
        <v>507</v>
      </c>
    </row>
    <row r="618" spans="1:7">
      <c r="A618" s="236"/>
      <c r="B618" s="180" t="s">
        <v>260</v>
      </c>
      <c r="C618" s="238"/>
      <c r="D618" s="145" t="s">
        <v>464</v>
      </c>
      <c r="E618" s="145" t="s">
        <v>464</v>
      </c>
      <c r="F618" s="145" t="s">
        <v>464</v>
      </c>
      <c r="G618" s="191" t="s">
        <v>507</v>
      </c>
    </row>
    <row r="619" spans="1:7">
      <c r="A619" s="236"/>
      <c r="B619" s="180" t="s">
        <v>295</v>
      </c>
      <c r="C619" s="238"/>
      <c r="D619" s="145" t="s">
        <v>464</v>
      </c>
      <c r="E619" s="145" t="s">
        <v>464</v>
      </c>
      <c r="F619" s="145" t="s">
        <v>464</v>
      </c>
      <c r="G619" s="191" t="s">
        <v>507</v>
      </c>
    </row>
    <row r="620" spans="1:7">
      <c r="A620" s="236"/>
      <c r="B620" s="180" t="s">
        <v>261</v>
      </c>
      <c r="C620" s="238"/>
      <c r="D620" s="145" t="s">
        <v>464</v>
      </c>
      <c r="E620" s="145" t="s">
        <v>464</v>
      </c>
      <c r="F620" s="145" t="s">
        <v>464</v>
      </c>
      <c r="G620" s="191" t="s">
        <v>507</v>
      </c>
    </row>
    <row r="621" spans="1:7">
      <c r="A621" s="236"/>
      <c r="B621" s="180" t="s">
        <v>296</v>
      </c>
      <c r="C621" s="238"/>
      <c r="D621" s="145" t="s">
        <v>464</v>
      </c>
      <c r="E621" s="145" t="s">
        <v>464</v>
      </c>
      <c r="F621" s="145" t="s">
        <v>464</v>
      </c>
      <c r="G621" s="191" t="s">
        <v>507</v>
      </c>
    </row>
    <row r="622" spans="1:7">
      <c r="A622" s="236"/>
      <c r="B622" s="180" t="s">
        <v>262</v>
      </c>
      <c r="C622" s="238"/>
      <c r="D622" s="145" t="s">
        <v>464</v>
      </c>
      <c r="E622" s="145" t="s">
        <v>464</v>
      </c>
      <c r="F622" s="145" t="s">
        <v>464</v>
      </c>
      <c r="G622" s="191" t="s">
        <v>507</v>
      </c>
    </row>
    <row r="623" spans="1:7">
      <c r="A623" s="236"/>
      <c r="B623" s="180" t="s">
        <v>297</v>
      </c>
      <c r="C623" s="238"/>
      <c r="D623" s="145" t="s">
        <v>464</v>
      </c>
      <c r="E623" s="145" t="s">
        <v>464</v>
      </c>
      <c r="F623" s="145" t="s">
        <v>464</v>
      </c>
      <c r="G623" s="191" t="s">
        <v>507</v>
      </c>
    </row>
    <row r="624" spans="1:7">
      <c r="A624" s="236"/>
      <c r="B624" s="180" t="s">
        <v>263</v>
      </c>
      <c r="C624" s="238"/>
      <c r="D624" s="145" t="s">
        <v>464</v>
      </c>
      <c r="E624" s="145" t="s">
        <v>464</v>
      </c>
      <c r="F624" s="145" t="s">
        <v>464</v>
      </c>
      <c r="G624" s="191" t="s">
        <v>507</v>
      </c>
    </row>
    <row r="625" spans="1:7" ht="15" customHeight="1">
      <c r="A625" s="236"/>
      <c r="B625" s="180" t="s">
        <v>298</v>
      </c>
      <c r="C625" s="142"/>
      <c r="D625" s="145" t="s">
        <v>464</v>
      </c>
      <c r="E625" s="145" t="s">
        <v>464</v>
      </c>
      <c r="F625" s="145" t="s">
        <v>464</v>
      </c>
      <c r="G625" s="191" t="s">
        <v>507</v>
      </c>
    </row>
    <row r="626" spans="1:7" ht="48" customHeight="1">
      <c r="A626" s="236"/>
      <c r="B626" s="146" t="s">
        <v>259</v>
      </c>
      <c r="C626" s="239">
        <v>2007</v>
      </c>
      <c r="D626" s="145" t="s">
        <v>464</v>
      </c>
      <c r="E626" s="145"/>
      <c r="F626" s="181" t="s">
        <v>500</v>
      </c>
      <c r="G626" s="191" t="s">
        <v>507</v>
      </c>
    </row>
    <row r="627" spans="1:7">
      <c r="A627" s="236"/>
      <c r="B627" s="146" t="s">
        <v>294</v>
      </c>
      <c r="C627" s="239"/>
      <c r="D627" s="145" t="s">
        <v>464</v>
      </c>
      <c r="E627" s="145"/>
      <c r="F627" s="181" t="s">
        <v>464</v>
      </c>
      <c r="G627" s="191" t="s">
        <v>507</v>
      </c>
    </row>
    <row r="628" spans="1:7">
      <c r="A628" s="236"/>
      <c r="B628" s="146" t="s">
        <v>260</v>
      </c>
      <c r="C628" s="239"/>
      <c r="D628" s="145" t="s">
        <v>464</v>
      </c>
      <c r="E628" s="145"/>
      <c r="F628" s="181" t="s">
        <v>501</v>
      </c>
      <c r="G628" s="191" t="s">
        <v>507</v>
      </c>
    </row>
    <row r="629" spans="1:7" ht="15" customHeight="1">
      <c r="A629" s="236"/>
      <c r="B629" s="146" t="s">
        <v>295</v>
      </c>
      <c r="C629" s="239"/>
      <c r="D629" s="145" t="s">
        <v>464</v>
      </c>
      <c r="E629" s="145"/>
      <c r="F629" s="181" t="s">
        <v>464</v>
      </c>
      <c r="G629" s="191" t="s">
        <v>507</v>
      </c>
    </row>
    <row r="630" spans="1:7">
      <c r="A630" s="236"/>
      <c r="B630" s="146" t="s">
        <v>261</v>
      </c>
      <c r="C630" s="239"/>
      <c r="D630" s="145" t="s">
        <v>464</v>
      </c>
      <c r="E630" s="145"/>
      <c r="F630" s="181" t="s">
        <v>502</v>
      </c>
      <c r="G630" s="191" t="s">
        <v>507</v>
      </c>
    </row>
    <row r="631" spans="1:7">
      <c r="A631" s="236"/>
      <c r="B631" s="146" t="s">
        <v>296</v>
      </c>
      <c r="C631" s="239"/>
      <c r="D631" s="145" t="s">
        <v>464</v>
      </c>
      <c r="E631" s="145"/>
      <c r="F631" s="181" t="s">
        <v>464</v>
      </c>
      <c r="G631" s="191" t="s">
        <v>507</v>
      </c>
    </row>
    <row r="632" spans="1:7" ht="46.5" customHeight="1">
      <c r="A632" s="236"/>
      <c r="B632" s="146" t="s">
        <v>262</v>
      </c>
      <c r="C632" s="239"/>
      <c r="D632" s="145" t="s">
        <v>464</v>
      </c>
      <c r="E632" s="145"/>
      <c r="F632" s="181" t="s">
        <v>503</v>
      </c>
      <c r="G632" s="191" t="s">
        <v>507</v>
      </c>
    </row>
    <row r="633" spans="1:7">
      <c r="A633" s="236"/>
      <c r="B633" s="146" t="s">
        <v>297</v>
      </c>
      <c r="C633" s="239"/>
      <c r="D633" s="145" t="s">
        <v>464</v>
      </c>
      <c r="E633" s="145"/>
      <c r="F633" s="181" t="s">
        <v>464</v>
      </c>
      <c r="G633" s="191" t="s">
        <v>507</v>
      </c>
    </row>
    <row r="634" spans="1:7" ht="35.25" customHeight="1">
      <c r="A634" s="236"/>
      <c r="B634" s="146" t="s">
        <v>263</v>
      </c>
      <c r="C634" s="239"/>
      <c r="D634" s="145" t="s">
        <v>464</v>
      </c>
      <c r="E634" s="145"/>
      <c r="F634" s="181" t="s">
        <v>504</v>
      </c>
      <c r="G634" s="191" t="s">
        <v>507</v>
      </c>
    </row>
    <row r="635" spans="1:7">
      <c r="A635" s="236"/>
      <c r="B635" s="146" t="s">
        <v>298</v>
      </c>
      <c r="C635" s="135"/>
      <c r="D635" s="145" t="s">
        <v>464</v>
      </c>
      <c r="E635" s="145"/>
      <c r="F635" s="181" t="s">
        <v>464</v>
      </c>
      <c r="G635" s="191" t="s">
        <v>507</v>
      </c>
    </row>
    <row r="636" spans="1:7">
      <c r="A636" s="236"/>
      <c r="B636" s="180" t="s">
        <v>259</v>
      </c>
      <c r="C636" s="238">
        <v>2008</v>
      </c>
      <c r="D636" s="145" t="s">
        <v>464</v>
      </c>
      <c r="E636" s="145"/>
      <c r="F636" s="181" t="s">
        <v>500</v>
      </c>
      <c r="G636" s="191" t="s">
        <v>507</v>
      </c>
    </row>
    <row r="637" spans="1:7">
      <c r="A637" s="236"/>
      <c r="B637" s="180" t="s">
        <v>294</v>
      </c>
      <c r="C637" s="238"/>
      <c r="D637" s="145" t="s">
        <v>464</v>
      </c>
      <c r="E637" s="145"/>
      <c r="F637" s="181">
        <v>165</v>
      </c>
      <c r="G637" s="191" t="s">
        <v>507</v>
      </c>
    </row>
    <row r="638" spans="1:7">
      <c r="A638" s="236"/>
      <c r="B638" s="180" t="s">
        <v>260</v>
      </c>
      <c r="C638" s="238"/>
      <c r="D638" s="145" t="s">
        <v>464</v>
      </c>
      <c r="E638" s="145"/>
      <c r="F638" s="181" t="s">
        <v>501</v>
      </c>
      <c r="G638" s="191" t="s">
        <v>507</v>
      </c>
    </row>
    <row r="639" spans="1:7">
      <c r="A639" s="236"/>
      <c r="B639" s="180" t="s">
        <v>295</v>
      </c>
      <c r="C639" s="238"/>
      <c r="D639" s="145" t="s">
        <v>464</v>
      </c>
      <c r="E639" s="145"/>
      <c r="F639" s="181">
        <v>31</v>
      </c>
      <c r="G639" s="191" t="s">
        <v>507</v>
      </c>
    </row>
    <row r="640" spans="1:7" ht="49.5" customHeight="1">
      <c r="A640" s="236"/>
      <c r="B640" s="180" t="s">
        <v>261</v>
      </c>
      <c r="C640" s="238"/>
      <c r="D640" s="145" t="s">
        <v>464</v>
      </c>
      <c r="E640" s="145"/>
      <c r="F640" s="181" t="s">
        <v>502</v>
      </c>
      <c r="G640" s="191" t="s">
        <v>507</v>
      </c>
    </row>
    <row r="641" spans="1:7">
      <c r="A641" s="236"/>
      <c r="B641" s="180" t="s">
        <v>296</v>
      </c>
      <c r="C641" s="238"/>
      <c r="D641" s="145" t="s">
        <v>464</v>
      </c>
      <c r="E641" s="145"/>
      <c r="F641" s="181">
        <v>40</v>
      </c>
      <c r="G641" s="191" t="s">
        <v>507</v>
      </c>
    </row>
    <row r="642" spans="1:7">
      <c r="A642" s="236"/>
      <c r="B642" s="180" t="s">
        <v>262</v>
      </c>
      <c r="C642" s="238"/>
      <c r="D642" s="145" t="s">
        <v>464</v>
      </c>
      <c r="E642" s="145"/>
      <c r="F642" s="181" t="s">
        <v>503</v>
      </c>
      <c r="G642" s="191" t="s">
        <v>507</v>
      </c>
    </row>
    <row r="643" spans="1:7">
      <c r="A643" s="236"/>
      <c r="B643" s="180" t="s">
        <v>297</v>
      </c>
      <c r="C643" s="238"/>
      <c r="D643" s="145" t="s">
        <v>464</v>
      </c>
      <c r="E643" s="145"/>
      <c r="F643" s="181">
        <v>24</v>
      </c>
      <c r="G643" s="191" t="s">
        <v>507</v>
      </c>
    </row>
    <row r="644" spans="1:7">
      <c r="A644" s="236"/>
      <c r="B644" s="180" t="s">
        <v>263</v>
      </c>
      <c r="C644" s="238"/>
      <c r="D644" s="145" t="s">
        <v>464</v>
      </c>
      <c r="E644" s="145"/>
      <c r="F644" s="181" t="s">
        <v>504</v>
      </c>
      <c r="G644" s="191" t="s">
        <v>507</v>
      </c>
    </row>
    <row r="645" spans="1:7">
      <c r="A645" s="236"/>
      <c r="B645" s="180" t="s">
        <v>298</v>
      </c>
      <c r="C645" s="142"/>
      <c r="D645" s="145" t="s">
        <v>464</v>
      </c>
      <c r="E645" s="145"/>
      <c r="F645" s="181">
        <v>12</v>
      </c>
      <c r="G645" s="191" t="s">
        <v>507</v>
      </c>
    </row>
    <row r="646" spans="1:7" ht="42.75" customHeight="1">
      <c r="A646" s="236"/>
      <c r="B646" s="146" t="s">
        <v>259</v>
      </c>
      <c r="C646" s="239">
        <v>2009</v>
      </c>
      <c r="D646" s="145" t="s">
        <v>464</v>
      </c>
      <c r="E646" s="145"/>
      <c r="F646" s="181" t="s">
        <v>500</v>
      </c>
      <c r="G646" s="191" t="s">
        <v>507</v>
      </c>
    </row>
    <row r="647" spans="1:7">
      <c r="A647" s="236"/>
      <c r="B647" s="146" t="s">
        <v>294</v>
      </c>
      <c r="C647" s="239"/>
      <c r="D647" s="145" t="s">
        <v>464</v>
      </c>
      <c r="E647" s="145"/>
      <c r="F647" s="181" t="s">
        <v>464</v>
      </c>
      <c r="G647" s="191" t="s">
        <v>507</v>
      </c>
    </row>
    <row r="648" spans="1:7">
      <c r="A648" s="236"/>
      <c r="B648" s="146" t="s">
        <v>260</v>
      </c>
      <c r="C648" s="239"/>
      <c r="D648" s="145" t="s">
        <v>464</v>
      </c>
      <c r="E648" s="145"/>
      <c r="F648" s="181" t="s">
        <v>501</v>
      </c>
      <c r="G648" s="191" t="s">
        <v>507</v>
      </c>
    </row>
    <row r="649" spans="1:7" ht="20.25" customHeight="1">
      <c r="A649" s="236"/>
      <c r="B649" s="146" t="s">
        <v>295</v>
      </c>
      <c r="C649" s="239"/>
      <c r="D649" s="145" t="s">
        <v>464</v>
      </c>
      <c r="E649" s="145"/>
      <c r="F649" s="181" t="s">
        <v>464</v>
      </c>
      <c r="G649" s="191" t="s">
        <v>507</v>
      </c>
    </row>
    <row r="650" spans="1:7" ht="49.5" customHeight="1">
      <c r="A650" s="236"/>
      <c r="B650" s="146" t="s">
        <v>261</v>
      </c>
      <c r="C650" s="239"/>
      <c r="D650" s="145" t="s">
        <v>464</v>
      </c>
      <c r="E650" s="145"/>
      <c r="F650" s="181" t="s">
        <v>502</v>
      </c>
      <c r="G650" s="191" t="s">
        <v>507</v>
      </c>
    </row>
    <row r="651" spans="1:7">
      <c r="A651" s="236"/>
      <c r="B651" s="146" t="s">
        <v>296</v>
      </c>
      <c r="C651" s="239"/>
      <c r="D651" s="145" t="s">
        <v>464</v>
      </c>
      <c r="E651" s="145"/>
      <c r="F651" s="181" t="s">
        <v>464</v>
      </c>
      <c r="G651" s="191" t="s">
        <v>507</v>
      </c>
    </row>
    <row r="652" spans="1:7" ht="38.25" customHeight="1">
      <c r="A652" s="236"/>
      <c r="B652" s="146" t="s">
        <v>262</v>
      </c>
      <c r="C652" s="239"/>
      <c r="D652" s="145" t="s">
        <v>464</v>
      </c>
      <c r="E652" s="145"/>
      <c r="F652" s="181" t="s">
        <v>503</v>
      </c>
      <c r="G652" s="191" t="s">
        <v>507</v>
      </c>
    </row>
    <row r="653" spans="1:7">
      <c r="A653" s="236"/>
      <c r="B653" s="146" t="s">
        <v>297</v>
      </c>
      <c r="C653" s="239"/>
      <c r="D653" s="145" t="s">
        <v>464</v>
      </c>
      <c r="E653" s="145"/>
      <c r="F653" s="181" t="s">
        <v>464</v>
      </c>
      <c r="G653" s="191" t="s">
        <v>507</v>
      </c>
    </row>
    <row r="654" spans="1:7" ht="42" customHeight="1">
      <c r="A654" s="236"/>
      <c r="B654" s="146" t="s">
        <v>263</v>
      </c>
      <c r="C654" s="239"/>
      <c r="D654" s="145" t="s">
        <v>464</v>
      </c>
      <c r="E654" s="145"/>
      <c r="F654" s="181" t="s">
        <v>504</v>
      </c>
      <c r="G654" s="191" t="s">
        <v>507</v>
      </c>
    </row>
    <row r="655" spans="1:7">
      <c r="A655" s="236"/>
      <c r="B655" s="146" t="s">
        <v>298</v>
      </c>
      <c r="C655" s="135"/>
      <c r="D655" s="145" t="s">
        <v>464</v>
      </c>
      <c r="E655" s="145"/>
      <c r="F655" s="181" t="s">
        <v>464</v>
      </c>
      <c r="G655" s="191" t="s">
        <v>507</v>
      </c>
    </row>
    <row r="656" spans="1:7">
      <c r="A656" s="236"/>
      <c r="B656" s="180" t="s">
        <v>259</v>
      </c>
      <c r="C656" s="238">
        <v>2010</v>
      </c>
      <c r="D656" s="145" t="s">
        <v>464</v>
      </c>
      <c r="E656" s="145"/>
      <c r="F656" s="181" t="s">
        <v>500</v>
      </c>
      <c r="G656" s="191" t="s">
        <v>507</v>
      </c>
    </row>
    <row r="657" spans="1:7">
      <c r="A657" s="236"/>
      <c r="B657" s="180" t="s">
        <v>294</v>
      </c>
      <c r="C657" s="238"/>
      <c r="D657" s="145" t="s">
        <v>464</v>
      </c>
      <c r="E657" s="145"/>
      <c r="F657" s="181">
        <v>210</v>
      </c>
      <c r="G657" s="191" t="s">
        <v>507</v>
      </c>
    </row>
    <row r="658" spans="1:7">
      <c r="A658" s="236"/>
      <c r="B658" s="180" t="s">
        <v>260</v>
      </c>
      <c r="C658" s="238"/>
      <c r="D658" s="145" t="s">
        <v>464</v>
      </c>
      <c r="E658" s="145"/>
      <c r="F658" s="181" t="s">
        <v>501</v>
      </c>
      <c r="G658" s="191" t="s">
        <v>507</v>
      </c>
    </row>
    <row r="659" spans="1:7">
      <c r="A659" s="236"/>
      <c r="B659" s="180" t="s">
        <v>295</v>
      </c>
      <c r="C659" s="238"/>
      <c r="D659" s="145" t="s">
        <v>464</v>
      </c>
      <c r="E659" s="145"/>
      <c r="F659" s="181">
        <v>202</v>
      </c>
      <c r="G659" s="191" t="s">
        <v>507</v>
      </c>
    </row>
    <row r="660" spans="1:7">
      <c r="A660" s="236"/>
      <c r="B660" s="180" t="s">
        <v>261</v>
      </c>
      <c r="C660" s="238"/>
      <c r="D660" s="145" t="s">
        <v>464</v>
      </c>
      <c r="E660" s="145"/>
      <c r="F660" s="181" t="s">
        <v>502</v>
      </c>
      <c r="G660" s="191" t="s">
        <v>507</v>
      </c>
    </row>
    <row r="661" spans="1:7">
      <c r="A661" s="236"/>
      <c r="B661" s="180" t="s">
        <v>296</v>
      </c>
      <c r="C661" s="238"/>
      <c r="D661" s="145" t="s">
        <v>464</v>
      </c>
      <c r="E661" s="145"/>
      <c r="F661" s="181">
        <v>35</v>
      </c>
      <c r="G661" s="191" t="s">
        <v>507</v>
      </c>
    </row>
    <row r="662" spans="1:7">
      <c r="A662" s="236"/>
      <c r="B662" s="180" t="s">
        <v>262</v>
      </c>
      <c r="C662" s="238"/>
      <c r="D662" s="145" t="s">
        <v>464</v>
      </c>
      <c r="E662" s="145"/>
      <c r="F662" s="181" t="s">
        <v>503</v>
      </c>
      <c r="G662" s="191" t="s">
        <v>507</v>
      </c>
    </row>
    <row r="663" spans="1:7">
      <c r="A663" s="236"/>
      <c r="B663" s="180" t="s">
        <v>297</v>
      </c>
      <c r="C663" s="238"/>
      <c r="D663" s="145" t="s">
        <v>464</v>
      </c>
      <c r="E663" s="145"/>
      <c r="F663" s="181">
        <v>20</v>
      </c>
      <c r="G663" s="191" t="s">
        <v>507</v>
      </c>
    </row>
    <row r="664" spans="1:7">
      <c r="A664" s="236"/>
      <c r="B664" s="180" t="s">
        <v>263</v>
      </c>
      <c r="C664" s="238"/>
      <c r="D664" s="145" t="s">
        <v>464</v>
      </c>
      <c r="E664" s="145"/>
      <c r="F664" s="181" t="s">
        <v>504</v>
      </c>
      <c r="G664" s="191" t="s">
        <v>507</v>
      </c>
    </row>
    <row r="665" spans="1:7">
      <c r="A665" s="236"/>
      <c r="B665" s="180" t="s">
        <v>298</v>
      </c>
      <c r="C665" s="142"/>
      <c r="D665" s="145" t="s">
        <v>464</v>
      </c>
      <c r="E665" s="145"/>
      <c r="F665" s="181">
        <v>6</v>
      </c>
      <c r="G665" s="191" t="s">
        <v>507</v>
      </c>
    </row>
    <row r="666" spans="1:7" ht="25.5">
      <c r="A666" s="236" t="s">
        <v>125</v>
      </c>
      <c r="B666" s="127" t="s">
        <v>227</v>
      </c>
      <c r="C666" s="239">
        <v>2005</v>
      </c>
      <c r="D666" s="145" t="s">
        <v>464</v>
      </c>
      <c r="E666" s="145">
        <v>30087</v>
      </c>
      <c r="F666" s="145">
        <v>73</v>
      </c>
      <c r="G666" s="191" t="s">
        <v>507</v>
      </c>
    </row>
    <row r="667" spans="1:7">
      <c r="A667" s="236"/>
      <c r="B667" s="127" t="s">
        <v>228</v>
      </c>
      <c r="C667" s="239"/>
      <c r="D667" s="145" t="s">
        <v>464</v>
      </c>
      <c r="E667" s="145">
        <v>163533</v>
      </c>
      <c r="F667" s="145">
        <v>892</v>
      </c>
      <c r="G667" s="191" t="s">
        <v>507</v>
      </c>
    </row>
    <row r="668" spans="1:7">
      <c r="A668" s="236"/>
      <c r="B668" s="127" t="s">
        <v>120</v>
      </c>
      <c r="C668" s="239"/>
      <c r="D668" s="145" t="s">
        <v>464</v>
      </c>
      <c r="E668" s="160">
        <f>(E666/E667)*1000</f>
        <v>183.98121480068244</v>
      </c>
      <c r="F668" s="160">
        <f>(F666/F667)*1000</f>
        <v>81.83856502242152</v>
      </c>
      <c r="G668" s="191" t="s">
        <v>507</v>
      </c>
    </row>
    <row r="669" spans="1:7" ht="25.5">
      <c r="A669" s="236"/>
      <c r="B669" s="126" t="s">
        <v>227</v>
      </c>
      <c r="C669" s="238">
        <v>2006</v>
      </c>
      <c r="D669" s="145" t="s">
        <v>464</v>
      </c>
      <c r="E669" s="145">
        <v>29705</v>
      </c>
      <c r="F669" s="145">
        <v>79</v>
      </c>
      <c r="G669" s="191" t="s">
        <v>507</v>
      </c>
    </row>
    <row r="670" spans="1:7">
      <c r="A670" s="236"/>
      <c r="B670" s="126" t="s">
        <v>228</v>
      </c>
      <c r="C670" s="238"/>
      <c r="D670" s="145" t="s">
        <v>464</v>
      </c>
      <c r="E670" s="145">
        <v>159707</v>
      </c>
      <c r="F670" s="145">
        <v>849</v>
      </c>
      <c r="G670" s="191" t="s">
        <v>507</v>
      </c>
    </row>
    <row r="671" spans="1:7">
      <c r="A671" s="236"/>
      <c r="B671" s="126" t="s">
        <v>120</v>
      </c>
      <c r="C671" s="238"/>
      <c r="D671" s="145" t="s">
        <v>464</v>
      </c>
      <c r="E671" s="182">
        <f>(E669/E670)*1000</f>
        <v>185.99685674391228</v>
      </c>
      <c r="F671" s="182">
        <f>(F669/F670)*1000</f>
        <v>93.050647820965835</v>
      </c>
      <c r="G671" s="191" t="s">
        <v>507</v>
      </c>
    </row>
    <row r="672" spans="1:7" ht="25.5">
      <c r="A672" s="236"/>
      <c r="B672" s="127" t="s">
        <v>227</v>
      </c>
      <c r="C672" s="239">
        <v>2007</v>
      </c>
      <c r="D672" s="145" t="s">
        <v>464</v>
      </c>
      <c r="E672" s="145">
        <v>30885</v>
      </c>
      <c r="F672" s="145">
        <v>101</v>
      </c>
      <c r="G672" s="191" t="s">
        <v>507</v>
      </c>
    </row>
    <row r="673" spans="1:7">
      <c r="A673" s="236"/>
      <c r="B673" s="127" t="s">
        <v>228</v>
      </c>
      <c r="C673" s="239"/>
      <c r="D673" s="145" t="s">
        <v>464</v>
      </c>
      <c r="E673" s="145">
        <v>156998</v>
      </c>
      <c r="F673" s="145">
        <v>820</v>
      </c>
      <c r="G673" s="191" t="s">
        <v>507</v>
      </c>
    </row>
    <row r="674" spans="1:7">
      <c r="A674" s="236"/>
      <c r="B674" s="127" t="s">
        <v>120</v>
      </c>
      <c r="C674" s="239"/>
      <c r="D674" s="145" t="s">
        <v>464</v>
      </c>
      <c r="E674" s="160">
        <f>(E672/E673)*1000</f>
        <v>196.72225123886926</v>
      </c>
      <c r="F674" s="160">
        <f>(F672/F673)*1000</f>
        <v>123.17073170731707</v>
      </c>
      <c r="G674" s="191" t="s">
        <v>507</v>
      </c>
    </row>
    <row r="675" spans="1:7" ht="25.5">
      <c r="A675" s="236"/>
      <c r="B675" s="126" t="s">
        <v>227</v>
      </c>
      <c r="C675" s="238">
        <v>2008</v>
      </c>
      <c r="D675" s="145" t="s">
        <v>464</v>
      </c>
      <c r="E675" s="145">
        <v>27115</v>
      </c>
      <c r="F675" s="145">
        <v>69</v>
      </c>
      <c r="G675" s="191" t="s">
        <v>507</v>
      </c>
    </row>
    <row r="676" spans="1:7">
      <c r="A676" s="236"/>
      <c r="B676" s="126" t="s">
        <v>228</v>
      </c>
      <c r="C676" s="238"/>
      <c r="D676" s="145" t="s">
        <v>464</v>
      </c>
      <c r="E676" s="145">
        <v>155073</v>
      </c>
      <c r="F676" s="145">
        <v>802</v>
      </c>
      <c r="G676" s="191" t="s">
        <v>507</v>
      </c>
    </row>
    <row r="677" spans="1:7">
      <c r="A677" s="236"/>
      <c r="B677" s="126" t="s">
        <v>120</v>
      </c>
      <c r="C677" s="238"/>
      <c r="D677" s="145" t="s">
        <v>464</v>
      </c>
      <c r="E677" s="160">
        <f>(E675/E676)*1000</f>
        <v>174.85313368542558</v>
      </c>
      <c r="F677" s="160">
        <f>(F675/F676)*1000</f>
        <v>86.034912718204481</v>
      </c>
      <c r="G677" s="191" t="s">
        <v>507</v>
      </c>
    </row>
    <row r="678" spans="1:7" ht="25.5">
      <c r="A678" s="236"/>
      <c r="B678" s="127" t="s">
        <v>227</v>
      </c>
      <c r="C678" s="239">
        <v>2009</v>
      </c>
      <c r="D678" s="145" t="s">
        <v>464</v>
      </c>
      <c r="E678" s="145">
        <v>24805</v>
      </c>
      <c r="F678" s="145">
        <v>61</v>
      </c>
      <c r="G678" s="191" t="s">
        <v>507</v>
      </c>
    </row>
    <row r="679" spans="1:7">
      <c r="A679" s="236"/>
      <c r="B679" s="127" t="s">
        <v>228</v>
      </c>
      <c r="C679" s="239"/>
      <c r="D679" s="145" t="s">
        <v>464</v>
      </c>
      <c r="E679" s="145">
        <v>153976</v>
      </c>
      <c r="F679" s="145">
        <v>798</v>
      </c>
      <c r="G679" s="191" t="s">
        <v>507</v>
      </c>
    </row>
    <row r="680" spans="1:7">
      <c r="A680" s="236"/>
      <c r="B680" s="127" t="s">
        <v>120</v>
      </c>
      <c r="C680" s="239"/>
      <c r="D680" s="145" t="s">
        <v>464</v>
      </c>
      <c r="E680" s="160">
        <f>(E678/E679*1000)</f>
        <v>161.09653452486103</v>
      </c>
      <c r="F680" s="160">
        <f>(F678/F679*1000)</f>
        <v>76.441102756892221</v>
      </c>
      <c r="G680" s="191" t="s">
        <v>507</v>
      </c>
    </row>
    <row r="681" spans="1:7" ht="25.5">
      <c r="A681" s="236"/>
      <c r="B681" s="126" t="s">
        <v>227</v>
      </c>
      <c r="C681" s="238">
        <v>2010</v>
      </c>
      <c r="D681" s="145" t="s">
        <v>464</v>
      </c>
      <c r="E681" s="145"/>
      <c r="F681" s="145">
        <v>102</v>
      </c>
      <c r="G681" s="191" t="s">
        <v>507</v>
      </c>
    </row>
    <row r="682" spans="1:7">
      <c r="A682" s="236"/>
      <c r="B682" s="126" t="s">
        <v>228</v>
      </c>
      <c r="C682" s="238"/>
      <c r="D682" s="145" t="s">
        <v>464</v>
      </c>
      <c r="E682" s="145"/>
      <c r="F682" s="145">
        <v>682</v>
      </c>
      <c r="G682" s="191" t="s">
        <v>507</v>
      </c>
    </row>
    <row r="683" spans="1:7">
      <c r="A683" s="236"/>
      <c r="B683" s="126" t="s">
        <v>120</v>
      </c>
      <c r="C683" s="238"/>
      <c r="D683" s="145" t="s">
        <v>464</v>
      </c>
      <c r="E683" s="145"/>
      <c r="F683" s="145">
        <v>76.22</v>
      </c>
      <c r="G683" s="191" t="s">
        <v>507</v>
      </c>
    </row>
    <row r="684" spans="1:7" ht="25.5">
      <c r="A684" s="236" t="s">
        <v>126</v>
      </c>
      <c r="B684" s="127" t="s">
        <v>229</v>
      </c>
      <c r="C684" s="237">
        <v>2005</v>
      </c>
      <c r="D684" s="145" t="s">
        <v>464</v>
      </c>
      <c r="E684" s="145">
        <v>61194</v>
      </c>
      <c r="F684" s="145">
        <v>238</v>
      </c>
      <c r="G684" s="191" t="s">
        <v>507</v>
      </c>
    </row>
    <row r="685" spans="1:7">
      <c r="A685" s="236"/>
      <c r="B685" s="127" t="s">
        <v>228</v>
      </c>
      <c r="C685" s="237"/>
      <c r="D685" s="145" t="s">
        <v>464</v>
      </c>
      <c r="E685" s="145">
        <v>163533</v>
      </c>
      <c r="F685" s="145">
        <v>892</v>
      </c>
      <c r="G685" s="191" t="s">
        <v>507</v>
      </c>
    </row>
    <row r="686" spans="1:7">
      <c r="A686" s="236"/>
      <c r="B686" s="127" t="s">
        <v>120</v>
      </c>
      <c r="C686" s="237"/>
      <c r="D686" s="145" t="s">
        <v>464</v>
      </c>
      <c r="E686" s="160">
        <f>(E684/E685)*1000</f>
        <v>374.19970281227643</v>
      </c>
      <c r="F686" s="160">
        <f>(F684/F685)*1000</f>
        <v>266.81614349775782</v>
      </c>
      <c r="G686" s="191" t="s">
        <v>507</v>
      </c>
    </row>
    <row r="687" spans="1:7" ht="25.5">
      <c r="A687" s="236"/>
      <c r="B687" s="126" t="s">
        <v>229</v>
      </c>
      <c r="C687" s="238">
        <v>2006</v>
      </c>
      <c r="D687" s="145" t="s">
        <v>464</v>
      </c>
      <c r="E687" s="145">
        <v>64298</v>
      </c>
      <c r="F687" s="145">
        <v>209</v>
      </c>
      <c r="G687" s="191" t="s">
        <v>507</v>
      </c>
    </row>
    <row r="688" spans="1:7">
      <c r="A688" s="236"/>
      <c r="B688" s="126" t="s">
        <v>228</v>
      </c>
      <c r="C688" s="238"/>
      <c r="D688" s="145" t="s">
        <v>464</v>
      </c>
      <c r="E688" s="145">
        <v>159707</v>
      </c>
      <c r="F688" s="145">
        <v>849</v>
      </c>
      <c r="G688" s="191" t="s">
        <v>507</v>
      </c>
    </row>
    <row r="689" spans="1:7">
      <c r="A689" s="236"/>
      <c r="B689" s="126" t="s">
        <v>120</v>
      </c>
      <c r="C689" s="238"/>
      <c r="D689" s="145" t="s">
        <v>464</v>
      </c>
      <c r="E689" s="160">
        <f>(E687/E688)*1000</f>
        <v>402.59976081198693</v>
      </c>
      <c r="F689" s="160">
        <f>(F687/F688)*1000</f>
        <v>246.17196702002354</v>
      </c>
      <c r="G689" s="191" t="s">
        <v>507</v>
      </c>
    </row>
    <row r="690" spans="1:7" ht="25.5">
      <c r="A690" s="236"/>
      <c r="B690" s="127" t="s">
        <v>229</v>
      </c>
      <c r="C690" s="237">
        <v>2007</v>
      </c>
      <c r="D690" s="145" t="s">
        <v>464</v>
      </c>
      <c r="E690" s="177">
        <v>60371</v>
      </c>
      <c r="F690" s="177">
        <v>155</v>
      </c>
      <c r="G690" s="191" t="s">
        <v>507</v>
      </c>
    </row>
    <row r="691" spans="1:7">
      <c r="A691" s="236"/>
      <c r="B691" s="127" t="s">
        <v>228</v>
      </c>
      <c r="C691" s="237"/>
      <c r="D691" s="145" t="s">
        <v>464</v>
      </c>
      <c r="E691" s="145">
        <v>156998</v>
      </c>
      <c r="F691" s="145">
        <v>820</v>
      </c>
      <c r="G691" s="191" t="s">
        <v>507</v>
      </c>
    </row>
    <row r="692" spans="1:7">
      <c r="A692" s="236"/>
      <c r="B692" s="127" t="s">
        <v>120</v>
      </c>
      <c r="C692" s="237"/>
      <c r="D692" s="145" t="s">
        <v>464</v>
      </c>
      <c r="E692" s="160">
        <f>(E690/E691)*1000</f>
        <v>384.53356093708203</v>
      </c>
      <c r="F692" s="160">
        <f>(F690/F691)*1000</f>
        <v>189.02439024390245</v>
      </c>
      <c r="G692" s="191" t="s">
        <v>507</v>
      </c>
    </row>
    <row r="693" spans="1:7" ht="23.25" customHeight="1">
      <c r="A693" s="236"/>
      <c r="B693" s="126" t="s">
        <v>229</v>
      </c>
      <c r="C693" s="238">
        <v>2008</v>
      </c>
      <c r="D693" s="145" t="s">
        <v>464</v>
      </c>
      <c r="E693" s="145">
        <v>65064</v>
      </c>
      <c r="F693" s="177">
        <v>347</v>
      </c>
      <c r="G693" s="191" t="s">
        <v>507</v>
      </c>
    </row>
    <row r="694" spans="1:7">
      <c r="A694" s="236"/>
      <c r="B694" s="126" t="s">
        <v>228</v>
      </c>
      <c r="C694" s="238"/>
      <c r="D694" s="145" t="s">
        <v>464</v>
      </c>
      <c r="E694" s="145">
        <v>155073</v>
      </c>
      <c r="F694" s="145">
        <v>802</v>
      </c>
      <c r="G694" s="191" t="s">
        <v>507</v>
      </c>
    </row>
    <row r="695" spans="1:7">
      <c r="A695" s="236"/>
      <c r="B695" s="126" t="s">
        <v>120</v>
      </c>
      <c r="C695" s="238"/>
      <c r="D695" s="145" t="s">
        <v>464</v>
      </c>
      <c r="E695" s="160">
        <f>(E693/E694)*1000</f>
        <v>419.57013793503705</v>
      </c>
      <c r="F695" s="160">
        <f>(F693/F694)*1000</f>
        <v>432.66832917705733</v>
      </c>
      <c r="G695" s="191" t="s">
        <v>507</v>
      </c>
    </row>
    <row r="696" spans="1:7" ht="25.5">
      <c r="A696" s="236"/>
      <c r="B696" s="127" t="s">
        <v>229</v>
      </c>
      <c r="C696" s="237">
        <v>2009</v>
      </c>
      <c r="D696" s="145" t="s">
        <v>464</v>
      </c>
      <c r="E696" s="145">
        <v>59881</v>
      </c>
      <c r="F696" s="177">
        <v>360</v>
      </c>
      <c r="G696" s="191" t="s">
        <v>507</v>
      </c>
    </row>
    <row r="697" spans="1:7">
      <c r="A697" s="236"/>
      <c r="B697" s="127" t="s">
        <v>228</v>
      </c>
      <c r="C697" s="237"/>
      <c r="D697" s="145" t="s">
        <v>464</v>
      </c>
      <c r="E697" s="145">
        <v>153976</v>
      </c>
      <c r="F697" s="145">
        <v>798</v>
      </c>
      <c r="G697" s="191" t="s">
        <v>507</v>
      </c>
    </row>
    <row r="698" spans="1:7">
      <c r="A698" s="236"/>
      <c r="B698" s="127" t="s">
        <v>120</v>
      </c>
      <c r="C698" s="237"/>
      <c r="D698" s="145" t="s">
        <v>464</v>
      </c>
      <c r="E698" s="160">
        <f>(E696/E697)*1000</f>
        <v>388.89826986023797</v>
      </c>
      <c r="F698" s="160">
        <f>(F696/F697)*1000</f>
        <v>451.12781954887214</v>
      </c>
      <c r="G698" s="191" t="s">
        <v>507</v>
      </c>
    </row>
    <row r="699" spans="1:7" ht="25.5">
      <c r="A699" s="236"/>
      <c r="B699" s="126" t="s">
        <v>229</v>
      </c>
      <c r="C699" s="238">
        <v>2010</v>
      </c>
      <c r="D699" s="145" t="s">
        <v>464</v>
      </c>
      <c r="E699" s="145"/>
      <c r="F699" s="177">
        <v>269</v>
      </c>
      <c r="G699" s="191" t="s">
        <v>507</v>
      </c>
    </row>
    <row r="700" spans="1:7">
      <c r="A700" s="236"/>
      <c r="B700" s="126" t="s">
        <v>228</v>
      </c>
      <c r="C700" s="238"/>
      <c r="D700" s="145" t="s">
        <v>464</v>
      </c>
      <c r="E700" s="145"/>
      <c r="F700" s="145">
        <v>682</v>
      </c>
      <c r="G700" s="191" t="s">
        <v>507</v>
      </c>
    </row>
    <row r="701" spans="1:7">
      <c r="A701" s="236"/>
      <c r="B701" s="126" t="s">
        <v>120</v>
      </c>
      <c r="C701" s="238"/>
      <c r="D701" s="145" t="s">
        <v>464</v>
      </c>
      <c r="E701" s="145"/>
      <c r="F701" s="177">
        <v>122</v>
      </c>
      <c r="G701" s="191" t="s">
        <v>507</v>
      </c>
    </row>
    <row r="702" spans="1:7" ht="25.5">
      <c r="A702" s="236" t="s">
        <v>136</v>
      </c>
      <c r="B702" s="150" t="s">
        <v>35</v>
      </c>
      <c r="C702" s="237">
        <v>2005</v>
      </c>
      <c r="D702" s="145" t="s">
        <v>464</v>
      </c>
      <c r="E702" s="145" t="s">
        <v>464</v>
      </c>
      <c r="F702" s="177">
        <v>333</v>
      </c>
      <c r="G702" s="191" t="s">
        <v>507</v>
      </c>
    </row>
    <row r="703" spans="1:7">
      <c r="A703" s="236"/>
      <c r="B703" s="150" t="s">
        <v>36</v>
      </c>
      <c r="C703" s="237"/>
      <c r="D703" s="145" t="s">
        <v>464</v>
      </c>
      <c r="E703" s="145" t="s">
        <v>464</v>
      </c>
      <c r="F703" s="145">
        <v>1738</v>
      </c>
      <c r="G703" s="191" t="s">
        <v>507</v>
      </c>
    </row>
    <row r="704" spans="1:7">
      <c r="A704" s="236"/>
      <c r="B704" s="150" t="s">
        <v>120</v>
      </c>
      <c r="C704" s="237"/>
      <c r="D704" s="145" t="s">
        <v>464</v>
      </c>
      <c r="E704" s="145" t="s">
        <v>464</v>
      </c>
      <c r="F704" s="183">
        <f>(F702/F703)*100</f>
        <v>19.159953970080551</v>
      </c>
      <c r="G704" s="187"/>
    </row>
    <row r="705" spans="1:7" ht="25.5">
      <c r="A705" s="236"/>
      <c r="B705" s="155" t="s">
        <v>223</v>
      </c>
      <c r="C705" s="237"/>
      <c r="D705" s="145" t="s">
        <v>464</v>
      </c>
      <c r="E705" s="145" t="s">
        <v>464</v>
      </c>
      <c r="F705" s="145" t="s">
        <v>464</v>
      </c>
      <c r="G705" s="191" t="s">
        <v>507</v>
      </c>
    </row>
    <row r="706" spans="1:7">
      <c r="A706" s="236"/>
      <c r="B706" s="155" t="s">
        <v>224</v>
      </c>
      <c r="C706" s="237"/>
      <c r="D706" s="145" t="s">
        <v>464</v>
      </c>
      <c r="E706" s="145" t="s">
        <v>464</v>
      </c>
      <c r="F706" s="145" t="s">
        <v>464</v>
      </c>
      <c r="G706" s="191" t="s">
        <v>507</v>
      </c>
    </row>
    <row r="707" spans="1:7">
      <c r="A707" s="236"/>
      <c r="B707" s="155" t="s">
        <v>120</v>
      </c>
      <c r="C707" s="237"/>
      <c r="D707" s="145" t="s">
        <v>464</v>
      </c>
      <c r="E707" s="145" t="s">
        <v>464</v>
      </c>
      <c r="F707" s="145" t="s">
        <v>464</v>
      </c>
      <c r="G707" s="191" t="s">
        <v>507</v>
      </c>
    </row>
    <row r="708" spans="1:7" ht="25.5">
      <c r="A708" s="236"/>
      <c r="B708" s="150" t="s">
        <v>225</v>
      </c>
      <c r="C708" s="237"/>
      <c r="D708" s="145" t="s">
        <v>464</v>
      </c>
      <c r="E708" s="145" t="s">
        <v>464</v>
      </c>
      <c r="F708" s="145" t="s">
        <v>464</v>
      </c>
      <c r="G708" s="191" t="s">
        <v>507</v>
      </c>
    </row>
    <row r="709" spans="1:7">
      <c r="A709" s="236"/>
      <c r="B709" s="150" t="s">
        <v>226</v>
      </c>
      <c r="C709" s="237"/>
      <c r="D709" s="145" t="s">
        <v>464</v>
      </c>
      <c r="E709" s="145" t="s">
        <v>464</v>
      </c>
      <c r="F709" s="145">
        <v>787</v>
      </c>
      <c r="G709" s="191" t="s">
        <v>507</v>
      </c>
    </row>
    <row r="710" spans="1:7">
      <c r="A710" s="236"/>
      <c r="B710" s="150" t="s">
        <v>120</v>
      </c>
      <c r="C710" s="237"/>
      <c r="D710" s="145" t="s">
        <v>464</v>
      </c>
      <c r="E710" s="145" t="s">
        <v>464</v>
      </c>
      <c r="F710" s="177" t="s">
        <v>464</v>
      </c>
      <c r="G710" s="191" t="s">
        <v>507</v>
      </c>
    </row>
    <row r="711" spans="1:7" ht="25.5">
      <c r="A711" s="236"/>
      <c r="B711" s="155" t="s">
        <v>35</v>
      </c>
      <c r="C711" s="237">
        <v>2006</v>
      </c>
      <c r="D711" s="145" t="s">
        <v>464</v>
      </c>
      <c r="E711" s="145" t="s">
        <v>464</v>
      </c>
      <c r="F711" s="177">
        <v>533</v>
      </c>
      <c r="G711" s="191" t="s">
        <v>507</v>
      </c>
    </row>
    <row r="712" spans="1:7">
      <c r="A712" s="236"/>
      <c r="B712" s="155" t="s">
        <v>36</v>
      </c>
      <c r="C712" s="237"/>
      <c r="D712" s="145" t="s">
        <v>464</v>
      </c>
      <c r="E712" s="145" t="s">
        <v>464</v>
      </c>
      <c r="F712" s="145">
        <v>1702</v>
      </c>
      <c r="G712" s="191" t="s">
        <v>507</v>
      </c>
    </row>
    <row r="713" spans="1:7">
      <c r="A713" s="236"/>
      <c r="B713" s="155" t="s">
        <v>120</v>
      </c>
      <c r="C713" s="237"/>
      <c r="D713" s="145" t="s">
        <v>464</v>
      </c>
      <c r="E713" s="145" t="s">
        <v>464</v>
      </c>
      <c r="F713" s="177">
        <f>(F711/F712*100)</f>
        <v>31.316098707403057</v>
      </c>
      <c r="G713" s="191" t="s">
        <v>507</v>
      </c>
    </row>
    <row r="714" spans="1:7" ht="25.5">
      <c r="A714" s="236"/>
      <c r="B714" s="150" t="s">
        <v>223</v>
      </c>
      <c r="C714" s="237"/>
      <c r="D714" s="145" t="s">
        <v>464</v>
      </c>
      <c r="E714" s="145" t="s">
        <v>464</v>
      </c>
      <c r="F714" s="145" t="s">
        <v>464</v>
      </c>
      <c r="G714" s="191" t="s">
        <v>507</v>
      </c>
    </row>
    <row r="715" spans="1:7">
      <c r="A715" s="236"/>
      <c r="B715" s="150" t="s">
        <v>224</v>
      </c>
      <c r="C715" s="237"/>
      <c r="D715" s="145" t="s">
        <v>464</v>
      </c>
      <c r="E715" s="145" t="s">
        <v>464</v>
      </c>
      <c r="F715" s="145">
        <v>683</v>
      </c>
      <c r="G715" s="191" t="s">
        <v>507</v>
      </c>
    </row>
    <row r="716" spans="1:7">
      <c r="A716" s="236"/>
      <c r="B716" s="150" t="s">
        <v>120</v>
      </c>
      <c r="C716" s="237"/>
      <c r="D716" s="145" t="s">
        <v>464</v>
      </c>
      <c r="E716" s="145" t="s">
        <v>464</v>
      </c>
      <c r="F716" s="145" t="s">
        <v>464</v>
      </c>
      <c r="G716" s="191" t="s">
        <v>507</v>
      </c>
    </row>
    <row r="717" spans="1:7" ht="25.5">
      <c r="A717" s="236"/>
      <c r="B717" s="155" t="s">
        <v>225</v>
      </c>
      <c r="C717" s="237"/>
      <c r="D717" s="145" t="s">
        <v>464</v>
      </c>
      <c r="E717" s="145" t="s">
        <v>464</v>
      </c>
      <c r="F717" s="145" t="s">
        <v>464</v>
      </c>
      <c r="G717" s="191" t="s">
        <v>507</v>
      </c>
    </row>
    <row r="718" spans="1:7">
      <c r="A718" s="236"/>
      <c r="B718" s="155" t="s">
        <v>226</v>
      </c>
      <c r="C718" s="237"/>
      <c r="D718" s="145" t="s">
        <v>464</v>
      </c>
      <c r="E718" s="145" t="s">
        <v>464</v>
      </c>
      <c r="F718" s="145" t="s">
        <v>464</v>
      </c>
      <c r="G718" s="191" t="s">
        <v>507</v>
      </c>
    </row>
    <row r="719" spans="1:7">
      <c r="A719" s="236"/>
      <c r="B719" s="155" t="s">
        <v>120</v>
      </c>
      <c r="C719" s="237"/>
      <c r="D719" s="145" t="s">
        <v>464</v>
      </c>
      <c r="E719" s="145" t="s">
        <v>464</v>
      </c>
      <c r="F719" s="145" t="s">
        <v>464</v>
      </c>
      <c r="G719" s="191" t="s">
        <v>507</v>
      </c>
    </row>
    <row r="720" spans="1:7" ht="25.5">
      <c r="A720" s="236"/>
      <c r="B720" s="150" t="s">
        <v>35</v>
      </c>
      <c r="C720" s="237">
        <v>2007</v>
      </c>
      <c r="D720" s="145" t="s">
        <v>464</v>
      </c>
      <c r="E720" s="145" t="s">
        <v>464</v>
      </c>
      <c r="F720" s="177">
        <v>322</v>
      </c>
      <c r="G720" s="191" t="s">
        <v>507</v>
      </c>
    </row>
    <row r="721" spans="1:7">
      <c r="A721" s="236"/>
      <c r="B721" s="150" t="s">
        <v>36</v>
      </c>
      <c r="C721" s="237"/>
      <c r="D721" s="145" t="s">
        <v>464</v>
      </c>
      <c r="E721" s="145" t="s">
        <v>464</v>
      </c>
      <c r="F721" s="145">
        <v>1662</v>
      </c>
      <c r="G721" s="191" t="s">
        <v>507</v>
      </c>
    </row>
    <row r="722" spans="1:7">
      <c r="A722" s="236"/>
      <c r="B722" s="150" t="s">
        <v>120</v>
      </c>
      <c r="C722" s="237"/>
      <c r="D722" s="145" t="s">
        <v>464</v>
      </c>
      <c r="E722" s="145" t="s">
        <v>464</v>
      </c>
      <c r="F722" s="183">
        <f>(F720/F721)*100</f>
        <v>19.374247894103487</v>
      </c>
      <c r="G722" s="191" t="s">
        <v>507</v>
      </c>
    </row>
    <row r="723" spans="1:7" ht="25.5">
      <c r="A723" s="236"/>
      <c r="B723" s="155" t="s">
        <v>223</v>
      </c>
      <c r="C723" s="237"/>
      <c r="D723" s="145" t="s">
        <v>464</v>
      </c>
      <c r="E723" s="145" t="s">
        <v>464</v>
      </c>
      <c r="F723" s="145" t="s">
        <v>464</v>
      </c>
      <c r="G723" s="191" t="s">
        <v>507</v>
      </c>
    </row>
    <row r="724" spans="1:7">
      <c r="A724" s="236"/>
      <c r="B724" s="155" t="s">
        <v>224</v>
      </c>
      <c r="C724" s="237"/>
      <c r="D724" s="145" t="s">
        <v>464</v>
      </c>
      <c r="E724" s="145" t="s">
        <v>464</v>
      </c>
      <c r="F724" s="145">
        <v>660</v>
      </c>
      <c r="G724" s="191" t="s">
        <v>507</v>
      </c>
    </row>
    <row r="725" spans="1:7" ht="45" customHeight="1">
      <c r="A725" s="236"/>
      <c r="B725" s="155" t="s">
        <v>120</v>
      </c>
      <c r="C725" s="237"/>
      <c r="D725" s="145" t="s">
        <v>464</v>
      </c>
      <c r="E725" s="145" t="s">
        <v>464</v>
      </c>
      <c r="F725" s="145" t="s">
        <v>464</v>
      </c>
      <c r="G725" s="191" t="s">
        <v>507</v>
      </c>
    </row>
    <row r="726" spans="1:7" ht="45" customHeight="1">
      <c r="A726" s="236"/>
      <c r="B726" s="150" t="s">
        <v>225</v>
      </c>
      <c r="C726" s="237"/>
      <c r="D726" s="145" t="s">
        <v>464</v>
      </c>
      <c r="E726" s="145" t="s">
        <v>464</v>
      </c>
      <c r="F726" s="145" t="s">
        <v>464</v>
      </c>
      <c r="G726" s="191" t="s">
        <v>507</v>
      </c>
    </row>
    <row r="727" spans="1:7">
      <c r="A727" s="236"/>
      <c r="B727" s="150" t="s">
        <v>226</v>
      </c>
      <c r="C727" s="237"/>
      <c r="D727" s="145" t="s">
        <v>464</v>
      </c>
      <c r="E727" s="145" t="s">
        <v>464</v>
      </c>
      <c r="F727" s="145" t="s">
        <v>464</v>
      </c>
      <c r="G727" s="191" t="s">
        <v>507</v>
      </c>
    </row>
    <row r="728" spans="1:7">
      <c r="A728" s="236"/>
      <c r="B728" s="150" t="s">
        <v>120</v>
      </c>
      <c r="C728" s="237"/>
      <c r="D728" s="145" t="s">
        <v>464</v>
      </c>
      <c r="E728" s="145" t="s">
        <v>464</v>
      </c>
      <c r="F728" s="145" t="s">
        <v>464</v>
      </c>
      <c r="G728" s="191" t="s">
        <v>507</v>
      </c>
    </row>
    <row r="729" spans="1:7" ht="25.5">
      <c r="A729" s="236"/>
      <c r="B729" s="155" t="s">
        <v>35</v>
      </c>
      <c r="C729" s="237">
        <v>2008</v>
      </c>
      <c r="D729" s="145" t="s">
        <v>464</v>
      </c>
      <c r="E729" s="145" t="s">
        <v>464</v>
      </c>
      <c r="F729" s="145">
        <v>448</v>
      </c>
      <c r="G729" s="191" t="s">
        <v>507</v>
      </c>
    </row>
    <row r="730" spans="1:7">
      <c r="A730" s="236"/>
      <c r="B730" s="155" t="s">
        <v>36</v>
      </c>
      <c r="C730" s="237"/>
      <c r="D730" s="145" t="s">
        <v>464</v>
      </c>
      <c r="E730" s="145" t="s">
        <v>464</v>
      </c>
      <c r="F730" s="145">
        <v>1619</v>
      </c>
      <c r="G730" s="191" t="s">
        <v>507</v>
      </c>
    </row>
    <row r="731" spans="1:7">
      <c r="A731" s="236"/>
      <c r="B731" s="155" t="s">
        <v>120</v>
      </c>
      <c r="C731" s="237"/>
      <c r="D731" s="145" t="s">
        <v>464</v>
      </c>
      <c r="E731" s="145" t="s">
        <v>464</v>
      </c>
      <c r="F731" s="182">
        <f>(F729/F730*100)</f>
        <v>27.671402100061766</v>
      </c>
      <c r="G731" s="191" t="s">
        <v>507</v>
      </c>
    </row>
    <row r="732" spans="1:7" ht="25.5">
      <c r="A732" s="236"/>
      <c r="B732" s="150" t="s">
        <v>223</v>
      </c>
      <c r="C732" s="237"/>
      <c r="D732" s="145" t="s">
        <v>464</v>
      </c>
      <c r="E732" s="145" t="s">
        <v>464</v>
      </c>
      <c r="F732" s="145">
        <v>637</v>
      </c>
      <c r="G732" s="191" t="s">
        <v>507</v>
      </c>
    </row>
    <row r="733" spans="1:7">
      <c r="A733" s="236"/>
      <c r="B733" s="150" t="s">
        <v>224</v>
      </c>
      <c r="C733" s="237"/>
      <c r="D733" s="145" t="s">
        <v>464</v>
      </c>
      <c r="E733" s="145" t="s">
        <v>464</v>
      </c>
      <c r="F733" s="145" t="s">
        <v>464</v>
      </c>
      <c r="G733" s="191" t="s">
        <v>507</v>
      </c>
    </row>
    <row r="734" spans="1:7">
      <c r="A734" s="236"/>
      <c r="B734" s="150" t="s">
        <v>120</v>
      </c>
      <c r="C734" s="237"/>
      <c r="D734" s="145" t="s">
        <v>464</v>
      </c>
      <c r="E734" s="145" t="s">
        <v>464</v>
      </c>
      <c r="F734" s="145" t="s">
        <v>464</v>
      </c>
      <c r="G734" s="191" t="s">
        <v>507</v>
      </c>
    </row>
    <row r="735" spans="1:7" ht="25.5">
      <c r="A735" s="236"/>
      <c r="B735" s="155" t="s">
        <v>225</v>
      </c>
      <c r="C735" s="237"/>
      <c r="D735" s="145" t="s">
        <v>464</v>
      </c>
      <c r="E735" s="145" t="s">
        <v>464</v>
      </c>
      <c r="F735" s="145" t="s">
        <v>464</v>
      </c>
      <c r="G735" s="191" t="s">
        <v>507</v>
      </c>
    </row>
    <row r="736" spans="1:7">
      <c r="A736" s="236"/>
      <c r="B736" s="155" t="s">
        <v>226</v>
      </c>
      <c r="C736" s="237"/>
      <c r="D736" s="145" t="s">
        <v>464</v>
      </c>
      <c r="E736" s="145" t="s">
        <v>464</v>
      </c>
      <c r="F736" s="145" t="s">
        <v>464</v>
      </c>
      <c r="G736" s="191" t="s">
        <v>507</v>
      </c>
    </row>
    <row r="737" spans="1:7">
      <c r="A737" s="236"/>
      <c r="B737" s="155" t="s">
        <v>120</v>
      </c>
      <c r="C737" s="237"/>
      <c r="D737" s="145" t="s">
        <v>464</v>
      </c>
      <c r="E737" s="145" t="s">
        <v>464</v>
      </c>
      <c r="F737" s="145" t="s">
        <v>464</v>
      </c>
      <c r="G737" s="191" t="s">
        <v>507</v>
      </c>
    </row>
    <row r="738" spans="1:7" ht="25.5">
      <c r="A738" s="236"/>
      <c r="B738" s="150" t="s">
        <v>35</v>
      </c>
      <c r="C738" s="237">
        <v>2009</v>
      </c>
      <c r="D738" s="145" t="s">
        <v>464</v>
      </c>
      <c r="E738" s="145" t="s">
        <v>464</v>
      </c>
      <c r="F738" s="145">
        <v>364</v>
      </c>
      <c r="G738" s="191" t="s">
        <v>507</v>
      </c>
    </row>
    <row r="739" spans="1:7">
      <c r="A739" s="236"/>
      <c r="B739" s="150" t="s">
        <v>36</v>
      </c>
      <c r="C739" s="237"/>
      <c r="D739" s="145" t="s">
        <v>464</v>
      </c>
      <c r="E739" s="145" t="s">
        <v>464</v>
      </c>
      <c r="F739" s="145">
        <v>1578</v>
      </c>
      <c r="G739" s="191" t="s">
        <v>507</v>
      </c>
    </row>
    <row r="740" spans="1:7" ht="45" customHeight="1">
      <c r="A740" s="236"/>
      <c r="B740" s="150" t="s">
        <v>120</v>
      </c>
      <c r="C740" s="237"/>
      <c r="D740" s="145" t="s">
        <v>464</v>
      </c>
      <c r="E740" s="145" t="s">
        <v>464</v>
      </c>
      <c r="F740" s="160">
        <f>(F738/F739)*100</f>
        <v>23.067173637515843</v>
      </c>
      <c r="G740" s="191" t="s">
        <v>507</v>
      </c>
    </row>
    <row r="741" spans="1:7" ht="45" customHeight="1">
      <c r="A741" s="236"/>
      <c r="B741" s="155" t="s">
        <v>223</v>
      </c>
      <c r="C741" s="237"/>
      <c r="D741" s="145" t="s">
        <v>464</v>
      </c>
      <c r="E741" s="145" t="s">
        <v>464</v>
      </c>
      <c r="F741" s="145" t="s">
        <v>464</v>
      </c>
      <c r="G741" s="191" t="s">
        <v>507</v>
      </c>
    </row>
    <row r="742" spans="1:7">
      <c r="A742" s="236"/>
      <c r="B742" s="155" t="s">
        <v>224</v>
      </c>
      <c r="C742" s="237"/>
      <c r="D742" s="145" t="s">
        <v>464</v>
      </c>
      <c r="E742" s="145" t="s">
        <v>464</v>
      </c>
      <c r="F742" s="145">
        <v>658</v>
      </c>
      <c r="G742" s="191" t="s">
        <v>507</v>
      </c>
    </row>
    <row r="743" spans="1:7">
      <c r="A743" s="236"/>
      <c r="B743" s="155" t="s">
        <v>120</v>
      </c>
      <c r="C743" s="237"/>
      <c r="D743" s="145" t="s">
        <v>464</v>
      </c>
      <c r="E743" s="145" t="s">
        <v>464</v>
      </c>
      <c r="F743" s="145" t="s">
        <v>464</v>
      </c>
      <c r="G743" s="191" t="s">
        <v>507</v>
      </c>
    </row>
    <row r="744" spans="1:7" ht="25.5">
      <c r="A744" s="236"/>
      <c r="B744" s="150" t="s">
        <v>225</v>
      </c>
      <c r="C744" s="237"/>
      <c r="D744" s="145" t="s">
        <v>464</v>
      </c>
      <c r="E744" s="145" t="s">
        <v>464</v>
      </c>
      <c r="F744" s="145" t="s">
        <v>464</v>
      </c>
      <c r="G744" s="191" t="s">
        <v>507</v>
      </c>
    </row>
    <row r="745" spans="1:7">
      <c r="A745" s="236"/>
      <c r="B745" s="150" t="s">
        <v>226</v>
      </c>
      <c r="C745" s="237"/>
      <c r="D745" s="145" t="s">
        <v>464</v>
      </c>
      <c r="E745" s="145" t="s">
        <v>464</v>
      </c>
      <c r="F745" s="145" t="s">
        <v>464</v>
      </c>
      <c r="G745" s="191" t="s">
        <v>507</v>
      </c>
    </row>
    <row r="746" spans="1:7">
      <c r="A746" s="236"/>
      <c r="B746" s="150" t="s">
        <v>120</v>
      </c>
      <c r="C746" s="237"/>
      <c r="D746" s="145" t="s">
        <v>464</v>
      </c>
      <c r="E746" s="145" t="s">
        <v>464</v>
      </c>
      <c r="F746" s="145" t="s">
        <v>464</v>
      </c>
      <c r="G746" s="191" t="s">
        <v>507</v>
      </c>
    </row>
    <row r="747" spans="1:7" ht="25.5">
      <c r="A747" s="236"/>
      <c r="B747" s="155" t="s">
        <v>35</v>
      </c>
      <c r="C747" s="237">
        <v>2010</v>
      </c>
      <c r="D747" s="145" t="s">
        <v>464</v>
      </c>
      <c r="E747" s="145" t="s">
        <v>464</v>
      </c>
      <c r="F747" s="145">
        <v>474</v>
      </c>
      <c r="G747" s="191" t="s">
        <v>507</v>
      </c>
    </row>
    <row r="748" spans="1:7">
      <c r="A748" s="236"/>
      <c r="B748" s="155" t="s">
        <v>36</v>
      </c>
      <c r="C748" s="237"/>
      <c r="D748" s="145" t="s">
        <v>464</v>
      </c>
      <c r="E748" s="145" t="s">
        <v>464</v>
      </c>
      <c r="F748" s="145">
        <v>1538</v>
      </c>
      <c r="G748" s="191" t="s">
        <v>507</v>
      </c>
    </row>
    <row r="749" spans="1:7">
      <c r="A749" s="236"/>
      <c r="B749" s="155" t="s">
        <v>120</v>
      </c>
      <c r="C749" s="237"/>
      <c r="D749" s="145" t="s">
        <v>464</v>
      </c>
      <c r="E749" s="145" t="s">
        <v>464</v>
      </c>
      <c r="F749" s="160">
        <f>(F747/F748)*100</f>
        <v>30.819245773732117</v>
      </c>
      <c r="G749" s="191" t="s">
        <v>507</v>
      </c>
    </row>
    <row r="750" spans="1:7" ht="25.5">
      <c r="A750" s="236"/>
      <c r="B750" s="150" t="s">
        <v>223</v>
      </c>
      <c r="C750" s="237"/>
      <c r="D750" s="145" t="s">
        <v>464</v>
      </c>
      <c r="E750" s="145" t="s">
        <v>464</v>
      </c>
      <c r="F750" s="145" t="s">
        <v>464</v>
      </c>
      <c r="G750" s="191" t="s">
        <v>507</v>
      </c>
    </row>
    <row r="751" spans="1:7">
      <c r="A751" s="236"/>
      <c r="B751" s="150" t="s">
        <v>224</v>
      </c>
      <c r="C751" s="237"/>
      <c r="D751" s="145" t="s">
        <v>464</v>
      </c>
      <c r="E751" s="145" t="s">
        <v>464</v>
      </c>
      <c r="F751" s="145">
        <v>682</v>
      </c>
      <c r="G751" s="191" t="s">
        <v>507</v>
      </c>
    </row>
    <row r="752" spans="1:7">
      <c r="A752" s="236"/>
      <c r="B752" s="150" t="s">
        <v>120</v>
      </c>
      <c r="C752" s="237"/>
      <c r="D752" s="145" t="s">
        <v>464</v>
      </c>
      <c r="E752" s="145" t="s">
        <v>464</v>
      </c>
      <c r="F752" s="145" t="s">
        <v>464</v>
      </c>
      <c r="G752" s="191" t="s">
        <v>507</v>
      </c>
    </row>
    <row r="753" spans="1:7" ht="25.5">
      <c r="A753" s="236"/>
      <c r="B753" s="155" t="s">
        <v>225</v>
      </c>
      <c r="C753" s="237"/>
      <c r="D753" s="145" t="s">
        <v>464</v>
      </c>
      <c r="E753" s="145" t="s">
        <v>464</v>
      </c>
      <c r="F753" s="145" t="s">
        <v>464</v>
      </c>
      <c r="G753" s="191" t="s">
        <v>507</v>
      </c>
    </row>
    <row r="754" spans="1:7">
      <c r="A754" s="236"/>
      <c r="B754" s="155" t="s">
        <v>226</v>
      </c>
      <c r="C754" s="237"/>
      <c r="D754" s="145" t="s">
        <v>464</v>
      </c>
      <c r="E754" s="145" t="s">
        <v>464</v>
      </c>
      <c r="F754" s="145" t="s">
        <v>464</v>
      </c>
      <c r="G754" s="191" t="s">
        <v>507</v>
      </c>
    </row>
    <row r="755" spans="1:7">
      <c r="A755" s="236"/>
      <c r="B755" s="155" t="s">
        <v>120</v>
      </c>
      <c r="C755" s="237"/>
      <c r="D755" s="145" t="s">
        <v>464</v>
      </c>
      <c r="E755" s="145" t="s">
        <v>464</v>
      </c>
      <c r="F755" s="145" t="s">
        <v>464</v>
      </c>
      <c r="G755" s="191" t="s">
        <v>507</v>
      </c>
    </row>
  </sheetData>
  <autoFilter ref="A5:G755"/>
  <mergeCells count="160">
    <mergeCell ref="A3:F3"/>
    <mergeCell ref="A4:B4"/>
    <mergeCell ref="A6:A23"/>
    <mergeCell ref="C6:C8"/>
    <mergeCell ref="C9:C11"/>
    <mergeCell ref="C12:C14"/>
    <mergeCell ref="C15:C17"/>
    <mergeCell ref="C18:C20"/>
    <mergeCell ref="C21:C23"/>
    <mergeCell ref="A24:A28"/>
    <mergeCell ref="A29:A46"/>
    <mergeCell ref="C29:C31"/>
    <mergeCell ref="C32:C34"/>
    <mergeCell ref="C35:C37"/>
    <mergeCell ref="C38:C40"/>
    <mergeCell ref="C41:C43"/>
    <mergeCell ref="C44:C46"/>
    <mergeCell ref="A47:A64"/>
    <mergeCell ref="C47:C49"/>
    <mergeCell ref="C50:C52"/>
    <mergeCell ref="C53:C55"/>
    <mergeCell ref="C56:C58"/>
    <mergeCell ref="C59:C61"/>
    <mergeCell ref="C62:C64"/>
    <mergeCell ref="A65:A124"/>
    <mergeCell ref="C65:C73"/>
    <mergeCell ref="C75:C83"/>
    <mergeCell ref="C85:C93"/>
    <mergeCell ref="C95:C103"/>
    <mergeCell ref="C105:C113"/>
    <mergeCell ref="C115:C123"/>
    <mergeCell ref="A125:A196"/>
    <mergeCell ref="C125:C136"/>
    <mergeCell ref="C137:C148"/>
    <mergeCell ref="C149:C160"/>
    <mergeCell ref="C161:C172"/>
    <mergeCell ref="C173:C184"/>
    <mergeCell ref="C185:C196"/>
    <mergeCell ref="A197:A211"/>
    <mergeCell ref="C197:C211"/>
    <mergeCell ref="A212:A223"/>
    <mergeCell ref="C212:C223"/>
    <mergeCell ref="A224:A235"/>
    <mergeCell ref="C224:C235"/>
    <mergeCell ref="A236:A247"/>
    <mergeCell ref="C236:C247"/>
    <mergeCell ref="A248:A259"/>
    <mergeCell ref="C248:C259"/>
    <mergeCell ref="A260:A273"/>
    <mergeCell ref="C260:C273"/>
    <mergeCell ref="A274:A288"/>
    <mergeCell ref="C274:C288"/>
    <mergeCell ref="A289:A300"/>
    <mergeCell ref="C289:C300"/>
    <mergeCell ref="A301:A312"/>
    <mergeCell ref="C301:C312"/>
    <mergeCell ref="A313:A324"/>
    <mergeCell ref="C313:C324"/>
    <mergeCell ref="A325:A336"/>
    <mergeCell ref="C325:C336"/>
    <mergeCell ref="A337:A349"/>
    <mergeCell ref="C337:C349"/>
    <mergeCell ref="A350:A363"/>
    <mergeCell ref="C350:C363"/>
    <mergeCell ref="A364:A375"/>
    <mergeCell ref="C364:C375"/>
    <mergeCell ref="A376:A387"/>
    <mergeCell ref="C376:C387"/>
    <mergeCell ref="A388:A399"/>
    <mergeCell ref="C388:C399"/>
    <mergeCell ref="A400:A411"/>
    <mergeCell ref="C400:C411"/>
    <mergeCell ref="A412:A425"/>
    <mergeCell ref="C412:C425"/>
    <mergeCell ref="A426:A443"/>
    <mergeCell ref="C426:C428"/>
    <mergeCell ref="C429:C431"/>
    <mergeCell ref="C432:C434"/>
    <mergeCell ref="C435:C437"/>
    <mergeCell ref="C438:C440"/>
    <mergeCell ref="C441:C443"/>
    <mergeCell ref="A444:A461"/>
    <mergeCell ref="C444:C446"/>
    <mergeCell ref="C447:C449"/>
    <mergeCell ref="C450:C452"/>
    <mergeCell ref="C453:C455"/>
    <mergeCell ref="C456:C458"/>
    <mergeCell ref="C459:C461"/>
    <mergeCell ref="A462:A479"/>
    <mergeCell ref="C462:C464"/>
    <mergeCell ref="C465:C467"/>
    <mergeCell ref="C468:C470"/>
    <mergeCell ref="C471:C473"/>
    <mergeCell ref="C474:C476"/>
    <mergeCell ref="C477:C479"/>
    <mergeCell ref="A480:B485"/>
    <mergeCell ref="A486:B491"/>
    <mergeCell ref="A492:B497"/>
    <mergeCell ref="A498:B503"/>
    <mergeCell ref="A504:B509"/>
    <mergeCell ref="A510:B515"/>
    <mergeCell ref="A516:B521"/>
    <mergeCell ref="A522:B527"/>
    <mergeCell ref="A528:A545"/>
    <mergeCell ref="C528:C530"/>
    <mergeCell ref="C531:C533"/>
    <mergeCell ref="C534:C536"/>
    <mergeCell ref="C537:C539"/>
    <mergeCell ref="C540:C542"/>
    <mergeCell ref="C543:C545"/>
    <mergeCell ref="A546:A563"/>
    <mergeCell ref="C546:C548"/>
    <mergeCell ref="C549:C551"/>
    <mergeCell ref="C552:C554"/>
    <mergeCell ref="C555:C557"/>
    <mergeCell ref="C558:C560"/>
    <mergeCell ref="C561:C563"/>
    <mergeCell ref="A564:A581"/>
    <mergeCell ref="C564:C566"/>
    <mergeCell ref="C567:C569"/>
    <mergeCell ref="C570:C572"/>
    <mergeCell ref="C573:C575"/>
    <mergeCell ref="C576:C578"/>
    <mergeCell ref="C579:C581"/>
    <mergeCell ref="A582:A599"/>
    <mergeCell ref="C582:C584"/>
    <mergeCell ref="C585:C587"/>
    <mergeCell ref="C588:C590"/>
    <mergeCell ref="C591:C593"/>
    <mergeCell ref="C594:C596"/>
    <mergeCell ref="C597:C599"/>
    <mergeCell ref="A600:B605"/>
    <mergeCell ref="A606:A665"/>
    <mergeCell ref="C606:C614"/>
    <mergeCell ref="C616:C624"/>
    <mergeCell ref="C626:C634"/>
    <mergeCell ref="C636:C644"/>
    <mergeCell ref="C646:C654"/>
    <mergeCell ref="C656:C664"/>
    <mergeCell ref="A666:A683"/>
    <mergeCell ref="C666:C668"/>
    <mergeCell ref="C669:C671"/>
    <mergeCell ref="C672:C674"/>
    <mergeCell ref="C675:C677"/>
    <mergeCell ref="C678:C680"/>
    <mergeCell ref="C681:C683"/>
    <mergeCell ref="A684:A701"/>
    <mergeCell ref="C684:C686"/>
    <mergeCell ref="C687:C689"/>
    <mergeCell ref="C690:C692"/>
    <mergeCell ref="C693:C695"/>
    <mergeCell ref="C696:C698"/>
    <mergeCell ref="C699:C701"/>
    <mergeCell ref="A702:A755"/>
    <mergeCell ref="C702:C710"/>
    <mergeCell ref="C711:C719"/>
    <mergeCell ref="C720:C728"/>
    <mergeCell ref="C729:C737"/>
    <mergeCell ref="C738:C746"/>
    <mergeCell ref="C747:C755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77"/>
  <sheetViews>
    <sheetView topLeftCell="B67" workbookViewId="0">
      <selection activeCell="H77" sqref="H77"/>
    </sheetView>
  </sheetViews>
  <sheetFormatPr baseColWidth="10" defaultRowHeight="15"/>
  <cols>
    <col min="1" max="1" width="27.28515625" customWidth="1"/>
    <col min="2" max="2" width="39.5703125" customWidth="1"/>
    <col min="6" max="9" width="13.28515625" customWidth="1"/>
  </cols>
  <sheetData>
    <row r="1" spans="1:45" ht="18.75">
      <c r="A1" s="21" t="s">
        <v>327</v>
      </c>
    </row>
    <row r="2" spans="1:45">
      <c r="A2" t="s">
        <v>319</v>
      </c>
    </row>
    <row r="3" spans="1:45">
      <c r="A3" s="62" t="s">
        <v>304</v>
      </c>
    </row>
    <row r="5" spans="1:45" s="92" customFormat="1" ht="38.25">
      <c r="A5" s="252" t="s">
        <v>104</v>
      </c>
      <c r="B5" s="252"/>
      <c r="C5" s="87" t="s">
        <v>106</v>
      </c>
      <c r="D5" s="89" t="s">
        <v>444</v>
      </c>
      <c r="E5" s="90" t="s">
        <v>404</v>
      </c>
      <c r="F5" s="90" t="s">
        <v>405</v>
      </c>
      <c r="G5" s="90" t="s">
        <v>406</v>
      </c>
      <c r="H5" s="90" t="s">
        <v>407</v>
      </c>
      <c r="I5" s="90" t="s">
        <v>408</v>
      </c>
      <c r="J5" s="90" t="s">
        <v>409</v>
      </c>
      <c r="K5" s="90" t="s">
        <v>410</v>
      </c>
      <c r="L5" s="90" t="s">
        <v>411</v>
      </c>
      <c r="M5" s="90" t="s">
        <v>412</v>
      </c>
      <c r="N5" s="90" t="s">
        <v>413</v>
      </c>
      <c r="O5" s="90" t="s">
        <v>414</v>
      </c>
      <c r="P5" s="90" t="s">
        <v>415</v>
      </c>
      <c r="Q5" s="90" t="s">
        <v>416</v>
      </c>
      <c r="R5" s="90" t="s">
        <v>417</v>
      </c>
      <c r="S5" s="90" t="s">
        <v>418</v>
      </c>
      <c r="T5" s="90" t="s">
        <v>419</v>
      </c>
      <c r="U5" s="90" t="s">
        <v>420</v>
      </c>
      <c r="V5" s="90" t="s">
        <v>421</v>
      </c>
      <c r="W5" s="90" t="s">
        <v>422</v>
      </c>
      <c r="X5" s="90" t="s">
        <v>423</v>
      </c>
      <c r="Y5" s="90" t="s">
        <v>424</v>
      </c>
      <c r="Z5" s="90" t="s">
        <v>425</v>
      </c>
      <c r="AA5" s="90" t="s">
        <v>426</v>
      </c>
      <c r="AB5" s="90" t="s">
        <v>427</v>
      </c>
      <c r="AC5" s="90" t="s">
        <v>428</v>
      </c>
      <c r="AD5" s="90" t="s">
        <v>429</v>
      </c>
      <c r="AE5" s="90" t="s">
        <v>430</v>
      </c>
      <c r="AF5" s="90" t="s">
        <v>431</v>
      </c>
      <c r="AG5" s="90" t="s">
        <v>432</v>
      </c>
      <c r="AH5" s="90" t="s">
        <v>433</v>
      </c>
      <c r="AI5" s="90" t="s">
        <v>434</v>
      </c>
      <c r="AJ5" s="90" t="s">
        <v>435</v>
      </c>
      <c r="AK5" s="90" t="s">
        <v>436</v>
      </c>
      <c r="AL5" s="90" t="s">
        <v>437</v>
      </c>
      <c r="AM5" s="90" t="s">
        <v>438</v>
      </c>
      <c r="AN5" s="90" t="s">
        <v>439</v>
      </c>
      <c r="AO5" s="90" t="s">
        <v>440</v>
      </c>
      <c r="AP5" s="90" t="s">
        <v>441</v>
      </c>
      <c r="AQ5" s="90" t="s">
        <v>442</v>
      </c>
      <c r="AR5" s="90" t="s">
        <v>443</v>
      </c>
      <c r="AS5" s="91" t="s">
        <v>247</v>
      </c>
    </row>
    <row r="6" spans="1:45">
      <c r="A6" s="83"/>
      <c r="B6" s="15" t="s">
        <v>38</v>
      </c>
      <c r="C6" s="93">
        <v>2005</v>
      </c>
      <c r="D6" s="13"/>
      <c r="E6" s="13"/>
      <c r="F6" s="13"/>
      <c r="G6" s="13"/>
      <c r="H6" s="13">
        <v>1530</v>
      </c>
      <c r="I6" s="13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>
      <c r="A7" s="83"/>
      <c r="B7" s="15" t="s">
        <v>38</v>
      </c>
      <c r="C7" s="94">
        <v>2006</v>
      </c>
      <c r="D7" s="13"/>
      <c r="E7" s="13"/>
      <c r="F7" s="13"/>
      <c r="G7" s="13"/>
      <c r="H7" s="13">
        <v>1530</v>
      </c>
      <c r="I7" s="13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>
      <c r="A8" s="253"/>
      <c r="B8" s="15" t="s">
        <v>38</v>
      </c>
      <c r="C8" s="93">
        <v>2007</v>
      </c>
      <c r="D8" s="13"/>
      <c r="E8" s="13"/>
      <c r="F8" s="13"/>
      <c r="G8" s="13"/>
      <c r="H8" s="13">
        <v>1532</v>
      </c>
      <c r="I8" s="13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>
      <c r="A9" s="253"/>
      <c r="B9" s="15" t="s">
        <v>38</v>
      </c>
      <c r="C9" s="94">
        <v>2008</v>
      </c>
      <c r="D9" s="13"/>
      <c r="E9" s="13"/>
      <c r="F9" s="13"/>
      <c r="G9" s="13"/>
      <c r="H9" s="13">
        <v>1533</v>
      </c>
      <c r="I9" s="13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>
      <c r="A10" s="253"/>
      <c r="B10" s="15" t="s">
        <v>38</v>
      </c>
      <c r="C10" s="93">
        <v>2009</v>
      </c>
      <c r="D10" s="13"/>
      <c r="E10" s="13"/>
      <c r="F10" s="13"/>
      <c r="G10" s="13"/>
      <c r="H10" s="13">
        <v>1533</v>
      </c>
      <c r="I10" s="13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>
      <c r="A11" s="253"/>
      <c r="B11" s="15" t="s">
        <v>38</v>
      </c>
      <c r="C11" s="94">
        <v>2010</v>
      </c>
      <c r="D11" s="13"/>
      <c r="E11" s="13"/>
      <c r="F11" s="13"/>
      <c r="G11" s="13"/>
      <c r="H11" s="13">
        <v>1535</v>
      </c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ht="30">
      <c r="A12" s="249" t="s">
        <v>195</v>
      </c>
      <c r="B12" s="16" t="s">
        <v>107</v>
      </c>
      <c r="C12" s="251">
        <v>2005</v>
      </c>
      <c r="D12" s="57"/>
      <c r="E12" s="57"/>
      <c r="F12" s="57"/>
      <c r="G12" s="57"/>
      <c r="H12" s="57">
        <v>1520</v>
      </c>
      <c r="I12" s="57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5">
      <c r="A13" s="249"/>
      <c r="B13" s="16" t="s">
        <v>108</v>
      </c>
      <c r="C13" s="251"/>
      <c r="D13" s="57"/>
      <c r="E13" s="57"/>
      <c r="F13" s="57"/>
      <c r="G13" s="57"/>
      <c r="H13" s="57">
        <v>99</v>
      </c>
      <c r="I13" s="57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1:45">
      <c r="A14" s="249"/>
      <c r="B14" s="16" t="s">
        <v>111</v>
      </c>
      <c r="C14" s="251"/>
      <c r="D14" s="57"/>
      <c r="E14" s="57"/>
      <c r="F14" s="57"/>
      <c r="G14" s="57"/>
      <c r="H14" s="193" t="s">
        <v>508</v>
      </c>
      <c r="I14" s="57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1:45" ht="30">
      <c r="A15" s="249"/>
      <c r="B15" s="16" t="s">
        <v>113</v>
      </c>
      <c r="C15" s="251"/>
      <c r="D15" s="57"/>
      <c r="E15" s="57"/>
      <c r="F15" s="57"/>
      <c r="G15" s="57"/>
      <c r="H15" s="57">
        <v>6</v>
      </c>
      <c r="I15" s="57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ht="30">
      <c r="A16" s="249"/>
      <c r="B16" s="16" t="s">
        <v>112</v>
      </c>
      <c r="C16" s="251"/>
      <c r="D16" s="57"/>
      <c r="E16" s="57"/>
      <c r="F16" s="57"/>
      <c r="G16" s="57"/>
      <c r="H16" s="57">
        <v>20</v>
      </c>
      <c r="I16" s="57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ht="30">
      <c r="A17" s="249"/>
      <c r="B17" s="17" t="s">
        <v>107</v>
      </c>
      <c r="C17" s="250">
        <v>2006</v>
      </c>
      <c r="D17" s="57"/>
      <c r="E17" s="57"/>
      <c r="F17" s="57"/>
      <c r="G17" s="57"/>
      <c r="H17" s="57">
        <v>1520</v>
      </c>
      <c r="I17" s="57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>
      <c r="A18" s="249"/>
      <c r="B18" s="17" t="s">
        <v>108</v>
      </c>
      <c r="C18" s="250"/>
      <c r="D18" s="57"/>
      <c r="E18" s="57"/>
      <c r="F18" s="57"/>
      <c r="G18" s="57"/>
      <c r="H18" s="57">
        <v>99</v>
      </c>
      <c r="I18" s="57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1:45">
      <c r="A19" s="249"/>
      <c r="B19" s="17" t="s">
        <v>111</v>
      </c>
      <c r="C19" s="250"/>
      <c r="D19" s="57"/>
      <c r="E19" s="57"/>
      <c r="F19" s="57"/>
      <c r="G19" s="57"/>
      <c r="H19" s="193" t="s">
        <v>509</v>
      </c>
      <c r="I19" s="57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ht="30">
      <c r="A20" s="249"/>
      <c r="B20" s="17" t="s">
        <v>113</v>
      </c>
      <c r="C20" s="250"/>
      <c r="D20" s="57"/>
      <c r="E20" s="57"/>
      <c r="F20" s="57"/>
      <c r="G20" s="57"/>
      <c r="H20" s="57">
        <v>6</v>
      </c>
      <c r="I20" s="57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 ht="30">
      <c r="A21" s="249"/>
      <c r="B21" s="17" t="s">
        <v>112</v>
      </c>
      <c r="C21" s="250"/>
      <c r="D21" s="57"/>
      <c r="E21" s="57"/>
      <c r="F21" s="57"/>
      <c r="G21" s="57"/>
      <c r="H21" s="57">
        <v>22</v>
      </c>
      <c r="I21" s="57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 ht="30">
      <c r="A22" s="249"/>
      <c r="B22" s="16" t="s">
        <v>107</v>
      </c>
      <c r="C22" s="251">
        <v>2007</v>
      </c>
      <c r="D22" s="57"/>
      <c r="E22" s="57"/>
      <c r="F22" s="57"/>
      <c r="G22" s="57"/>
      <c r="H22" s="57">
        <v>1532</v>
      </c>
      <c r="I22" s="57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1:45">
      <c r="A23" s="249"/>
      <c r="B23" s="16" t="s">
        <v>108</v>
      </c>
      <c r="C23" s="251"/>
      <c r="D23" s="57"/>
      <c r="E23" s="57"/>
      <c r="F23" s="57"/>
      <c r="G23" s="57"/>
      <c r="H23" s="57">
        <v>100</v>
      </c>
      <c r="I23" s="57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  <row r="24" spans="1:45">
      <c r="A24" s="249"/>
      <c r="B24" s="16" t="s">
        <v>111</v>
      </c>
      <c r="C24" s="251"/>
      <c r="D24" s="57"/>
      <c r="E24" s="57"/>
      <c r="F24" s="57"/>
      <c r="G24" s="57"/>
      <c r="H24" s="193" t="s">
        <v>510</v>
      </c>
      <c r="I24" s="57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1:45" ht="30">
      <c r="A25" s="249"/>
      <c r="B25" s="16" t="s">
        <v>113</v>
      </c>
      <c r="C25" s="251"/>
      <c r="D25" s="57"/>
      <c r="E25" s="57"/>
      <c r="F25" s="57"/>
      <c r="G25" s="57"/>
      <c r="H25" s="57">
        <v>7</v>
      </c>
      <c r="I25" s="57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45" ht="30">
      <c r="A26" s="249"/>
      <c r="B26" s="16" t="s">
        <v>112</v>
      </c>
      <c r="C26" s="251"/>
      <c r="D26" s="57"/>
      <c r="E26" s="57"/>
      <c r="F26" s="57"/>
      <c r="G26" s="57"/>
      <c r="H26" s="57">
        <v>22</v>
      </c>
      <c r="I26" s="57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1:45" ht="30">
      <c r="A27" s="249"/>
      <c r="B27" s="17" t="s">
        <v>107</v>
      </c>
      <c r="C27" s="250">
        <v>2008</v>
      </c>
      <c r="D27" s="57"/>
      <c r="E27" s="57"/>
      <c r="F27" s="57"/>
      <c r="G27" s="57"/>
      <c r="H27" s="57">
        <v>1533</v>
      </c>
      <c r="I27" s="57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>
      <c r="A28" s="249"/>
      <c r="B28" s="17" t="s">
        <v>108</v>
      </c>
      <c r="C28" s="250"/>
      <c r="D28" s="57"/>
      <c r="E28" s="57"/>
      <c r="F28" s="57"/>
      <c r="G28" s="57"/>
      <c r="H28" s="57">
        <v>100</v>
      </c>
      <c r="I28" s="57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</row>
    <row r="29" spans="1:45">
      <c r="A29" s="249"/>
      <c r="B29" s="17" t="s">
        <v>111</v>
      </c>
      <c r="C29" s="250"/>
      <c r="D29" s="57"/>
      <c r="E29" s="57"/>
      <c r="F29" s="57"/>
      <c r="G29" s="57"/>
      <c r="H29" s="193" t="s">
        <v>511</v>
      </c>
      <c r="I29" s="57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ht="30">
      <c r="A30" s="249"/>
      <c r="B30" s="17" t="s">
        <v>113</v>
      </c>
      <c r="C30" s="250"/>
      <c r="D30" s="57"/>
      <c r="E30" s="57"/>
      <c r="F30" s="57"/>
      <c r="G30" s="57"/>
      <c r="H30" s="57"/>
      <c r="I30" s="57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ht="30">
      <c r="A31" s="249"/>
      <c r="B31" s="17" t="s">
        <v>112</v>
      </c>
      <c r="C31" s="250"/>
      <c r="D31" s="57"/>
      <c r="E31" s="57"/>
      <c r="F31" s="57"/>
      <c r="G31" s="57"/>
      <c r="H31" s="57">
        <v>24</v>
      </c>
      <c r="I31" s="57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ht="30">
      <c r="A32" s="249"/>
      <c r="B32" s="16" t="s">
        <v>107</v>
      </c>
      <c r="C32" s="251">
        <v>2009</v>
      </c>
      <c r="D32" s="57"/>
      <c r="E32" s="57"/>
      <c r="F32" s="57"/>
      <c r="G32" s="57"/>
      <c r="H32" s="57">
        <v>1533</v>
      </c>
      <c r="I32" s="57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>
      <c r="A33" s="249"/>
      <c r="B33" s="16" t="s">
        <v>108</v>
      </c>
      <c r="C33" s="251"/>
      <c r="D33" s="57"/>
      <c r="E33" s="57"/>
      <c r="F33" s="57"/>
      <c r="G33" s="57"/>
      <c r="H33" s="57">
        <v>100</v>
      </c>
      <c r="I33" s="57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>
      <c r="A34" s="249"/>
      <c r="B34" s="16" t="s">
        <v>111</v>
      </c>
      <c r="C34" s="251"/>
      <c r="D34" s="57"/>
      <c r="E34" s="57"/>
      <c r="F34" s="57"/>
      <c r="G34" s="57"/>
      <c r="H34" s="193" t="s">
        <v>512</v>
      </c>
      <c r="I34" s="57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ht="30">
      <c r="A35" s="249"/>
      <c r="B35" s="16" t="s">
        <v>113</v>
      </c>
      <c r="C35" s="251"/>
      <c r="D35" s="57"/>
      <c r="E35" s="57"/>
      <c r="F35" s="57"/>
      <c r="G35" s="57"/>
      <c r="H35" s="57">
        <v>7</v>
      </c>
      <c r="I35" s="57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ht="30">
      <c r="A36" s="249"/>
      <c r="B36" s="16" t="s">
        <v>112</v>
      </c>
      <c r="C36" s="251"/>
      <c r="D36" s="57"/>
      <c r="E36" s="57"/>
      <c r="F36" s="57"/>
      <c r="G36" s="57"/>
      <c r="H36" s="57">
        <v>24</v>
      </c>
      <c r="I36" s="57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ht="30">
      <c r="A37" s="249"/>
      <c r="B37" s="17" t="s">
        <v>107</v>
      </c>
      <c r="C37" s="250">
        <v>2010</v>
      </c>
      <c r="D37" s="57"/>
      <c r="E37" s="57"/>
      <c r="F37" s="57"/>
      <c r="G37" s="57"/>
      <c r="H37" s="57">
        <v>1535</v>
      </c>
      <c r="I37" s="57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>
      <c r="A38" s="249"/>
      <c r="B38" s="17" t="s">
        <v>108</v>
      </c>
      <c r="C38" s="250"/>
      <c r="D38" s="57"/>
      <c r="E38" s="57"/>
      <c r="F38" s="57"/>
      <c r="G38" s="57"/>
      <c r="H38" s="57">
        <v>100</v>
      </c>
      <c r="I38" s="57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>
      <c r="A39" s="249"/>
      <c r="B39" s="17" t="s">
        <v>111</v>
      </c>
      <c r="C39" s="250"/>
      <c r="D39" s="57"/>
      <c r="E39" s="57"/>
      <c r="F39" s="57"/>
      <c r="G39" s="57"/>
      <c r="H39" s="193" t="s">
        <v>512</v>
      </c>
      <c r="I39" s="57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5" ht="30">
      <c r="A40" s="249"/>
      <c r="B40" s="17" t="s">
        <v>113</v>
      </c>
      <c r="C40" s="250"/>
      <c r="D40" s="57"/>
      <c r="E40" s="57"/>
      <c r="F40" s="57"/>
      <c r="G40" s="57"/>
      <c r="H40" s="57">
        <v>7</v>
      </c>
      <c r="I40" s="57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ht="30">
      <c r="A41" s="249"/>
      <c r="B41" s="17" t="s">
        <v>112</v>
      </c>
      <c r="C41" s="250"/>
      <c r="D41" s="57"/>
      <c r="E41" s="57"/>
      <c r="F41" s="57"/>
      <c r="G41" s="57"/>
      <c r="H41" s="57">
        <v>24</v>
      </c>
      <c r="I41" s="57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 ht="30">
      <c r="A42" s="249" t="s">
        <v>193</v>
      </c>
      <c r="B42" s="16" t="s">
        <v>109</v>
      </c>
      <c r="C42" s="251">
        <v>2005</v>
      </c>
      <c r="D42" s="57"/>
      <c r="E42" s="57"/>
      <c r="F42" s="57"/>
      <c r="G42" s="57"/>
      <c r="H42" s="57">
        <v>1051</v>
      </c>
      <c r="I42" s="57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>
      <c r="A43" s="249"/>
      <c r="B43" s="16" t="s">
        <v>110</v>
      </c>
      <c r="C43" s="251"/>
      <c r="D43" s="57"/>
      <c r="E43" s="57"/>
      <c r="F43" s="57"/>
      <c r="G43" s="57"/>
      <c r="H43" s="57">
        <v>98</v>
      </c>
      <c r="I43" s="57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 ht="30">
      <c r="A44" s="249"/>
      <c r="B44" s="16" t="s">
        <v>109</v>
      </c>
      <c r="C44" s="250">
        <v>2006</v>
      </c>
      <c r="D44" s="57"/>
      <c r="E44" s="57"/>
      <c r="F44" s="57"/>
      <c r="G44" s="57"/>
      <c r="H44" s="57">
        <v>1051</v>
      </c>
      <c r="I44" s="57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>
      <c r="A45" s="249"/>
      <c r="B45" s="16" t="s">
        <v>110</v>
      </c>
      <c r="C45" s="250"/>
      <c r="D45" s="57"/>
      <c r="E45" s="57"/>
      <c r="F45" s="57"/>
      <c r="G45" s="57"/>
      <c r="H45" s="57">
        <v>98</v>
      </c>
      <c r="I45" s="57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ht="30">
      <c r="A46" s="249"/>
      <c r="B46" s="16" t="s">
        <v>109</v>
      </c>
      <c r="C46" s="251">
        <v>2007</v>
      </c>
      <c r="D46" s="57"/>
      <c r="E46" s="57"/>
      <c r="F46" s="57"/>
      <c r="G46" s="57"/>
      <c r="H46" s="57">
        <v>1064</v>
      </c>
      <c r="I46" s="57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>
      <c r="A47" s="249"/>
      <c r="B47" s="16" t="s">
        <v>110</v>
      </c>
      <c r="C47" s="251"/>
      <c r="D47" s="57"/>
      <c r="E47" s="57"/>
      <c r="F47" s="57"/>
      <c r="G47" s="57"/>
      <c r="H47" s="57">
        <v>99</v>
      </c>
      <c r="I47" s="57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</row>
    <row r="48" spans="1:45" ht="30">
      <c r="A48" s="249"/>
      <c r="B48" s="17" t="s">
        <v>109</v>
      </c>
      <c r="C48" s="250">
        <v>2008</v>
      </c>
      <c r="D48" s="57"/>
      <c r="E48" s="57"/>
      <c r="F48" s="57"/>
      <c r="G48" s="57"/>
      <c r="H48" s="57">
        <v>1064</v>
      </c>
      <c r="I48" s="57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>
      <c r="A49" s="249"/>
      <c r="B49" s="17" t="s">
        <v>110</v>
      </c>
      <c r="C49" s="250"/>
      <c r="D49" s="57"/>
      <c r="E49" s="57"/>
      <c r="F49" s="57"/>
      <c r="G49" s="57"/>
      <c r="H49" s="57">
        <v>99</v>
      </c>
      <c r="I49" s="57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 ht="30">
      <c r="A50" s="249"/>
      <c r="B50" s="16" t="s">
        <v>109</v>
      </c>
      <c r="C50" s="251">
        <v>2009</v>
      </c>
      <c r="D50" s="57"/>
      <c r="E50" s="57"/>
      <c r="F50" s="57"/>
      <c r="G50" s="57"/>
      <c r="H50" s="57">
        <v>1702</v>
      </c>
      <c r="I50" s="57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45">
      <c r="A51" s="249"/>
      <c r="B51" s="16" t="s">
        <v>110</v>
      </c>
      <c r="C51" s="251">
        <v>2009</v>
      </c>
      <c r="D51" s="57"/>
      <c r="E51" s="57"/>
      <c r="F51" s="57"/>
      <c r="G51" s="57"/>
      <c r="H51" s="57">
        <v>99.5</v>
      </c>
      <c r="I51" s="57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1:45" ht="30">
      <c r="A52" s="249"/>
      <c r="B52" s="17" t="s">
        <v>109</v>
      </c>
      <c r="C52" s="250">
        <v>2010</v>
      </c>
      <c r="D52" s="57"/>
      <c r="E52" s="57"/>
      <c r="F52" s="57"/>
      <c r="G52" s="57"/>
      <c r="H52" s="57">
        <v>1702</v>
      </c>
      <c r="I52" s="57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</row>
    <row r="53" spans="1:45">
      <c r="A53" s="249"/>
      <c r="B53" s="17" t="s">
        <v>110</v>
      </c>
      <c r="C53" s="250">
        <v>2010</v>
      </c>
      <c r="D53" s="57"/>
      <c r="E53" s="57"/>
      <c r="F53" s="57"/>
      <c r="G53" s="57"/>
      <c r="H53" s="57">
        <v>99.5</v>
      </c>
      <c r="I53" s="57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</row>
    <row r="54" spans="1:45" ht="15" customHeight="1">
      <c r="A54" s="249" t="s">
        <v>194</v>
      </c>
      <c r="B54" s="16" t="s">
        <v>114</v>
      </c>
      <c r="C54" s="251">
        <v>2005</v>
      </c>
      <c r="D54" s="57"/>
      <c r="E54" s="57"/>
      <c r="F54" s="57"/>
      <c r="G54" s="57"/>
      <c r="H54" s="57">
        <v>21</v>
      </c>
      <c r="I54" s="57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</row>
    <row r="55" spans="1:45" ht="30">
      <c r="A55" s="249"/>
      <c r="B55" s="16" t="s">
        <v>115</v>
      </c>
      <c r="C55" s="251"/>
      <c r="D55" s="57"/>
      <c r="E55" s="57"/>
      <c r="F55" s="57"/>
      <c r="G55" s="57"/>
      <c r="H55" s="57">
        <v>98</v>
      </c>
      <c r="I55" s="57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</row>
    <row r="56" spans="1:45" ht="15" customHeight="1">
      <c r="A56" s="249"/>
      <c r="B56" s="16" t="s">
        <v>114</v>
      </c>
      <c r="C56" s="250">
        <v>2006</v>
      </c>
      <c r="D56" s="57"/>
      <c r="E56" s="57"/>
      <c r="F56" s="57"/>
      <c r="G56" s="57"/>
      <c r="H56" s="57">
        <v>21</v>
      </c>
      <c r="I56" s="57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</row>
    <row r="57" spans="1:45" ht="30">
      <c r="A57" s="249"/>
      <c r="B57" s="16" t="s">
        <v>115</v>
      </c>
      <c r="C57" s="250"/>
      <c r="D57" s="57"/>
      <c r="E57" s="57"/>
      <c r="F57" s="57"/>
      <c r="G57" s="57"/>
      <c r="H57" s="57">
        <v>98</v>
      </c>
      <c r="I57" s="57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</row>
    <row r="58" spans="1:45" ht="15" customHeight="1">
      <c r="A58" s="249"/>
      <c r="B58" s="16" t="s">
        <v>114</v>
      </c>
      <c r="C58" s="251">
        <v>2007</v>
      </c>
      <c r="D58" s="57"/>
      <c r="E58" s="57"/>
      <c r="F58" s="57"/>
      <c r="G58" s="57"/>
      <c r="H58" s="57">
        <v>11</v>
      </c>
      <c r="I58" s="57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</row>
    <row r="59" spans="1:45" ht="30">
      <c r="A59" s="249"/>
      <c r="B59" s="16" t="s">
        <v>115</v>
      </c>
      <c r="C59" s="251"/>
      <c r="D59" s="57"/>
      <c r="E59" s="57"/>
      <c r="F59" s="57"/>
      <c r="G59" s="57"/>
      <c r="H59" s="57">
        <v>99</v>
      </c>
      <c r="I59" s="57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</row>
    <row r="60" spans="1:45" ht="30">
      <c r="A60" s="249"/>
      <c r="B60" s="17" t="s">
        <v>109</v>
      </c>
      <c r="C60" s="250">
        <v>2008</v>
      </c>
      <c r="D60" s="57"/>
      <c r="E60" s="57"/>
      <c r="F60" s="57"/>
      <c r="G60" s="57"/>
      <c r="H60" s="57">
        <v>1064</v>
      </c>
      <c r="I60" s="57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</row>
    <row r="61" spans="1:45" ht="30">
      <c r="A61" s="249"/>
      <c r="B61" s="17" t="s">
        <v>115</v>
      </c>
      <c r="C61" s="250"/>
      <c r="D61" s="57"/>
      <c r="E61" s="57"/>
      <c r="F61" s="57"/>
      <c r="G61" s="57"/>
      <c r="H61" s="57">
        <v>99</v>
      </c>
      <c r="I61" s="57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</row>
    <row r="62" spans="1:45" ht="30">
      <c r="A62" s="249"/>
      <c r="B62" s="16" t="s">
        <v>109</v>
      </c>
      <c r="C62" s="251">
        <v>2009</v>
      </c>
      <c r="D62" s="57"/>
      <c r="E62" s="57"/>
      <c r="F62" s="57"/>
      <c r="G62" s="57"/>
      <c r="H62" s="57">
        <v>1702</v>
      </c>
      <c r="I62" s="57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</row>
    <row r="63" spans="1:45" ht="30">
      <c r="A63" s="249"/>
      <c r="B63" s="16" t="s">
        <v>115</v>
      </c>
      <c r="C63" s="251">
        <v>2009</v>
      </c>
      <c r="D63" s="57"/>
      <c r="E63" s="57"/>
      <c r="F63" s="57"/>
      <c r="G63" s="57"/>
      <c r="H63" s="193" t="s">
        <v>513</v>
      </c>
      <c r="I63" s="57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</row>
    <row r="64" spans="1:45" ht="30">
      <c r="A64" s="249"/>
      <c r="B64" s="17" t="s">
        <v>109</v>
      </c>
      <c r="C64" s="250">
        <v>2010</v>
      </c>
      <c r="D64" s="57"/>
      <c r="E64" s="57"/>
      <c r="F64" s="57"/>
      <c r="G64" s="57"/>
      <c r="H64" s="57">
        <v>1702</v>
      </c>
      <c r="I64" s="57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</row>
    <row r="65" spans="1:45" ht="30">
      <c r="A65" s="249"/>
      <c r="B65" s="17" t="s">
        <v>115</v>
      </c>
      <c r="C65" s="250">
        <v>2010</v>
      </c>
      <c r="D65" s="57"/>
      <c r="E65" s="57"/>
      <c r="F65" s="57"/>
      <c r="G65" s="57"/>
      <c r="H65" s="57">
        <v>99.5</v>
      </c>
      <c r="I65" s="57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</row>
    <row r="66" spans="1:45" ht="30">
      <c r="A66" s="249" t="s">
        <v>116</v>
      </c>
      <c r="B66" s="16" t="s">
        <v>117</v>
      </c>
      <c r="C66" s="251">
        <v>2005</v>
      </c>
      <c r="D66" s="57"/>
      <c r="E66" s="57"/>
      <c r="F66" s="57"/>
      <c r="G66" s="57"/>
      <c r="H66" s="57">
        <v>1014</v>
      </c>
      <c r="I66" s="57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</row>
    <row r="67" spans="1:45">
      <c r="A67" s="249"/>
      <c r="B67" s="16" t="s">
        <v>118</v>
      </c>
      <c r="C67" s="251"/>
      <c r="D67" s="57"/>
      <c r="E67" s="57"/>
      <c r="F67" s="57"/>
      <c r="G67" s="57"/>
      <c r="H67" s="57">
        <v>95</v>
      </c>
      <c r="I67" s="57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</row>
    <row r="68" spans="1:45" ht="30">
      <c r="A68" s="249"/>
      <c r="B68" s="16" t="s">
        <v>117</v>
      </c>
      <c r="C68" s="250">
        <v>2006</v>
      </c>
      <c r="D68" s="57"/>
      <c r="E68" s="57"/>
      <c r="F68" s="57"/>
      <c r="G68" s="57"/>
      <c r="H68" s="57">
        <v>1014</v>
      </c>
      <c r="I68" s="57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</row>
    <row r="69" spans="1:45">
      <c r="A69" s="249"/>
      <c r="B69" s="16" t="s">
        <v>118</v>
      </c>
      <c r="C69" s="250"/>
      <c r="D69" s="57"/>
      <c r="E69" s="57"/>
      <c r="F69" s="57"/>
      <c r="G69" s="57"/>
      <c r="H69" s="57">
        <v>95</v>
      </c>
      <c r="I69" s="57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</row>
    <row r="70" spans="1:45" ht="30">
      <c r="A70" s="249"/>
      <c r="B70" s="16" t="s">
        <v>117</v>
      </c>
      <c r="C70" s="251">
        <v>2007</v>
      </c>
      <c r="D70" s="57"/>
      <c r="E70" s="57"/>
      <c r="F70" s="57"/>
      <c r="G70" s="57"/>
      <c r="H70" s="57">
        <v>1050</v>
      </c>
      <c r="I70" s="57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</row>
    <row r="71" spans="1:45">
      <c r="A71" s="249"/>
      <c r="B71" s="16" t="s">
        <v>118</v>
      </c>
      <c r="C71" s="251"/>
      <c r="D71" s="57"/>
      <c r="E71" s="57"/>
      <c r="F71" s="57"/>
      <c r="G71" s="57"/>
      <c r="H71" s="57">
        <v>98</v>
      </c>
      <c r="I71" s="57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</row>
    <row r="72" spans="1:45" ht="30">
      <c r="A72" s="249"/>
      <c r="B72" s="17" t="s">
        <v>119</v>
      </c>
      <c r="C72" s="250">
        <v>2008</v>
      </c>
      <c r="D72" s="57"/>
      <c r="E72" s="57"/>
      <c r="F72" s="57"/>
      <c r="G72" s="57"/>
      <c r="H72" s="57">
        <v>1065</v>
      </c>
      <c r="I72" s="57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</row>
    <row r="73" spans="1:45">
      <c r="A73" s="249"/>
      <c r="B73" s="17" t="s">
        <v>118</v>
      </c>
      <c r="C73" s="250"/>
      <c r="D73" s="57"/>
      <c r="E73" s="57"/>
      <c r="F73" s="57"/>
      <c r="G73" s="57"/>
      <c r="H73" s="57">
        <v>98.5</v>
      </c>
      <c r="I73" s="57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</row>
    <row r="74" spans="1:45" ht="30">
      <c r="A74" s="249"/>
      <c r="B74" s="16" t="s">
        <v>119</v>
      </c>
      <c r="C74" s="251">
        <v>2009</v>
      </c>
      <c r="D74" s="57"/>
      <c r="E74" s="57"/>
      <c r="F74" s="57"/>
      <c r="G74" s="57"/>
      <c r="H74" s="57">
        <v>1090</v>
      </c>
      <c r="I74" s="57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</row>
    <row r="75" spans="1:45">
      <c r="A75" s="249"/>
      <c r="B75" s="16" t="s">
        <v>118</v>
      </c>
      <c r="C75" s="251">
        <v>2009</v>
      </c>
      <c r="D75" s="57"/>
      <c r="E75" s="57"/>
      <c r="F75" s="57"/>
      <c r="G75" s="57"/>
      <c r="H75" s="57">
        <v>100</v>
      </c>
      <c r="I75" s="57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</row>
    <row r="76" spans="1:45" ht="30">
      <c r="A76" s="249"/>
      <c r="B76" s="17" t="s">
        <v>119</v>
      </c>
      <c r="C76" s="250">
        <v>2010</v>
      </c>
      <c r="D76" s="57"/>
      <c r="E76" s="57"/>
      <c r="F76" s="57"/>
      <c r="G76" s="57"/>
      <c r="H76" s="57">
        <v>1150</v>
      </c>
      <c r="I76" s="57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</row>
    <row r="77" spans="1:45">
      <c r="A77" s="249"/>
      <c r="B77" s="17" t="s">
        <v>118</v>
      </c>
      <c r="C77" s="250">
        <v>2010</v>
      </c>
      <c r="D77" s="57"/>
      <c r="E77" s="57"/>
      <c r="F77" s="57"/>
      <c r="G77" s="57"/>
      <c r="H77" s="57">
        <v>100</v>
      </c>
      <c r="I77" s="57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</row>
  </sheetData>
  <mergeCells count="30">
    <mergeCell ref="C68:C69"/>
    <mergeCell ref="A5:B5"/>
    <mergeCell ref="A8:A11"/>
    <mergeCell ref="C22:C26"/>
    <mergeCell ref="C27:C31"/>
    <mergeCell ref="C32:C36"/>
    <mergeCell ref="C12:C16"/>
    <mergeCell ref="A12:A41"/>
    <mergeCell ref="C37:C41"/>
    <mergeCell ref="C17:C21"/>
    <mergeCell ref="C66:C67"/>
    <mergeCell ref="A66:A77"/>
    <mergeCell ref="C58:C59"/>
    <mergeCell ref="C60:C61"/>
    <mergeCell ref="C62:C63"/>
    <mergeCell ref="C64:C65"/>
    <mergeCell ref="C70:C71"/>
    <mergeCell ref="C72:C73"/>
    <mergeCell ref="C74:C75"/>
    <mergeCell ref="C76:C77"/>
    <mergeCell ref="A42:A53"/>
    <mergeCell ref="C56:C57"/>
    <mergeCell ref="C54:C55"/>
    <mergeCell ref="A54:A65"/>
    <mergeCell ref="C48:C49"/>
    <mergeCell ref="C46:C47"/>
    <mergeCell ref="C50:C51"/>
    <mergeCell ref="C52:C53"/>
    <mergeCell ref="C44:C45"/>
    <mergeCell ref="C42:C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779"/>
  <sheetViews>
    <sheetView workbookViewId="0">
      <pane xSplit="3" ySplit="4" topLeftCell="AN208" activePane="bottomRight" state="frozen"/>
      <selection pane="topRight" activeCell="D1" sqref="D1"/>
      <selection pane="bottomLeft" activeCell="A5" sqref="A5"/>
      <selection pane="bottomRight" activeCell="AO205" sqref="AO205"/>
    </sheetView>
  </sheetViews>
  <sheetFormatPr baseColWidth="10" defaultRowHeight="15"/>
  <cols>
    <col min="1" max="1" width="47.42578125" customWidth="1"/>
    <col min="2" max="2" width="39.5703125" customWidth="1"/>
    <col min="4" max="4" width="17.28515625" customWidth="1"/>
    <col min="5" max="5" width="17.5703125" customWidth="1"/>
    <col min="7" max="10" width="14.28515625" customWidth="1"/>
    <col min="11" max="16384" width="11.42578125" style="24"/>
  </cols>
  <sheetData>
    <row r="1" spans="1:46" ht="18.75">
      <c r="A1" s="21" t="s">
        <v>327</v>
      </c>
    </row>
    <row r="2" spans="1:46">
      <c r="A2" t="s">
        <v>319</v>
      </c>
    </row>
    <row r="3" spans="1:46">
      <c r="F3" s="95"/>
      <c r="G3" s="95"/>
      <c r="H3" s="95"/>
      <c r="I3" s="95"/>
      <c r="J3" s="95"/>
    </row>
    <row r="4" spans="1:46" s="109" customFormat="1" ht="29.25" customHeight="1">
      <c r="A4" s="269" t="s">
        <v>104</v>
      </c>
      <c r="B4" s="269"/>
      <c r="C4" s="104" t="s">
        <v>106</v>
      </c>
      <c r="D4" s="105" t="s">
        <v>301</v>
      </c>
      <c r="E4" s="106" t="s">
        <v>444</v>
      </c>
      <c r="F4" s="108" t="s">
        <v>404</v>
      </c>
      <c r="G4" s="108" t="s">
        <v>405</v>
      </c>
      <c r="H4" s="108" t="s">
        <v>406</v>
      </c>
      <c r="I4" s="108" t="s">
        <v>407</v>
      </c>
      <c r="J4" s="108" t="s">
        <v>408</v>
      </c>
      <c r="K4" s="108" t="s">
        <v>409</v>
      </c>
      <c r="L4" s="108" t="s">
        <v>410</v>
      </c>
      <c r="M4" s="108" t="s">
        <v>411</v>
      </c>
      <c r="N4" s="108" t="s">
        <v>412</v>
      </c>
      <c r="O4" s="108" t="s">
        <v>413</v>
      </c>
      <c r="P4" s="108" t="s">
        <v>414</v>
      </c>
      <c r="Q4" s="108" t="s">
        <v>415</v>
      </c>
      <c r="R4" s="108" t="s">
        <v>416</v>
      </c>
      <c r="S4" s="108" t="s">
        <v>417</v>
      </c>
      <c r="T4" s="108" t="s">
        <v>418</v>
      </c>
      <c r="U4" s="108" t="s">
        <v>419</v>
      </c>
      <c r="V4" s="108" t="s">
        <v>420</v>
      </c>
      <c r="W4" s="108" t="s">
        <v>421</v>
      </c>
      <c r="X4" s="108" t="s">
        <v>422</v>
      </c>
      <c r="Y4" s="108" t="s">
        <v>423</v>
      </c>
      <c r="Z4" s="108" t="s">
        <v>424</v>
      </c>
      <c r="AA4" s="108" t="s">
        <v>425</v>
      </c>
      <c r="AB4" s="108" t="s">
        <v>426</v>
      </c>
      <c r="AC4" s="108" t="s">
        <v>427</v>
      </c>
      <c r="AD4" s="108" t="s">
        <v>428</v>
      </c>
      <c r="AE4" s="108" t="s">
        <v>429</v>
      </c>
      <c r="AF4" s="108" t="s">
        <v>430</v>
      </c>
      <c r="AG4" s="108" t="s">
        <v>431</v>
      </c>
      <c r="AH4" s="108" t="s">
        <v>432</v>
      </c>
      <c r="AI4" s="108" t="s">
        <v>433</v>
      </c>
      <c r="AJ4" s="108" t="s">
        <v>434</v>
      </c>
      <c r="AK4" s="108" t="s">
        <v>435</v>
      </c>
      <c r="AL4" s="108" t="s">
        <v>436</v>
      </c>
      <c r="AM4" s="108" t="s">
        <v>437</v>
      </c>
      <c r="AN4" s="108" t="s">
        <v>407</v>
      </c>
      <c r="AO4" s="108" t="s">
        <v>439</v>
      </c>
      <c r="AP4" s="108" t="s">
        <v>440</v>
      </c>
      <c r="AQ4" s="108" t="s">
        <v>441</v>
      </c>
      <c r="AR4" s="108" t="s">
        <v>442</v>
      </c>
      <c r="AS4" s="108" t="s">
        <v>443</v>
      </c>
      <c r="AT4" s="107" t="s">
        <v>247</v>
      </c>
    </row>
    <row r="5" spans="1:46" ht="45">
      <c r="A5" s="271" t="s">
        <v>184</v>
      </c>
      <c r="B5" s="1" t="s">
        <v>45</v>
      </c>
      <c r="C5" s="270">
        <v>2007</v>
      </c>
      <c r="D5" s="14"/>
      <c r="E5" s="57"/>
      <c r="F5" s="57"/>
      <c r="G5" s="57"/>
      <c r="H5" s="57"/>
      <c r="I5" s="57"/>
      <c r="J5" s="5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24">
        <v>98</v>
      </c>
      <c r="AO5" s="11"/>
      <c r="AP5" s="11"/>
      <c r="AQ5" s="11"/>
      <c r="AR5" s="11"/>
      <c r="AS5" s="11"/>
      <c r="AT5" s="11"/>
    </row>
    <row r="6" spans="1:46" ht="30">
      <c r="A6" s="271"/>
      <c r="B6" s="1" t="s">
        <v>46</v>
      </c>
      <c r="C6" s="270"/>
      <c r="D6" s="57"/>
      <c r="E6" s="57"/>
      <c r="F6" s="57"/>
      <c r="G6" s="57"/>
      <c r="H6" s="57"/>
      <c r="I6" s="57"/>
      <c r="J6" s="57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>
        <v>660</v>
      </c>
      <c r="AO6" s="11"/>
      <c r="AP6" s="11"/>
      <c r="AQ6" s="11"/>
      <c r="AR6" s="11"/>
      <c r="AS6" s="11"/>
      <c r="AT6" s="11"/>
    </row>
    <row r="7" spans="1:46" ht="18.75" customHeight="1">
      <c r="A7" s="271"/>
      <c r="B7" s="1" t="s">
        <v>120</v>
      </c>
      <c r="C7" s="270"/>
      <c r="D7" s="57"/>
      <c r="E7" s="57"/>
      <c r="F7" s="57"/>
      <c r="G7" s="57"/>
      <c r="H7" s="57"/>
      <c r="I7" s="57"/>
      <c r="J7" s="57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>
        <v>0.14000000000000001</v>
      </c>
      <c r="AO7" s="11"/>
      <c r="AP7" s="11"/>
      <c r="AQ7" s="11"/>
      <c r="AR7" s="11"/>
      <c r="AS7" s="11"/>
      <c r="AT7" s="11"/>
    </row>
    <row r="8" spans="1:46" ht="45">
      <c r="A8" s="271"/>
      <c r="B8" s="17" t="s">
        <v>45</v>
      </c>
      <c r="C8" s="270">
        <v>2008</v>
      </c>
      <c r="D8" s="57"/>
      <c r="E8" s="57"/>
      <c r="F8" s="57"/>
      <c r="G8" s="57"/>
      <c r="H8" s="57"/>
      <c r="I8" s="57"/>
      <c r="J8" s="57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>
        <v>101</v>
      </c>
      <c r="AO8" s="11"/>
      <c r="AP8" s="11"/>
      <c r="AQ8" s="11"/>
      <c r="AR8" s="11"/>
      <c r="AS8" s="11"/>
      <c r="AT8" s="11"/>
    </row>
    <row r="9" spans="1:46" ht="30">
      <c r="A9" s="271"/>
      <c r="B9" s="17" t="s">
        <v>46</v>
      </c>
      <c r="C9" s="270"/>
      <c r="D9" s="57"/>
      <c r="E9" s="57"/>
      <c r="F9" s="57"/>
      <c r="G9" s="57"/>
      <c r="H9" s="57"/>
      <c r="I9" s="57"/>
      <c r="J9" s="57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>
        <v>637</v>
      </c>
      <c r="AO9" s="11"/>
      <c r="AP9" s="11"/>
      <c r="AQ9" s="11"/>
      <c r="AR9" s="11"/>
      <c r="AS9" s="11"/>
      <c r="AT9" s="11"/>
    </row>
    <row r="10" spans="1:46" ht="18.75" customHeight="1">
      <c r="A10" s="271"/>
      <c r="B10" s="17" t="s">
        <v>120</v>
      </c>
      <c r="C10" s="270"/>
      <c r="D10" s="57"/>
      <c r="E10" s="57"/>
      <c r="F10" s="57"/>
      <c r="G10" s="57"/>
      <c r="H10" s="57"/>
      <c r="I10" s="57"/>
      <c r="J10" s="57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>
        <v>0.15</v>
      </c>
      <c r="AO10" s="11"/>
      <c r="AP10" s="11"/>
      <c r="AQ10" s="11"/>
      <c r="AR10" s="11"/>
      <c r="AS10" s="11"/>
      <c r="AT10" s="11"/>
    </row>
    <row r="11" spans="1:46" ht="45">
      <c r="A11" s="271"/>
      <c r="B11" s="1" t="s">
        <v>45</v>
      </c>
      <c r="C11" s="270">
        <v>2009</v>
      </c>
      <c r="D11" s="57"/>
      <c r="E11" s="57"/>
      <c r="F11" s="57"/>
      <c r="G11" s="57"/>
      <c r="H11" s="57"/>
      <c r="I11" s="57"/>
      <c r="J11" s="96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>
        <v>135</v>
      </c>
      <c r="AO11" s="11"/>
      <c r="AP11" s="11"/>
      <c r="AQ11" s="11"/>
      <c r="AR11" s="11"/>
      <c r="AS11" s="11"/>
      <c r="AT11" s="11"/>
    </row>
    <row r="12" spans="1:46" ht="30">
      <c r="A12" s="271"/>
      <c r="B12" s="1" t="s">
        <v>46</v>
      </c>
      <c r="C12" s="270"/>
      <c r="D12" s="57"/>
      <c r="E12" s="57"/>
      <c r="F12" s="57"/>
      <c r="G12" s="57"/>
      <c r="H12" s="57"/>
      <c r="I12" s="57"/>
      <c r="J12" s="97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>
        <v>658</v>
      </c>
      <c r="AO12" s="11"/>
      <c r="AP12" s="11"/>
      <c r="AQ12" s="11"/>
      <c r="AR12" s="11"/>
      <c r="AS12" s="11"/>
      <c r="AT12" s="11"/>
    </row>
    <row r="13" spans="1:46" ht="18.75" customHeight="1">
      <c r="A13" s="271"/>
      <c r="B13" s="1" t="s">
        <v>120</v>
      </c>
      <c r="C13" s="270"/>
      <c r="D13" s="57"/>
      <c r="E13" s="57"/>
      <c r="F13" s="57"/>
      <c r="G13" s="57"/>
      <c r="H13" s="57"/>
      <c r="I13" s="57"/>
      <c r="J13" s="38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>
        <v>0.2</v>
      </c>
      <c r="AO13" s="11"/>
      <c r="AP13" s="11"/>
      <c r="AQ13" s="11"/>
      <c r="AR13" s="11"/>
      <c r="AS13" s="11"/>
      <c r="AT13" s="11"/>
    </row>
    <row r="14" spans="1:46" ht="45">
      <c r="A14" s="271"/>
      <c r="B14" s="17" t="s">
        <v>45</v>
      </c>
      <c r="C14" s="270">
        <v>2010</v>
      </c>
      <c r="D14" s="57"/>
      <c r="E14" s="57"/>
      <c r="F14" s="57"/>
      <c r="G14" s="57"/>
      <c r="H14" s="57"/>
      <c r="I14" s="57"/>
      <c r="J14" s="57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>
        <v>138</v>
      </c>
      <c r="AO14" s="11"/>
      <c r="AP14" s="11"/>
      <c r="AQ14" s="11"/>
      <c r="AR14" s="11"/>
      <c r="AS14" s="11"/>
      <c r="AT14" s="11"/>
    </row>
    <row r="15" spans="1:46" ht="30">
      <c r="A15" s="271"/>
      <c r="B15" s="17" t="s">
        <v>46</v>
      </c>
      <c r="C15" s="270"/>
      <c r="D15" s="57"/>
      <c r="E15" s="57"/>
      <c r="F15" s="57"/>
      <c r="G15" s="57"/>
      <c r="H15" s="57"/>
      <c r="I15" s="57"/>
      <c r="J15" s="57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>
        <v>682</v>
      </c>
      <c r="AO15" s="11"/>
      <c r="AP15" s="11"/>
      <c r="AQ15" s="11"/>
      <c r="AR15" s="11"/>
      <c r="AS15" s="11"/>
      <c r="AT15" s="11"/>
    </row>
    <row r="16" spans="1:46" ht="18.75" customHeight="1">
      <c r="A16" s="271"/>
      <c r="B16" s="17" t="s">
        <v>120</v>
      </c>
      <c r="C16" s="270"/>
      <c r="D16" s="57"/>
      <c r="E16" s="57"/>
      <c r="F16" s="57"/>
      <c r="G16" s="57"/>
      <c r="H16" s="57"/>
      <c r="I16" s="57"/>
      <c r="J16" s="5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>
        <v>0.2</v>
      </c>
      <c r="AO16" s="11"/>
      <c r="AP16" s="11"/>
      <c r="AQ16" s="11"/>
      <c r="AR16" s="11"/>
      <c r="AS16" s="11"/>
      <c r="AT16" s="11"/>
    </row>
    <row r="17" spans="1:46" ht="18.75" customHeight="1">
      <c r="A17" s="267" t="s">
        <v>269</v>
      </c>
      <c r="B17" s="267"/>
      <c r="C17" s="98">
        <v>2005</v>
      </c>
      <c r="D17" s="57"/>
      <c r="E17" s="41"/>
      <c r="F17" s="55"/>
      <c r="G17" s="55"/>
      <c r="H17" s="55"/>
      <c r="I17" s="55"/>
      <c r="J17" s="55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>
        <v>901</v>
      </c>
      <c r="AO17" s="11"/>
      <c r="AP17" s="11"/>
      <c r="AQ17" s="11"/>
      <c r="AR17" s="11"/>
      <c r="AS17" s="11"/>
      <c r="AT17" s="11"/>
    </row>
    <row r="18" spans="1:46" ht="18.75" customHeight="1">
      <c r="A18" s="267"/>
      <c r="B18" s="267"/>
      <c r="C18" s="98">
        <v>2006</v>
      </c>
      <c r="D18" s="57"/>
      <c r="E18" s="41"/>
      <c r="F18" s="55"/>
      <c r="G18" s="55"/>
      <c r="H18" s="55"/>
      <c r="I18" s="55"/>
      <c r="J18" s="55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>
        <v>935</v>
      </c>
      <c r="AO18" s="11"/>
      <c r="AP18" s="11"/>
      <c r="AQ18" s="11"/>
      <c r="AR18" s="11"/>
      <c r="AS18" s="11"/>
      <c r="AT18" s="11"/>
    </row>
    <row r="19" spans="1:46" ht="18.75" customHeight="1">
      <c r="A19" s="267"/>
      <c r="B19" s="267"/>
      <c r="C19" s="98">
        <v>2007</v>
      </c>
      <c r="D19" s="42"/>
      <c r="E19" s="41"/>
      <c r="F19" s="55"/>
      <c r="G19" s="55"/>
      <c r="H19" s="55"/>
      <c r="I19" s="55"/>
      <c r="J19" s="55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>
        <v>806</v>
      </c>
      <c r="AO19" s="11"/>
      <c r="AP19" s="11"/>
      <c r="AQ19" s="11"/>
      <c r="AR19" s="11"/>
      <c r="AS19" s="11"/>
      <c r="AT19" s="11"/>
    </row>
    <row r="20" spans="1:46" ht="18.75" customHeight="1">
      <c r="A20" s="267"/>
      <c r="B20" s="267"/>
      <c r="C20" s="98">
        <v>2008</v>
      </c>
      <c r="D20" s="57"/>
      <c r="E20" s="41"/>
      <c r="F20" s="55"/>
      <c r="G20" s="55"/>
      <c r="H20" s="55"/>
      <c r="I20" s="55"/>
      <c r="J20" s="5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>
        <v>701</v>
      </c>
      <c r="AO20" s="11"/>
      <c r="AP20" s="11"/>
      <c r="AQ20" s="11"/>
      <c r="AR20" s="11"/>
      <c r="AS20" s="11"/>
      <c r="AT20" s="11"/>
    </row>
    <row r="21" spans="1:46" ht="18.75" customHeight="1">
      <c r="A21" s="267"/>
      <c r="B21" s="267"/>
      <c r="C21" s="98">
        <v>2009</v>
      </c>
      <c r="D21" s="57"/>
      <c r="E21" s="41"/>
      <c r="F21" s="55"/>
      <c r="G21" s="55"/>
      <c r="H21" s="55"/>
      <c r="I21" s="55"/>
      <c r="J21" s="55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>
        <v>697</v>
      </c>
      <c r="AO21" s="11"/>
      <c r="AP21" s="11"/>
      <c r="AQ21" s="11"/>
      <c r="AR21" s="11"/>
      <c r="AS21" s="11"/>
      <c r="AT21" s="11"/>
    </row>
    <row r="22" spans="1:46" ht="15.75" customHeight="1">
      <c r="A22" s="267"/>
      <c r="B22" s="267"/>
      <c r="C22" s="98">
        <v>2010</v>
      </c>
      <c r="D22" s="57"/>
      <c r="E22" s="57"/>
      <c r="F22" s="57"/>
      <c r="G22" s="57"/>
      <c r="H22" s="57"/>
      <c r="I22" s="57"/>
      <c r="J22" s="5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>
        <v>464</v>
      </c>
      <c r="AO22" s="11"/>
      <c r="AP22" s="11"/>
      <c r="AQ22" s="11"/>
      <c r="AR22" s="11"/>
      <c r="AS22" s="11"/>
      <c r="AT22" s="11"/>
    </row>
    <row r="23" spans="1:46" ht="16.5" customHeight="1">
      <c r="A23" s="268" t="s">
        <v>270</v>
      </c>
      <c r="B23" s="268"/>
      <c r="C23" s="86">
        <v>2005</v>
      </c>
      <c r="D23" s="61"/>
      <c r="E23" s="41"/>
      <c r="F23" s="55"/>
      <c r="G23" s="55"/>
      <c r="H23" s="55"/>
      <c r="I23" s="55"/>
      <c r="J23" s="5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42" t="s">
        <v>514</v>
      </c>
      <c r="AO23" s="11"/>
      <c r="AP23" s="11"/>
      <c r="AQ23" s="11"/>
      <c r="AR23" s="11"/>
      <c r="AS23" s="11"/>
      <c r="AT23" s="11"/>
    </row>
    <row r="24" spans="1:46" ht="16.5" customHeight="1">
      <c r="A24" s="268"/>
      <c r="B24" s="268"/>
      <c r="C24" s="86">
        <v>2006</v>
      </c>
      <c r="D24" s="61"/>
      <c r="E24" s="41"/>
      <c r="F24" s="55"/>
      <c r="G24" s="55"/>
      <c r="H24" s="55"/>
      <c r="I24" s="55"/>
      <c r="J24" s="5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>
        <v>602</v>
      </c>
      <c r="AO24" s="11"/>
      <c r="AP24" s="11"/>
      <c r="AQ24" s="11"/>
      <c r="AR24" s="11"/>
      <c r="AS24" s="11"/>
      <c r="AT24" s="11"/>
    </row>
    <row r="25" spans="1:46" ht="16.5" customHeight="1">
      <c r="A25" s="268"/>
      <c r="B25" s="268"/>
      <c r="C25" s="86">
        <v>2007</v>
      </c>
      <c r="D25" s="61"/>
      <c r="E25" s="41"/>
      <c r="F25" s="55"/>
      <c r="G25" s="55"/>
      <c r="H25" s="55"/>
      <c r="I25" s="55"/>
      <c r="J25" s="5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>
        <v>594</v>
      </c>
      <c r="AO25" s="11"/>
      <c r="AP25" s="11"/>
      <c r="AQ25" s="11"/>
      <c r="AR25" s="11"/>
      <c r="AS25" s="11"/>
      <c r="AT25" s="11"/>
    </row>
    <row r="26" spans="1:46" ht="16.5" customHeight="1">
      <c r="A26" s="268"/>
      <c r="B26" s="268"/>
      <c r="C26" s="86">
        <v>2008</v>
      </c>
      <c r="D26" s="61"/>
      <c r="E26" s="41"/>
      <c r="F26" s="55"/>
      <c r="G26" s="55"/>
      <c r="H26" s="55"/>
      <c r="I26" s="55"/>
      <c r="J26" s="5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>
        <v>587</v>
      </c>
      <c r="AO26" s="11"/>
      <c r="AP26" s="11"/>
      <c r="AQ26" s="11"/>
      <c r="AR26" s="11"/>
      <c r="AS26" s="11"/>
      <c r="AT26" s="11"/>
    </row>
    <row r="27" spans="1:46" ht="16.5" customHeight="1">
      <c r="A27" s="268"/>
      <c r="B27" s="268"/>
      <c r="C27" s="86">
        <v>2009</v>
      </c>
      <c r="D27" s="57"/>
      <c r="E27" s="41"/>
      <c r="F27" s="55"/>
      <c r="G27" s="55"/>
      <c r="H27" s="55"/>
      <c r="I27" s="55"/>
      <c r="J27" s="55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>
        <v>592</v>
      </c>
      <c r="AO27" s="11"/>
      <c r="AP27" s="11"/>
      <c r="AQ27" s="11"/>
      <c r="AR27" s="11"/>
      <c r="AS27" s="11"/>
      <c r="AT27" s="11"/>
    </row>
    <row r="28" spans="1:46" ht="16.5" customHeight="1">
      <c r="A28" s="268"/>
      <c r="B28" s="268"/>
      <c r="C28" s="86">
        <v>2010</v>
      </c>
      <c r="D28" s="57"/>
      <c r="E28" s="57"/>
      <c r="F28" s="57"/>
      <c r="G28" s="57"/>
      <c r="H28" s="57"/>
      <c r="I28" s="57"/>
      <c r="J28" s="57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42" t="s">
        <v>515</v>
      </c>
      <c r="AO28" s="11"/>
      <c r="AP28" s="11"/>
      <c r="AQ28" s="11"/>
      <c r="AR28" s="11"/>
      <c r="AS28" s="11"/>
      <c r="AT28" s="11"/>
    </row>
    <row r="29" spans="1:46" ht="16.5" customHeight="1">
      <c r="A29" s="267" t="s">
        <v>271</v>
      </c>
      <c r="B29" s="267"/>
      <c r="C29" s="98">
        <v>2005</v>
      </c>
      <c r="D29" s="57"/>
      <c r="E29" s="41"/>
      <c r="F29" s="55"/>
      <c r="G29" s="55"/>
      <c r="H29" s="55"/>
      <c r="I29" s="55"/>
      <c r="J29" s="55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>
        <v>194</v>
      </c>
      <c r="AO29" s="11"/>
      <c r="AP29" s="11"/>
      <c r="AQ29" s="11"/>
      <c r="AR29" s="11"/>
      <c r="AS29" s="11"/>
      <c r="AT29" s="11"/>
    </row>
    <row r="30" spans="1:46" ht="16.5" customHeight="1">
      <c r="A30" s="267"/>
      <c r="B30" s="267"/>
      <c r="C30" s="98">
        <v>2006</v>
      </c>
      <c r="D30" s="57"/>
      <c r="E30" s="41"/>
      <c r="F30" s="55"/>
      <c r="G30" s="55"/>
      <c r="H30" s="55"/>
      <c r="I30" s="55"/>
      <c r="J30" s="55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>
        <v>201</v>
      </c>
      <c r="AO30" s="11"/>
      <c r="AP30" s="11"/>
      <c r="AQ30" s="11"/>
      <c r="AR30" s="11"/>
      <c r="AS30" s="11"/>
      <c r="AT30" s="11"/>
    </row>
    <row r="31" spans="1:46" ht="16.5" customHeight="1">
      <c r="A31" s="267"/>
      <c r="B31" s="267"/>
      <c r="C31" s="98">
        <v>2007</v>
      </c>
      <c r="D31" s="57"/>
      <c r="E31" s="41"/>
      <c r="F31" s="55"/>
      <c r="G31" s="55"/>
      <c r="H31" s="55"/>
      <c r="I31" s="55"/>
      <c r="J31" s="55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>
        <v>221</v>
      </c>
      <c r="AO31" s="11"/>
      <c r="AP31" s="11"/>
      <c r="AQ31" s="11"/>
      <c r="AR31" s="11"/>
      <c r="AS31" s="11"/>
      <c r="AT31" s="11"/>
    </row>
    <row r="32" spans="1:46" ht="16.5" customHeight="1">
      <c r="A32" s="267"/>
      <c r="B32" s="267"/>
      <c r="C32" s="98">
        <v>2008</v>
      </c>
      <c r="D32" s="57"/>
      <c r="E32" s="41"/>
      <c r="F32" s="55"/>
      <c r="G32" s="55"/>
      <c r="H32" s="55"/>
      <c r="I32" s="55"/>
      <c r="J32" s="55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>
        <v>243</v>
      </c>
      <c r="AO32" s="11"/>
      <c r="AP32" s="11"/>
      <c r="AQ32" s="11"/>
      <c r="AR32" s="11"/>
      <c r="AS32" s="11"/>
      <c r="AT32" s="11"/>
    </row>
    <row r="33" spans="1:46" ht="16.5" customHeight="1">
      <c r="A33" s="267"/>
      <c r="B33" s="267"/>
      <c r="C33" s="98">
        <v>2009</v>
      </c>
      <c r="D33" s="57"/>
      <c r="E33" s="41"/>
      <c r="F33" s="55"/>
      <c r="G33" s="55"/>
      <c r="H33" s="55"/>
      <c r="I33" s="55"/>
      <c r="J33" s="55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>
        <v>204</v>
      </c>
      <c r="AO33" s="11"/>
      <c r="AP33" s="11"/>
      <c r="AQ33" s="11"/>
      <c r="AR33" s="11"/>
      <c r="AS33" s="11"/>
      <c r="AT33" s="11"/>
    </row>
    <row r="34" spans="1:46" ht="17.25" customHeight="1">
      <c r="A34" s="267"/>
      <c r="B34" s="267"/>
      <c r="C34" s="98">
        <v>2010</v>
      </c>
      <c r="D34" s="57"/>
      <c r="E34" s="57"/>
      <c r="F34" s="57"/>
      <c r="G34" s="57"/>
      <c r="H34" s="57"/>
      <c r="I34" s="57"/>
      <c r="J34" s="57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>
        <v>199</v>
      </c>
      <c r="AO34" s="11"/>
      <c r="AP34" s="11"/>
      <c r="AQ34" s="11"/>
      <c r="AR34" s="11"/>
      <c r="AS34" s="11"/>
      <c r="AT34" s="11"/>
    </row>
    <row r="35" spans="1:46" ht="16.5" customHeight="1">
      <c r="A35" s="268" t="s">
        <v>272</v>
      </c>
      <c r="B35" s="268"/>
      <c r="C35" s="86">
        <v>2005</v>
      </c>
      <c r="D35" s="57"/>
      <c r="E35" s="41"/>
      <c r="F35" s="55"/>
      <c r="G35" s="55"/>
      <c r="H35" s="55"/>
      <c r="I35" s="55"/>
      <c r="J35" s="55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>
        <v>130</v>
      </c>
      <c r="AO35" s="11"/>
      <c r="AP35" s="11"/>
      <c r="AQ35" s="11"/>
      <c r="AR35" s="11"/>
      <c r="AS35" s="11"/>
      <c r="AT35" s="11"/>
    </row>
    <row r="36" spans="1:46" ht="16.5" customHeight="1">
      <c r="A36" s="268"/>
      <c r="B36" s="268"/>
      <c r="C36" s="86">
        <v>2006</v>
      </c>
      <c r="D36" s="57"/>
      <c r="E36" s="41"/>
      <c r="F36" s="55"/>
      <c r="G36" s="55"/>
      <c r="H36" s="55"/>
      <c r="I36" s="55"/>
      <c r="J36" s="55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>
        <v>35</v>
      </c>
      <c r="AO36" s="11"/>
      <c r="AP36" s="11"/>
      <c r="AQ36" s="11"/>
      <c r="AR36" s="11"/>
      <c r="AS36" s="11"/>
      <c r="AT36" s="11"/>
    </row>
    <row r="37" spans="1:46" ht="16.5" customHeight="1">
      <c r="A37" s="268"/>
      <c r="B37" s="268"/>
      <c r="C37" s="86">
        <v>2007</v>
      </c>
      <c r="D37" s="57"/>
      <c r="E37" s="41"/>
      <c r="F37" s="55"/>
      <c r="G37" s="55"/>
      <c r="H37" s="55"/>
      <c r="I37" s="55"/>
      <c r="J37" s="55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>
        <v>98</v>
      </c>
      <c r="AO37" s="11"/>
      <c r="AP37" s="11"/>
      <c r="AQ37" s="11"/>
      <c r="AR37" s="11"/>
      <c r="AS37" s="11"/>
      <c r="AT37" s="11"/>
    </row>
    <row r="38" spans="1:46" ht="16.5" customHeight="1">
      <c r="A38" s="268"/>
      <c r="B38" s="268"/>
      <c r="C38" s="86">
        <v>2008</v>
      </c>
      <c r="D38" s="57"/>
      <c r="E38" s="41"/>
      <c r="F38" s="55"/>
      <c r="G38" s="55"/>
      <c r="H38" s="55"/>
      <c r="I38" s="55"/>
      <c r="J38" s="55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>
        <v>101</v>
      </c>
      <c r="AO38" s="11"/>
      <c r="AP38" s="11"/>
      <c r="AQ38" s="11"/>
      <c r="AR38" s="11"/>
      <c r="AS38" s="11"/>
      <c r="AT38" s="11"/>
    </row>
    <row r="39" spans="1:46" ht="16.5" customHeight="1">
      <c r="A39" s="268"/>
      <c r="B39" s="268"/>
      <c r="C39" s="86">
        <v>2009</v>
      </c>
      <c r="D39" s="57"/>
      <c r="E39" s="41"/>
      <c r="F39" s="55"/>
      <c r="G39" s="55"/>
      <c r="H39" s="55"/>
      <c r="I39" s="55"/>
      <c r="J39" s="55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>
        <v>135</v>
      </c>
      <c r="AO39" s="11"/>
      <c r="AP39" s="11"/>
      <c r="AQ39" s="11"/>
      <c r="AR39" s="11"/>
      <c r="AS39" s="11"/>
      <c r="AT39" s="11"/>
    </row>
    <row r="40" spans="1:46" ht="16.5" customHeight="1">
      <c r="A40" s="268"/>
      <c r="B40" s="268"/>
      <c r="C40" s="86">
        <v>2010</v>
      </c>
      <c r="D40" s="57"/>
      <c r="E40" s="57"/>
      <c r="F40" s="57"/>
      <c r="G40" s="57"/>
      <c r="H40" s="57"/>
      <c r="I40" s="57"/>
      <c r="J40" s="57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>
        <v>52</v>
      </c>
      <c r="AO40" s="11"/>
      <c r="AP40" s="11"/>
      <c r="AQ40" s="11"/>
      <c r="AR40" s="11"/>
      <c r="AS40" s="11"/>
      <c r="AT40" s="11"/>
    </row>
    <row r="41" spans="1:46" ht="18.75" customHeight="1">
      <c r="A41" s="256" t="s">
        <v>305</v>
      </c>
      <c r="B41" s="53" t="s">
        <v>275</v>
      </c>
      <c r="C41" s="255">
        <v>2005</v>
      </c>
      <c r="D41" s="57"/>
      <c r="E41" s="41"/>
      <c r="F41" s="38"/>
      <c r="G41" s="38"/>
      <c r="H41" s="38"/>
      <c r="I41" s="38"/>
      <c r="J41" s="97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>
        <v>748</v>
      </c>
      <c r="AO41" s="11"/>
      <c r="AP41" s="11"/>
      <c r="AQ41" s="11"/>
      <c r="AR41" s="11"/>
      <c r="AS41" s="11"/>
      <c r="AT41" s="11"/>
    </row>
    <row r="42" spans="1:46" ht="18.75" customHeight="1">
      <c r="A42" s="256"/>
      <c r="B42" s="53" t="s">
        <v>276</v>
      </c>
      <c r="C42" s="255"/>
      <c r="D42" s="57"/>
      <c r="E42" s="41"/>
      <c r="F42" s="38"/>
      <c r="G42" s="38"/>
      <c r="H42" s="38"/>
      <c r="I42" s="38"/>
      <c r="J42" s="97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 t="s">
        <v>497</v>
      </c>
      <c r="AO42" s="11"/>
      <c r="AP42" s="11"/>
      <c r="AQ42" s="11"/>
      <c r="AR42" s="11"/>
      <c r="AS42" s="11"/>
      <c r="AT42" s="11"/>
    </row>
    <row r="43" spans="1:46" ht="18.75" customHeight="1">
      <c r="A43" s="256"/>
      <c r="B43" s="53" t="s">
        <v>120</v>
      </c>
      <c r="C43" s="255"/>
      <c r="D43" s="57"/>
      <c r="E43" s="41"/>
      <c r="F43" s="38"/>
      <c r="G43" s="38"/>
      <c r="H43" s="38"/>
      <c r="I43" s="38"/>
      <c r="J43" s="97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 t="s">
        <v>497</v>
      </c>
      <c r="AO43" s="11"/>
      <c r="AP43" s="11"/>
      <c r="AQ43" s="11"/>
      <c r="AR43" s="11"/>
      <c r="AS43" s="11"/>
      <c r="AT43" s="11"/>
    </row>
    <row r="44" spans="1:46" ht="18.75" customHeight="1">
      <c r="A44" s="256"/>
      <c r="B44" s="54" t="s">
        <v>275</v>
      </c>
      <c r="C44" s="258">
        <v>2006</v>
      </c>
      <c r="D44" s="57"/>
      <c r="E44" s="41"/>
      <c r="F44" s="38"/>
      <c r="G44" s="38"/>
      <c r="H44" s="38"/>
      <c r="I44" s="38"/>
      <c r="J44" s="38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>
        <v>804</v>
      </c>
      <c r="AO44" s="11"/>
      <c r="AP44" s="11"/>
      <c r="AQ44" s="11"/>
      <c r="AR44" s="11"/>
      <c r="AS44" s="11"/>
      <c r="AT44" s="11"/>
    </row>
    <row r="45" spans="1:46" ht="18.75" customHeight="1">
      <c r="A45" s="256"/>
      <c r="B45" s="54" t="s">
        <v>276</v>
      </c>
      <c r="C45" s="258"/>
      <c r="D45" s="57"/>
      <c r="E45" s="41"/>
      <c r="F45" s="38"/>
      <c r="G45" s="38"/>
      <c r="H45" s="38"/>
      <c r="I45" s="38"/>
      <c r="J45" s="38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 t="s">
        <v>497</v>
      </c>
      <c r="AO45" s="11"/>
      <c r="AP45" s="11"/>
      <c r="AQ45" s="11"/>
      <c r="AR45" s="11"/>
      <c r="AS45" s="11"/>
      <c r="AT45" s="11"/>
    </row>
    <row r="46" spans="1:46" ht="18.75" customHeight="1">
      <c r="A46" s="256"/>
      <c r="B46" s="54" t="s">
        <v>120</v>
      </c>
      <c r="C46" s="258"/>
      <c r="D46" s="57"/>
      <c r="E46" s="41"/>
      <c r="F46" s="38"/>
      <c r="G46" s="38"/>
      <c r="H46" s="38"/>
      <c r="I46" s="38"/>
      <c r="J46" s="38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 t="s">
        <v>497</v>
      </c>
      <c r="AO46" s="11"/>
      <c r="AP46" s="11"/>
      <c r="AQ46" s="11"/>
      <c r="AR46" s="11"/>
      <c r="AS46" s="11"/>
      <c r="AT46" s="11"/>
    </row>
    <row r="47" spans="1:46" ht="18.75" customHeight="1">
      <c r="A47" s="256"/>
      <c r="B47" s="53" t="s">
        <v>275</v>
      </c>
      <c r="C47" s="257">
        <v>2007</v>
      </c>
      <c r="D47" s="57"/>
      <c r="E47" s="41"/>
      <c r="F47" s="38"/>
      <c r="G47" s="38"/>
      <c r="H47" s="38"/>
      <c r="I47" s="38"/>
      <c r="J47" s="38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>
        <v>654</v>
      </c>
      <c r="AO47" s="11"/>
      <c r="AP47" s="11"/>
      <c r="AQ47" s="11"/>
      <c r="AR47" s="11"/>
      <c r="AS47" s="11"/>
      <c r="AT47" s="11"/>
    </row>
    <row r="48" spans="1:46" ht="18.75" customHeight="1">
      <c r="A48" s="256"/>
      <c r="B48" s="53" t="s">
        <v>276</v>
      </c>
      <c r="C48" s="257"/>
      <c r="D48" s="57"/>
      <c r="E48" s="41"/>
      <c r="F48" s="38"/>
      <c r="G48" s="38"/>
      <c r="H48" s="38"/>
      <c r="I48" s="38"/>
      <c r="J48" s="38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 t="s">
        <v>497</v>
      </c>
      <c r="AO48" s="11"/>
      <c r="AP48" s="11"/>
      <c r="AQ48" s="11"/>
      <c r="AR48" s="11"/>
      <c r="AS48" s="11"/>
      <c r="AT48" s="11"/>
    </row>
    <row r="49" spans="1:46" ht="18.75" customHeight="1">
      <c r="A49" s="256"/>
      <c r="B49" s="53" t="s">
        <v>120</v>
      </c>
      <c r="C49" s="257"/>
      <c r="D49" s="57"/>
      <c r="E49" s="41"/>
      <c r="F49" s="38"/>
      <c r="G49" s="38"/>
      <c r="H49" s="38"/>
      <c r="I49" s="38"/>
      <c r="J49" s="38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 t="s">
        <v>497</v>
      </c>
      <c r="AO49" s="11"/>
      <c r="AP49" s="11"/>
      <c r="AQ49" s="11"/>
      <c r="AR49" s="11"/>
      <c r="AS49" s="11"/>
      <c r="AT49" s="11"/>
    </row>
    <row r="50" spans="1:46" ht="18.75" customHeight="1">
      <c r="A50" s="256"/>
      <c r="B50" s="54" t="s">
        <v>275</v>
      </c>
      <c r="C50" s="258">
        <v>2008</v>
      </c>
      <c r="D50" s="57"/>
      <c r="E50" s="41"/>
      <c r="F50" s="38"/>
      <c r="G50" s="38"/>
      <c r="H50" s="38"/>
      <c r="I50" s="38"/>
      <c r="J50" s="38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>
        <v>564</v>
      </c>
      <c r="AO50" s="11"/>
      <c r="AP50" s="11"/>
      <c r="AQ50" s="11"/>
      <c r="AR50" s="11"/>
      <c r="AS50" s="11"/>
      <c r="AT50" s="11"/>
    </row>
    <row r="51" spans="1:46" ht="18.75" customHeight="1">
      <c r="A51" s="256"/>
      <c r="B51" s="54" t="s">
        <v>276</v>
      </c>
      <c r="C51" s="258"/>
      <c r="D51" s="57"/>
      <c r="E51" s="41"/>
      <c r="F51" s="38"/>
      <c r="G51" s="38"/>
      <c r="H51" s="38"/>
      <c r="I51" s="38"/>
      <c r="J51" s="38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 t="s">
        <v>497</v>
      </c>
      <c r="AO51" s="11"/>
      <c r="AP51" s="11"/>
      <c r="AQ51" s="11"/>
      <c r="AR51" s="11"/>
      <c r="AS51" s="11"/>
      <c r="AT51" s="11"/>
    </row>
    <row r="52" spans="1:46" ht="18.75" customHeight="1">
      <c r="A52" s="256"/>
      <c r="B52" s="54" t="s">
        <v>120</v>
      </c>
      <c r="C52" s="258"/>
      <c r="D52" s="57"/>
      <c r="E52" s="41"/>
      <c r="F52" s="38"/>
      <c r="G52" s="38"/>
      <c r="H52" s="38"/>
      <c r="I52" s="38"/>
      <c r="J52" s="38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 t="s">
        <v>497</v>
      </c>
      <c r="AO52" s="11"/>
      <c r="AP52" s="11"/>
      <c r="AQ52" s="11"/>
      <c r="AR52" s="11"/>
      <c r="AS52" s="11"/>
      <c r="AT52" s="11"/>
    </row>
    <row r="53" spans="1:46" ht="18.75" customHeight="1">
      <c r="A53" s="256"/>
      <c r="B53" s="53" t="s">
        <v>275</v>
      </c>
      <c r="C53" s="257">
        <v>2009</v>
      </c>
      <c r="D53" s="57"/>
      <c r="E53" s="41"/>
      <c r="F53" s="38"/>
      <c r="G53" s="38"/>
      <c r="H53" s="38"/>
      <c r="I53" s="38"/>
      <c r="J53" s="38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>
        <v>557</v>
      </c>
      <c r="AO53" s="11"/>
      <c r="AP53" s="11"/>
      <c r="AQ53" s="11"/>
      <c r="AR53" s="11"/>
      <c r="AS53" s="11"/>
      <c r="AT53" s="11"/>
    </row>
    <row r="54" spans="1:46" ht="18.75" customHeight="1">
      <c r="A54" s="256"/>
      <c r="B54" s="53" t="s">
        <v>276</v>
      </c>
      <c r="C54" s="257"/>
      <c r="D54" s="57"/>
      <c r="E54" s="41"/>
      <c r="F54" s="38"/>
      <c r="G54" s="38"/>
      <c r="H54" s="38"/>
      <c r="I54" s="38"/>
      <c r="J54" s="38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 t="s">
        <v>497</v>
      </c>
      <c r="AO54" s="11"/>
      <c r="AP54" s="11"/>
      <c r="AQ54" s="11"/>
      <c r="AR54" s="11"/>
      <c r="AS54" s="11"/>
      <c r="AT54" s="11"/>
    </row>
    <row r="55" spans="1:46" ht="18.75" customHeight="1">
      <c r="A55" s="256"/>
      <c r="B55" s="53" t="s">
        <v>120</v>
      </c>
      <c r="C55" s="257"/>
      <c r="D55" s="57"/>
      <c r="E55" s="41"/>
      <c r="F55" s="38"/>
      <c r="G55" s="38"/>
      <c r="H55" s="38"/>
      <c r="I55" s="38"/>
      <c r="J55" s="38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 t="s">
        <v>497</v>
      </c>
      <c r="AO55" s="11"/>
      <c r="AP55" s="11"/>
      <c r="AQ55" s="11"/>
      <c r="AR55" s="11"/>
      <c r="AS55" s="11"/>
      <c r="AT55" s="11"/>
    </row>
    <row r="56" spans="1:46" ht="15.75" customHeight="1">
      <c r="A56" s="256"/>
      <c r="B56" s="54" t="s">
        <v>275</v>
      </c>
      <c r="C56" s="258">
        <v>2010</v>
      </c>
      <c r="D56" s="57"/>
      <c r="E56" s="57"/>
      <c r="F56" s="57"/>
      <c r="G56" s="57"/>
      <c r="H56" s="57"/>
      <c r="I56" s="57"/>
      <c r="J56" s="5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>
        <v>203</v>
      </c>
      <c r="AO56" s="11"/>
      <c r="AP56" s="11"/>
      <c r="AQ56" s="11"/>
      <c r="AR56" s="11"/>
      <c r="AS56" s="11"/>
      <c r="AT56" s="11"/>
    </row>
    <row r="57" spans="1:46" ht="15.75" customHeight="1">
      <c r="A57" s="256"/>
      <c r="B57" s="54" t="s">
        <v>276</v>
      </c>
      <c r="C57" s="258"/>
      <c r="D57" s="57"/>
      <c r="E57" s="57"/>
      <c r="F57" s="57"/>
      <c r="G57" s="57"/>
      <c r="H57" s="57"/>
      <c r="I57" s="57"/>
      <c r="J57" s="57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 t="s">
        <v>497</v>
      </c>
      <c r="AO57" s="11"/>
      <c r="AP57" s="11"/>
      <c r="AQ57" s="11"/>
      <c r="AR57" s="11"/>
      <c r="AS57" s="11"/>
      <c r="AT57" s="11"/>
    </row>
    <row r="58" spans="1:46" ht="15.75" customHeight="1">
      <c r="A58" s="256"/>
      <c r="B58" s="54" t="s">
        <v>120</v>
      </c>
      <c r="C58" s="258"/>
      <c r="D58" s="57"/>
      <c r="E58" s="57"/>
      <c r="F58" s="57"/>
      <c r="G58" s="57"/>
      <c r="H58" s="57"/>
      <c r="I58" s="57"/>
      <c r="J58" s="57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 t="s">
        <v>497</v>
      </c>
      <c r="AO58" s="11"/>
      <c r="AP58" s="11"/>
      <c r="AQ58" s="11"/>
      <c r="AR58" s="11"/>
      <c r="AS58" s="11"/>
      <c r="AT58" s="11"/>
    </row>
    <row r="59" spans="1:46" ht="16.5" customHeight="1">
      <c r="A59" s="259" t="s">
        <v>306</v>
      </c>
      <c r="B59" s="53" t="s">
        <v>274</v>
      </c>
      <c r="C59" s="255">
        <v>2005</v>
      </c>
      <c r="D59" s="57"/>
      <c r="E59" s="41"/>
      <c r="F59" s="38"/>
      <c r="G59" s="38"/>
      <c r="H59" s="38"/>
      <c r="I59" s="38"/>
      <c r="J59" s="38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>
        <v>655</v>
      </c>
      <c r="AO59" s="11"/>
      <c r="AP59" s="11"/>
      <c r="AQ59" s="11"/>
      <c r="AR59" s="11"/>
      <c r="AS59" s="11"/>
      <c r="AT59" s="11"/>
    </row>
    <row r="60" spans="1:46" ht="16.5" customHeight="1">
      <c r="A60" s="259"/>
      <c r="B60" s="53" t="s">
        <v>273</v>
      </c>
      <c r="C60" s="255"/>
      <c r="D60" s="57"/>
      <c r="E60" s="41"/>
      <c r="F60" s="38"/>
      <c r="G60" s="38"/>
      <c r="H60" s="38"/>
      <c r="I60" s="38"/>
      <c r="J60" s="38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>
        <v>731</v>
      </c>
      <c r="AO60" s="11"/>
      <c r="AP60" s="11"/>
      <c r="AQ60" s="11"/>
      <c r="AR60" s="11"/>
      <c r="AS60" s="11"/>
      <c r="AT60" s="11"/>
    </row>
    <row r="61" spans="1:46" ht="16.5" customHeight="1">
      <c r="A61" s="259"/>
      <c r="B61" s="53" t="s">
        <v>120</v>
      </c>
      <c r="C61" s="255"/>
      <c r="D61" s="57"/>
      <c r="E61" s="41"/>
      <c r="F61" s="38"/>
      <c r="G61" s="38"/>
      <c r="H61" s="38"/>
      <c r="I61" s="38"/>
      <c r="J61" s="38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>
        <v>0.89</v>
      </c>
      <c r="AO61" s="11"/>
      <c r="AP61" s="11"/>
      <c r="AQ61" s="11"/>
      <c r="AR61" s="11"/>
      <c r="AS61" s="11"/>
      <c r="AT61" s="11"/>
    </row>
    <row r="62" spans="1:46" ht="16.5" customHeight="1">
      <c r="A62" s="259"/>
      <c r="B62" s="54" t="s">
        <v>274</v>
      </c>
      <c r="C62" s="254">
        <v>2006</v>
      </c>
      <c r="D62" s="57"/>
      <c r="E62" s="41"/>
      <c r="F62" s="38"/>
      <c r="G62" s="38"/>
      <c r="H62" s="38"/>
      <c r="I62" s="38"/>
      <c r="J62" s="38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>
        <v>602</v>
      </c>
      <c r="AO62" s="11"/>
      <c r="AP62" s="11"/>
      <c r="AQ62" s="11"/>
      <c r="AR62" s="11"/>
      <c r="AS62" s="11"/>
      <c r="AT62" s="11"/>
    </row>
    <row r="63" spans="1:46" ht="16.5" customHeight="1">
      <c r="A63" s="259"/>
      <c r="B63" s="54" t="s">
        <v>273</v>
      </c>
      <c r="C63" s="254"/>
      <c r="D63" s="57"/>
      <c r="E63" s="41"/>
      <c r="F63" s="38"/>
      <c r="G63" s="38"/>
      <c r="H63" s="38"/>
      <c r="I63" s="38"/>
      <c r="J63" s="38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 t="s">
        <v>497</v>
      </c>
      <c r="AO63" s="11"/>
      <c r="AP63" s="11"/>
      <c r="AQ63" s="11"/>
      <c r="AR63" s="11"/>
      <c r="AS63" s="11"/>
      <c r="AT63" s="11"/>
    </row>
    <row r="64" spans="1:46" ht="16.5" customHeight="1">
      <c r="A64" s="259"/>
      <c r="B64" s="54" t="s">
        <v>120</v>
      </c>
      <c r="C64" s="254"/>
      <c r="D64" s="99"/>
      <c r="E64" s="41"/>
      <c r="F64" s="38"/>
      <c r="G64" s="38"/>
      <c r="H64" s="38"/>
      <c r="I64" s="38"/>
      <c r="J64" s="38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 t="s">
        <v>497</v>
      </c>
      <c r="AO64" s="11"/>
      <c r="AP64" s="11"/>
      <c r="AQ64" s="11"/>
      <c r="AR64" s="11"/>
      <c r="AS64" s="11"/>
      <c r="AT64" s="11"/>
    </row>
    <row r="65" spans="1:46" ht="16.5" customHeight="1">
      <c r="A65" s="259"/>
      <c r="B65" s="53" t="s">
        <v>274</v>
      </c>
      <c r="C65" s="255">
        <v>2007</v>
      </c>
      <c r="D65" s="57"/>
      <c r="E65" s="41"/>
      <c r="F65" s="38"/>
      <c r="G65" s="38"/>
      <c r="H65" s="38"/>
      <c r="I65" s="38"/>
      <c r="J65" s="38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>
        <v>594</v>
      </c>
      <c r="AO65" s="11"/>
      <c r="AP65" s="11"/>
      <c r="AQ65" s="11"/>
      <c r="AR65" s="11"/>
      <c r="AS65" s="11"/>
      <c r="AT65" s="11"/>
    </row>
    <row r="66" spans="1:46" ht="16.5" customHeight="1">
      <c r="A66" s="259"/>
      <c r="B66" s="53" t="s">
        <v>273</v>
      </c>
      <c r="C66" s="255"/>
      <c r="D66" s="100"/>
      <c r="E66" s="41"/>
      <c r="F66" s="38"/>
      <c r="G66" s="38"/>
      <c r="H66" s="38"/>
      <c r="I66" s="38"/>
      <c r="J66" s="38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 t="s">
        <v>497</v>
      </c>
      <c r="AO66" s="11"/>
      <c r="AP66" s="11"/>
      <c r="AQ66" s="11"/>
      <c r="AR66" s="11"/>
      <c r="AS66" s="11"/>
      <c r="AT66" s="11"/>
    </row>
    <row r="67" spans="1:46" ht="16.5" customHeight="1">
      <c r="A67" s="259"/>
      <c r="B67" s="53" t="s">
        <v>120</v>
      </c>
      <c r="C67" s="255"/>
      <c r="D67" s="57"/>
      <c r="E67" s="41"/>
      <c r="F67" s="38"/>
      <c r="G67" s="38"/>
      <c r="H67" s="38"/>
      <c r="I67" s="38"/>
      <c r="J67" s="38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 t="s">
        <v>497</v>
      </c>
      <c r="AO67" s="11"/>
      <c r="AP67" s="11"/>
      <c r="AQ67" s="11"/>
      <c r="AR67" s="11"/>
      <c r="AS67" s="11"/>
      <c r="AT67" s="11"/>
    </row>
    <row r="68" spans="1:46" ht="16.5" customHeight="1">
      <c r="A68" s="259"/>
      <c r="B68" s="54" t="s">
        <v>274</v>
      </c>
      <c r="C68" s="254">
        <v>2008</v>
      </c>
      <c r="D68" s="101"/>
      <c r="E68" s="41"/>
      <c r="F68" s="38"/>
      <c r="G68" s="38"/>
      <c r="H68" s="38"/>
      <c r="I68" s="38"/>
      <c r="J68" s="38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>
        <v>587</v>
      </c>
      <c r="AO68" s="11"/>
      <c r="AP68" s="11"/>
      <c r="AQ68" s="11"/>
      <c r="AR68" s="11"/>
      <c r="AS68" s="11"/>
      <c r="AT68" s="11"/>
    </row>
    <row r="69" spans="1:46" ht="16.5" customHeight="1">
      <c r="A69" s="259"/>
      <c r="B69" s="54" t="s">
        <v>273</v>
      </c>
      <c r="C69" s="254"/>
      <c r="D69" s="57"/>
      <c r="E69" s="41"/>
      <c r="F69" s="38"/>
      <c r="G69" s="38"/>
      <c r="H69" s="38"/>
      <c r="I69" s="38"/>
      <c r="J69" s="38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 t="s">
        <v>497</v>
      </c>
      <c r="AO69" s="11"/>
      <c r="AP69" s="11"/>
      <c r="AQ69" s="11"/>
      <c r="AR69" s="11"/>
      <c r="AS69" s="11"/>
      <c r="AT69" s="11"/>
    </row>
    <row r="70" spans="1:46" ht="16.5" customHeight="1">
      <c r="A70" s="259"/>
      <c r="B70" s="54" t="s">
        <v>120</v>
      </c>
      <c r="C70" s="254"/>
      <c r="D70" s="101"/>
      <c r="E70" s="41"/>
      <c r="F70" s="38"/>
      <c r="G70" s="38"/>
      <c r="H70" s="38"/>
      <c r="I70" s="38"/>
      <c r="J70" s="38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 t="s">
        <v>497</v>
      </c>
      <c r="AO70" s="11"/>
      <c r="AP70" s="11"/>
      <c r="AQ70" s="11"/>
      <c r="AR70" s="11"/>
      <c r="AS70" s="11"/>
      <c r="AT70" s="11"/>
    </row>
    <row r="71" spans="1:46" ht="16.5" customHeight="1">
      <c r="A71" s="259"/>
      <c r="B71" s="53" t="s">
        <v>274</v>
      </c>
      <c r="C71" s="255">
        <v>2009</v>
      </c>
      <c r="D71" s="57"/>
      <c r="E71" s="41"/>
      <c r="F71" s="38"/>
      <c r="G71" s="38"/>
      <c r="H71" s="38"/>
      <c r="I71" s="38"/>
      <c r="J71" s="38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>
        <v>592</v>
      </c>
      <c r="AO71" s="11"/>
      <c r="AP71" s="11"/>
      <c r="AQ71" s="11"/>
      <c r="AR71" s="11"/>
      <c r="AS71" s="11"/>
      <c r="AT71" s="11"/>
    </row>
    <row r="72" spans="1:46" ht="16.5" customHeight="1">
      <c r="A72" s="259"/>
      <c r="B72" s="53" t="s">
        <v>273</v>
      </c>
      <c r="C72" s="255"/>
      <c r="D72" s="57"/>
      <c r="E72" s="41"/>
      <c r="F72" s="38"/>
      <c r="G72" s="38"/>
      <c r="H72" s="38"/>
      <c r="I72" s="38"/>
      <c r="J72" s="38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 t="s">
        <v>497</v>
      </c>
      <c r="AO72" s="11"/>
      <c r="AP72" s="11"/>
      <c r="AQ72" s="11"/>
      <c r="AR72" s="11"/>
      <c r="AS72" s="11"/>
      <c r="AT72" s="11"/>
    </row>
    <row r="73" spans="1:46" ht="16.5" customHeight="1">
      <c r="A73" s="259"/>
      <c r="B73" s="53" t="s">
        <v>120</v>
      </c>
      <c r="C73" s="255"/>
      <c r="D73" s="57"/>
      <c r="E73" s="41"/>
      <c r="F73" s="38"/>
      <c r="G73" s="38"/>
      <c r="H73" s="38"/>
      <c r="I73" s="38"/>
      <c r="J73" s="38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 t="s">
        <v>497</v>
      </c>
      <c r="AO73" s="11"/>
      <c r="AP73" s="11"/>
      <c r="AQ73" s="11"/>
      <c r="AR73" s="11"/>
      <c r="AS73" s="11"/>
      <c r="AT73" s="11"/>
    </row>
    <row r="74" spans="1:46" ht="16.5" customHeight="1">
      <c r="A74" s="259"/>
      <c r="B74" s="54" t="s">
        <v>274</v>
      </c>
      <c r="C74" s="254">
        <v>2010</v>
      </c>
      <c r="D74" s="101"/>
      <c r="E74" s="57"/>
      <c r="F74" s="57"/>
      <c r="G74" s="57"/>
      <c r="H74" s="57"/>
      <c r="I74" s="57"/>
      <c r="J74" s="57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>
        <v>591</v>
      </c>
      <c r="AO74" s="11"/>
      <c r="AP74" s="11"/>
      <c r="AQ74" s="11"/>
      <c r="AR74" s="11"/>
      <c r="AS74" s="11"/>
      <c r="AT74" s="11"/>
    </row>
    <row r="75" spans="1:46" ht="16.5" customHeight="1">
      <c r="A75" s="259"/>
      <c r="B75" s="54" t="s">
        <v>273</v>
      </c>
      <c r="C75" s="254"/>
      <c r="D75" s="57"/>
      <c r="E75" s="57"/>
      <c r="F75" s="57"/>
      <c r="G75" s="57"/>
      <c r="H75" s="57"/>
      <c r="I75" s="57"/>
      <c r="J75" s="57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>
        <v>808</v>
      </c>
      <c r="AO75" s="11"/>
      <c r="AP75" s="11"/>
      <c r="AQ75" s="11"/>
      <c r="AR75" s="11"/>
      <c r="AS75" s="11"/>
      <c r="AT75" s="11"/>
    </row>
    <row r="76" spans="1:46" ht="16.5" customHeight="1">
      <c r="A76" s="259"/>
      <c r="B76" s="54" t="s">
        <v>120</v>
      </c>
      <c r="C76" s="254"/>
      <c r="D76" s="100"/>
      <c r="E76" s="57"/>
      <c r="F76" s="57"/>
      <c r="G76" s="57"/>
      <c r="H76" s="57"/>
      <c r="I76" s="57"/>
      <c r="J76" s="57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>
        <v>0.73</v>
      </c>
      <c r="AO76" s="11"/>
      <c r="AP76" s="11"/>
      <c r="AQ76" s="11"/>
      <c r="AR76" s="11"/>
      <c r="AS76" s="11"/>
      <c r="AT76" s="11"/>
    </row>
    <row r="77" spans="1:46" ht="16.5" customHeight="1">
      <c r="A77" s="256" t="s">
        <v>307</v>
      </c>
      <c r="B77" s="53" t="s">
        <v>277</v>
      </c>
      <c r="C77" s="257">
        <v>2005</v>
      </c>
      <c r="D77" s="57"/>
      <c r="E77" s="41"/>
      <c r="F77" s="38"/>
      <c r="G77" s="38"/>
      <c r="H77" s="38"/>
      <c r="I77" s="38"/>
      <c r="J77" s="38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>
        <v>194</v>
      </c>
      <c r="AO77" s="11"/>
      <c r="AP77" s="11"/>
      <c r="AQ77" s="11"/>
      <c r="AR77" s="11"/>
      <c r="AS77" s="11"/>
      <c r="AT77" s="11"/>
    </row>
    <row r="78" spans="1:46" ht="16.5" customHeight="1">
      <c r="A78" s="256"/>
      <c r="B78" s="53" t="s">
        <v>278</v>
      </c>
      <c r="C78" s="257"/>
      <c r="D78" s="101"/>
      <c r="E78" s="41"/>
      <c r="F78" s="38"/>
      <c r="G78" s="38"/>
      <c r="H78" s="38"/>
      <c r="I78" s="38"/>
      <c r="J78" s="38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 t="s">
        <v>497</v>
      </c>
      <c r="AO78" s="11"/>
      <c r="AP78" s="11"/>
      <c r="AQ78" s="11"/>
      <c r="AR78" s="11"/>
      <c r="AS78" s="11"/>
      <c r="AT78" s="11"/>
    </row>
    <row r="79" spans="1:46" ht="16.5" customHeight="1">
      <c r="A79" s="256"/>
      <c r="B79" s="53" t="s">
        <v>120</v>
      </c>
      <c r="C79" s="257"/>
      <c r="D79" s="57"/>
      <c r="E79" s="41"/>
      <c r="F79" s="38"/>
      <c r="G79" s="38"/>
      <c r="H79" s="38"/>
      <c r="I79" s="38"/>
      <c r="J79" s="38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 t="s">
        <v>497</v>
      </c>
      <c r="AO79" s="11"/>
      <c r="AP79" s="11"/>
      <c r="AQ79" s="11"/>
      <c r="AR79" s="11"/>
      <c r="AS79" s="11"/>
      <c r="AT79" s="11"/>
    </row>
    <row r="80" spans="1:46" ht="16.5" customHeight="1">
      <c r="A80" s="256"/>
      <c r="B80" s="54" t="s">
        <v>277</v>
      </c>
      <c r="C80" s="258">
        <v>2006</v>
      </c>
      <c r="D80" s="101"/>
      <c r="E80" s="41"/>
      <c r="F80" s="38"/>
      <c r="G80" s="38"/>
      <c r="H80" s="38"/>
      <c r="I80" s="38"/>
      <c r="J80" s="38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>
        <v>201</v>
      </c>
      <c r="AO80" s="11"/>
      <c r="AP80" s="11"/>
      <c r="AQ80" s="11"/>
      <c r="AR80" s="11"/>
      <c r="AS80" s="11"/>
      <c r="AT80" s="11"/>
    </row>
    <row r="81" spans="1:46" ht="16.5" customHeight="1">
      <c r="A81" s="256"/>
      <c r="B81" s="54" t="s">
        <v>278</v>
      </c>
      <c r="C81" s="258"/>
      <c r="D81" s="57"/>
      <c r="E81" s="41"/>
      <c r="F81" s="38"/>
      <c r="G81" s="38"/>
      <c r="H81" s="38"/>
      <c r="I81" s="38"/>
      <c r="J81" s="38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 t="s">
        <v>497</v>
      </c>
      <c r="AO81" s="11"/>
      <c r="AP81" s="11"/>
      <c r="AQ81" s="11"/>
      <c r="AR81" s="11"/>
      <c r="AS81" s="11"/>
      <c r="AT81" s="11"/>
    </row>
    <row r="82" spans="1:46" ht="16.5" customHeight="1">
      <c r="A82" s="256"/>
      <c r="B82" s="54" t="s">
        <v>120</v>
      </c>
      <c r="C82" s="258"/>
      <c r="D82" s="101"/>
      <c r="E82" s="41"/>
      <c r="F82" s="38"/>
      <c r="G82" s="38"/>
      <c r="H82" s="38"/>
      <c r="I82" s="38"/>
      <c r="J82" s="38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 t="s">
        <v>497</v>
      </c>
      <c r="AO82" s="11"/>
      <c r="AP82" s="11"/>
      <c r="AQ82" s="11"/>
      <c r="AR82" s="11"/>
      <c r="AS82" s="11"/>
      <c r="AT82" s="11"/>
    </row>
    <row r="83" spans="1:46" ht="16.5" customHeight="1">
      <c r="A83" s="256"/>
      <c r="B83" s="53" t="s">
        <v>277</v>
      </c>
      <c r="C83" s="257">
        <v>2007</v>
      </c>
      <c r="D83" s="57"/>
      <c r="E83" s="41"/>
      <c r="F83" s="38"/>
      <c r="G83" s="38"/>
      <c r="H83" s="38"/>
      <c r="I83" s="38"/>
      <c r="J83" s="38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>
        <v>221</v>
      </c>
      <c r="AO83" s="11"/>
      <c r="AP83" s="11"/>
      <c r="AQ83" s="11"/>
      <c r="AR83" s="11"/>
      <c r="AS83" s="11"/>
      <c r="AT83" s="11"/>
    </row>
    <row r="84" spans="1:46" ht="16.5" customHeight="1">
      <c r="A84" s="256"/>
      <c r="B84" s="53" t="s">
        <v>278</v>
      </c>
      <c r="C84" s="257"/>
      <c r="D84" s="11"/>
      <c r="E84" s="41"/>
      <c r="F84" s="38"/>
      <c r="G84" s="38"/>
      <c r="H84" s="38"/>
      <c r="I84" s="38"/>
      <c r="J84" s="38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 t="s">
        <v>497</v>
      </c>
      <c r="AO84" s="11"/>
      <c r="AP84" s="11"/>
      <c r="AQ84" s="11"/>
      <c r="AR84" s="11"/>
      <c r="AS84" s="11"/>
      <c r="AT84" s="11"/>
    </row>
    <row r="85" spans="1:46" ht="16.5" customHeight="1">
      <c r="A85" s="256"/>
      <c r="B85" s="53" t="s">
        <v>120</v>
      </c>
      <c r="C85" s="257"/>
      <c r="D85" s="57"/>
      <c r="E85" s="41"/>
      <c r="F85" s="38"/>
      <c r="G85" s="38"/>
      <c r="H85" s="38"/>
      <c r="I85" s="38"/>
      <c r="J85" s="38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 t="s">
        <v>497</v>
      </c>
      <c r="AO85" s="11"/>
      <c r="AP85" s="11"/>
      <c r="AQ85" s="11"/>
      <c r="AR85" s="11"/>
      <c r="AS85" s="11"/>
      <c r="AT85" s="11"/>
    </row>
    <row r="86" spans="1:46" ht="16.5" customHeight="1">
      <c r="A86" s="256"/>
      <c r="B86" s="54" t="s">
        <v>277</v>
      </c>
      <c r="C86" s="258">
        <v>2008</v>
      </c>
      <c r="D86" s="11"/>
      <c r="E86" s="41"/>
      <c r="F86" s="38"/>
      <c r="G86" s="38"/>
      <c r="H86" s="38"/>
      <c r="I86" s="38"/>
      <c r="J86" s="38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>
        <v>243</v>
      </c>
      <c r="AO86" s="11"/>
      <c r="AP86" s="11"/>
      <c r="AQ86" s="11"/>
      <c r="AR86" s="11"/>
      <c r="AS86" s="11"/>
      <c r="AT86" s="11"/>
    </row>
    <row r="87" spans="1:46" ht="16.5" customHeight="1">
      <c r="A87" s="256"/>
      <c r="B87" s="54" t="s">
        <v>278</v>
      </c>
      <c r="C87" s="258"/>
      <c r="D87" s="57"/>
      <c r="E87" s="41"/>
      <c r="F87" s="38"/>
      <c r="G87" s="38"/>
      <c r="H87" s="38"/>
      <c r="I87" s="38"/>
      <c r="J87" s="38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 t="s">
        <v>497</v>
      </c>
      <c r="AO87" s="11"/>
      <c r="AP87" s="11"/>
      <c r="AQ87" s="11"/>
      <c r="AR87" s="11"/>
      <c r="AS87" s="11"/>
      <c r="AT87" s="11"/>
    </row>
    <row r="88" spans="1:46" ht="16.5" customHeight="1">
      <c r="A88" s="256"/>
      <c r="B88" s="54" t="s">
        <v>120</v>
      </c>
      <c r="C88" s="258"/>
      <c r="D88" s="99"/>
      <c r="E88" s="41"/>
      <c r="F88" s="38"/>
      <c r="G88" s="38"/>
      <c r="H88" s="38"/>
      <c r="I88" s="38"/>
      <c r="J88" s="38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 t="s">
        <v>497</v>
      </c>
      <c r="AO88" s="11"/>
      <c r="AP88" s="11"/>
      <c r="AQ88" s="11"/>
      <c r="AR88" s="11"/>
      <c r="AS88" s="11"/>
      <c r="AT88" s="11"/>
    </row>
    <row r="89" spans="1:46" ht="16.5" customHeight="1">
      <c r="A89" s="256"/>
      <c r="B89" s="53" t="s">
        <v>277</v>
      </c>
      <c r="C89" s="257">
        <v>2009</v>
      </c>
      <c r="D89" s="57"/>
      <c r="E89" s="41"/>
      <c r="F89" s="38"/>
      <c r="G89" s="38"/>
      <c r="H89" s="38"/>
      <c r="I89" s="38"/>
      <c r="J89" s="38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>
        <v>204</v>
      </c>
      <c r="AO89" s="11"/>
      <c r="AP89" s="11"/>
      <c r="AQ89" s="11"/>
      <c r="AR89" s="11"/>
      <c r="AS89" s="11"/>
      <c r="AT89" s="11"/>
    </row>
    <row r="90" spans="1:46" ht="16.5" customHeight="1">
      <c r="A90" s="256"/>
      <c r="B90" s="53" t="s">
        <v>278</v>
      </c>
      <c r="C90" s="257"/>
      <c r="D90" s="99"/>
      <c r="E90" s="41"/>
      <c r="F90" s="38"/>
      <c r="G90" s="38"/>
      <c r="H90" s="38"/>
      <c r="I90" s="38"/>
      <c r="J90" s="38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 t="s">
        <v>497</v>
      </c>
      <c r="AO90" s="11"/>
      <c r="AP90" s="11"/>
      <c r="AQ90" s="11"/>
      <c r="AR90" s="11"/>
      <c r="AS90" s="11"/>
      <c r="AT90" s="11"/>
    </row>
    <row r="91" spans="1:46" ht="16.5" customHeight="1">
      <c r="A91" s="256"/>
      <c r="B91" s="53" t="s">
        <v>120</v>
      </c>
      <c r="C91" s="257"/>
      <c r="D91" s="57"/>
      <c r="E91" s="41"/>
      <c r="F91" s="38"/>
      <c r="G91" s="38"/>
      <c r="H91" s="38"/>
      <c r="I91" s="38"/>
      <c r="J91" s="38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 t="s">
        <v>497</v>
      </c>
      <c r="AO91" s="11"/>
      <c r="AP91" s="11"/>
      <c r="AQ91" s="11"/>
      <c r="AR91" s="11"/>
      <c r="AS91" s="11"/>
      <c r="AT91" s="11"/>
    </row>
    <row r="92" spans="1:46" ht="17.25" customHeight="1">
      <c r="A92" s="256"/>
      <c r="B92" s="54" t="s">
        <v>277</v>
      </c>
      <c r="C92" s="258">
        <v>2010</v>
      </c>
      <c r="D92" s="102"/>
      <c r="E92" s="57"/>
      <c r="F92" s="57"/>
      <c r="G92" s="57"/>
      <c r="H92" s="57"/>
      <c r="I92" s="57"/>
      <c r="J92" s="57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>
        <v>199</v>
      </c>
      <c r="AO92" s="11"/>
      <c r="AP92" s="11"/>
      <c r="AQ92" s="11"/>
      <c r="AR92" s="11"/>
      <c r="AS92" s="11"/>
      <c r="AT92" s="11"/>
    </row>
    <row r="93" spans="1:46" ht="17.25" customHeight="1">
      <c r="A93" s="256"/>
      <c r="B93" s="54" t="s">
        <v>278</v>
      </c>
      <c r="C93" s="258"/>
      <c r="D93" s="57"/>
      <c r="E93" s="57"/>
      <c r="F93" s="57"/>
      <c r="G93" s="57"/>
      <c r="H93" s="57"/>
      <c r="I93" s="57"/>
      <c r="J93" s="57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 t="s">
        <v>497</v>
      </c>
      <c r="AO93" s="11"/>
      <c r="AP93" s="11"/>
      <c r="AQ93" s="11"/>
      <c r="AR93" s="11"/>
      <c r="AS93" s="11"/>
      <c r="AT93" s="11"/>
    </row>
    <row r="94" spans="1:46" ht="17.25" customHeight="1">
      <c r="A94" s="256"/>
      <c r="B94" s="54" t="s">
        <v>120</v>
      </c>
      <c r="C94" s="258"/>
      <c r="D94" s="51"/>
      <c r="E94" s="57"/>
      <c r="F94" s="57"/>
      <c r="G94" s="57"/>
      <c r="H94" s="57"/>
      <c r="I94" s="57"/>
      <c r="J94" s="57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 t="s">
        <v>497</v>
      </c>
      <c r="AO94" s="11"/>
      <c r="AP94" s="11"/>
      <c r="AQ94" s="11"/>
      <c r="AR94" s="11"/>
      <c r="AS94" s="11"/>
      <c r="AT94" s="11"/>
    </row>
    <row r="95" spans="1:46" ht="20.25" customHeight="1">
      <c r="A95" s="267" t="s">
        <v>205</v>
      </c>
      <c r="B95" s="267"/>
      <c r="C95" s="98">
        <v>2005</v>
      </c>
      <c r="D95" s="57"/>
      <c r="E95" s="57"/>
      <c r="F95" s="57"/>
      <c r="G95" s="57"/>
      <c r="H95" s="57"/>
      <c r="I95" s="57"/>
      <c r="J95" s="57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 t="s">
        <v>497</v>
      </c>
      <c r="AO95" s="11"/>
      <c r="AP95" s="11"/>
      <c r="AQ95" s="11"/>
      <c r="AR95" s="11"/>
      <c r="AS95" s="11"/>
      <c r="AT95" s="11"/>
    </row>
    <row r="96" spans="1:46">
      <c r="A96" s="267"/>
      <c r="B96" s="267"/>
      <c r="C96" s="98">
        <v>2006</v>
      </c>
      <c r="D96" s="51"/>
      <c r="E96" s="57"/>
      <c r="F96" s="57"/>
      <c r="G96" s="57"/>
      <c r="H96" s="57"/>
      <c r="I96" s="57"/>
      <c r="J96" s="57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 t="s">
        <v>497</v>
      </c>
      <c r="AO96" s="11"/>
      <c r="AP96" s="11"/>
      <c r="AQ96" s="11"/>
      <c r="AR96" s="11"/>
      <c r="AS96" s="11"/>
      <c r="AT96" s="11"/>
    </row>
    <row r="97" spans="1:46">
      <c r="A97" s="267"/>
      <c r="B97" s="267"/>
      <c r="C97" s="98">
        <v>2007</v>
      </c>
      <c r="D97" s="57"/>
      <c r="E97" s="57"/>
      <c r="F97" s="57"/>
      <c r="G97" s="57"/>
      <c r="H97" s="57"/>
      <c r="I97" s="57"/>
      <c r="J97" s="57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 t="s">
        <v>497</v>
      </c>
      <c r="AO97" s="11"/>
      <c r="AP97" s="11"/>
      <c r="AQ97" s="11"/>
      <c r="AR97" s="11"/>
      <c r="AS97" s="11"/>
      <c r="AT97" s="11"/>
    </row>
    <row r="98" spans="1:46">
      <c r="A98" s="267"/>
      <c r="B98" s="267"/>
      <c r="C98" s="98">
        <v>2008</v>
      </c>
      <c r="D98" s="51"/>
      <c r="E98" s="57"/>
      <c r="F98" s="57"/>
      <c r="G98" s="57"/>
      <c r="H98" s="57"/>
      <c r="I98" s="57"/>
      <c r="J98" s="57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 t="s">
        <v>497</v>
      </c>
      <c r="AO98" s="11"/>
      <c r="AP98" s="11"/>
      <c r="AQ98" s="11"/>
      <c r="AR98" s="11"/>
      <c r="AS98" s="11"/>
      <c r="AT98" s="11"/>
    </row>
    <row r="99" spans="1:46">
      <c r="A99" s="267"/>
      <c r="B99" s="267"/>
      <c r="C99" s="98">
        <v>2009</v>
      </c>
      <c r="D99" s="57"/>
      <c r="E99" s="57"/>
      <c r="F99" s="57"/>
      <c r="G99" s="57"/>
      <c r="H99" s="57"/>
      <c r="I99" s="57"/>
      <c r="J99" s="57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 t="s">
        <v>497</v>
      </c>
      <c r="AO99" s="11"/>
      <c r="AP99" s="11"/>
      <c r="AQ99" s="11"/>
      <c r="AR99" s="11"/>
      <c r="AS99" s="11"/>
      <c r="AT99" s="11"/>
    </row>
    <row r="100" spans="1:46">
      <c r="A100" s="267"/>
      <c r="B100" s="267"/>
      <c r="C100" s="98">
        <v>2010</v>
      </c>
      <c r="D100" s="51"/>
      <c r="E100" s="57"/>
      <c r="F100" s="57"/>
      <c r="G100" s="57"/>
      <c r="H100" s="57"/>
      <c r="I100" s="57"/>
      <c r="J100" s="57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 t="s">
        <v>497</v>
      </c>
      <c r="AO100" s="11"/>
      <c r="AP100" s="11"/>
      <c r="AQ100" s="11"/>
      <c r="AR100" s="11"/>
      <c r="AS100" s="11"/>
      <c r="AT100" s="11"/>
    </row>
    <row r="101" spans="1:46" ht="30">
      <c r="A101" s="249" t="s">
        <v>206</v>
      </c>
      <c r="B101" s="56" t="s">
        <v>280</v>
      </c>
      <c r="C101" s="264">
        <v>2005</v>
      </c>
      <c r="D101" s="57"/>
      <c r="E101" s="57"/>
      <c r="F101" s="57"/>
      <c r="G101" s="57"/>
      <c r="H101" s="57"/>
      <c r="I101" s="57"/>
      <c r="J101" s="57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>
        <v>8</v>
      </c>
      <c r="AO101" s="11"/>
      <c r="AP101" s="11"/>
      <c r="AQ101" s="11"/>
      <c r="AR101" s="11"/>
      <c r="AS101" s="11"/>
      <c r="AT101" s="11"/>
    </row>
    <row r="102" spans="1:46">
      <c r="A102" s="249"/>
      <c r="B102" s="56" t="s">
        <v>279</v>
      </c>
      <c r="C102" s="264"/>
      <c r="D102" s="57"/>
      <c r="E102" s="57"/>
      <c r="F102" s="57"/>
      <c r="G102" s="57"/>
      <c r="H102" s="57"/>
      <c r="I102" s="57"/>
      <c r="J102" s="57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>
        <v>748</v>
      </c>
      <c r="AO102" s="11"/>
      <c r="AP102" s="11"/>
      <c r="AQ102" s="11"/>
      <c r="AR102" s="11"/>
      <c r="AS102" s="11"/>
      <c r="AT102" s="11"/>
    </row>
    <row r="103" spans="1:46">
      <c r="A103" s="249"/>
      <c r="B103" s="56" t="s">
        <v>120</v>
      </c>
      <c r="C103" s="264"/>
      <c r="D103" s="57"/>
      <c r="E103" s="57"/>
      <c r="F103" s="57"/>
      <c r="G103" s="57"/>
      <c r="H103" s="57"/>
      <c r="I103" s="57"/>
      <c r="J103" s="57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>
        <v>0.01</v>
      </c>
      <c r="AO103" s="11"/>
      <c r="AP103" s="11"/>
      <c r="AQ103" s="11"/>
      <c r="AR103" s="11"/>
      <c r="AS103" s="11"/>
      <c r="AT103" s="11"/>
    </row>
    <row r="104" spans="1:46" ht="30">
      <c r="A104" s="249"/>
      <c r="B104" s="28" t="s">
        <v>280</v>
      </c>
      <c r="C104" s="273">
        <v>2006</v>
      </c>
      <c r="D104" s="51"/>
      <c r="E104" s="57"/>
      <c r="F104" s="57"/>
      <c r="G104" s="57"/>
      <c r="H104" s="57"/>
      <c r="I104" s="57"/>
      <c r="J104" s="57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>
        <v>6</v>
      </c>
      <c r="AO104" s="11"/>
      <c r="AP104" s="11"/>
      <c r="AQ104" s="11"/>
      <c r="AR104" s="11"/>
      <c r="AS104" s="11"/>
      <c r="AT104" s="11"/>
    </row>
    <row r="105" spans="1:46">
      <c r="A105" s="249"/>
      <c r="B105" s="28" t="s">
        <v>279</v>
      </c>
      <c r="C105" s="273"/>
      <c r="D105" s="57"/>
      <c r="E105" s="57"/>
      <c r="F105" s="57"/>
      <c r="G105" s="57"/>
      <c r="H105" s="57"/>
      <c r="I105" s="57"/>
      <c r="J105" s="57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>
        <v>804</v>
      </c>
      <c r="AO105" s="11"/>
      <c r="AP105" s="11"/>
      <c r="AQ105" s="11"/>
      <c r="AR105" s="11"/>
      <c r="AS105" s="11"/>
      <c r="AT105" s="11"/>
    </row>
    <row r="106" spans="1:46">
      <c r="A106" s="249"/>
      <c r="B106" s="28" t="s">
        <v>120</v>
      </c>
      <c r="C106" s="273"/>
      <c r="D106" s="51"/>
      <c r="E106" s="57"/>
      <c r="F106" s="57"/>
      <c r="G106" s="57"/>
      <c r="H106" s="57"/>
      <c r="I106" s="57"/>
      <c r="J106" s="57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>
        <v>7.4000000000000003E-3</v>
      </c>
      <c r="AO106" s="11"/>
      <c r="AP106" s="11"/>
      <c r="AQ106" s="11"/>
      <c r="AR106" s="11"/>
      <c r="AS106" s="11"/>
      <c r="AT106" s="11"/>
    </row>
    <row r="107" spans="1:46" ht="30">
      <c r="A107" s="249"/>
      <c r="B107" s="56" t="s">
        <v>280</v>
      </c>
      <c r="C107" s="264">
        <v>2007</v>
      </c>
      <c r="D107" s="11"/>
      <c r="E107" s="57"/>
      <c r="F107" s="57"/>
      <c r="G107" s="57"/>
      <c r="H107" s="57"/>
      <c r="I107" s="57"/>
      <c r="J107" s="57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>
        <v>11</v>
      </c>
      <c r="AO107" s="11"/>
      <c r="AP107" s="11"/>
      <c r="AQ107" s="11"/>
      <c r="AR107" s="11"/>
      <c r="AS107" s="11"/>
      <c r="AT107" s="11"/>
    </row>
    <row r="108" spans="1:46">
      <c r="A108" s="249"/>
      <c r="B108" s="56" t="s">
        <v>279</v>
      </c>
      <c r="C108" s="264"/>
      <c r="D108" s="99"/>
      <c r="E108" s="57"/>
      <c r="F108" s="57"/>
      <c r="G108" s="57"/>
      <c r="H108" s="57"/>
      <c r="I108" s="57"/>
      <c r="J108" s="57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>
        <v>654</v>
      </c>
      <c r="AO108" s="11"/>
      <c r="AP108" s="11"/>
      <c r="AQ108" s="11"/>
      <c r="AR108" s="11"/>
      <c r="AS108" s="11"/>
      <c r="AT108" s="11"/>
    </row>
    <row r="109" spans="1:46">
      <c r="A109" s="249"/>
      <c r="B109" s="56" t="s">
        <v>120</v>
      </c>
      <c r="C109" s="264"/>
      <c r="D109" s="57"/>
      <c r="E109" s="57"/>
      <c r="F109" s="57"/>
      <c r="G109" s="57"/>
      <c r="H109" s="57"/>
      <c r="I109" s="57"/>
      <c r="J109" s="57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>
        <v>1.6799999999999999E-2</v>
      </c>
      <c r="AO109" s="11"/>
      <c r="AP109" s="11"/>
      <c r="AQ109" s="11"/>
      <c r="AR109" s="11"/>
      <c r="AS109" s="11"/>
      <c r="AT109" s="11"/>
    </row>
    <row r="110" spans="1:46" ht="30">
      <c r="A110" s="249"/>
      <c r="B110" s="28" t="s">
        <v>280</v>
      </c>
      <c r="C110" s="273">
        <v>2008</v>
      </c>
      <c r="D110" s="57"/>
      <c r="E110" s="57"/>
      <c r="F110" s="57"/>
      <c r="G110" s="57"/>
      <c r="H110" s="57"/>
      <c r="I110" s="57"/>
      <c r="J110" s="57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>
        <v>9</v>
      </c>
      <c r="AO110" s="11"/>
      <c r="AP110" s="11"/>
      <c r="AQ110" s="11"/>
      <c r="AR110" s="11"/>
      <c r="AS110" s="11"/>
      <c r="AT110" s="11"/>
    </row>
    <row r="111" spans="1:46">
      <c r="A111" s="249"/>
      <c r="B111" s="28" t="s">
        <v>279</v>
      </c>
      <c r="C111" s="273"/>
      <c r="D111" s="57"/>
      <c r="E111" s="57"/>
      <c r="F111" s="57"/>
      <c r="G111" s="57"/>
      <c r="H111" s="57"/>
      <c r="I111" s="57"/>
      <c r="J111" s="57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>
        <v>564</v>
      </c>
      <c r="AO111" s="11"/>
      <c r="AP111" s="11"/>
      <c r="AQ111" s="11"/>
      <c r="AR111" s="11"/>
      <c r="AS111" s="11"/>
      <c r="AT111" s="11"/>
    </row>
    <row r="112" spans="1:46">
      <c r="A112" s="249"/>
      <c r="B112" s="28" t="s">
        <v>120</v>
      </c>
      <c r="C112" s="273"/>
      <c r="D112" s="57"/>
      <c r="E112" s="57"/>
      <c r="F112" s="57"/>
      <c r="G112" s="57"/>
      <c r="H112" s="57"/>
      <c r="I112" s="57"/>
      <c r="J112" s="57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>
        <v>1.4999999999999999E-2</v>
      </c>
      <c r="AO112" s="11"/>
      <c r="AP112" s="11"/>
      <c r="AQ112" s="11"/>
      <c r="AR112" s="11"/>
      <c r="AS112" s="11"/>
      <c r="AT112" s="11"/>
    </row>
    <row r="113" spans="1:46" ht="30">
      <c r="A113" s="249"/>
      <c r="B113" s="56" t="s">
        <v>280</v>
      </c>
      <c r="C113" s="264">
        <v>2009</v>
      </c>
      <c r="D113" s="57"/>
      <c r="E113" s="57"/>
      <c r="F113" s="57"/>
      <c r="G113" s="57"/>
      <c r="H113" s="57"/>
      <c r="I113" s="57"/>
      <c r="J113" s="57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>
        <v>7</v>
      </c>
      <c r="AO113" s="11"/>
      <c r="AP113" s="11"/>
      <c r="AQ113" s="11"/>
      <c r="AR113" s="11"/>
      <c r="AS113" s="11"/>
      <c r="AT113" s="11"/>
    </row>
    <row r="114" spans="1:46">
      <c r="A114" s="249"/>
      <c r="B114" s="56" t="s">
        <v>279</v>
      </c>
      <c r="C114" s="264"/>
      <c r="D114" s="57"/>
      <c r="E114" s="57"/>
      <c r="F114" s="57"/>
      <c r="G114" s="57"/>
      <c r="H114" s="57"/>
      <c r="I114" s="57"/>
      <c r="J114" s="57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>
        <v>557</v>
      </c>
      <c r="AO114" s="11"/>
      <c r="AP114" s="11"/>
      <c r="AQ114" s="11"/>
      <c r="AR114" s="11"/>
      <c r="AS114" s="11"/>
      <c r="AT114" s="11"/>
    </row>
    <row r="115" spans="1:46">
      <c r="A115" s="249"/>
      <c r="B115" s="56" t="s">
        <v>120</v>
      </c>
      <c r="C115" s="264"/>
      <c r="D115" s="57"/>
      <c r="E115" s="57"/>
      <c r="F115" s="57"/>
      <c r="G115" s="57"/>
      <c r="H115" s="57"/>
      <c r="I115" s="57"/>
      <c r="J115" s="57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>
        <v>1.2E-2</v>
      </c>
      <c r="AO115" s="11"/>
      <c r="AP115" s="11"/>
      <c r="AQ115" s="11"/>
      <c r="AR115" s="11"/>
      <c r="AS115" s="11"/>
      <c r="AT115" s="11"/>
    </row>
    <row r="116" spans="1:46" ht="30">
      <c r="A116" s="249"/>
      <c r="B116" s="28" t="s">
        <v>280</v>
      </c>
      <c r="C116" s="273">
        <v>2010</v>
      </c>
      <c r="D116" s="57"/>
      <c r="E116" s="57"/>
      <c r="F116" s="57"/>
      <c r="G116" s="57"/>
      <c r="H116" s="57"/>
      <c r="I116" s="57"/>
      <c r="J116" s="57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>
        <v>6</v>
      </c>
      <c r="AO116" s="11"/>
      <c r="AP116" s="11"/>
      <c r="AQ116" s="11"/>
      <c r="AR116" s="11"/>
      <c r="AS116" s="11"/>
      <c r="AT116" s="11"/>
    </row>
    <row r="117" spans="1:46">
      <c r="A117" s="249"/>
      <c r="B117" s="28" t="s">
        <v>279</v>
      </c>
      <c r="C117" s="273"/>
      <c r="D117" s="57"/>
      <c r="E117" s="57"/>
      <c r="F117" s="57"/>
      <c r="G117" s="57"/>
      <c r="H117" s="57"/>
      <c r="I117" s="57"/>
      <c r="J117" s="57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>
        <v>503</v>
      </c>
      <c r="AO117" s="11"/>
      <c r="AP117" s="11"/>
      <c r="AQ117" s="11"/>
      <c r="AR117" s="11"/>
      <c r="AS117" s="11"/>
      <c r="AT117" s="11"/>
    </row>
    <row r="118" spans="1:46">
      <c r="A118" s="249"/>
      <c r="B118" s="28" t="s">
        <v>120</v>
      </c>
      <c r="C118" s="273"/>
      <c r="D118" s="57"/>
      <c r="E118" s="57"/>
      <c r="F118" s="57"/>
      <c r="G118" s="57"/>
      <c r="H118" s="57"/>
      <c r="I118" s="57"/>
      <c r="J118" s="57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>
        <v>1.0999999999999999E-2</v>
      </c>
      <c r="AO118" s="11"/>
      <c r="AP118" s="11"/>
      <c r="AQ118" s="11"/>
      <c r="AR118" s="11"/>
      <c r="AS118" s="11"/>
      <c r="AT118" s="11"/>
    </row>
    <row r="119" spans="1:46" ht="15" customHeight="1">
      <c r="A119" s="250" t="s">
        <v>207</v>
      </c>
      <c r="B119" s="56" t="s">
        <v>281</v>
      </c>
      <c r="C119" s="264">
        <v>2005</v>
      </c>
      <c r="D119" s="57"/>
      <c r="E119" s="57"/>
      <c r="F119" s="57"/>
      <c r="G119" s="57"/>
      <c r="H119" s="57"/>
      <c r="I119" s="57"/>
      <c r="J119" s="57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>
        <v>4</v>
      </c>
      <c r="AO119" s="11"/>
      <c r="AP119" s="11"/>
      <c r="AQ119" s="11"/>
      <c r="AR119" s="11"/>
      <c r="AS119" s="11"/>
      <c r="AT119" s="11"/>
    </row>
    <row r="120" spans="1:46">
      <c r="A120" s="250"/>
      <c r="B120" s="56" t="s">
        <v>282</v>
      </c>
      <c r="C120" s="264"/>
      <c r="D120" s="57"/>
      <c r="E120" s="57"/>
      <c r="F120" s="57"/>
      <c r="G120" s="57"/>
      <c r="H120" s="57"/>
      <c r="I120" s="57"/>
      <c r="J120" s="57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>
        <v>655</v>
      </c>
      <c r="AO120" s="11"/>
      <c r="AP120" s="11"/>
      <c r="AQ120" s="11"/>
      <c r="AR120" s="11"/>
      <c r="AS120" s="11"/>
      <c r="AT120" s="11"/>
    </row>
    <row r="121" spans="1:46">
      <c r="A121" s="250"/>
      <c r="B121" s="56" t="s">
        <v>120</v>
      </c>
      <c r="C121" s="264"/>
      <c r="D121" s="57"/>
      <c r="E121" s="57"/>
      <c r="F121" s="57"/>
      <c r="G121" s="57"/>
      <c r="H121" s="57"/>
      <c r="I121" s="57"/>
      <c r="J121" s="57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>
        <v>6.0000000000000001E-3</v>
      </c>
      <c r="AO121" s="11"/>
      <c r="AP121" s="11"/>
      <c r="AQ121" s="11"/>
      <c r="AR121" s="11"/>
      <c r="AS121" s="11"/>
      <c r="AT121" s="11"/>
    </row>
    <row r="122" spans="1:46" ht="30">
      <c r="A122" s="250"/>
      <c r="B122" s="28" t="s">
        <v>281</v>
      </c>
      <c r="C122" s="273">
        <v>2006</v>
      </c>
      <c r="D122" s="57"/>
      <c r="E122" s="57"/>
      <c r="F122" s="57"/>
      <c r="G122" s="57"/>
      <c r="H122" s="57"/>
      <c r="I122" s="57"/>
      <c r="J122" s="57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>
        <v>6</v>
      </c>
      <c r="AO122" s="11"/>
      <c r="AP122" s="11"/>
      <c r="AQ122" s="11"/>
      <c r="AR122" s="11"/>
      <c r="AS122" s="11"/>
      <c r="AT122" s="11"/>
    </row>
    <row r="123" spans="1:46">
      <c r="A123" s="250"/>
      <c r="B123" s="28" t="s">
        <v>282</v>
      </c>
      <c r="C123" s="273"/>
      <c r="D123" s="57"/>
      <c r="E123" s="57"/>
      <c r="F123" s="57"/>
      <c r="G123" s="57"/>
      <c r="H123" s="57"/>
      <c r="I123" s="57"/>
      <c r="J123" s="57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>
        <v>602</v>
      </c>
      <c r="AO123" s="11"/>
      <c r="AP123" s="11"/>
      <c r="AQ123" s="11"/>
      <c r="AR123" s="11"/>
      <c r="AS123" s="11"/>
      <c r="AT123" s="11"/>
    </row>
    <row r="124" spans="1:46">
      <c r="A124" s="250"/>
      <c r="B124" s="28" t="s">
        <v>120</v>
      </c>
      <c r="C124" s="273"/>
      <c r="D124" s="57"/>
      <c r="E124" s="57"/>
      <c r="F124" s="57"/>
      <c r="G124" s="57"/>
      <c r="H124" s="57"/>
      <c r="I124" s="57"/>
      <c r="J124" s="57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>
        <v>8.9999999999999993E-3</v>
      </c>
      <c r="AO124" s="11"/>
      <c r="AP124" s="11"/>
      <c r="AQ124" s="11"/>
      <c r="AR124" s="11"/>
      <c r="AS124" s="11"/>
      <c r="AT124" s="11"/>
    </row>
    <row r="125" spans="1:46" ht="30">
      <c r="A125" s="250"/>
      <c r="B125" s="56" t="s">
        <v>281</v>
      </c>
      <c r="C125" s="264">
        <v>2007</v>
      </c>
      <c r="D125" s="57"/>
      <c r="E125" s="57"/>
      <c r="F125" s="57"/>
      <c r="G125" s="57"/>
      <c r="H125" s="57"/>
      <c r="I125" s="57"/>
      <c r="J125" s="57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>
        <v>7</v>
      </c>
      <c r="AO125" s="11"/>
      <c r="AP125" s="11"/>
      <c r="AQ125" s="11"/>
      <c r="AR125" s="11"/>
      <c r="AS125" s="11"/>
      <c r="AT125" s="11"/>
    </row>
    <row r="126" spans="1:46">
      <c r="A126" s="250"/>
      <c r="B126" s="56" t="s">
        <v>282</v>
      </c>
      <c r="C126" s="264"/>
      <c r="D126" s="57"/>
      <c r="E126" s="57"/>
      <c r="F126" s="57"/>
      <c r="G126" s="57"/>
      <c r="H126" s="57"/>
      <c r="I126" s="57"/>
      <c r="J126" s="57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>
        <v>594</v>
      </c>
      <c r="AO126" s="11"/>
      <c r="AP126" s="11"/>
      <c r="AQ126" s="11"/>
      <c r="AR126" s="11"/>
      <c r="AS126" s="11"/>
      <c r="AT126" s="11"/>
    </row>
    <row r="127" spans="1:46">
      <c r="A127" s="250"/>
      <c r="B127" s="56" t="s">
        <v>120</v>
      </c>
      <c r="C127" s="264"/>
      <c r="D127" s="57"/>
      <c r="E127" s="57"/>
      <c r="F127" s="57"/>
      <c r="G127" s="57"/>
      <c r="H127" s="57"/>
      <c r="I127" s="57"/>
      <c r="J127" s="57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>
        <v>1.0999999999999999E-2</v>
      </c>
      <c r="AO127" s="11"/>
      <c r="AP127" s="11"/>
      <c r="AQ127" s="11"/>
      <c r="AR127" s="11"/>
      <c r="AS127" s="11"/>
      <c r="AT127" s="11"/>
    </row>
    <row r="128" spans="1:46" ht="30">
      <c r="A128" s="250"/>
      <c r="B128" s="28" t="s">
        <v>281</v>
      </c>
      <c r="C128" s="273">
        <v>2008</v>
      </c>
      <c r="D128" s="57"/>
      <c r="E128" s="57"/>
      <c r="F128" s="57"/>
      <c r="G128" s="57"/>
      <c r="H128" s="57"/>
      <c r="I128" s="57"/>
      <c r="J128" s="57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>
        <v>4</v>
      </c>
      <c r="AO128" s="11"/>
      <c r="AP128" s="11"/>
      <c r="AQ128" s="11"/>
      <c r="AR128" s="11"/>
      <c r="AS128" s="11"/>
      <c r="AT128" s="11"/>
    </row>
    <row r="129" spans="1:46">
      <c r="A129" s="250"/>
      <c r="B129" s="28" t="s">
        <v>282</v>
      </c>
      <c r="C129" s="273"/>
      <c r="D129" s="57"/>
      <c r="E129" s="57"/>
      <c r="F129" s="57"/>
      <c r="G129" s="57"/>
      <c r="H129" s="57"/>
      <c r="I129" s="57"/>
      <c r="J129" s="57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>
        <v>587</v>
      </c>
      <c r="AO129" s="11"/>
      <c r="AP129" s="11"/>
      <c r="AQ129" s="11"/>
      <c r="AR129" s="11"/>
      <c r="AS129" s="11"/>
      <c r="AT129" s="11"/>
    </row>
    <row r="130" spans="1:46">
      <c r="A130" s="250"/>
      <c r="B130" s="28" t="s">
        <v>120</v>
      </c>
      <c r="C130" s="273"/>
      <c r="D130" s="57"/>
      <c r="E130" s="57"/>
      <c r="F130" s="57"/>
      <c r="G130" s="57"/>
      <c r="H130" s="57"/>
      <c r="I130" s="57"/>
      <c r="J130" s="57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>
        <v>6.7999999999999996E-3</v>
      </c>
      <c r="AO130" s="11"/>
      <c r="AP130" s="11"/>
      <c r="AQ130" s="11"/>
      <c r="AR130" s="11"/>
      <c r="AS130" s="11"/>
      <c r="AT130" s="11"/>
    </row>
    <row r="131" spans="1:46" ht="30">
      <c r="A131" s="250"/>
      <c r="B131" s="56" t="s">
        <v>281</v>
      </c>
      <c r="C131" s="264">
        <v>2009</v>
      </c>
      <c r="D131" s="57"/>
      <c r="E131" s="57"/>
      <c r="F131" s="57"/>
      <c r="G131" s="57"/>
      <c r="H131" s="57"/>
      <c r="I131" s="57"/>
      <c r="J131" s="57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>
        <v>5</v>
      </c>
      <c r="AO131" s="11"/>
      <c r="AP131" s="11"/>
      <c r="AQ131" s="11"/>
      <c r="AR131" s="11"/>
      <c r="AS131" s="11"/>
      <c r="AT131" s="11"/>
    </row>
    <row r="132" spans="1:46">
      <c r="A132" s="250"/>
      <c r="B132" s="56" t="s">
        <v>282</v>
      </c>
      <c r="C132" s="264"/>
      <c r="D132" s="57"/>
      <c r="E132" s="57"/>
      <c r="F132" s="57"/>
      <c r="G132" s="57"/>
      <c r="H132" s="57"/>
      <c r="I132" s="57"/>
      <c r="J132" s="57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>
        <v>593</v>
      </c>
      <c r="AO132" s="11"/>
      <c r="AP132" s="11"/>
      <c r="AQ132" s="11"/>
      <c r="AR132" s="11"/>
      <c r="AS132" s="11"/>
      <c r="AT132" s="11"/>
    </row>
    <row r="133" spans="1:46">
      <c r="A133" s="250"/>
      <c r="B133" s="56" t="s">
        <v>120</v>
      </c>
      <c r="C133" s="264"/>
      <c r="D133" s="57"/>
      <c r="E133" s="57"/>
      <c r="F133" s="57"/>
      <c r="G133" s="57"/>
      <c r="H133" s="57"/>
      <c r="I133" s="57"/>
      <c r="J133" s="57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>
        <v>8.0000000000000002E-3</v>
      </c>
      <c r="AO133" s="11"/>
      <c r="AP133" s="11"/>
      <c r="AQ133" s="11"/>
      <c r="AR133" s="11"/>
      <c r="AS133" s="11"/>
      <c r="AT133" s="11"/>
    </row>
    <row r="134" spans="1:46" ht="30">
      <c r="A134" s="250"/>
      <c r="B134" s="28" t="s">
        <v>281</v>
      </c>
      <c r="C134" s="273">
        <v>2010</v>
      </c>
      <c r="D134" s="57"/>
      <c r="E134" s="57"/>
      <c r="F134" s="57"/>
      <c r="G134" s="57"/>
      <c r="H134" s="57"/>
      <c r="I134" s="57"/>
      <c r="J134" s="57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>
        <v>4</v>
      </c>
      <c r="AO134" s="11"/>
      <c r="AP134" s="11"/>
      <c r="AQ134" s="11"/>
      <c r="AR134" s="11"/>
      <c r="AS134" s="11"/>
      <c r="AT134" s="11"/>
    </row>
    <row r="135" spans="1:46">
      <c r="A135" s="250"/>
      <c r="B135" s="28" t="s">
        <v>282</v>
      </c>
      <c r="C135" s="273"/>
      <c r="D135" s="57"/>
      <c r="E135" s="57"/>
      <c r="F135" s="57"/>
      <c r="G135" s="57"/>
      <c r="H135" s="57"/>
      <c r="I135" s="57"/>
      <c r="J135" s="57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>
        <v>591</v>
      </c>
      <c r="AO135" s="11"/>
      <c r="AP135" s="11"/>
      <c r="AQ135" s="11"/>
      <c r="AR135" s="11"/>
      <c r="AS135" s="11"/>
      <c r="AT135" s="11"/>
    </row>
    <row r="136" spans="1:46">
      <c r="A136" s="250"/>
      <c r="B136" s="28" t="s">
        <v>120</v>
      </c>
      <c r="C136" s="273"/>
      <c r="D136" s="57"/>
      <c r="E136" s="57"/>
      <c r="F136" s="57"/>
      <c r="G136" s="57"/>
      <c r="H136" s="57"/>
      <c r="I136" s="57"/>
      <c r="J136" s="57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>
        <v>6.0000000000000001E-3</v>
      </c>
      <c r="AO136" s="11"/>
      <c r="AP136" s="11"/>
      <c r="AQ136" s="11"/>
      <c r="AR136" s="11"/>
      <c r="AS136" s="11"/>
      <c r="AT136" s="11"/>
    </row>
    <row r="137" spans="1:46" ht="30">
      <c r="A137" s="249" t="s">
        <v>208</v>
      </c>
      <c r="B137" s="56" t="s">
        <v>283</v>
      </c>
      <c r="C137" s="85">
        <v>2005</v>
      </c>
      <c r="D137" s="57"/>
      <c r="E137" s="57"/>
      <c r="F137" s="57"/>
      <c r="G137" s="57"/>
      <c r="H137" s="57"/>
      <c r="I137" s="57"/>
      <c r="J137" s="57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>
        <v>4</v>
      </c>
      <c r="AO137" s="11"/>
      <c r="AP137" s="11"/>
      <c r="AQ137" s="11"/>
      <c r="AR137" s="11"/>
      <c r="AS137" s="11"/>
      <c r="AT137" s="11"/>
    </row>
    <row r="138" spans="1:46">
      <c r="A138" s="249"/>
      <c r="B138" s="56" t="s">
        <v>284</v>
      </c>
      <c r="C138" s="85"/>
      <c r="D138" s="57"/>
      <c r="E138" s="57"/>
      <c r="F138" s="57"/>
      <c r="G138" s="57"/>
      <c r="H138" s="57"/>
      <c r="I138" s="57"/>
      <c r="J138" s="57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>
        <v>194</v>
      </c>
      <c r="AO138" s="11"/>
      <c r="AP138" s="11"/>
      <c r="AQ138" s="11"/>
      <c r="AR138" s="11"/>
      <c r="AS138" s="11"/>
      <c r="AT138" s="11"/>
    </row>
    <row r="139" spans="1:46">
      <c r="A139" s="249"/>
      <c r="B139" s="56" t="s">
        <v>120</v>
      </c>
      <c r="C139" s="85"/>
      <c r="D139" s="57"/>
      <c r="E139" s="57"/>
      <c r="F139" s="57"/>
      <c r="G139" s="57"/>
      <c r="H139" s="57"/>
      <c r="I139" s="57"/>
      <c r="J139" s="57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>
        <v>0.02</v>
      </c>
      <c r="AO139" s="11"/>
      <c r="AP139" s="11"/>
      <c r="AQ139" s="11"/>
      <c r="AR139" s="11"/>
      <c r="AS139" s="11"/>
      <c r="AT139" s="11"/>
    </row>
    <row r="140" spans="1:46" ht="30">
      <c r="A140" s="249"/>
      <c r="B140" s="28" t="s">
        <v>283</v>
      </c>
      <c r="C140" s="85">
        <v>2006</v>
      </c>
      <c r="D140" s="57"/>
      <c r="E140" s="57"/>
      <c r="F140" s="57"/>
      <c r="G140" s="57"/>
      <c r="H140" s="57"/>
      <c r="I140" s="57"/>
      <c r="J140" s="57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>
        <v>3</v>
      </c>
      <c r="AO140" s="11"/>
      <c r="AP140" s="11"/>
      <c r="AQ140" s="11"/>
      <c r="AR140" s="11"/>
      <c r="AS140" s="11"/>
      <c r="AT140" s="11"/>
    </row>
    <row r="141" spans="1:46">
      <c r="A141" s="249"/>
      <c r="B141" s="28" t="s">
        <v>284</v>
      </c>
      <c r="C141" s="85"/>
      <c r="D141" s="57"/>
      <c r="E141" s="57"/>
      <c r="F141" s="57"/>
      <c r="G141" s="57"/>
      <c r="H141" s="57"/>
      <c r="I141" s="57"/>
      <c r="J141" s="57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>
        <v>201</v>
      </c>
      <c r="AO141" s="11"/>
      <c r="AP141" s="11"/>
      <c r="AQ141" s="11"/>
      <c r="AR141" s="11"/>
      <c r="AS141" s="11"/>
      <c r="AT141" s="11"/>
    </row>
    <row r="142" spans="1:46">
      <c r="A142" s="249"/>
      <c r="B142" s="28" t="s">
        <v>120</v>
      </c>
      <c r="C142" s="85"/>
      <c r="D142" s="57"/>
      <c r="E142" s="57"/>
      <c r="F142" s="57"/>
      <c r="G142" s="57"/>
      <c r="H142" s="57"/>
      <c r="I142" s="57"/>
      <c r="J142" s="57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>
        <v>1E-3</v>
      </c>
      <c r="AO142" s="11"/>
      <c r="AP142" s="11"/>
      <c r="AQ142" s="11"/>
      <c r="AR142" s="11"/>
      <c r="AS142" s="11"/>
      <c r="AT142" s="11"/>
    </row>
    <row r="143" spans="1:46" ht="30">
      <c r="A143" s="249"/>
      <c r="B143" s="56" t="s">
        <v>283</v>
      </c>
      <c r="C143" s="85">
        <v>2007</v>
      </c>
      <c r="D143" s="57"/>
      <c r="E143" s="57"/>
      <c r="F143" s="57"/>
      <c r="G143" s="57"/>
      <c r="H143" s="57"/>
      <c r="I143" s="57"/>
      <c r="J143" s="57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>
        <v>3</v>
      </c>
      <c r="AO143" s="11"/>
      <c r="AP143" s="11"/>
      <c r="AQ143" s="11"/>
      <c r="AR143" s="11"/>
      <c r="AS143" s="11"/>
      <c r="AT143" s="11"/>
    </row>
    <row r="144" spans="1:46">
      <c r="A144" s="249"/>
      <c r="B144" s="56" t="s">
        <v>284</v>
      </c>
      <c r="C144" s="85"/>
      <c r="D144" s="57"/>
      <c r="E144" s="57"/>
      <c r="F144" s="57"/>
      <c r="G144" s="57"/>
      <c r="H144" s="57"/>
      <c r="I144" s="57"/>
      <c r="J144" s="57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>
        <v>221</v>
      </c>
      <c r="AO144" s="11"/>
      <c r="AP144" s="11"/>
      <c r="AQ144" s="11"/>
      <c r="AR144" s="11"/>
      <c r="AS144" s="11"/>
      <c r="AT144" s="11"/>
    </row>
    <row r="145" spans="1:46">
      <c r="A145" s="249"/>
      <c r="B145" s="56" t="s">
        <v>120</v>
      </c>
      <c r="C145" s="85"/>
      <c r="D145" s="85"/>
      <c r="E145" s="57"/>
      <c r="F145" s="57"/>
      <c r="G145" s="57"/>
      <c r="H145" s="57"/>
      <c r="I145" s="57"/>
      <c r="J145" s="57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>
        <v>0.01</v>
      </c>
      <c r="AO145" s="11"/>
      <c r="AP145" s="11"/>
      <c r="AQ145" s="11"/>
      <c r="AR145" s="11"/>
      <c r="AS145" s="11"/>
      <c r="AT145" s="11"/>
    </row>
    <row r="146" spans="1:46" ht="30">
      <c r="A146" s="249"/>
      <c r="B146" s="28" t="s">
        <v>283</v>
      </c>
      <c r="C146" s="85">
        <v>2008</v>
      </c>
      <c r="D146" s="57"/>
      <c r="E146" s="57"/>
      <c r="F146" s="57"/>
      <c r="G146" s="57"/>
      <c r="H146" s="57"/>
      <c r="I146" s="57"/>
      <c r="J146" s="57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>
        <v>4</v>
      </c>
      <c r="AO146" s="11"/>
      <c r="AP146" s="11"/>
      <c r="AQ146" s="11"/>
      <c r="AR146" s="11"/>
      <c r="AS146" s="11"/>
      <c r="AT146" s="11"/>
    </row>
    <row r="147" spans="1:46">
      <c r="A147" s="249"/>
      <c r="B147" s="28" t="s">
        <v>284</v>
      </c>
      <c r="C147" s="85"/>
      <c r="D147" s="57"/>
      <c r="E147" s="57"/>
      <c r="F147" s="57"/>
      <c r="G147" s="57"/>
      <c r="H147" s="57"/>
      <c r="I147" s="57"/>
      <c r="J147" s="57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>
        <v>243</v>
      </c>
      <c r="AO147" s="11"/>
      <c r="AP147" s="11"/>
      <c r="AQ147" s="11"/>
      <c r="AR147" s="11"/>
      <c r="AS147" s="11"/>
      <c r="AT147" s="11"/>
    </row>
    <row r="148" spans="1:46">
      <c r="A148" s="249"/>
      <c r="B148" s="28" t="s">
        <v>120</v>
      </c>
      <c r="C148" s="85"/>
      <c r="D148" s="57"/>
      <c r="E148" s="57"/>
      <c r="F148" s="57"/>
      <c r="G148" s="57"/>
      <c r="H148" s="57"/>
      <c r="I148" s="57"/>
      <c r="J148" s="57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>
        <v>1.6E-2</v>
      </c>
      <c r="AO148" s="11"/>
      <c r="AP148" s="11"/>
      <c r="AQ148" s="11"/>
      <c r="AR148" s="11"/>
      <c r="AS148" s="11"/>
      <c r="AT148" s="11"/>
    </row>
    <row r="149" spans="1:46" ht="30">
      <c r="A149" s="249"/>
      <c r="B149" s="56" t="s">
        <v>283</v>
      </c>
      <c r="C149" s="85">
        <v>2009</v>
      </c>
      <c r="D149" s="57"/>
      <c r="E149" s="57"/>
      <c r="F149" s="57"/>
      <c r="G149" s="57"/>
      <c r="H149" s="57"/>
      <c r="I149" s="57"/>
      <c r="J149" s="57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>
        <v>3</v>
      </c>
      <c r="AO149" s="11"/>
      <c r="AP149" s="11"/>
      <c r="AQ149" s="11"/>
      <c r="AR149" s="11"/>
      <c r="AS149" s="11"/>
      <c r="AT149" s="11"/>
    </row>
    <row r="150" spans="1:46">
      <c r="A150" s="249"/>
      <c r="B150" s="56" t="s">
        <v>284</v>
      </c>
      <c r="C150" s="85"/>
      <c r="D150" s="57"/>
      <c r="E150" s="57"/>
      <c r="F150" s="57"/>
      <c r="G150" s="57"/>
      <c r="H150" s="57"/>
      <c r="I150" s="57"/>
      <c r="J150" s="57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>
        <v>204</v>
      </c>
      <c r="AO150" s="11"/>
      <c r="AP150" s="11"/>
      <c r="AQ150" s="11"/>
      <c r="AR150" s="11"/>
      <c r="AS150" s="11"/>
      <c r="AT150" s="11"/>
    </row>
    <row r="151" spans="1:46">
      <c r="A151" s="249"/>
      <c r="B151" s="56" t="s">
        <v>120</v>
      </c>
      <c r="C151" s="85"/>
      <c r="D151" s="57"/>
      <c r="E151" s="57"/>
      <c r="F151" s="57"/>
      <c r="G151" s="57"/>
      <c r="H151" s="57"/>
      <c r="I151" s="57"/>
      <c r="J151" s="57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>
        <v>1.4E-2</v>
      </c>
      <c r="AO151" s="11"/>
      <c r="AP151" s="11"/>
      <c r="AQ151" s="11"/>
      <c r="AR151" s="11"/>
      <c r="AS151" s="11"/>
      <c r="AT151" s="11"/>
    </row>
    <row r="152" spans="1:46" ht="30">
      <c r="A152" s="249"/>
      <c r="B152" s="28" t="s">
        <v>283</v>
      </c>
      <c r="C152" s="85">
        <v>2010</v>
      </c>
      <c r="D152" s="57"/>
      <c r="E152" s="57"/>
      <c r="F152" s="57"/>
      <c r="G152" s="57"/>
      <c r="H152" s="57"/>
      <c r="I152" s="57"/>
      <c r="J152" s="57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>
        <v>3</v>
      </c>
      <c r="AO152" s="11"/>
      <c r="AP152" s="11"/>
      <c r="AQ152" s="11"/>
      <c r="AR152" s="11"/>
      <c r="AS152" s="11"/>
      <c r="AT152" s="11"/>
    </row>
    <row r="153" spans="1:46">
      <c r="A153" s="249"/>
      <c r="B153" s="28" t="s">
        <v>284</v>
      </c>
      <c r="C153" s="85"/>
      <c r="D153" s="57"/>
      <c r="E153" s="57"/>
      <c r="F153" s="57"/>
      <c r="G153" s="57"/>
      <c r="H153" s="57"/>
      <c r="I153" s="57"/>
      <c r="J153" s="57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>
        <v>199</v>
      </c>
      <c r="AO153" s="11"/>
      <c r="AP153" s="11"/>
      <c r="AQ153" s="11"/>
      <c r="AR153" s="11"/>
      <c r="AS153" s="11"/>
      <c r="AT153" s="11"/>
    </row>
    <row r="154" spans="1:46">
      <c r="A154" s="249"/>
      <c r="B154" s="28" t="s">
        <v>120</v>
      </c>
      <c r="C154" s="11"/>
      <c r="D154" s="57"/>
      <c r="E154" s="57"/>
      <c r="F154" s="57"/>
      <c r="G154" s="57"/>
      <c r="H154" s="57"/>
      <c r="I154" s="57"/>
      <c r="J154" s="57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>
        <v>1.4999999999999999E-2</v>
      </c>
      <c r="AO154" s="11"/>
      <c r="AP154" s="11"/>
      <c r="AQ154" s="11"/>
      <c r="AR154" s="11"/>
      <c r="AS154" s="11"/>
      <c r="AT154" s="11"/>
    </row>
    <row r="155" spans="1:46" ht="15" customHeight="1">
      <c r="A155" s="263" t="s">
        <v>209</v>
      </c>
      <c r="B155" s="39" t="s">
        <v>254</v>
      </c>
      <c r="C155" s="264">
        <v>2006</v>
      </c>
      <c r="D155" s="57"/>
      <c r="E155" s="57"/>
      <c r="F155" s="57"/>
      <c r="G155" s="57"/>
      <c r="H155" s="57"/>
      <c r="I155" s="57"/>
      <c r="J155" s="57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 t="s">
        <v>497</v>
      </c>
      <c r="AO155" s="11"/>
      <c r="AP155" s="11"/>
      <c r="AQ155" s="11"/>
      <c r="AR155" s="11"/>
      <c r="AS155" s="11"/>
      <c r="AT155" s="11"/>
    </row>
    <row r="156" spans="1:46">
      <c r="A156" s="263"/>
      <c r="B156" s="39" t="s">
        <v>255</v>
      </c>
      <c r="C156" s="264"/>
      <c r="D156" s="57"/>
      <c r="E156" s="57"/>
      <c r="F156" s="57"/>
      <c r="G156" s="57"/>
      <c r="H156" s="57"/>
      <c r="I156" s="57"/>
      <c r="J156" s="57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 t="s">
        <v>497</v>
      </c>
      <c r="AO156" s="11"/>
      <c r="AP156" s="11"/>
      <c r="AQ156" s="11"/>
      <c r="AR156" s="11"/>
      <c r="AS156" s="11"/>
      <c r="AT156" s="11"/>
    </row>
    <row r="157" spans="1:46">
      <c r="A157" s="263"/>
      <c r="B157" s="39" t="s">
        <v>256</v>
      </c>
      <c r="C157" s="264"/>
      <c r="D157" s="57"/>
      <c r="E157" s="57"/>
      <c r="F157" s="57"/>
      <c r="G157" s="57"/>
      <c r="H157" s="57"/>
      <c r="I157" s="57"/>
      <c r="J157" s="57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 t="s">
        <v>497</v>
      </c>
      <c r="AO157" s="11"/>
      <c r="AP157" s="11"/>
      <c r="AQ157" s="11"/>
      <c r="AR157" s="11"/>
      <c r="AS157" s="11"/>
      <c r="AT157" s="11"/>
    </row>
    <row r="158" spans="1:46">
      <c r="A158" s="263"/>
      <c r="B158" s="39" t="s">
        <v>257</v>
      </c>
      <c r="C158" s="264"/>
      <c r="D158" s="57"/>
      <c r="E158" s="57"/>
      <c r="F158" s="57"/>
      <c r="G158" s="57"/>
      <c r="H158" s="57"/>
      <c r="I158" s="57"/>
      <c r="J158" s="57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 t="s">
        <v>497</v>
      </c>
      <c r="AO158" s="11"/>
      <c r="AP158" s="11"/>
      <c r="AQ158" s="11"/>
      <c r="AR158" s="11"/>
      <c r="AS158" s="11"/>
      <c r="AT158" s="11"/>
    </row>
    <row r="159" spans="1:46">
      <c r="A159" s="263"/>
      <c r="B159" s="16" t="s">
        <v>254</v>
      </c>
      <c r="C159" s="265">
        <v>2009</v>
      </c>
      <c r="D159" s="57"/>
      <c r="E159" s="57"/>
      <c r="F159" s="57"/>
      <c r="G159" s="57"/>
      <c r="H159" s="57"/>
      <c r="I159" s="57"/>
      <c r="J159" s="57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 t="s">
        <v>497</v>
      </c>
      <c r="AO159" s="11"/>
      <c r="AP159" s="11"/>
      <c r="AQ159" s="11"/>
      <c r="AR159" s="11"/>
      <c r="AS159" s="11"/>
      <c r="AT159" s="11"/>
    </row>
    <row r="160" spans="1:46">
      <c r="A160" s="263"/>
      <c r="B160" s="16" t="s">
        <v>255</v>
      </c>
      <c r="C160" s="265"/>
      <c r="D160" s="57"/>
      <c r="E160" s="57"/>
      <c r="F160" s="57"/>
      <c r="G160" s="57"/>
      <c r="H160" s="57"/>
      <c r="I160" s="57"/>
      <c r="J160" s="57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 t="s">
        <v>497</v>
      </c>
      <c r="AO160" s="11"/>
      <c r="AP160" s="11"/>
      <c r="AQ160" s="11"/>
      <c r="AR160" s="11"/>
      <c r="AS160" s="11"/>
      <c r="AT160" s="11"/>
    </row>
    <row r="161" spans="1:46">
      <c r="A161" s="263"/>
      <c r="B161" s="16" t="s">
        <v>256</v>
      </c>
      <c r="C161" s="265"/>
      <c r="D161" s="57"/>
      <c r="E161" s="57"/>
      <c r="F161" s="57"/>
      <c r="G161" s="57"/>
      <c r="H161" s="57"/>
      <c r="I161" s="57"/>
      <c r="J161" s="57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 t="s">
        <v>497</v>
      </c>
      <c r="AO161" s="11"/>
      <c r="AP161" s="11"/>
      <c r="AQ161" s="11"/>
      <c r="AR161" s="11"/>
      <c r="AS161" s="11"/>
      <c r="AT161" s="11"/>
    </row>
    <row r="162" spans="1:46">
      <c r="A162" s="263"/>
      <c r="B162" s="16" t="s">
        <v>257</v>
      </c>
      <c r="C162" s="265"/>
      <c r="D162" s="57"/>
      <c r="E162" s="57"/>
      <c r="F162" s="57"/>
      <c r="G162" s="57"/>
      <c r="H162" s="57"/>
      <c r="I162" s="57"/>
      <c r="J162" s="57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 t="s">
        <v>497</v>
      </c>
      <c r="AO162" s="11"/>
      <c r="AP162" s="11"/>
      <c r="AQ162" s="11"/>
      <c r="AR162" s="11"/>
      <c r="AS162" s="11"/>
      <c r="AT162" s="11"/>
    </row>
    <row r="163" spans="1:46">
      <c r="A163" s="263" t="s">
        <v>258</v>
      </c>
      <c r="B163" s="39" t="s">
        <v>254</v>
      </c>
      <c r="C163" s="264">
        <v>2006</v>
      </c>
      <c r="D163" s="57"/>
      <c r="E163" s="57"/>
      <c r="F163" s="57"/>
      <c r="G163" s="57"/>
      <c r="H163" s="57"/>
      <c r="I163" s="57"/>
      <c r="J163" s="57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 t="s">
        <v>497</v>
      </c>
      <c r="AO163" s="11"/>
      <c r="AP163" s="11"/>
      <c r="AQ163" s="11"/>
      <c r="AR163" s="11"/>
      <c r="AS163" s="11"/>
      <c r="AT163" s="11"/>
    </row>
    <row r="164" spans="1:46">
      <c r="A164" s="263"/>
      <c r="B164" s="39" t="s">
        <v>255</v>
      </c>
      <c r="C164" s="264"/>
      <c r="D164" s="57"/>
      <c r="E164" s="57"/>
      <c r="F164" s="57"/>
      <c r="G164" s="57"/>
      <c r="H164" s="57"/>
      <c r="I164" s="57"/>
      <c r="J164" s="57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 t="s">
        <v>497</v>
      </c>
      <c r="AO164" s="11"/>
      <c r="AP164" s="11"/>
      <c r="AQ164" s="11"/>
      <c r="AR164" s="11"/>
      <c r="AS164" s="11"/>
      <c r="AT164" s="11"/>
    </row>
    <row r="165" spans="1:46">
      <c r="A165" s="263"/>
      <c r="B165" s="39" t="s">
        <v>256</v>
      </c>
      <c r="C165" s="264"/>
      <c r="D165" s="57"/>
      <c r="E165" s="57"/>
      <c r="F165" s="57"/>
      <c r="G165" s="57"/>
      <c r="H165" s="57"/>
      <c r="I165" s="57"/>
      <c r="J165" s="57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 t="s">
        <v>497</v>
      </c>
      <c r="AO165" s="11"/>
      <c r="AP165" s="11"/>
      <c r="AQ165" s="11"/>
      <c r="AR165" s="11"/>
      <c r="AS165" s="11"/>
      <c r="AT165" s="11"/>
    </row>
    <row r="166" spans="1:46">
      <c r="A166" s="263"/>
      <c r="B166" s="39" t="s">
        <v>257</v>
      </c>
      <c r="C166" s="264"/>
      <c r="D166" s="57"/>
      <c r="E166" s="57"/>
      <c r="F166" s="57"/>
      <c r="G166" s="57"/>
      <c r="H166" s="57"/>
      <c r="I166" s="57"/>
      <c r="J166" s="57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 t="s">
        <v>497</v>
      </c>
      <c r="AO166" s="11"/>
      <c r="AP166" s="11"/>
      <c r="AQ166" s="11"/>
      <c r="AR166" s="11"/>
      <c r="AS166" s="11"/>
      <c r="AT166" s="11"/>
    </row>
    <row r="167" spans="1:46">
      <c r="A167" s="263"/>
      <c r="B167" s="16" t="s">
        <v>254</v>
      </c>
      <c r="C167" s="265">
        <v>2009</v>
      </c>
      <c r="D167" s="57"/>
      <c r="E167" s="57"/>
      <c r="F167" s="57"/>
      <c r="G167" s="57"/>
      <c r="H167" s="57"/>
      <c r="I167" s="57"/>
      <c r="J167" s="57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 t="s">
        <v>497</v>
      </c>
      <c r="AO167" s="11"/>
      <c r="AP167" s="11"/>
      <c r="AQ167" s="11"/>
      <c r="AR167" s="11"/>
      <c r="AS167" s="11"/>
      <c r="AT167" s="11"/>
    </row>
    <row r="168" spans="1:46">
      <c r="A168" s="263"/>
      <c r="B168" s="16" t="s">
        <v>255</v>
      </c>
      <c r="C168" s="265"/>
      <c r="D168" s="57"/>
      <c r="E168" s="57"/>
      <c r="F168" s="57"/>
      <c r="G168" s="57"/>
      <c r="H168" s="57"/>
      <c r="I168" s="57"/>
      <c r="J168" s="57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 t="s">
        <v>497</v>
      </c>
      <c r="AO168" s="11"/>
      <c r="AP168" s="11"/>
      <c r="AQ168" s="11"/>
      <c r="AR168" s="11"/>
      <c r="AS168" s="11"/>
      <c r="AT168" s="11"/>
    </row>
    <row r="169" spans="1:46">
      <c r="A169" s="263"/>
      <c r="B169" s="16" t="s">
        <v>256</v>
      </c>
      <c r="C169" s="265"/>
      <c r="D169" s="57"/>
      <c r="E169" s="57"/>
      <c r="F169" s="57"/>
      <c r="G169" s="57"/>
      <c r="H169" s="57"/>
      <c r="I169" s="57"/>
      <c r="J169" s="57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 t="s">
        <v>497</v>
      </c>
      <c r="AO169" s="11"/>
      <c r="AP169" s="11"/>
      <c r="AQ169" s="11"/>
      <c r="AR169" s="11"/>
      <c r="AS169" s="11"/>
      <c r="AT169" s="11"/>
    </row>
    <row r="170" spans="1:46">
      <c r="A170" s="263"/>
      <c r="B170" s="16" t="s">
        <v>257</v>
      </c>
      <c r="C170" s="265"/>
      <c r="D170" s="57"/>
      <c r="E170" s="57"/>
      <c r="F170" s="57"/>
      <c r="G170" s="57"/>
      <c r="H170" s="57"/>
      <c r="I170" s="57"/>
      <c r="J170" s="57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 t="s">
        <v>497</v>
      </c>
      <c r="AO170" s="11"/>
      <c r="AP170" s="11"/>
      <c r="AQ170" s="11"/>
      <c r="AR170" s="11"/>
      <c r="AS170" s="11"/>
      <c r="AT170" s="11"/>
    </row>
    <row r="171" spans="1:46">
      <c r="A171" s="262" t="s">
        <v>210</v>
      </c>
      <c r="B171" s="262"/>
      <c r="C171" s="103">
        <v>2005</v>
      </c>
      <c r="D171" s="57"/>
      <c r="E171" s="57"/>
      <c r="F171" s="57"/>
      <c r="G171" s="57"/>
      <c r="H171" s="57"/>
      <c r="I171" s="57"/>
      <c r="J171" s="57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 t="s">
        <v>516</v>
      </c>
      <c r="AO171" s="11"/>
      <c r="AP171" s="11"/>
      <c r="AQ171" s="11"/>
      <c r="AR171" s="11"/>
      <c r="AS171" s="11"/>
      <c r="AT171" s="11"/>
    </row>
    <row r="172" spans="1:46">
      <c r="A172" s="262"/>
      <c r="B172" s="262"/>
      <c r="C172" s="103">
        <v>2006</v>
      </c>
      <c r="D172" s="57"/>
      <c r="E172" s="57"/>
      <c r="F172" s="57"/>
      <c r="G172" s="57"/>
      <c r="H172" s="57"/>
      <c r="I172" s="57"/>
      <c r="J172" s="57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 t="s">
        <v>516</v>
      </c>
      <c r="AO172" s="11"/>
      <c r="AP172" s="11"/>
      <c r="AQ172" s="11"/>
      <c r="AR172" s="11"/>
      <c r="AS172" s="11"/>
      <c r="AT172" s="11"/>
    </row>
    <row r="173" spans="1:46">
      <c r="A173" s="262"/>
      <c r="B173" s="262"/>
      <c r="C173" s="103">
        <v>2007</v>
      </c>
      <c r="D173" s="57"/>
      <c r="E173" s="57"/>
      <c r="F173" s="57"/>
      <c r="G173" s="57"/>
      <c r="H173" s="57"/>
      <c r="I173" s="57"/>
      <c r="J173" s="57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96" t="s">
        <v>517</v>
      </c>
      <c r="AO173" s="11"/>
      <c r="AP173" s="11"/>
      <c r="AQ173" s="11"/>
      <c r="AR173" s="11"/>
      <c r="AS173" s="11"/>
      <c r="AT173" s="11"/>
    </row>
    <row r="174" spans="1:46">
      <c r="A174" s="262"/>
      <c r="B174" s="262"/>
      <c r="C174" s="103">
        <v>2008</v>
      </c>
      <c r="D174" s="57"/>
      <c r="E174" s="57"/>
      <c r="F174" s="57"/>
      <c r="G174" s="57"/>
      <c r="H174" s="57"/>
      <c r="I174" s="57"/>
      <c r="J174" s="57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 t="s">
        <v>516</v>
      </c>
      <c r="AO174" s="11"/>
      <c r="AP174" s="11"/>
      <c r="AQ174" s="11"/>
      <c r="AR174" s="11"/>
      <c r="AS174" s="11"/>
      <c r="AT174" s="11"/>
    </row>
    <row r="175" spans="1:46">
      <c r="A175" s="262"/>
      <c r="B175" s="262"/>
      <c r="C175" s="103">
        <v>2009</v>
      </c>
      <c r="D175" s="57"/>
      <c r="E175" s="57"/>
      <c r="F175" s="57"/>
      <c r="G175" s="57"/>
      <c r="H175" s="57"/>
      <c r="I175" s="57"/>
      <c r="J175" s="57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 t="s">
        <v>516</v>
      </c>
      <c r="AO175" s="11"/>
      <c r="AP175" s="11"/>
      <c r="AQ175" s="11"/>
      <c r="AR175" s="11"/>
      <c r="AS175" s="11"/>
      <c r="AT175" s="11"/>
    </row>
    <row r="176" spans="1:46">
      <c r="A176" s="262"/>
      <c r="B176" s="262"/>
      <c r="C176" s="103">
        <v>2010</v>
      </c>
      <c r="D176" s="57"/>
      <c r="E176" s="57"/>
      <c r="F176" s="57"/>
      <c r="G176" s="57"/>
      <c r="H176" s="57"/>
      <c r="I176" s="57"/>
      <c r="J176" s="57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 t="s">
        <v>518</v>
      </c>
      <c r="AO176" s="11"/>
      <c r="AP176" s="11"/>
      <c r="AQ176" s="11"/>
      <c r="AR176" s="11"/>
      <c r="AS176" s="11"/>
      <c r="AT176" s="11"/>
    </row>
    <row r="177" spans="1:46" ht="19.5" customHeight="1">
      <c r="A177" s="261" t="s">
        <v>211</v>
      </c>
      <c r="B177" s="261"/>
      <c r="C177" s="85">
        <v>2005</v>
      </c>
      <c r="D177" s="57"/>
      <c r="E177" s="57"/>
      <c r="F177" s="57"/>
      <c r="G177" s="57"/>
      <c r="H177" s="57"/>
      <c r="I177" s="57"/>
      <c r="J177" s="57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>
        <v>400</v>
      </c>
      <c r="AO177" s="11"/>
      <c r="AP177" s="11"/>
      <c r="AQ177" s="11"/>
      <c r="AR177" s="11"/>
      <c r="AS177" s="11"/>
      <c r="AT177" s="11"/>
    </row>
    <row r="178" spans="1:46">
      <c r="A178" s="261"/>
      <c r="B178" s="261"/>
      <c r="C178" s="85">
        <v>2006</v>
      </c>
      <c r="D178" s="57"/>
      <c r="E178" s="57"/>
      <c r="F178" s="57"/>
      <c r="G178" s="57"/>
      <c r="H178" s="57"/>
      <c r="I178" s="57"/>
      <c r="J178" s="57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>
        <v>450</v>
      </c>
      <c r="AO178" s="11"/>
      <c r="AP178" s="11"/>
      <c r="AQ178" s="11"/>
      <c r="AR178" s="11"/>
      <c r="AS178" s="11"/>
      <c r="AT178" s="11"/>
    </row>
    <row r="179" spans="1:46">
      <c r="A179" s="261"/>
      <c r="B179" s="261"/>
      <c r="C179" s="85">
        <v>2007</v>
      </c>
      <c r="D179" s="57"/>
      <c r="E179" s="57"/>
      <c r="F179" s="57"/>
      <c r="G179" s="57"/>
      <c r="H179" s="57"/>
      <c r="I179" s="57"/>
      <c r="J179" s="57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>
        <v>650</v>
      </c>
      <c r="AO179" s="11"/>
      <c r="AP179" s="11"/>
      <c r="AQ179" s="11"/>
      <c r="AR179" s="11"/>
      <c r="AS179" s="11"/>
      <c r="AT179" s="11"/>
    </row>
    <row r="180" spans="1:46">
      <c r="A180" s="261"/>
      <c r="B180" s="261"/>
      <c r="C180" s="85">
        <v>2008</v>
      </c>
      <c r="D180" s="57"/>
      <c r="E180" s="57"/>
      <c r="F180" s="57"/>
      <c r="G180" s="57"/>
      <c r="H180" s="57"/>
      <c r="I180" s="57"/>
      <c r="J180" s="57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>
        <v>640</v>
      </c>
      <c r="AO180" s="11"/>
      <c r="AP180" s="11"/>
      <c r="AQ180" s="11"/>
      <c r="AR180" s="11"/>
      <c r="AS180" s="11"/>
      <c r="AT180" s="11"/>
    </row>
    <row r="181" spans="1:46">
      <c r="A181" s="261"/>
      <c r="B181" s="261"/>
      <c r="C181" s="85">
        <v>2009</v>
      </c>
      <c r="D181" s="57"/>
      <c r="E181" s="57"/>
      <c r="F181" s="57"/>
      <c r="G181" s="57"/>
      <c r="H181" s="57"/>
      <c r="I181" s="57"/>
      <c r="J181" s="57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>
        <v>640</v>
      </c>
      <c r="AO181" s="11"/>
      <c r="AP181" s="11"/>
      <c r="AQ181" s="11"/>
      <c r="AR181" s="11"/>
      <c r="AS181" s="11"/>
      <c r="AT181" s="11"/>
    </row>
    <row r="182" spans="1:46">
      <c r="A182" s="261"/>
      <c r="B182" s="261"/>
      <c r="C182" s="85">
        <v>2010</v>
      </c>
      <c r="D182" s="57"/>
      <c r="E182" s="57"/>
      <c r="F182" s="57"/>
      <c r="G182" s="57"/>
      <c r="H182" s="57"/>
      <c r="I182" s="57"/>
      <c r="J182" s="57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>
        <v>520</v>
      </c>
      <c r="AO182" s="11"/>
      <c r="AP182" s="11"/>
      <c r="AQ182" s="11"/>
      <c r="AR182" s="11"/>
      <c r="AS182" s="11"/>
      <c r="AT182" s="11"/>
    </row>
    <row r="183" spans="1:46" ht="60">
      <c r="A183" s="266" t="s">
        <v>213</v>
      </c>
      <c r="B183" s="1" t="s">
        <v>63</v>
      </c>
      <c r="C183" s="260">
        <v>2005</v>
      </c>
      <c r="D183" s="57"/>
      <c r="E183" s="57"/>
      <c r="F183" s="57"/>
      <c r="G183" s="57"/>
      <c r="H183" s="57"/>
      <c r="I183" s="57"/>
      <c r="J183" s="57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 t="s">
        <v>497</v>
      </c>
      <c r="AO183" s="11"/>
      <c r="AP183" s="11"/>
      <c r="AQ183" s="11"/>
      <c r="AR183" s="11"/>
      <c r="AS183" s="11"/>
      <c r="AT183" s="11"/>
    </row>
    <row r="184" spans="1:46">
      <c r="A184" s="266"/>
      <c r="B184" s="1" t="s">
        <v>64</v>
      </c>
      <c r="C184" s="260"/>
      <c r="D184" s="57"/>
      <c r="E184" s="57"/>
      <c r="F184" s="57"/>
      <c r="G184" s="57"/>
      <c r="H184" s="57"/>
      <c r="I184" s="57"/>
      <c r="J184" s="57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>
        <v>2600</v>
      </c>
      <c r="AO184" s="11"/>
      <c r="AP184" s="11"/>
      <c r="AQ184" s="11"/>
      <c r="AR184" s="11"/>
      <c r="AS184" s="11"/>
      <c r="AT184" s="11"/>
    </row>
    <row r="185" spans="1:46" ht="15" customHeight="1">
      <c r="A185" s="266"/>
      <c r="B185" s="1" t="s">
        <v>120</v>
      </c>
      <c r="C185" s="260"/>
      <c r="D185" s="57"/>
      <c r="E185" s="57"/>
      <c r="F185" s="57"/>
      <c r="G185" s="57"/>
      <c r="H185" s="57"/>
      <c r="I185" s="57"/>
      <c r="J185" s="57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 t="s">
        <v>497</v>
      </c>
      <c r="AO185" s="11"/>
      <c r="AP185" s="11"/>
      <c r="AQ185" s="11"/>
      <c r="AR185" s="11"/>
      <c r="AS185" s="11"/>
      <c r="AT185" s="11"/>
    </row>
    <row r="186" spans="1:46" ht="60">
      <c r="A186" s="266"/>
      <c r="B186" s="12" t="s">
        <v>63</v>
      </c>
      <c r="C186" s="254">
        <v>2006</v>
      </c>
      <c r="D186" s="57"/>
      <c r="E186" s="57"/>
      <c r="F186" s="57"/>
      <c r="G186" s="57"/>
      <c r="H186" s="57"/>
      <c r="I186" s="57"/>
      <c r="J186" s="57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 t="s">
        <v>497</v>
      </c>
      <c r="AO186" s="11"/>
      <c r="AP186" s="11"/>
      <c r="AQ186" s="11"/>
      <c r="AR186" s="11"/>
      <c r="AS186" s="11"/>
      <c r="AT186" s="11"/>
    </row>
    <row r="187" spans="1:46" ht="15" customHeight="1">
      <c r="A187" s="266"/>
      <c r="B187" s="12" t="s">
        <v>64</v>
      </c>
      <c r="C187" s="254"/>
      <c r="D187" s="57"/>
      <c r="E187" s="57"/>
      <c r="F187" s="57"/>
      <c r="G187" s="57"/>
      <c r="H187" s="57"/>
      <c r="I187" s="57"/>
      <c r="J187" s="57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>
        <v>2605</v>
      </c>
      <c r="AO187" s="11"/>
      <c r="AP187" s="11"/>
      <c r="AQ187" s="11"/>
      <c r="AR187" s="11"/>
      <c r="AS187" s="11"/>
      <c r="AT187" s="11"/>
    </row>
    <row r="188" spans="1:46" ht="60">
      <c r="A188" s="266"/>
      <c r="B188" s="1" t="s">
        <v>63</v>
      </c>
      <c r="C188" s="260">
        <v>2007</v>
      </c>
      <c r="D188" s="57"/>
      <c r="E188" s="57"/>
      <c r="F188" s="57"/>
      <c r="G188" s="57"/>
      <c r="H188" s="57"/>
      <c r="I188" s="57"/>
      <c r="J188" s="57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 t="s">
        <v>497</v>
      </c>
      <c r="AO188" s="11"/>
      <c r="AP188" s="11"/>
      <c r="AQ188" s="11"/>
      <c r="AR188" s="11"/>
      <c r="AS188" s="11"/>
      <c r="AT188" s="11"/>
    </row>
    <row r="189" spans="1:46" ht="15" customHeight="1">
      <c r="A189" s="266"/>
      <c r="B189" s="1" t="s">
        <v>64</v>
      </c>
      <c r="C189" s="260"/>
      <c r="D189" s="57"/>
      <c r="E189" s="57"/>
      <c r="F189" s="57"/>
      <c r="G189" s="57"/>
      <c r="H189" s="57"/>
      <c r="I189" s="57"/>
      <c r="J189" s="57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>
        <v>2591</v>
      </c>
      <c r="AO189" s="11"/>
      <c r="AP189" s="11"/>
      <c r="AQ189" s="11"/>
      <c r="AR189" s="11"/>
      <c r="AS189" s="11"/>
      <c r="AT189" s="11"/>
    </row>
    <row r="190" spans="1:46" ht="60">
      <c r="A190" s="266"/>
      <c r="B190" s="12" t="s">
        <v>63</v>
      </c>
      <c r="C190" s="254">
        <v>2008</v>
      </c>
      <c r="D190" s="57"/>
      <c r="E190" s="57"/>
      <c r="F190" s="57"/>
      <c r="G190" s="57"/>
      <c r="H190" s="57"/>
      <c r="I190" s="57"/>
      <c r="J190" s="57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 t="s">
        <v>497</v>
      </c>
      <c r="AO190" s="11"/>
      <c r="AP190" s="11"/>
      <c r="AQ190" s="11"/>
      <c r="AR190" s="11"/>
      <c r="AS190" s="11"/>
      <c r="AT190" s="11"/>
    </row>
    <row r="191" spans="1:46" ht="15" customHeight="1">
      <c r="A191" s="266"/>
      <c r="B191" s="12" t="s">
        <v>64</v>
      </c>
      <c r="C191" s="254"/>
      <c r="D191" s="57"/>
      <c r="E191" s="57"/>
      <c r="F191" s="57"/>
      <c r="G191" s="57"/>
      <c r="H191" s="57"/>
      <c r="I191" s="57"/>
      <c r="J191" s="57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>
        <v>2580</v>
      </c>
      <c r="AO191" s="11"/>
      <c r="AP191" s="11"/>
      <c r="AQ191" s="11"/>
      <c r="AR191" s="11"/>
      <c r="AS191" s="11"/>
      <c r="AT191" s="11"/>
    </row>
    <row r="192" spans="1:46" ht="60">
      <c r="A192" s="266"/>
      <c r="B192" s="1" t="s">
        <v>63</v>
      </c>
      <c r="C192" s="260">
        <v>2009</v>
      </c>
      <c r="D192" s="57"/>
      <c r="E192" s="57"/>
      <c r="F192" s="57"/>
      <c r="G192" s="57"/>
      <c r="H192" s="57"/>
      <c r="I192" s="57"/>
      <c r="J192" s="57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>
        <v>205</v>
      </c>
      <c r="AO192" s="11"/>
      <c r="AP192" s="11"/>
      <c r="AQ192" s="11"/>
      <c r="AR192" s="11"/>
      <c r="AS192" s="11"/>
      <c r="AT192" s="11"/>
    </row>
    <row r="193" spans="1:46" ht="15" customHeight="1">
      <c r="A193" s="266"/>
      <c r="B193" s="1" t="s">
        <v>64</v>
      </c>
      <c r="C193" s="260"/>
      <c r="D193" s="57"/>
      <c r="E193" s="57"/>
      <c r="F193" s="57"/>
      <c r="G193" s="57"/>
      <c r="H193" s="57"/>
      <c r="I193" s="57"/>
      <c r="J193" s="57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>
        <v>2526</v>
      </c>
      <c r="AO193" s="11"/>
      <c r="AP193" s="11"/>
      <c r="AQ193" s="11"/>
      <c r="AR193" s="11"/>
      <c r="AS193" s="11"/>
      <c r="AT193" s="11"/>
    </row>
    <row r="194" spans="1:46" ht="45">
      <c r="A194" s="266"/>
      <c r="B194" s="12" t="s">
        <v>60</v>
      </c>
      <c r="C194" s="254">
        <v>2010</v>
      </c>
      <c r="D194" s="57"/>
      <c r="E194" s="57"/>
      <c r="F194" s="57"/>
      <c r="G194" s="57"/>
      <c r="H194" s="57"/>
      <c r="I194" s="57"/>
      <c r="J194" s="57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>
        <v>220</v>
      </c>
      <c r="AO194" s="11"/>
      <c r="AP194" s="11"/>
      <c r="AQ194" s="11"/>
      <c r="AR194" s="11"/>
      <c r="AS194" s="11"/>
      <c r="AT194" s="11"/>
    </row>
    <row r="195" spans="1:46" ht="15.75" customHeight="1">
      <c r="A195" s="266"/>
      <c r="B195" s="12" t="s">
        <v>61</v>
      </c>
      <c r="C195" s="254"/>
      <c r="D195" s="57"/>
      <c r="E195" s="57"/>
      <c r="F195" s="57"/>
      <c r="G195" s="57"/>
      <c r="H195" s="57"/>
      <c r="I195" s="57"/>
      <c r="J195" s="57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>
        <v>2488</v>
      </c>
      <c r="AO195" s="11"/>
      <c r="AP195" s="11"/>
      <c r="AQ195" s="11"/>
      <c r="AR195" s="11"/>
      <c r="AS195" s="11"/>
      <c r="AT195" s="11"/>
    </row>
    <row r="196" spans="1:46" ht="18" customHeight="1">
      <c r="A196" s="272" t="s">
        <v>214</v>
      </c>
      <c r="B196" s="272"/>
      <c r="C196" s="103">
        <v>2005</v>
      </c>
      <c r="D196" s="57"/>
      <c r="E196" s="57"/>
      <c r="F196" s="57"/>
      <c r="G196" s="57"/>
      <c r="H196" s="57"/>
      <c r="I196" s="57"/>
      <c r="J196" s="57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 t="s">
        <v>497</v>
      </c>
      <c r="AO196" s="11"/>
      <c r="AP196" s="11"/>
      <c r="AQ196" s="11"/>
      <c r="AR196" s="11"/>
      <c r="AS196" s="11"/>
      <c r="AT196" s="11"/>
    </row>
    <row r="197" spans="1:46" ht="15" customHeight="1">
      <c r="A197" s="272"/>
      <c r="B197" s="272"/>
      <c r="C197" s="103">
        <v>2006</v>
      </c>
      <c r="D197" s="57"/>
      <c r="E197" s="57"/>
      <c r="F197" s="57"/>
      <c r="G197" s="57"/>
      <c r="H197" s="57"/>
      <c r="I197" s="57"/>
      <c r="J197" s="57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 t="s">
        <v>497</v>
      </c>
      <c r="AO197" s="11"/>
      <c r="AP197" s="11"/>
      <c r="AQ197" s="11"/>
      <c r="AR197" s="11"/>
      <c r="AS197" s="11"/>
      <c r="AT197" s="11"/>
    </row>
    <row r="198" spans="1:46" ht="15" customHeight="1">
      <c r="A198" s="272"/>
      <c r="B198" s="272"/>
      <c r="C198" s="103">
        <v>2007</v>
      </c>
      <c r="D198" s="57"/>
      <c r="E198" s="57"/>
      <c r="F198" s="57"/>
      <c r="G198" s="57"/>
      <c r="H198" s="57"/>
      <c r="I198" s="57"/>
      <c r="J198" s="57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 t="s">
        <v>497</v>
      </c>
      <c r="AO198" s="11"/>
      <c r="AP198" s="11"/>
      <c r="AQ198" s="11"/>
      <c r="AR198" s="11"/>
      <c r="AS198" s="11"/>
      <c r="AT198" s="11"/>
    </row>
    <row r="199" spans="1:46" ht="15" customHeight="1">
      <c r="A199" s="272"/>
      <c r="B199" s="272"/>
      <c r="C199" s="103">
        <v>2008</v>
      </c>
      <c r="D199" s="57"/>
      <c r="E199" s="57"/>
      <c r="F199" s="57"/>
      <c r="G199" s="57"/>
      <c r="H199" s="57"/>
      <c r="I199" s="57"/>
      <c r="J199" s="57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>
        <v>243</v>
      </c>
      <c r="AO199" s="11"/>
      <c r="AP199" s="11"/>
      <c r="AQ199" s="11"/>
      <c r="AR199" s="11"/>
      <c r="AS199" s="11"/>
      <c r="AT199" s="11"/>
    </row>
    <row r="200" spans="1:46" ht="15" customHeight="1">
      <c r="A200" s="272"/>
      <c r="B200" s="272"/>
      <c r="C200" s="103">
        <v>2009</v>
      </c>
      <c r="D200" s="57"/>
      <c r="E200" s="57"/>
      <c r="F200" s="57"/>
      <c r="G200" s="57"/>
      <c r="H200" s="57"/>
      <c r="I200" s="57"/>
      <c r="J200" s="57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>
        <v>204</v>
      </c>
      <c r="AO200" s="11"/>
      <c r="AP200" s="11"/>
      <c r="AQ200" s="11"/>
      <c r="AR200" s="11"/>
      <c r="AS200" s="11"/>
      <c r="AT200" s="11"/>
    </row>
    <row r="201" spans="1:46" ht="15" customHeight="1">
      <c r="A201" s="272"/>
      <c r="B201" s="272"/>
      <c r="C201" s="103">
        <v>2010</v>
      </c>
      <c r="D201" s="41"/>
      <c r="E201" s="57"/>
      <c r="F201" s="57"/>
      <c r="G201" s="57"/>
      <c r="H201" s="57"/>
      <c r="I201" s="57"/>
      <c r="J201" s="57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>
        <v>199</v>
      </c>
      <c r="AO201" s="11"/>
      <c r="AP201" s="11"/>
      <c r="AQ201" s="11"/>
      <c r="AR201" s="11"/>
      <c r="AS201" s="11"/>
      <c r="AT201" s="11"/>
    </row>
    <row r="202" spans="1:46" ht="15" customHeight="1">
      <c r="A202" s="266" t="s">
        <v>215</v>
      </c>
      <c r="B202" s="1" t="s">
        <v>70</v>
      </c>
      <c r="C202" s="260">
        <v>2005</v>
      </c>
      <c r="D202" s="57"/>
      <c r="E202" s="57"/>
      <c r="F202" s="57"/>
      <c r="G202" s="57"/>
      <c r="H202" s="57"/>
      <c r="I202" s="57"/>
      <c r="J202" s="57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>
        <v>1</v>
      </c>
      <c r="AO202" s="11"/>
      <c r="AP202" s="11"/>
      <c r="AQ202" s="11"/>
      <c r="AR202" s="11"/>
      <c r="AS202" s="11"/>
      <c r="AT202" s="11"/>
    </row>
    <row r="203" spans="1:46" ht="15" customHeight="1">
      <c r="A203" s="266"/>
      <c r="B203" s="1" t="s">
        <v>71</v>
      </c>
      <c r="C203" s="260"/>
      <c r="D203" s="11"/>
      <c r="E203" s="57"/>
      <c r="F203" s="57"/>
      <c r="G203" s="57"/>
      <c r="H203" s="57"/>
      <c r="I203" s="57"/>
      <c r="J203" s="57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>
        <v>2</v>
      </c>
      <c r="AO203" s="11"/>
      <c r="AP203" s="11"/>
      <c r="AQ203" s="11"/>
      <c r="AR203" s="11"/>
      <c r="AS203" s="11"/>
      <c r="AT203" s="11"/>
    </row>
    <row r="204" spans="1:46" ht="15" customHeight="1">
      <c r="A204" s="266"/>
      <c r="B204" s="1" t="s">
        <v>120</v>
      </c>
      <c r="C204" s="260"/>
      <c r="D204" s="57"/>
      <c r="E204" s="57"/>
      <c r="F204" s="57"/>
      <c r="G204" s="57"/>
      <c r="H204" s="57"/>
      <c r="I204" s="57"/>
      <c r="J204" s="57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>
        <v>0.5</v>
      </c>
      <c r="AO204" s="11"/>
      <c r="AP204" s="11"/>
      <c r="AQ204" s="11"/>
      <c r="AR204" s="11"/>
      <c r="AS204" s="11"/>
      <c r="AT204" s="11"/>
    </row>
    <row r="205" spans="1:46" ht="15" customHeight="1">
      <c r="A205" s="266"/>
      <c r="B205" s="12" t="s">
        <v>70</v>
      </c>
      <c r="C205" s="254">
        <v>2006</v>
      </c>
      <c r="D205" s="57"/>
      <c r="E205" s="57"/>
      <c r="F205" s="57"/>
      <c r="G205" s="57"/>
      <c r="H205" s="57"/>
      <c r="I205" s="57"/>
      <c r="J205" s="57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>
        <v>1</v>
      </c>
      <c r="AO205" s="11"/>
      <c r="AP205" s="11"/>
      <c r="AQ205" s="11"/>
      <c r="AR205" s="11"/>
      <c r="AS205" s="11"/>
      <c r="AT205" s="11"/>
    </row>
    <row r="206" spans="1:46" ht="15" customHeight="1">
      <c r="A206" s="266"/>
      <c r="B206" s="12" t="s">
        <v>71</v>
      </c>
      <c r="C206" s="254"/>
      <c r="D206" s="57"/>
      <c r="E206" s="57"/>
      <c r="F206" s="57"/>
      <c r="G206" s="57"/>
      <c r="H206" s="57"/>
      <c r="I206" s="57"/>
      <c r="J206" s="57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>
        <v>2</v>
      </c>
      <c r="AO206" s="11"/>
      <c r="AP206" s="11"/>
      <c r="AQ206" s="11"/>
      <c r="AR206" s="11"/>
      <c r="AS206" s="11"/>
      <c r="AT206" s="11"/>
    </row>
    <row r="207" spans="1:46" ht="15" customHeight="1">
      <c r="A207" s="266"/>
      <c r="B207" s="12" t="s">
        <v>120</v>
      </c>
      <c r="C207" s="254"/>
      <c r="D207" s="57"/>
      <c r="E207" s="57"/>
      <c r="F207" s="57"/>
      <c r="G207" s="57"/>
      <c r="H207" s="57"/>
      <c r="I207" s="57"/>
      <c r="J207" s="57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>
        <v>0.5</v>
      </c>
      <c r="AO207" s="11"/>
      <c r="AP207" s="11"/>
      <c r="AQ207" s="11"/>
      <c r="AR207" s="11"/>
      <c r="AS207" s="11"/>
      <c r="AT207" s="11"/>
    </row>
    <row r="208" spans="1:46" ht="15" customHeight="1">
      <c r="A208" s="266"/>
      <c r="B208" s="1" t="s">
        <v>70</v>
      </c>
      <c r="C208" s="260">
        <v>2007</v>
      </c>
      <c r="D208" s="57"/>
      <c r="E208" s="57"/>
      <c r="F208" s="57"/>
      <c r="G208" s="57"/>
      <c r="H208" s="57"/>
      <c r="I208" s="57"/>
      <c r="J208" s="57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>
        <v>2</v>
      </c>
      <c r="AO208" s="11"/>
      <c r="AP208" s="11"/>
      <c r="AQ208" s="11"/>
      <c r="AR208" s="11"/>
      <c r="AS208" s="11"/>
      <c r="AT208" s="11"/>
    </row>
    <row r="209" spans="1:46" ht="15" customHeight="1">
      <c r="A209" s="266"/>
      <c r="B209" s="1" t="s">
        <v>71</v>
      </c>
      <c r="C209" s="260"/>
      <c r="D209" s="57"/>
      <c r="E209" s="57"/>
      <c r="F209" s="57"/>
      <c r="G209" s="57"/>
      <c r="H209" s="57"/>
      <c r="I209" s="57"/>
      <c r="J209" s="57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>
        <v>2</v>
      </c>
      <c r="AO209" s="11"/>
      <c r="AP209" s="11"/>
      <c r="AQ209" s="11"/>
      <c r="AR209" s="11"/>
      <c r="AS209" s="11"/>
      <c r="AT209" s="11"/>
    </row>
    <row r="210" spans="1:46" ht="15" customHeight="1">
      <c r="A210" s="266"/>
      <c r="B210" s="1" t="s">
        <v>120</v>
      </c>
      <c r="C210" s="260"/>
      <c r="D210" s="57"/>
      <c r="E210" s="57"/>
      <c r="F210" s="57"/>
      <c r="G210" s="57"/>
      <c r="H210" s="57"/>
      <c r="I210" s="57"/>
      <c r="J210" s="57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>
        <v>1</v>
      </c>
      <c r="AO210" s="11"/>
      <c r="AP210" s="11"/>
      <c r="AQ210" s="11"/>
      <c r="AR210" s="11"/>
      <c r="AS210" s="11"/>
      <c r="AT210" s="11"/>
    </row>
    <row r="211" spans="1:46" ht="15" customHeight="1">
      <c r="A211" s="266"/>
      <c r="B211" s="12" t="s">
        <v>70</v>
      </c>
      <c r="C211" s="254">
        <v>2008</v>
      </c>
      <c r="D211" s="57"/>
      <c r="E211" s="57"/>
      <c r="F211" s="57"/>
      <c r="G211" s="57"/>
      <c r="H211" s="57"/>
      <c r="I211" s="57"/>
      <c r="J211" s="57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>
        <v>2</v>
      </c>
      <c r="AO211" s="11"/>
      <c r="AP211" s="11"/>
      <c r="AQ211" s="11"/>
      <c r="AR211" s="11"/>
      <c r="AS211" s="11"/>
      <c r="AT211" s="11"/>
    </row>
    <row r="212" spans="1:46" ht="15" customHeight="1">
      <c r="A212" s="266"/>
      <c r="B212" s="12" t="s">
        <v>71</v>
      </c>
      <c r="C212" s="254"/>
      <c r="D212" s="57"/>
      <c r="E212" s="57"/>
      <c r="F212" s="57"/>
      <c r="G212" s="57"/>
      <c r="H212" s="57"/>
      <c r="I212" s="57"/>
      <c r="J212" s="57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>
        <v>2</v>
      </c>
      <c r="AO212" s="11"/>
      <c r="AP212" s="11"/>
      <c r="AQ212" s="11"/>
      <c r="AR212" s="11"/>
      <c r="AS212" s="11"/>
      <c r="AT212" s="11"/>
    </row>
    <row r="213" spans="1:46" ht="15" customHeight="1">
      <c r="A213" s="266"/>
      <c r="B213" s="12" t="s">
        <v>120</v>
      </c>
      <c r="C213" s="254"/>
      <c r="D213" s="57"/>
      <c r="E213" s="57"/>
      <c r="F213" s="57"/>
      <c r="G213" s="57"/>
      <c r="H213" s="57"/>
      <c r="I213" s="57"/>
      <c r="J213" s="57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>
        <v>1</v>
      </c>
      <c r="AO213" s="11"/>
      <c r="AP213" s="11"/>
      <c r="AQ213" s="11"/>
      <c r="AR213" s="11"/>
      <c r="AS213" s="11"/>
      <c r="AT213" s="11"/>
    </row>
    <row r="214" spans="1:46" ht="15" customHeight="1">
      <c r="A214" s="266"/>
      <c r="B214" s="1" t="s">
        <v>70</v>
      </c>
      <c r="C214" s="260">
        <v>2009</v>
      </c>
      <c r="D214" s="57"/>
      <c r="E214" s="57"/>
      <c r="F214" s="57"/>
      <c r="G214" s="57"/>
      <c r="H214" s="57"/>
      <c r="I214" s="57"/>
      <c r="J214" s="57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>
        <v>2</v>
      </c>
      <c r="AO214" s="11"/>
      <c r="AP214" s="11"/>
      <c r="AQ214" s="11"/>
      <c r="AR214" s="11"/>
      <c r="AS214" s="11"/>
      <c r="AT214" s="11"/>
    </row>
    <row r="215" spans="1:46" ht="15" customHeight="1">
      <c r="A215" s="266"/>
      <c r="B215" s="1" t="s">
        <v>71</v>
      </c>
      <c r="C215" s="260"/>
      <c r="D215" s="41"/>
      <c r="E215" s="57"/>
      <c r="F215" s="57"/>
      <c r="G215" s="57"/>
      <c r="H215" s="57"/>
      <c r="I215" s="57"/>
      <c r="J215" s="57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>
        <v>2</v>
      </c>
      <c r="AO215" s="11"/>
      <c r="AP215" s="11"/>
      <c r="AQ215" s="11"/>
      <c r="AR215" s="11"/>
      <c r="AS215" s="11"/>
      <c r="AT215" s="11"/>
    </row>
    <row r="216" spans="1:46" ht="15" customHeight="1">
      <c r="A216" s="266"/>
      <c r="B216" s="1" t="s">
        <v>120</v>
      </c>
      <c r="C216" s="260"/>
      <c r="D216" s="57"/>
      <c r="E216" s="57"/>
      <c r="F216" s="57"/>
      <c r="G216" s="57"/>
      <c r="H216" s="57"/>
      <c r="I216" s="57"/>
      <c r="J216" s="57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>
        <v>1</v>
      </c>
      <c r="AO216" s="11"/>
      <c r="AP216" s="11"/>
      <c r="AQ216" s="11"/>
      <c r="AR216" s="11"/>
      <c r="AS216" s="11"/>
      <c r="AT216" s="11"/>
    </row>
    <row r="217" spans="1:46" ht="15" customHeight="1">
      <c r="A217" s="266"/>
      <c r="B217" s="12" t="s">
        <v>70</v>
      </c>
      <c r="C217" s="254">
        <v>2010</v>
      </c>
      <c r="D217" s="11"/>
      <c r="E217" s="57"/>
      <c r="F217" s="57"/>
      <c r="G217" s="57"/>
      <c r="H217" s="57"/>
      <c r="I217" s="57"/>
      <c r="J217" s="57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>
        <v>2</v>
      </c>
      <c r="AO217" s="11"/>
      <c r="AP217" s="11"/>
      <c r="AQ217" s="11"/>
      <c r="AR217" s="11"/>
      <c r="AS217" s="11"/>
      <c r="AT217" s="11"/>
    </row>
    <row r="218" spans="1:46" ht="15" customHeight="1">
      <c r="A218" s="266"/>
      <c r="B218" s="12" t="s">
        <v>71</v>
      </c>
      <c r="C218" s="254"/>
      <c r="D218" s="57"/>
      <c r="E218" s="57"/>
      <c r="F218" s="57"/>
      <c r="G218" s="57"/>
      <c r="H218" s="57"/>
      <c r="I218" s="57"/>
      <c r="J218" s="57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>
        <v>2</v>
      </c>
      <c r="AO218" s="11"/>
      <c r="AP218" s="11"/>
      <c r="AQ218" s="11"/>
      <c r="AR218" s="11"/>
      <c r="AS218" s="11"/>
      <c r="AT218" s="11"/>
    </row>
    <row r="219" spans="1:46" ht="15.75" customHeight="1">
      <c r="A219" s="266"/>
      <c r="B219" s="12" t="s">
        <v>120</v>
      </c>
      <c r="C219" s="254"/>
      <c r="D219" s="57"/>
      <c r="E219" s="57"/>
      <c r="F219" s="57"/>
      <c r="G219" s="57"/>
      <c r="H219" s="57"/>
      <c r="I219" s="57"/>
      <c r="J219" s="57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>
        <v>1</v>
      </c>
      <c r="AO219" s="11"/>
      <c r="AP219" s="11"/>
      <c r="AQ219" s="11"/>
      <c r="AR219" s="11"/>
      <c r="AS219" s="11"/>
      <c r="AT219" s="11"/>
    </row>
    <row r="220" spans="1:46">
      <c r="D220" s="84"/>
    </row>
    <row r="221" spans="1:46">
      <c r="D221" s="57"/>
    </row>
    <row r="222" spans="1:46">
      <c r="D222" s="57"/>
    </row>
    <row r="223" spans="1:46">
      <c r="D223" s="57"/>
    </row>
    <row r="224" spans="1:46">
      <c r="D224" s="57"/>
    </row>
    <row r="225" spans="4:4">
      <c r="D225" s="57"/>
    </row>
    <row r="226" spans="4:4">
      <c r="D226" s="57"/>
    </row>
    <row r="227" spans="4:4">
      <c r="D227" s="57"/>
    </row>
    <row r="228" spans="4:4">
      <c r="D228" s="57"/>
    </row>
    <row r="229" spans="4:4">
      <c r="D229" s="41"/>
    </row>
    <row r="230" spans="4:4">
      <c r="D230" s="57"/>
    </row>
    <row r="232" spans="4:4">
      <c r="D232" s="57"/>
    </row>
    <row r="233" spans="4:4">
      <c r="D233" s="57"/>
    </row>
    <row r="234" spans="4:4">
      <c r="D234" s="57"/>
    </row>
    <row r="235" spans="4:4">
      <c r="D235" s="57"/>
    </row>
    <row r="236" spans="4:4">
      <c r="D236" s="57"/>
    </row>
    <row r="237" spans="4:4">
      <c r="D237" s="57"/>
    </row>
    <row r="238" spans="4:4">
      <c r="D238" s="57"/>
    </row>
    <row r="239" spans="4:4">
      <c r="D239" s="57"/>
    </row>
    <row r="240" spans="4:4">
      <c r="D240" s="57"/>
    </row>
    <row r="241" spans="4:4">
      <c r="D241" s="57"/>
    </row>
    <row r="242" spans="4:4">
      <c r="D242" s="57"/>
    </row>
    <row r="243" spans="4:4">
      <c r="D243" s="41"/>
    </row>
    <row r="244" spans="4:4">
      <c r="D244" s="57"/>
    </row>
    <row r="246" spans="4:4">
      <c r="D246" s="57"/>
    </row>
    <row r="247" spans="4:4">
      <c r="D247" s="57"/>
    </row>
    <row r="248" spans="4:4">
      <c r="D248" s="57"/>
    </row>
    <row r="249" spans="4:4">
      <c r="D249" s="57"/>
    </row>
    <row r="250" spans="4:4">
      <c r="D250" s="57"/>
    </row>
    <row r="251" spans="4:4">
      <c r="D251" s="57"/>
    </row>
    <row r="252" spans="4:4">
      <c r="D252" s="57"/>
    </row>
    <row r="253" spans="4:4">
      <c r="D253" s="57"/>
    </row>
    <row r="254" spans="4:4">
      <c r="D254" s="57"/>
    </row>
    <row r="255" spans="4:4">
      <c r="D255" s="57"/>
    </row>
    <row r="256" spans="4:4">
      <c r="D256" s="57"/>
    </row>
    <row r="257" spans="4:4">
      <c r="D257" s="41"/>
    </row>
    <row r="258" spans="4:4">
      <c r="D258" s="57"/>
    </row>
    <row r="259" spans="4:4">
      <c r="D259" s="57"/>
    </row>
    <row r="260" spans="4:4">
      <c r="D260" s="57"/>
    </row>
    <row r="261" spans="4:4">
      <c r="D261" s="57"/>
    </row>
    <row r="262" spans="4:4">
      <c r="D262" s="57"/>
    </row>
    <row r="263" spans="4:4">
      <c r="D263" s="57"/>
    </row>
    <row r="264" spans="4:4">
      <c r="D264" s="57"/>
    </row>
    <row r="265" spans="4:4">
      <c r="D265" s="57"/>
    </row>
    <row r="266" spans="4:4">
      <c r="D266" s="57"/>
    </row>
    <row r="267" spans="4:4">
      <c r="D267" s="57"/>
    </row>
    <row r="268" spans="4:4">
      <c r="D268" s="57"/>
    </row>
    <row r="269" spans="4:4">
      <c r="D269" s="57"/>
    </row>
    <row r="270" spans="4:4">
      <c r="D270" s="57"/>
    </row>
    <row r="271" spans="4:4">
      <c r="D271" s="57"/>
    </row>
    <row r="272" spans="4:4">
      <c r="D272" s="57"/>
    </row>
    <row r="273" spans="4:4">
      <c r="D273" s="57"/>
    </row>
    <row r="274" spans="4:4">
      <c r="D274" s="57"/>
    </row>
    <row r="275" spans="4:4">
      <c r="D275" s="57"/>
    </row>
    <row r="276" spans="4:4">
      <c r="D276" s="57"/>
    </row>
    <row r="277" spans="4:4">
      <c r="D277" s="57"/>
    </row>
    <row r="278" spans="4:4">
      <c r="D278" s="57"/>
    </row>
    <row r="279" spans="4:4">
      <c r="D279" s="57"/>
    </row>
    <row r="280" spans="4:4">
      <c r="D280" s="57"/>
    </row>
    <row r="281" spans="4:4">
      <c r="D281" s="57"/>
    </row>
    <row r="282" spans="4:4">
      <c r="D282" s="57"/>
    </row>
    <row r="283" spans="4:4">
      <c r="D283" s="57"/>
    </row>
    <row r="284" spans="4:4">
      <c r="D284" s="57"/>
    </row>
    <row r="285" spans="4:4">
      <c r="D285" s="38"/>
    </row>
    <row r="286" spans="4:4">
      <c r="D286" s="57"/>
    </row>
    <row r="287" spans="4:4">
      <c r="D287" s="57"/>
    </row>
    <row r="288" spans="4:4">
      <c r="D288" s="57"/>
    </row>
    <row r="289" spans="4:4">
      <c r="D289" s="57"/>
    </row>
    <row r="290" spans="4:4">
      <c r="D290" s="57"/>
    </row>
    <row r="291" spans="4:4">
      <c r="D291" s="57"/>
    </row>
    <row r="292" spans="4:4">
      <c r="D292" s="57"/>
    </row>
    <row r="293" spans="4:4">
      <c r="D293" s="57"/>
    </row>
    <row r="294" spans="4:4">
      <c r="D294" s="57"/>
    </row>
    <row r="295" spans="4:4">
      <c r="D295" s="57"/>
    </row>
    <row r="296" spans="4:4">
      <c r="D296" s="57"/>
    </row>
    <row r="297" spans="4:4">
      <c r="D297" s="57"/>
    </row>
    <row r="298" spans="4:4">
      <c r="D298" s="57"/>
    </row>
    <row r="299" spans="4:4">
      <c r="D299" s="38"/>
    </row>
    <row r="300" spans="4:4">
      <c r="D300" s="57"/>
    </row>
    <row r="301" spans="4:4">
      <c r="D301" s="57"/>
    </row>
    <row r="302" spans="4:4">
      <c r="D302" s="57"/>
    </row>
    <row r="303" spans="4:4">
      <c r="D303" s="57"/>
    </row>
    <row r="304" spans="4:4">
      <c r="D304" s="57"/>
    </row>
    <row r="305" spans="4:4">
      <c r="D305" s="57"/>
    </row>
    <row r="306" spans="4:4">
      <c r="D306" s="57"/>
    </row>
    <row r="307" spans="4:4">
      <c r="D307" s="57"/>
    </row>
    <row r="308" spans="4:4">
      <c r="D308" s="57"/>
    </row>
    <row r="309" spans="4:4">
      <c r="D309" s="57"/>
    </row>
    <row r="310" spans="4:4">
      <c r="D310" s="57"/>
    </row>
    <row r="311" spans="4:4">
      <c r="D311" s="57"/>
    </row>
    <row r="312" spans="4:4">
      <c r="D312" s="57"/>
    </row>
    <row r="313" spans="4:4">
      <c r="D313" s="38"/>
    </row>
    <row r="314" spans="4:4">
      <c r="D314" s="57"/>
    </row>
    <row r="315" spans="4:4">
      <c r="D315" s="57"/>
    </row>
    <row r="316" spans="4:4">
      <c r="D316" s="57"/>
    </row>
    <row r="317" spans="4:4">
      <c r="D317" s="57"/>
    </row>
    <row r="318" spans="4:4">
      <c r="D318" s="57"/>
    </row>
    <row r="319" spans="4:4">
      <c r="D319" s="57"/>
    </row>
    <row r="320" spans="4:4">
      <c r="D320" s="57"/>
    </row>
    <row r="321" spans="4:4">
      <c r="D321" s="57"/>
    </row>
    <row r="322" spans="4:4">
      <c r="D322" s="57"/>
    </row>
    <row r="323" spans="4:4">
      <c r="D323" s="57"/>
    </row>
    <row r="324" spans="4:4">
      <c r="D324" s="57"/>
    </row>
    <row r="325" spans="4:4">
      <c r="D325" s="57"/>
    </row>
    <row r="326" spans="4:4">
      <c r="D326" s="57"/>
    </row>
    <row r="327" spans="4:4">
      <c r="D327" s="38"/>
    </row>
    <row r="328" spans="4:4">
      <c r="D328" s="57"/>
    </row>
    <row r="329" spans="4:4">
      <c r="D329" s="57"/>
    </row>
    <row r="330" spans="4:4">
      <c r="D330" s="57"/>
    </row>
    <row r="331" spans="4:4">
      <c r="D331" s="57"/>
    </row>
    <row r="332" spans="4:4">
      <c r="D332" s="57"/>
    </row>
    <row r="333" spans="4:4">
      <c r="D333" s="57"/>
    </row>
    <row r="334" spans="4:4">
      <c r="D334" s="57"/>
    </row>
    <row r="335" spans="4:4">
      <c r="D335" s="57"/>
    </row>
    <row r="336" spans="4:4">
      <c r="D336" s="57"/>
    </row>
    <row r="337" spans="4:4">
      <c r="D337" s="57"/>
    </row>
    <row r="338" spans="4:4">
      <c r="D338" s="57"/>
    </row>
    <row r="339" spans="4:4">
      <c r="D339" s="57"/>
    </row>
    <row r="340" spans="4:4">
      <c r="D340" s="57"/>
    </row>
    <row r="341" spans="4:4">
      <c r="D341" s="38"/>
    </row>
    <row r="342" spans="4:4">
      <c r="D342" s="57"/>
    </row>
    <row r="343" spans="4:4">
      <c r="D343" s="57"/>
    </row>
    <row r="344" spans="4:4">
      <c r="D344" s="57"/>
    </row>
    <row r="345" spans="4:4">
      <c r="D345" s="57"/>
    </row>
    <row r="346" spans="4:4">
      <c r="D346" s="57"/>
    </row>
    <row r="347" spans="4:4">
      <c r="D347" s="57"/>
    </row>
    <row r="348" spans="4:4">
      <c r="D348" s="57"/>
    </row>
    <row r="349" spans="4:4">
      <c r="D349" s="57"/>
    </row>
    <row r="350" spans="4:4">
      <c r="D350" s="57"/>
    </row>
    <row r="351" spans="4:4">
      <c r="D351" s="57"/>
    </row>
    <row r="352" spans="4:4">
      <c r="D352" s="57"/>
    </row>
    <row r="353" spans="4:4">
      <c r="D353" s="57"/>
    </row>
    <row r="354" spans="4:4">
      <c r="D354" s="57"/>
    </row>
    <row r="355" spans="4:4">
      <c r="D355" s="38"/>
    </row>
    <row r="356" spans="4:4">
      <c r="D356" s="57"/>
    </row>
    <row r="357" spans="4:4">
      <c r="D357" s="57"/>
    </row>
    <row r="358" spans="4:4">
      <c r="D358" s="57"/>
    </row>
    <row r="359" spans="4:4">
      <c r="D359" s="57"/>
    </row>
    <row r="360" spans="4:4">
      <c r="D360" s="57"/>
    </row>
    <row r="361" spans="4:4">
      <c r="D361" s="57"/>
    </row>
    <row r="362" spans="4:4">
      <c r="D362" s="57"/>
    </row>
    <row r="363" spans="4:4">
      <c r="D363" s="57"/>
    </row>
    <row r="364" spans="4:4">
      <c r="D364" s="57"/>
    </row>
    <row r="365" spans="4:4">
      <c r="D365" s="57"/>
    </row>
    <row r="366" spans="4:4">
      <c r="D366" s="57"/>
    </row>
    <row r="367" spans="4:4">
      <c r="D367" s="57"/>
    </row>
    <row r="368" spans="4:4">
      <c r="D368" s="57"/>
    </row>
    <row r="369" spans="4:4">
      <c r="D369" s="38"/>
    </row>
    <row r="370" spans="4:4">
      <c r="D370" s="57"/>
    </row>
    <row r="371" spans="4:4">
      <c r="D371" s="57"/>
    </row>
    <row r="372" spans="4:4">
      <c r="D372" s="57"/>
    </row>
    <row r="373" spans="4:4">
      <c r="D373" s="57"/>
    </row>
    <row r="374" spans="4:4">
      <c r="D374" s="57"/>
    </row>
    <row r="375" spans="4:4">
      <c r="D375" s="57"/>
    </row>
    <row r="376" spans="4:4">
      <c r="D376" s="57"/>
    </row>
    <row r="377" spans="4:4">
      <c r="D377" s="57"/>
    </row>
    <row r="378" spans="4:4">
      <c r="D378" s="57"/>
    </row>
    <row r="379" spans="4:4">
      <c r="D379" s="57"/>
    </row>
    <row r="380" spans="4:4">
      <c r="D380" s="57"/>
    </row>
    <row r="381" spans="4:4">
      <c r="D381" s="57"/>
    </row>
    <row r="382" spans="4:4">
      <c r="D382" s="57"/>
    </row>
    <row r="383" spans="4:4">
      <c r="D383" s="45"/>
    </row>
    <row r="384" spans="4:4">
      <c r="D384" s="57"/>
    </row>
    <row r="385" spans="4:4">
      <c r="D385" s="57"/>
    </row>
    <row r="386" spans="4:4">
      <c r="D386" s="57"/>
    </row>
    <row r="387" spans="4:4">
      <c r="D387" s="57"/>
    </row>
    <row r="388" spans="4:4">
      <c r="D388" s="57"/>
    </row>
    <row r="389" spans="4:4">
      <c r="D389" s="57"/>
    </row>
    <row r="390" spans="4:4">
      <c r="D390" s="57"/>
    </row>
    <row r="391" spans="4:4">
      <c r="D391" s="57"/>
    </row>
    <row r="392" spans="4:4">
      <c r="D392" s="57"/>
    </row>
    <row r="393" spans="4:4">
      <c r="D393" s="57"/>
    </row>
    <row r="394" spans="4:4">
      <c r="D394" s="57"/>
    </row>
    <row r="395" spans="4:4">
      <c r="D395" s="57"/>
    </row>
    <row r="396" spans="4:4">
      <c r="D396" s="57"/>
    </row>
    <row r="397" spans="4:4">
      <c r="D397" s="38"/>
    </row>
    <row r="398" spans="4:4">
      <c r="D398" s="57"/>
    </row>
    <row r="399" spans="4:4">
      <c r="D399" s="57"/>
    </row>
    <row r="400" spans="4:4">
      <c r="D400" s="57"/>
    </row>
    <row r="401" spans="4:4">
      <c r="D401" s="57"/>
    </row>
    <row r="402" spans="4:4">
      <c r="D402" s="57"/>
    </row>
    <row r="403" spans="4:4">
      <c r="D403" s="57"/>
    </row>
    <row r="404" spans="4:4">
      <c r="D404" s="57"/>
    </row>
    <row r="405" spans="4:4">
      <c r="D405" s="57"/>
    </row>
    <row r="406" spans="4:4">
      <c r="D406" s="57"/>
    </row>
    <row r="407" spans="4:4">
      <c r="D407" s="57"/>
    </row>
    <row r="408" spans="4:4">
      <c r="D408" s="57"/>
    </row>
    <row r="409" spans="4:4">
      <c r="D409" s="57"/>
    </row>
    <row r="410" spans="4:4">
      <c r="D410" s="57"/>
    </row>
    <row r="411" spans="4:4">
      <c r="D411" s="38"/>
    </row>
    <row r="412" spans="4:4">
      <c r="D412" s="57"/>
    </row>
    <row r="413" spans="4:4">
      <c r="D413" s="57"/>
    </row>
    <row r="414" spans="4:4">
      <c r="D414" s="57"/>
    </row>
    <row r="415" spans="4:4">
      <c r="D415" s="57"/>
    </row>
    <row r="416" spans="4:4">
      <c r="D416" s="57"/>
    </row>
    <row r="417" spans="4:4">
      <c r="D417" s="57"/>
    </row>
    <row r="418" spans="4:4">
      <c r="D418" s="57"/>
    </row>
    <row r="419" spans="4:4">
      <c r="D419" s="57"/>
    </row>
    <row r="420" spans="4:4">
      <c r="D420" s="57"/>
    </row>
    <row r="421" spans="4:4">
      <c r="D421" s="57"/>
    </row>
    <row r="422" spans="4:4">
      <c r="D422" s="57"/>
    </row>
    <row r="423" spans="4:4">
      <c r="D423" s="57"/>
    </row>
    <row r="424" spans="4:4">
      <c r="D424" s="57"/>
    </row>
    <row r="425" spans="4:4">
      <c r="D425" s="38"/>
    </row>
    <row r="426" spans="4:4">
      <c r="D426" s="57"/>
    </row>
    <row r="427" spans="4:4">
      <c r="D427" s="57"/>
    </row>
    <row r="428" spans="4:4">
      <c r="D428" s="57"/>
    </row>
    <row r="429" spans="4:4">
      <c r="D429" s="57"/>
    </row>
    <row r="430" spans="4:4">
      <c r="D430" s="57"/>
    </row>
    <row r="431" spans="4:4">
      <c r="D431" s="57"/>
    </row>
    <row r="432" spans="4:4">
      <c r="D432" s="57"/>
    </row>
    <row r="433" spans="4:4">
      <c r="D433" s="57"/>
    </row>
    <row r="434" spans="4:4">
      <c r="D434" s="57"/>
    </row>
    <row r="435" spans="4:4">
      <c r="D435" s="57"/>
    </row>
    <row r="436" spans="4:4">
      <c r="D436" s="57"/>
    </row>
    <row r="437" spans="4:4">
      <c r="D437" s="57"/>
    </row>
    <row r="438" spans="4:4">
      <c r="D438" s="57"/>
    </row>
    <row r="439" spans="4:4">
      <c r="D439" s="38"/>
    </row>
    <row r="440" spans="4:4">
      <c r="D440" s="57"/>
    </row>
    <row r="441" spans="4:4">
      <c r="D441" s="57"/>
    </row>
    <row r="442" spans="4:4">
      <c r="D442" s="57"/>
    </row>
    <row r="443" spans="4:4">
      <c r="D443" s="57"/>
    </row>
    <row r="444" spans="4:4">
      <c r="D444" s="57"/>
    </row>
    <row r="445" spans="4:4">
      <c r="D445" s="57"/>
    </row>
    <row r="446" spans="4:4">
      <c r="D446" s="57"/>
    </row>
    <row r="447" spans="4:4">
      <c r="D447" s="57"/>
    </row>
    <row r="448" spans="4:4">
      <c r="D448" s="57"/>
    </row>
    <row r="449" spans="4:4">
      <c r="D449" s="57"/>
    </row>
    <row r="450" spans="4:4">
      <c r="D450" s="41"/>
    </row>
    <row r="451" spans="4:4">
      <c r="D451" s="57"/>
    </row>
    <row r="452" spans="4:4">
      <c r="D452" s="57"/>
    </row>
    <row r="453" spans="4:4">
      <c r="D453" s="41"/>
    </row>
    <row r="454" spans="4:4">
      <c r="D454" s="57"/>
    </row>
    <row r="455" spans="4:4">
      <c r="D455" s="57"/>
    </row>
    <row r="456" spans="4:4">
      <c r="D456" s="57"/>
    </row>
    <row r="457" spans="4:4">
      <c r="D457" s="57"/>
    </row>
    <row r="458" spans="4:4">
      <c r="D458" s="57"/>
    </row>
    <row r="459" spans="4:4">
      <c r="D459" s="57"/>
    </row>
    <row r="460" spans="4:4">
      <c r="D460" s="57"/>
    </row>
    <row r="461" spans="4:4">
      <c r="D461" s="57"/>
    </row>
    <row r="462" spans="4:4">
      <c r="D462" s="57"/>
    </row>
    <row r="463" spans="4:4">
      <c r="D463" s="57"/>
    </row>
    <row r="464" spans="4:4">
      <c r="D464" s="57"/>
    </row>
    <row r="465" spans="4:4">
      <c r="D465" s="57"/>
    </row>
    <row r="466" spans="4:4">
      <c r="D466" s="57"/>
    </row>
    <row r="467" spans="4:4">
      <c r="D467" s="57"/>
    </row>
    <row r="468" spans="4:4">
      <c r="D468" s="57"/>
    </row>
    <row r="469" spans="4:4">
      <c r="D469" s="57"/>
    </row>
    <row r="470" spans="4:4">
      <c r="D470" s="57"/>
    </row>
    <row r="471" spans="4:4">
      <c r="D471" s="57"/>
    </row>
    <row r="472" spans="4:4">
      <c r="D472" s="57"/>
    </row>
    <row r="473" spans="4:4">
      <c r="D473" s="57"/>
    </row>
    <row r="474" spans="4:4">
      <c r="D474" s="57"/>
    </row>
    <row r="475" spans="4:4">
      <c r="D475" s="57"/>
    </row>
    <row r="476" spans="4:4">
      <c r="D476" s="57"/>
    </row>
    <row r="477" spans="4:4">
      <c r="D477" s="57"/>
    </row>
    <row r="478" spans="4:4">
      <c r="D478" s="57"/>
    </row>
    <row r="479" spans="4:4">
      <c r="D479" s="57"/>
    </row>
    <row r="480" spans="4:4">
      <c r="D480" s="57"/>
    </row>
    <row r="481" spans="4:4">
      <c r="D481" s="57"/>
    </row>
    <row r="482" spans="4:4">
      <c r="D482" s="57"/>
    </row>
    <row r="483" spans="4:4">
      <c r="D483" s="57"/>
    </row>
    <row r="484" spans="4:4" ht="15.75">
      <c r="D484" s="48"/>
    </row>
    <row r="485" spans="4:4" ht="15.75">
      <c r="D485" s="48"/>
    </row>
    <row r="486" spans="4:4" ht="15.75">
      <c r="D486" s="47"/>
    </row>
    <row r="487" spans="4:4">
      <c r="D487" s="49"/>
    </row>
    <row r="488" spans="4:4">
      <c r="D488" s="49"/>
    </row>
    <row r="489" spans="4:4" ht="15.75">
      <c r="D489" s="47"/>
    </row>
    <row r="490" spans="4:4">
      <c r="D490" s="49"/>
    </row>
    <row r="491" spans="4:4">
      <c r="D491" s="49"/>
    </row>
    <row r="492" spans="4:4" ht="15.75">
      <c r="D492" s="47"/>
    </row>
    <row r="493" spans="4:4" ht="15.75">
      <c r="D493" s="50"/>
    </row>
    <row r="494" spans="4:4" ht="15.75">
      <c r="D494" s="50"/>
    </row>
    <row r="495" spans="4:4" ht="15.75">
      <c r="D495" s="47"/>
    </row>
    <row r="496" spans="4:4">
      <c r="D496" s="57"/>
    </row>
    <row r="497" spans="4:4">
      <c r="D497" s="57"/>
    </row>
    <row r="498" spans="4:4">
      <c r="D498" s="57"/>
    </row>
    <row r="499" spans="4:4">
      <c r="D499" s="57"/>
    </row>
    <row r="500" spans="4:4">
      <c r="D500" s="57"/>
    </row>
    <row r="501" spans="4:4">
      <c r="D501" s="57"/>
    </row>
    <row r="502" spans="4:4">
      <c r="D502" s="42"/>
    </row>
    <row r="503" spans="4:4">
      <c r="D503" s="42"/>
    </row>
    <row r="504" spans="4:4">
      <c r="D504" s="42"/>
    </row>
    <row r="505" spans="4:4">
      <c r="D505" s="42"/>
    </row>
    <row r="506" spans="4:4">
      <c r="D506" s="42"/>
    </row>
    <row r="507" spans="4:4">
      <c r="D507" s="42"/>
    </row>
    <row r="508" spans="4:4">
      <c r="D508" s="42"/>
    </row>
    <row r="509" spans="4:4">
      <c r="D509" s="42"/>
    </row>
    <row r="510" spans="4:4">
      <c r="D510" s="42"/>
    </row>
    <row r="511" spans="4:4">
      <c r="D511" s="42"/>
    </row>
    <row r="512" spans="4:4">
      <c r="D512" s="42"/>
    </row>
    <row r="513" spans="4:4">
      <c r="D513" s="42"/>
    </row>
    <row r="514" spans="4:4">
      <c r="D514" s="42"/>
    </row>
    <row r="515" spans="4:4">
      <c r="D515" s="42"/>
    </row>
    <row r="516" spans="4:4">
      <c r="D516" s="42"/>
    </row>
    <row r="517" spans="4:4">
      <c r="D517" s="42"/>
    </row>
    <row r="518" spans="4:4">
      <c r="D518" s="42"/>
    </row>
    <row r="519" spans="4:4">
      <c r="D519" s="42"/>
    </row>
    <row r="520" spans="4:4">
      <c r="D520" s="42"/>
    </row>
    <row r="521" spans="4:4">
      <c r="D521" s="42"/>
    </row>
    <row r="522" spans="4:4">
      <c r="D522" s="42"/>
    </row>
    <row r="523" spans="4:4">
      <c r="D523" s="42"/>
    </row>
    <row r="524" spans="4:4">
      <c r="D524" s="42"/>
    </row>
    <row r="525" spans="4:4">
      <c r="D525" s="42"/>
    </row>
    <row r="526" spans="4:4">
      <c r="D526" s="42"/>
    </row>
    <row r="527" spans="4:4">
      <c r="D527" s="42"/>
    </row>
    <row r="528" spans="4:4">
      <c r="D528" s="42"/>
    </row>
    <row r="529" spans="4:4">
      <c r="D529" s="42"/>
    </row>
    <row r="530" spans="4:4">
      <c r="D530" s="42"/>
    </row>
    <row r="531" spans="4:4">
      <c r="D531" s="42"/>
    </row>
    <row r="532" spans="4:4">
      <c r="D532" s="42"/>
    </row>
    <row r="533" spans="4:4">
      <c r="D533" s="42"/>
    </row>
    <row r="534" spans="4:4">
      <c r="D534" s="42"/>
    </row>
    <row r="535" spans="4:4">
      <c r="D535" s="42"/>
    </row>
    <row r="536" spans="4:4">
      <c r="D536" s="42"/>
    </row>
    <row r="537" spans="4:4">
      <c r="D537" s="42"/>
    </row>
    <row r="538" spans="4:4">
      <c r="D538" s="42"/>
    </row>
    <row r="539" spans="4:4">
      <c r="D539" s="42"/>
    </row>
    <row r="540" spans="4:4">
      <c r="D540" s="42"/>
    </row>
    <row r="541" spans="4:4">
      <c r="D541" s="42"/>
    </row>
    <row r="542" spans="4:4">
      <c r="D542" s="42"/>
    </row>
    <row r="543" spans="4:4">
      <c r="D543" s="42"/>
    </row>
    <row r="544" spans="4:4">
      <c r="D544" s="42"/>
    </row>
    <row r="545" spans="4:4">
      <c r="D545" s="42"/>
    </row>
    <row r="546" spans="4:4">
      <c r="D546" s="42"/>
    </row>
    <row r="547" spans="4:4">
      <c r="D547" s="42"/>
    </row>
    <row r="548" spans="4:4">
      <c r="D548" s="42"/>
    </row>
    <row r="549" spans="4:4">
      <c r="D549" s="42"/>
    </row>
    <row r="550" spans="4:4">
      <c r="D550" s="57"/>
    </row>
    <row r="551" spans="4:4">
      <c r="D551" s="57"/>
    </row>
    <row r="552" spans="4:4">
      <c r="D552" s="57"/>
    </row>
    <row r="553" spans="4:4">
      <c r="D553" s="57"/>
    </row>
    <row r="554" spans="4:4">
      <c r="D554" s="57"/>
    </row>
    <row r="555" spans="4:4">
      <c r="D555" s="57"/>
    </row>
    <row r="556" spans="4:4">
      <c r="D556" s="57"/>
    </row>
    <row r="557" spans="4:4">
      <c r="D557" s="57"/>
    </row>
    <row r="558" spans="4:4">
      <c r="D558" s="57"/>
    </row>
    <row r="559" spans="4:4">
      <c r="D559" s="57"/>
    </row>
    <row r="560" spans="4:4">
      <c r="D560" s="57"/>
    </row>
    <row r="561" spans="4:4">
      <c r="D561" s="57"/>
    </row>
    <row r="562" spans="4:4">
      <c r="D562" s="57"/>
    </row>
    <row r="563" spans="4:4">
      <c r="D563" s="57"/>
    </row>
    <row r="564" spans="4:4">
      <c r="D564" s="57"/>
    </row>
    <row r="565" spans="4:4">
      <c r="D565" s="57"/>
    </row>
    <row r="566" spans="4:4">
      <c r="D566" s="57"/>
    </row>
    <row r="567" spans="4:4">
      <c r="D567" s="57"/>
    </row>
    <row r="568" spans="4:4">
      <c r="D568" s="57"/>
    </row>
    <row r="569" spans="4:4">
      <c r="D569" s="57"/>
    </row>
    <row r="570" spans="4:4">
      <c r="D570" s="57"/>
    </row>
    <row r="571" spans="4:4">
      <c r="D571" s="57"/>
    </row>
    <row r="572" spans="4:4">
      <c r="D572" s="57"/>
    </row>
    <row r="573" spans="4:4">
      <c r="D573" s="57"/>
    </row>
    <row r="574" spans="4:4">
      <c r="D574" s="57"/>
    </row>
    <row r="575" spans="4:4">
      <c r="D575" s="57"/>
    </row>
    <row r="576" spans="4:4">
      <c r="D576" s="57"/>
    </row>
    <row r="577" spans="4:4">
      <c r="D577" s="57"/>
    </row>
    <row r="578" spans="4:4">
      <c r="D578" s="57"/>
    </row>
    <row r="579" spans="4:4">
      <c r="D579" s="57"/>
    </row>
    <row r="580" spans="4:4">
      <c r="D580" s="57"/>
    </row>
    <row r="581" spans="4:4">
      <c r="D581" s="57"/>
    </row>
    <row r="582" spans="4:4">
      <c r="D582" s="57"/>
    </row>
    <row r="583" spans="4:4">
      <c r="D583" s="57"/>
    </row>
    <row r="584" spans="4:4">
      <c r="D584" s="57"/>
    </row>
    <row r="585" spans="4:4">
      <c r="D585" s="57"/>
    </row>
    <row r="586" spans="4:4">
      <c r="D586" s="57"/>
    </row>
    <row r="587" spans="4:4">
      <c r="D587" s="57"/>
    </row>
    <row r="588" spans="4:4">
      <c r="D588" s="57"/>
    </row>
    <row r="589" spans="4:4">
      <c r="D589" s="57"/>
    </row>
    <row r="590" spans="4:4">
      <c r="D590" s="57"/>
    </row>
    <row r="591" spans="4:4">
      <c r="D591" s="57"/>
    </row>
    <row r="592" spans="4:4">
      <c r="D592" s="57"/>
    </row>
    <row r="593" spans="4:4">
      <c r="D593" s="57"/>
    </row>
    <row r="594" spans="4:4">
      <c r="D594" s="57"/>
    </row>
    <row r="595" spans="4:4">
      <c r="D595" s="57"/>
    </row>
    <row r="596" spans="4:4">
      <c r="D596" s="57"/>
    </row>
    <row r="597" spans="4:4">
      <c r="D597" s="57"/>
    </row>
    <row r="598" spans="4:4">
      <c r="D598" s="57"/>
    </row>
    <row r="599" spans="4:4">
      <c r="D599" s="57"/>
    </row>
    <row r="600" spans="4:4">
      <c r="D600" s="57"/>
    </row>
    <row r="601" spans="4:4">
      <c r="D601" s="57"/>
    </row>
    <row r="602" spans="4:4">
      <c r="D602" s="57"/>
    </row>
    <row r="603" spans="4:4">
      <c r="D603" s="57"/>
    </row>
    <row r="604" spans="4:4">
      <c r="D604" s="57"/>
    </row>
    <row r="605" spans="4:4">
      <c r="D605" s="57"/>
    </row>
    <row r="606" spans="4:4">
      <c r="D606" s="57"/>
    </row>
    <row r="607" spans="4:4">
      <c r="D607" s="57"/>
    </row>
    <row r="608" spans="4:4">
      <c r="D608" s="57"/>
    </row>
    <row r="609" spans="4:4">
      <c r="D609" s="57"/>
    </row>
    <row r="610" spans="4:4">
      <c r="D610" s="57"/>
    </row>
    <row r="611" spans="4:4">
      <c r="D611" s="57"/>
    </row>
    <row r="612" spans="4:4">
      <c r="D612" s="57"/>
    </row>
    <row r="613" spans="4:4">
      <c r="D613" s="57"/>
    </row>
    <row r="614" spans="4:4">
      <c r="D614" s="57"/>
    </row>
    <row r="615" spans="4:4">
      <c r="D615" s="57"/>
    </row>
    <row r="616" spans="4:4">
      <c r="D616" s="57"/>
    </row>
    <row r="617" spans="4:4">
      <c r="D617" s="57"/>
    </row>
    <row r="618" spans="4:4">
      <c r="D618" s="57"/>
    </row>
    <row r="619" spans="4:4">
      <c r="D619" s="57"/>
    </row>
    <row r="620" spans="4:4">
      <c r="D620" s="57"/>
    </row>
    <row r="621" spans="4:4">
      <c r="D621" s="57"/>
    </row>
    <row r="622" spans="4:4">
      <c r="D622" s="57"/>
    </row>
    <row r="623" spans="4:4">
      <c r="D623" s="57"/>
    </row>
    <row r="624" spans="4:4">
      <c r="D624" s="57"/>
    </row>
    <row r="625" spans="4:4">
      <c r="D625" s="57"/>
    </row>
    <row r="626" spans="4:4">
      <c r="D626" s="57"/>
    </row>
    <row r="627" spans="4:4">
      <c r="D627" s="57"/>
    </row>
    <row r="628" spans="4:4">
      <c r="D628" s="57"/>
    </row>
    <row r="629" spans="4:4">
      <c r="D629" s="57"/>
    </row>
    <row r="630" spans="4:4">
      <c r="D630" s="57"/>
    </row>
    <row r="631" spans="4:4">
      <c r="D631" s="57"/>
    </row>
    <row r="632" spans="4:4">
      <c r="D632" s="57"/>
    </row>
    <row r="633" spans="4:4">
      <c r="D633" s="57"/>
    </row>
    <row r="634" spans="4:4">
      <c r="D634" s="57"/>
    </row>
    <row r="635" spans="4:4">
      <c r="D635" s="57"/>
    </row>
    <row r="636" spans="4:4">
      <c r="D636" s="57"/>
    </row>
    <row r="637" spans="4:4">
      <c r="D637" s="57"/>
    </row>
    <row r="638" spans="4:4">
      <c r="D638" s="57"/>
    </row>
    <row r="639" spans="4:4">
      <c r="D639" s="57"/>
    </row>
    <row r="640" spans="4:4">
      <c r="D640" s="57"/>
    </row>
    <row r="641" spans="4:4">
      <c r="D641" s="57"/>
    </row>
    <row r="642" spans="4:4">
      <c r="D642" s="57"/>
    </row>
    <row r="643" spans="4:4">
      <c r="D643" s="57"/>
    </row>
    <row r="644" spans="4:4">
      <c r="D644" s="57"/>
    </row>
    <row r="645" spans="4:4">
      <c r="D645" s="57"/>
    </row>
    <row r="646" spans="4:4">
      <c r="D646" s="57"/>
    </row>
    <row r="647" spans="4:4">
      <c r="D647" s="57"/>
    </row>
    <row r="648" spans="4:4">
      <c r="D648" s="57"/>
    </row>
    <row r="649" spans="4:4">
      <c r="D649" s="57"/>
    </row>
    <row r="650" spans="4:4">
      <c r="D650" s="57"/>
    </row>
    <row r="651" spans="4:4">
      <c r="D651" s="57"/>
    </row>
    <row r="652" spans="4:4">
      <c r="D652" s="57"/>
    </row>
    <row r="653" spans="4:4">
      <c r="D653" s="57"/>
    </row>
    <row r="654" spans="4:4">
      <c r="D654" s="57"/>
    </row>
    <row r="655" spans="4:4">
      <c r="D655" s="57"/>
    </row>
    <row r="656" spans="4:4">
      <c r="D656" s="57"/>
    </row>
    <row r="657" spans="4:4">
      <c r="D657" s="57"/>
    </row>
    <row r="658" spans="4:4">
      <c r="D658" s="57"/>
    </row>
    <row r="659" spans="4:4">
      <c r="D659" s="57"/>
    </row>
    <row r="660" spans="4:4">
      <c r="D660" s="57"/>
    </row>
    <row r="661" spans="4:4">
      <c r="D661" s="57"/>
    </row>
    <row r="662" spans="4:4">
      <c r="D662" s="57"/>
    </row>
    <row r="663" spans="4:4">
      <c r="D663" s="57"/>
    </row>
    <row r="664" spans="4:4">
      <c r="D664" s="57"/>
    </row>
    <row r="665" spans="4:4">
      <c r="D665" s="57"/>
    </row>
    <row r="666" spans="4:4">
      <c r="D666" s="57"/>
    </row>
    <row r="667" spans="4:4">
      <c r="D667" s="57"/>
    </row>
    <row r="668" spans="4:4">
      <c r="D668" s="57"/>
    </row>
    <row r="669" spans="4:4">
      <c r="D669" s="57"/>
    </row>
    <row r="670" spans="4:4">
      <c r="D670" s="57"/>
    </row>
    <row r="671" spans="4:4">
      <c r="D671" s="57"/>
    </row>
    <row r="672" spans="4:4">
      <c r="D672" s="57"/>
    </row>
    <row r="673" spans="4:4">
      <c r="D673" s="57"/>
    </row>
    <row r="674" spans="4:4">
      <c r="D674" s="57"/>
    </row>
    <row r="675" spans="4:4">
      <c r="D675" s="57"/>
    </row>
    <row r="676" spans="4:4">
      <c r="D676" s="57"/>
    </row>
    <row r="677" spans="4:4">
      <c r="D677" s="57"/>
    </row>
    <row r="678" spans="4:4">
      <c r="D678" s="57"/>
    </row>
    <row r="679" spans="4:4">
      <c r="D679" s="57"/>
    </row>
    <row r="680" spans="4:4">
      <c r="D680" s="57"/>
    </row>
    <row r="681" spans="4:4">
      <c r="D681" s="57"/>
    </row>
    <row r="682" spans="4:4">
      <c r="D682" s="57"/>
    </row>
    <row r="683" spans="4:4">
      <c r="D683" s="57"/>
    </row>
    <row r="684" spans="4:4">
      <c r="D684" s="57"/>
    </row>
    <row r="685" spans="4:4">
      <c r="D685" s="57"/>
    </row>
    <row r="686" spans="4:4">
      <c r="D686" s="57"/>
    </row>
    <row r="687" spans="4:4">
      <c r="D687" s="57"/>
    </row>
    <row r="688" spans="4:4">
      <c r="D688" s="57"/>
    </row>
    <row r="689" spans="4:4">
      <c r="D689" s="57"/>
    </row>
    <row r="690" spans="4:4">
      <c r="D690" s="57"/>
    </row>
    <row r="691" spans="4:4" ht="15.75">
      <c r="D691" s="43"/>
    </row>
    <row r="692" spans="4:4">
      <c r="D692" s="57"/>
    </row>
    <row r="693" spans="4:4">
      <c r="D693" s="57"/>
    </row>
    <row r="694" spans="4:4">
      <c r="D694" s="57"/>
    </row>
    <row r="695" spans="4:4">
      <c r="D695" s="57"/>
    </row>
    <row r="696" spans="4:4">
      <c r="D696" s="57"/>
    </row>
    <row r="697" spans="4:4">
      <c r="D697" s="57"/>
    </row>
    <row r="698" spans="4:4">
      <c r="D698" s="57"/>
    </row>
    <row r="699" spans="4:4">
      <c r="D699" s="57"/>
    </row>
    <row r="700" spans="4:4">
      <c r="D700" s="57"/>
    </row>
    <row r="701" spans="4:4">
      <c r="D701" s="57"/>
    </row>
    <row r="702" spans="4:4">
      <c r="D702" s="57"/>
    </row>
    <row r="703" spans="4:4">
      <c r="D703" s="57"/>
    </row>
    <row r="704" spans="4:4">
      <c r="D704" s="57"/>
    </row>
    <row r="705" spans="4:4">
      <c r="D705" s="57"/>
    </row>
    <row r="706" spans="4:4">
      <c r="D706" s="57"/>
    </row>
    <row r="707" spans="4:4">
      <c r="D707" s="57"/>
    </row>
    <row r="708" spans="4:4">
      <c r="D708" s="57"/>
    </row>
    <row r="709" spans="4:4">
      <c r="D709" s="57"/>
    </row>
    <row r="710" spans="4:4">
      <c r="D710" s="57"/>
    </row>
    <row r="711" spans="4:4">
      <c r="D711" s="57"/>
    </row>
    <row r="712" spans="4:4">
      <c r="D712" s="57"/>
    </row>
    <row r="713" spans="4:4">
      <c r="D713" s="57"/>
    </row>
    <row r="714" spans="4:4">
      <c r="D714" s="57"/>
    </row>
    <row r="715" spans="4:4">
      <c r="D715" s="57"/>
    </row>
    <row r="716" spans="4:4">
      <c r="D716" s="57"/>
    </row>
    <row r="717" spans="4:4">
      <c r="D717" s="57"/>
    </row>
    <row r="718" spans="4:4">
      <c r="D718" s="57"/>
    </row>
    <row r="719" spans="4:4">
      <c r="D719" s="57"/>
    </row>
    <row r="720" spans="4:4">
      <c r="D720" s="57"/>
    </row>
    <row r="721" spans="4:4">
      <c r="D721" s="57"/>
    </row>
    <row r="722" spans="4:4">
      <c r="D722" s="57"/>
    </row>
    <row r="723" spans="4:4">
      <c r="D723" s="57"/>
    </row>
    <row r="724" spans="4:4">
      <c r="D724" s="57"/>
    </row>
    <row r="725" spans="4:4">
      <c r="D725" s="57"/>
    </row>
    <row r="726" spans="4:4">
      <c r="D726" s="57"/>
    </row>
    <row r="727" spans="4:4">
      <c r="D727" s="57"/>
    </row>
    <row r="728" spans="4:4">
      <c r="D728" s="57"/>
    </row>
    <row r="729" spans="4:4">
      <c r="D729" s="57"/>
    </row>
    <row r="730" spans="4:4">
      <c r="D730" s="57"/>
    </row>
    <row r="731" spans="4:4">
      <c r="D731" s="57"/>
    </row>
    <row r="732" spans="4:4">
      <c r="D732" s="57"/>
    </row>
    <row r="733" spans="4:4">
      <c r="D733" s="57"/>
    </row>
    <row r="734" spans="4:4">
      <c r="D734" s="57"/>
    </row>
    <row r="735" spans="4:4">
      <c r="D735" s="57"/>
    </row>
    <row r="736" spans="4:4">
      <c r="D736" s="57"/>
    </row>
    <row r="737" spans="4:4">
      <c r="D737" s="57"/>
    </row>
    <row r="738" spans="4:4">
      <c r="D738" s="57"/>
    </row>
    <row r="739" spans="4:4">
      <c r="D739" s="57"/>
    </row>
    <row r="740" spans="4:4">
      <c r="D740" s="57"/>
    </row>
    <row r="741" spans="4:4">
      <c r="D741" s="57"/>
    </row>
    <row r="742" spans="4:4">
      <c r="D742" s="57"/>
    </row>
    <row r="743" spans="4:4">
      <c r="D743" s="57"/>
    </row>
    <row r="744" spans="4:4">
      <c r="D744" s="57"/>
    </row>
    <row r="745" spans="4:4">
      <c r="D745" s="57"/>
    </row>
    <row r="746" spans="4:4">
      <c r="D746" s="57"/>
    </row>
    <row r="747" spans="4:4">
      <c r="D747" s="57"/>
    </row>
    <row r="748" spans="4:4">
      <c r="D748" s="57"/>
    </row>
    <row r="749" spans="4:4">
      <c r="D749" s="57"/>
    </row>
    <row r="750" spans="4:4">
      <c r="D750" s="57"/>
    </row>
    <row r="751" spans="4:4">
      <c r="D751" s="57"/>
    </row>
    <row r="752" spans="4:4">
      <c r="D752" s="57"/>
    </row>
    <row r="753" spans="4:4">
      <c r="D753" s="57"/>
    </row>
    <row r="754" spans="4:4">
      <c r="D754" s="57"/>
    </row>
    <row r="755" spans="4:4">
      <c r="D755" s="57"/>
    </row>
    <row r="756" spans="4:4">
      <c r="D756" s="57"/>
    </row>
    <row r="757" spans="4:4">
      <c r="D757" s="57"/>
    </row>
    <row r="758" spans="4:4">
      <c r="D758" s="57"/>
    </row>
    <row r="759" spans="4:4">
      <c r="D759" s="57"/>
    </row>
    <row r="760" spans="4:4">
      <c r="D760" s="57"/>
    </row>
    <row r="761" spans="4:4">
      <c r="D761" s="57"/>
    </row>
    <row r="762" spans="4:4">
      <c r="D762" s="57"/>
    </row>
    <row r="763" spans="4:4">
      <c r="D763" s="57"/>
    </row>
    <row r="764" spans="4:4">
      <c r="D764" s="57"/>
    </row>
    <row r="765" spans="4:4">
      <c r="D765" s="57"/>
    </row>
    <row r="766" spans="4:4">
      <c r="D766" s="57"/>
    </row>
    <row r="767" spans="4:4">
      <c r="D767" s="57"/>
    </row>
    <row r="768" spans="4:4">
      <c r="D768" s="57"/>
    </row>
    <row r="769" spans="4:4">
      <c r="D769" s="57"/>
    </row>
    <row r="770" spans="4:4">
      <c r="D770" s="57"/>
    </row>
    <row r="771" spans="4:4">
      <c r="D771" s="57"/>
    </row>
    <row r="772" spans="4:4">
      <c r="D772" s="57"/>
    </row>
    <row r="773" spans="4:4">
      <c r="D773" s="57"/>
    </row>
    <row r="774" spans="4:4">
      <c r="D774" s="57"/>
    </row>
    <row r="775" spans="4:4">
      <c r="D775" s="57"/>
    </row>
    <row r="776" spans="4:4">
      <c r="D776" s="57"/>
    </row>
    <row r="777" spans="4:4">
      <c r="D777" s="57"/>
    </row>
    <row r="778" spans="4:4">
      <c r="D778" s="57"/>
    </row>
    <row r="779" spans="4:4">
      <c r="D779" s="57"/>
    </row>
  </sheetData>
  <mergeCells count="70">
    <mergeCell ref="A101:A118"/>
    <mergeCell ref="C101:C103"/>
    <mergeCell ref="C104:C106"/>
    <mergeCell ref="C107:C109"/>
    <mergeCell ref="C110:C112"/>
    <mergeCell ref="C113:C115"/>
    <mergeCell ref="C116:C118"/>
    <mergeCell ref="A137:A154"/>
    <mergeCell ref="A119:A136"/>
    <mergeCell ref="C119:C121"/>
    <mergeCell ref="C122:C124"/>
    <mergeCell ref="C125:C127"/>
    <mergeCell ref="C128:C130"/>
    <mergeCell ref="C131:C133"/>
    <mergeCell ref="C134:C136"/>
    <mergeCell ref="A196:B201"/>
    <mergeCell ref="C208:C210"/>
    <mergeCell ref="C194:C195"/>
    <mergeCell ref="A202:A219"/>
    <mergeCell ref="C202:C204"/>
    <mergeCell ref="C205:C207"/>
    <mergeCell ref="C211:C213"/>
    <mergeCell ref="C214:C216"/>
    <mergeCell ref="C217:C219"/>
    <mergeCell ref="A4:B4"/>
    <mergeCell ref="C5:C7"/>
    <mergeCell ref="C8:C10"/>
    <mergeCell ref="C11:C13"/>
    <mergeCell ref="C14:C16"/>
    <mergeCell ref="A5:A16"/>
    <mergeCell ref="C192:C193"/>
    <mergeCell ref="C186:C187"/>
    <mergeCell ref="C188:C189"/>
    <mergeCell ref="C190:C191"/>
    <mergeCell ref="A95:B100"/>
    <mergeCell ref="A17:B22"/>
    <mergeCell ref="A23:B28"/>
    <mergeCell ref="A29:B34"/>
    <mergeCell ref="A35:B40"/>
    <mergeCell ref="A41:A58"/>
    <mergeCell ref="C183:C185"/>
    <mergeCell ref="A177:B182"/>
    <mergeCell ref="A171:B176"/>
    <mergeCell ref="A155:A162"/>
    <mergeCell ref="C155:C158"/>
    <mergeCell ref="C159:C162"/>
    <mergeCell ref="A163:A170"/>
    <mergeCell ref="C163:C166"/>
    <mergeCell ref="C167:C170"/>
    <mergeCell ref="A183:A195"/>
    <mergeCell ref="C56:C58"/>
    <mergeCell ref="C62:C64"/>
    <mergeCell ref="C65:C67"/>
    <mergeCell ref="C68:C70"/>
    <mergeCell ref="C71:C73"/>
    <mergeCell ref="C41:C43"/>
    <mergeCell ref="C44:C46"/>
    <mergeCell ref="C47:C49"/>
    <mergeCell ref="C50:C52"/>
    <mergeCell ref="C53:C55"/>
    <mergeCell ref="C74:C76"/>
    <mergeCell ref="C59:C61"/>
    <mergeCell ref="A77:A94"/>
    <mergeCell ref="C77:C79"/>
    <mergeCell ref="C80:C82"/>
    <mergeCell ref="C83:C85"/>
    <mergeCell ref="C86:C88"/>
    <mergeCell ref="C92:C94"/>
    <mergeCell ref="C89:C91"/>
    <mergeCell ref="A59:A7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779"/>
  <sheetViews>
    <sheetView topLeftCell="B243" workbookViewId="0">
      <selection activeCell="I255" sqref="I255"/>
    </sheetView>
  </sheetViews>
  <sheetFormatPr baseColWidth="10" defaultRowHeight="15"/>
  <cols>
    <col min="1" max="1" width="49.28515625" customWidth="1"/>
    <col min="2" max="2" width="53.28515625" customWidth="1"/>
    <col min="3" max="3" width="11.42578125" style="32"/>
    <col min="4" max="4" width="17.28515625" customWidth="1"/>
  </cols>
  <sheetData>
    <row r="1" spans="1:46" ht="18.75">
      <c r="A1" s="21" t="s">
        <v>327</v>
      </c>
    </row>
    <row r="2" spans="1:46">
      <c r="A2" t="s">
        <v>319</v>
      </c>
    </row>
    <row r="3" spans="1:46" s="92" customFormat="1" ht="38.25">
      <c r="A3" s="252" t="s">
        <v>104</v>
      </c>
      <c r="B3" s="252"/>
      <c r="C3" s="87" t="s">
        <v>106</v>
      </c>
      <c r="D3" s="88" t="s">
        <v>301</v>
      </c>
      <c r="E3" s="89" t="s">
        <v>444</v>
      </c>
      <c r="F3" s="90" t="s">
        <v>404</v>
      </c>
      <c r="G3" s="90" t="s">
        <v>405</v>
      </c>
      <c r="H3" s="90" t="s">
        <v>406</v>
      </c>
      <c r="I3" s="90" t="s">
        <v>407</v>
      </c>
      <c r="J3" s="90" t="s">
        <v>408</v>
      </c>
      <c r="K3" s="90" t="s">
        <v>409</v>
      </c>
      <c r="L3" s="90" t="s">
        <v>410</v>
      </c>
      <c r="M3" s="90" t="s">
        <v>411</v>
      </c>
      <c r="N3" s="90" t="s">
        <v>412</v>
      </c>
      <c r="O3" s="90" t="s">
        <v>413</v>
      </c>
      <c r="P3" s="90" t="s">
        <v>414</v>
      </c>
      <c r="Q3" s="90" t="s">
        <v>415</v>
      </c>
      <c r="R3" s="90" t="s">
        <v>416</v>
      </c>
      <c r="S3" s="90" t="s">
        <v>417</v>
      </c>
      <c r="T3" s="90" t="s">
        <v>418</v>
      </c>
      <c r="U3" s="90" t="s">
        <v>419</v>
      </c>
      <c r="V3" s="90" t="s">
        <v>420</v>
      </c>
      <c r="W3" s="90" t="s">
        <v>421</v>
      </c>
      <c r="X3" s="90" t="s">
        <v>422</v>
      </c>
      <c r="Y3" s="90" t="s">
        <v>423</v>
      </c>
      <c r="Z3" s="90" t="s">
        <v>424</v>
      </c>
      <c r="AA3" s="90" t="s">
        <v>425</v>
      </c>
      <c r="AB3" s="90" t="s">
        <v>426</v>
      </c>
      <c r="AC3" s="90" t="s">
        <v>427</v>
      </c>
      <c r="AD3" s="90" t="s">
        <v>428</v>
      </c>
      <c r="AE3" s="90" t="s">
        <v>429</v>
      </c>
      <c r="AF3" s="90" t="s">
        <v>430</v>
      </c>
      <c r="AG3" s="90" t="s">
        <v>431</v>
      </c>
      <c r="AH3" s="90" t="s">
        <v>432</v>
      </c>
      <c r="AI3" s="90" t="s">
        <v>433</v>
      </c>
      <c r="AJ3" s="90" t="s">
        <v>434</v>
      </c>
      <c r="AK3" s="90" t="s">
        <v>435</v>
      </c>
      <c r="AL3" s="90" t="s">
        <v>436</v>
      </c>
      <c r="AM3" s="90" t="s">
        <v>437</v>
      </c>
      <c r="AN3" s="90" t="s">
        <v>438</v>
      </c>
      <c r="AO3" s="90" t="s">
        <v>439</v>
      </c>
      <c r="AP3" s="90" t="s">
        <v>440</v>
      </c>
      <c r="AQ3" s="90" t="s">
        <v>441</v>
      </c>
      <c r="AR3" s="90" t="s">
        <v>442</v>
      </c>
      <c r="AS3" s="90" t="s">
        <v>443</v>
      </c>
      <c r="AT3" s="91" t="s">
        <v>247</v>
      </c>
    </row>
    <row r="4" spans="1:46" ht="31.5">
      <c r="A4" s="276" t="s">
        <v>199</v>
      </c>
      <c r="B4" s="27" t="s">
        <v>196</v>
      </c>
      <c r="C4" s="255">
        <v>2005</v>
      </c>
      <c r="D4" s="11"/>
      <c r="E4" s="14"/>
      <c r="F4" s="14"/>
      <c r="G4" s="14"/>
      <c r="H4" s="14"/>
      <c r="I4" s="14" t="s">
        <v>497</v>
      </c>
      <c r="J4" s="14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ht="31.5">
      <c r="A5" s="277"/>
      <c r="B5" s="27" t="s">
        <v>197</v>
      </c>
      <c r="C5" s="255"/>
      <c r="D5" s="14"/>
      <c r="E5" s="14"/>
      <c r="F5" s="14"/>
      <c r="G5" s="14"/>
      <c r="H5" s="14"/>
      <c r="I5" s="14" t="s">
        <v>497</v>
      </c>
      <c r="J5" s="14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46" ht="31.5">
      <c r="A6" s="277"/>
      <c r="B6" s="27" t="s">
        <v>198</v>
      </c>
      <c r="C6" s="255"/>
      <c r="D6" s="57"/>
      <c r="E6" s="14"/>
      <c r="F6" s="14"/>
      <c r="G6" s="14"/>
      <c r="H6" s="14"/>
      <c r="I6" s="14" t="s">
        <v>497</v>
      </c>
      <c r="J6" s="14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1.5">
      <c r="A7" s="277"/>
      <c r="B7" s="29" t="s">
        <v>231</v>
      </c>
      <c r="C7" s="255"/>
      <c r="D7" s="57"/>
      <c r="E7" s="14"/>
      <c r="F7" s="14"/>
      <c r="G7" s="14"/>
      <c r="H7" s="14"/>
      <c r="I7" s="14" t="s">
        <v>497</v>
      </c>
      <c r="J7" s="14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31.5">
      <c r="A8" s="277"/>
      <c r="B8" s="30" t="s">
        <v>196</v>
      </c>
      <c r="C8" s="275">
        <v>2006</v>
      </c>
      <c r="D8" s="57"/>
      <c r="E8" s="14"/>
      <c r="F8" s="14"/>
      <c r="G8" s="14"/>
      <c r="H8" s="14"/>
      <c r="I8" s="14" t="s">
        <v>497</v>
      </c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31.5">
      <c r="A9" s="277"/>
      <c r="B9" s="30" t="s">
        <v>197</v>
      </c>
      <c r="C9" s="275"/>
      <c r="D9" s="57"/>
      <c r="E9" s="14"/>
      <c r="F9" s="14"/>
      <c r="G9" s="14"/>
      <c r="H9" s="14"/>
      <c r="I9" s="14" t="s">
        <v>497</v>
      </c>
      <c r="J9" s="14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31.5">
      <c r="A10" s="277"/>
      <c r="B10" s="30" t="s">
        <v>198</v>
      </c>
      <c r="C10" s="275"/>
      <c r="D10" s="57"/>
      <c r="E10" s="14"/>
      <c r="F10" s="14"/>
      <c r="G10" s="14"/>
      <c r="H10" s="14"/>
      <c r="I10" s="14" t="s">
        <v>497</v>
      </c>
      <c r="J10" s="14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31.5">
      <c r="A11" s="277"/>
      <c r="B11" s="31" t="s">
        <v>231</v>
      </c>
      <c r="C11" s="275"/>
      <c r="D11" s="57"/>
      <c r="E11" s="14"/>
      <c r="F11" s="14"/>
      <c r="G11" s="14"/>
      <c r="H11" s="14"/>
      <c r="I11" s="14" t="s">
        <v>497</v>
      </c>
      <c r="J11" s="14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31.5">
      <c r="A12" s="277"/>
      <c r="B12" s="27" t="s">
        <v>196</v>
      </c>
      <c r="C12" s="255">
        <v>2007</v>
      </c>
      <c r="D12" s="57"/>
      <c r="E12" s="14"/>
      <c r="F12" s="14"/>
      <c r="G12" s="14"/>
      <c r="H12" s="14"/>
      <c r="I12" s="14">
        <v>0</v>
      </c>
      <c r="J12" s="14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31.5">
      <c r="A13" s="277"/>
      <c r="B13" s="27" t="s">
        <v>197</v>
      </c>
      <c r="C13" s="255"/>
      <c r="D13" s="57"/>
      <c r="E13" s="14"/>
      <c r="F13" s="14"/>
      <c r="G13" s="14"/>
      <c r="H13" s="14"/>
      <c r="I13" s="14">
        <v>0</v>
      </c>
      <c r="J13" s="14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31.5">
      <c r="A14" s="277"/>
      <c r="B14" s="27" t="s">
        <v>198</v>
      </c>
      <c r="C14" s="255"/>
      <c r="D14" s="57"/>
      <c r="E14" s="14"/>
      <c r="F14" s="14"/>
      <c r="G14" s="14"/>
      <c r="H14" s="14"/>
      <c r="I14" s="14">
        <v>0</v>
      </c>
      <c r="J14" s="14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31.5">
      <c r="A15" s="277"/>
      <c r="B15" s="29" t="s">
        <v>231</v>
      </c>
      <c r="C15" s="255"/>
      <c r="D15" s="57"/>
      <c r="E15" s="14"/>
      <c r="F15" s="14"/>
      <c r="G15" s="14"/>
      <c r="H15" s="14"/>
      <c r="I15" s="14">
        <v>0</v>
      </c>
      <c r="J15" s="14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31.5">
      <c r="A16" s="277"/>
      <c r="B16" s="30" t="s">
        <v>196</v>
      </c>
      <c r="C16" s="275">
        <v>2008</v>
      </c>
      <c r="D16" s="57"/>
      <c r="E16" s="14"/>
      <c r="F16" s="14"/>
      <c r="G16" s="14"/>
      <c r="H16" s="14"/>
      <c r="I16" s="14">
        <v>0</v>
      </c>
      <c r="J16" s="14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31.5">
      <c r="A17" s="277"/>
      <c r="B17" s="30" t="s">
        <v>197</v>
      </c>
      <c r="C17" s="275"/>
      <c r="D17" s="57"/>
      <c r="E17" s="14"/>
      <c r="F17" s="14"/>
      <c r="G17" s="14"/>
      <c r="H17" s="14"/>
      <c r="I17" s="14">
        <v>0</v>
      </c>
      <c r="J17" s="14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31.5">
      <c r="A18" s="277"/>
      <c r="B18" s="30" t="s">
        <v>198</v>
      </c>
      <c r="C18" s="275"/>
      <c r="D18" s="57"/>
      <c r="E18" s="14"/>
      <c r="F18" s="14"/>
      <c r="G18" s="14"/>
      <c r="H18" s="14"/>
      <c r="I18" s="14">
        <v>0</v>
      </c>
      <c r="J18" s="14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31.5">
      <c r="A19" s="277"/>
      <c r="B19" s="31" t="s">
        <v>231</v>
      </c>
      <c r="C19" s="275"/>
      <c r="D19" s="42"/>
      <c r="E19" s="14"/>
      <c r="F19" s="14"/>
      <c r="G19" s="14"/>
      <c r="H19" s="14"/>
      <c r="I19" s="14">
        <v>0</v>
      </c>
      <c r="J19" s="14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31.5">
      <c r="A20" s="277"/>
      <c r="B20" s="27" t="s">
        <v>196</v>
      </c>
      <c r="C20" s="255">
        <v>2009</v>
      </c>
      <c r="D20" s="57"/>
      <c r="E20" s="14"/>
      <c r="F20" s="14"/>
      <c r="G20" s="14"/>
      <c r="H20" s="14"/>
      <c r="I20" s="14">
        <v>0</v>
      </c>
      <c r="J20" s="14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31.5">
      <c r="A21" s="277"/>
      <c r="B21" s="27" t="s">
        <v>197</v>
      </c>
      <c r="C21" s="255"/>
      <c r="D21" s="57"/>
      <c r="E21" s="14"/>
      <c r="F21" s="14"/>
      <c r="G21" s="14"/>
      <c r="H21" s="14"/>
      <c r="I21" s="14">
        <v>0</v>
      </c>
      <c r="J21" s="1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31.5">
      <c r="A22" s="277"/>
      <c r="B22" s="27" t="s">
        <v>198</v>
      </c>
      <c r="C22" s="255"/>
      <c r="D22" s="57"/>
      <c r="E22" s="14"/>
      <c r="F22" s="14"/>
      <c r="G22" s="14"/>
      <c r="H22" s="14"/>
      <c r="I22" s="14">
        <v>0</v>
      </c>
      <c r="J22" s="14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31.5">
      <c r="A23" s="277"/>
      <c r="B23" s="29" t="s">
        <v>231</v>
      </c>
      <c r="C23" s="255"/>
      <c r="D23" s="61"/>
      <c r="E23" s="14"/>
      <c r="F23" s="14"/>
      <c r="G23" s="14"/>
      <c r="H23" s="14"/>
      <c r="I23" s="14">
        <v>0</v>
      </c>
      <c r="J23" s="14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31.5">
      <c r="A24" s="277"/>
      <c r="B24" s="30" t="s">
        <v>196</v>
      </c>
      <c r="C24" s="275">
        <v>2010</v>
      </c>
      <c r="D24" s="61"/>
      <c r="E24" s="14"/>
      <c r="F24" s="14"/>
      <c r="G24" s="14"/>
      <c r="H24" s="14"/>
      <c r="I24" s="14">
        <v>0</v>
      </c>
      <c r="J24" s="14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31.5">
      <c r="A25" s="277"/>
      <c r="B25" s="30" t="s">
        <v>197</v>
      </c>
      <c r="C25" s="275"/>
      <c r="D25" s="61"/>
      <c r="E25" s="14"/>
      <c r="F25" s="14"/>
      <c r="G25" s="14"/>
      <c r="H25" s="14"/>
      <c r="I25" s="14">
        <v>0</v>
      </c>
      <c r="J25" s="14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31.5">
      <c r="A26" s="277"/>
      <c r="B26" s="30" t="s">
        <v>198</v>
      </c>
      <c r="C26" s="275"/>
      <c r="D26" s="61"/>
      <c r="E26" s="14"/>
      <c r="F26" s="14"/>
      <c r="G26" s="14"/>
      <c r="H26" s="14"/>
      <c r="I26" s="14">
        <v>0</v>
      </c>
      <c r="J26" s="14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31.5">
      <c r="A27" s="278"/>
      <c r="B27" s="31" t="s">
        <v>231</v>
      </c>
      <c r="C27" s="275"/>
      <c r="D27" s="57"/>
      <c r="E27" s="14"/>
      <c r="F27" s="14"/>
      <c r="G27" s="14"/>
      <c r="H27" s="14"/>
      <c r="I27" s="14">
        <v>0</v>
      </c>
      <c r="J27" s="14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31.5" customHeight="1">
      <c r="A28" s="276" t="s">
        <v>200</v>
      </c>
      <c r="B28" s="33" t="s">
        <v>232</v>
      </c>
      <c r="C28" s="255">
        <v>2005</v>
      </c>
      <c r="D28" s="57"/>
      <c r="E28" s="14"/>
      <c r="F28" s="14"/>
      <c r="G28" s="14"/>
      <c r="H28" s="14"/>
      <c r="I28" s="14" t="s">
        <v>497</v>
      </c>
      <c r="J28" s="1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31.5">
      <c r="A29" s="277"/>
      <c r="B29" s="33" t="s">
        <v>233</v>
      </c>
      <c r="C29" s="255"/>
      <c r="D29" s="57"/>
      <c r="E29" s="14"/>
      <c r="F29" s="14"/>
      <c r="G29" s="14"/>
      <c r="H29" s="14"/>
      <c r="I29" s="14" t="s">
        <v>497</v>
      </c>
      <c r="J29" s="14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47.25">
      <c r="A30" s="277"/>
      <c r="B30" s="33" t="s">
        <v>234</v>
      </c>
      <c r="C30" s="255"/>
      <c r="D30" s="57"/>
      <c r="E30" s="14"/>
      <c r="F30" s="14"/>
      <c r="G30" s="14"/>
      <c r="H30" s="14"/>
      <c r="I30" s="14" t="s">
        <v>497</v>
      </c>
      <c r="J30" s="14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47.25">
      <c r="A31" s="277"/>
      <c r="B31" s="34" t="s">
        <v>235</v>
      </c>
      <c r="C31" s="255"/>
      <c r="D31" s="57"/>
      <c r="E31" s="14"/>
      <c r="F31" s="14"/>
      <c r="G31" s="14"/>
      <c r="H31" s="14"/>
      <c r="I31" s="14" t="s">
        <v>497</v>
      </c>
      <c r="J31" s="14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31.5">
      <c r="A32" s="277"/>
      <c r="B32" s="30" t="s">
        <v>232</v>
      </c>
      <c r="C32" s="275">
        <v>2006</v>
      </c>
      <c r="D32" s="57"/>
      <c r="E32" s="14"/>
      <c r="F32" s="14"/>
      <c r="G32" s="14"/>
      <c r="H32" s="14"/>
      <c r="I32" s="14" t="s">
        <v>497</v>
      </c>
      <c r="J32" s="14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31.5">
      <c r="A33" s="277"/>
      <c r="B33" s="30" t="s">
        <v>233</v>
      </c>
      <c r="C33" s="275"/>
      <c r="D33" s="57"/>
      <c r="E33" s="14"/>
      <c r="F33" s="14"/>
      <c r="G33" s="14"/>
      <c r="H33" s="14"/>
      <c r="I33" s="14" t="s">
        <v>497</v>
      </c>
      <c r="J33" s="14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47.25">
      <c r="A34" s="277"/>
      <c r="B34" s="30" t="s">
        <v>234</v>
      </c>
      <c r="C34" s="275"/>
      <c r="D34" s="57"/>
      <c r="E34" s="14"/>
      <c r="F34" s="14"/>
      <c r="G34" s="14"/>
      <c r="H34" s="14"/>
      <c r="I34" s="14" t="s">
        <v>497</v>
      </c>
      <c r="J34" s="14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47.25">
      <c r="A35" s="277"/>
      <c r="B35" s="31" t="s">
        <v>235</v>
      </c>
      <c r="C35" s="275"/>
      <c r="D35" s="57"/>
      <c r="E35" s="14"/>
      <c r="F35" s="14"/>
      <c r="G35" s="14"/>
      <c r="H35" s="14"/>
      <c r="I35" s="14" t="s">
        <v>497</v>
      </c>
      <c r="J35" s="14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31.5">
      <c r="A36" s="277"/>
      <c r="B36" s="33" t="s">
        <v>232</v>
      </c>
      <c r="C36" s="255">
        <v>2007</v>
      </c>
      <c r="D36" s="57"/>
      <c r="E36" s="14"/>
      <c r="F36" s="14"/>
      <c r="G36" s="14"/>
      <c r="H36" s="14"/>
      <c r="I36" s="14">
        <v>0</v>
      </c>
      <c r="J36" s="14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31.5">
      <c r="A37" s="277"/>
      <c r="B37" s="33" t="s">
        <v>233</v>
      </c>
      <c r="C37" s="255"/>
      <c r="D37" s="57"/>
      <c r="E37" s="14"/>
      <c r="F37" s="14"/>
      <c r="G37" s="14"/>
      <c r="H37" s="14"/>
      <c r="I37" s="14">
        <v>0</v>
      </c>
      <c r="J37" s="14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47.25">
      <c r="A38" s="277"/>
      <c r="B38" s="33" t="s">
        <v>234</v>
      </c>
      <c r="C38" s="255"/>
      <c r="D38" s="57"/>
      <c r="E38" s="14"/>
      <c r="F38" s="14"/>
      <c r="G38" s="14"/>
      <c r="H38" s="14"/>
      <c r="I38" s="14">
        <v>0</v>
      </c>
      <c r="J38" s="14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47.25">
      <c r="A39" s="277"/>
      <c r="B39" s="34" t="s">
        <v>235</v>
      </c>
      <c r="C39" s="255"/>
      <c r="D39" s="57"/>
      <c r="E39" s="14"/>
      <c r="F39" s="14"/>
      <c r="G39" s="14"/>
      <c r="H39" s="14"/>
      <c r="I39" s="14">
        <v>0</v>
      </c>
      <c r="J39" s="14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31.5">
      <c r="A40" s="277"/>
      <c r="B40" s="30" t="s">
        <v>232</v>
      </c>
      <c r="C40" s="275">
        <v>2008</v>
      </c>
      <c r="D40" s="57"/>
      <c r="E40" s="14"/>
      <c r="F40" s="14"/>
      <c r="G40" s="14"/>
      <c r="H40" s="14"/>
      <c r="I40" s="14">
        <v>0</v>
      </c>
      <c r="J40" s="14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31.5">
      <c r="A41" s="277"/>
      <c r="B41" s="30" t="s">
        <v>233</v>
      </c>
      <c r="C41" s="275"/>
      <c r="D41" s="57"/>
      <c r="E41" s="14"/>
      <c r="F41" s="14"/>
      <c r="G41" s="14"/>
      <c r="H41" s="14"/>
      <c r="I41" s="14">
        <v>0</v>
      </c>
      <c r="J41" s="14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47.25">
      <c r="A42" s="277"/>
      <c r="B42" s="30" t="s">
        <v>234</v>
      </c>
      <c r="C42" s="275"/>
      <c r="D42" s="57"/>
      <c r="E42" s="14"/>
      <c r="F42" s="14"/>
      <c r="G42" s="14"/>
      <c r="H42" s="14"/>
      <c r="I42" s="14">
        <v>0</v>
      </c>
      <c r="J42" s="14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47.25">
      <c r="A43" s="277"/>
      <c r="B43" s="31" t="s">
        <v>235</v>
      </c>
      <c r="C43" s="275"/>
      <c r="D43" s="57"/>
      <c r="E43" s="14"/>
      <c r="F43" s="14"/>
      <c r="G43" s="14"/>
      <c r="H43" s="14"/>
      <c r="I43" s="14">
        <v>0</v>
      </c>
      <c r="J43" s="14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31.5">
      <c r="A44" s="277"/>
      <c r="B44" s="33" t="s">
        <v>232</v>
      </c>
      <c r="C44" s="255">
        <v>2009</v>
      </c>
      <c r="D44" s="57"/>
      <c r="E44" s="14"/>
      <c r="F44" s="14"/>
      <c r="G44" s="14"/>
      <c r="H44" s="14"/>
      <c r="I44" s="14">
        <v>0</v>
      </c>
      <c r="J44" s="14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31.5">
      <c r="A45" s="277"/>
      <c r="B45" s="33" t="s">
        <v>233</v>
      </c>
      <c r="C45" s="255"/>
      <c r="D45" s="57"/>
      <c r="E45" s="14"/>
      <c r="F45" s="14"/>
      <c r="G45" s="14"/>
      <c r="H45" s="14"/>
      <c r="I45" s="14">
        <v>0</v>
      </c>
      <c r="J45" s="14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47.25">
      <c r="A46" s="277"/>
      <c r="B46" s="33" t="s">
        <v>234</v>
      </c>
      <c r="C46" s="255"/>
      <c r="D46" s="57"/>
      <c r="E46" s="14"/>
      <c r="F46" s="14"/>
      <c r="G46" s="14"/>
      <c r="H46" s="14"/>
      <c r="I46" s="14">
        <v>0</v>
      </c>
      <c r="J46" s="14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47.25">
      <c r="A47" s="277"/>
      <c r="B47" s="34" t="s">
        <v>235</v>
      </c>
      <c r="C47" s="255"/>
      <c r="D47" s="57"/>
      <c r="E47" s="14"/>
      <c r="F47" s="14"/>
      <c r="G47" s="14"/>
      <c r="H47" s="14"/>
      <c r="I47" s="14">
        <v>0</v>
      </c>
      <c r="J47" s="14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31.5">
      <c r="A48" s="277"/>
      <c r="B48" s="30" t="s">
        <v>232</v>
      </c>
      <c r="C48" s="275">
        <v>2010</v>
      </c>
      <c r="D48" s="57"/>
      <c r="E48" s="14"/>
      <c r="F48" s="14"/>
      <c r="G48" s="14"/>
      <c r="H48" s="14"/>
      <c r="I48" s="14">
        <v>0</v>
      </c>
      <c r="J48" s="14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31.5">
      <c r="A49" s="277"/>
      <c r="B49" s="30" t="s">
        <v>233</v>
      </c>
      <c r="C49" s="275"/>
      <c r="D49" s="57"/>
      <c r="E49" s="14"/>
      <c r="F49" s="14"/>
      <c r="G49" s="14"/>
      <c r="H49" s="14"/>
      <c r="I49" s="14">
        <v>0</v>
      </c>
      <c r="J49" s="14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47.25">
      <c r="A50" s="277"/>
      <c r="B50" s="30" t="s">
        <v>234</v>
      </c>
      <c r="C50" s="275"/>
      <c r="D50" s="57"/>
      <c r="E50" s="14"/>
      <c r="F50" s="14"/>
      <c r="G50" s="14"/>
      <c r="H50" s="14"/>
      <c r="I50" s="14">
        <v>0</v>
      </c>
      <c r="J50" s="14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47.25">
      <c r="A51" s="278"/>
      <c r="B51" s="31" t="s">
        <v>235</v>
      </c>
      <c r="C51" s="275"/>
      <c r="D51" s="57"/>
      <c r="E51" s="14"/>
      <c r="F51" s="14"/>
      <c r="G51" s="14"/>
      <c r="H51" s="14"/>
      <c r="I51" s="14">
        <v>0</v>
      </c>
      <c r="J51" s="14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31.5">
      <c r="A52" s="276" t="s">
        <v>201</v>
      </c>
      <c r="B52" s="36" t="s">
        <v>202</v>
      </c>
      <c r="C52" s="255">
        <v>2005</v>
      </c>
      <c r="D52" s="57"/>
      <c r="E52" s="14"/>
      <c r="F52" s="14"/>
      <c r="G52" s="14"/>
      <c r="H52" s="14"/>
      <c r="I52" s="14" t="s">
        <v>497</v>
      </c>
      <c r="J52" s="14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31.5">
      <c r="A53" s="277"/>
      <c r="B53" s="36" t="s">
        <v>203</v>
      </c>
      <c r="C53" s="255"/>
      <c r="D53" s="57"/>
      <c r="E53" s="14"/>
      <c r="F53" s="14"/>
      <c r="G53" s="14"/>
      <c r="H53" s="14"/>
      <c r="I53" s="14" t="s">
        <v>497</v>
      </c>
      <c r="J53" s="14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31.5">
      <c r="A54" s="277"/>
      <c r="B54" s="36" t="s">
        <v>204</v>
      </c>
      <c r="C54" s="255"/>
      <c r="D54" s="57"/>
      <c r="E54" s="14"/>
      <c r="F54" s="14"/>
      <c r="G54" s="14"/>
      <c r="H54" s="14"/>
      <c r="I54" s="14" t="s">
        <v>497</v>
      </c>
      <c r="J54" s="14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31.5">
      <c r="A55" s="277"/>
      <c r="B55" s="37" t="s">
        <v>236</v>
      </c>
      <c r="C55" s="255"/>
      <c r="D55" s="57"/>
      <c r="E55" s="14"/>
      <c r="F55" s="14"/>
      <c r="G55" s="14"/>
      <c r="H55" s="14"/>
      <c r="I55" s="14" t="s">
        <v>497</v>
      </c>
      <c r="J55" s="14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31.5">
      <c r="A56" s="277"/>
      <c r="B56" s="27" t="s">
        <v>202</v>
      </c>
      <c r="C56" s="275">
        <v>2006</v>
      </c>
      <c r="D56" s="57"/>
      <c r="E56" s="14"/>
      <c r="F56" s="14"/>
      <c r="G56" s="14"/>
      <c r="H56" s="14"/>
      <c r="I56" s="14" t="s">
        <v>497</v>
      </c>
      <c r="J56" s="14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31.5">
      <c r="A57" s="277"/>
      <c r="B57" s="27" t="s">
        <v>203</v>
      </c>
      <c r="C57" s="275"/>
      <c r="D57" s="57"/>
      <c r="E57" s="14"/>
      <c r="F57" s="14"/>
      <c r="G57" s="14"/>
      <c r="H57" s="14"/>
      <c r="I57" s="14" t="s">
        <v>497</v>
      </c>
      <c r="J57" s="14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31.5">
      <c r="A58" s="277"/>
      <c r="B58" s="27" t="s">
        <v>204</v>
      </c>
      <c r="C58" s="275"/>
      <c r="D58" s="57"/>
      <c r="E58" s="14"/>
      <c r="F58" s="14"/>
      <c r="G58" s="14"/>
      <c r="H58" s="14"/>
      <c r="I58" s="14" t="s">
        <v>497</v>
      </c>
      <c r="J58" s="14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31.5">
      <c r="A59" s="277"/>
      <c r="B59" s="29" t="s">
        <v>236</v>
      </c>
      <c r="C59" s="275"/>
      <c r="D59" s="57"/>
      <c r="E59" s="14"/>
      <c r="F59" s="14"/>
      <c r="G59" s="14"/>
      <c r="H59" s="14"/>
      <c r="I59" s="14" t="s">
        <v>497</v>
      </c>
      <c r="J59" s="14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31.5">
      <c r="A60" s="277"/>
      <c r="B60" s="36" t="s">
        <v>202</v>
      </c>
      <c r="C60" s="255">
        <v>2007</v>
      </c>
      <c r="D60" s="57"/>
      <c r="E60" s="14"/>
      <c r="F60" s="14"/>
      <c r="G60" s="14"/>
      <c r="H60" s="14"/>
      <c r="I60" s="14" t="s">
        <v>497</v>
      </c>
      <c r="J60" s="14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31.5">
      <c r="A61" s="277"/>
      <c r="B61" s="36" t="s">
        <v>203</v>
      </c>
      <c r="C61" s="255"/>
      <c r="D61" s="57"/>
      <c r="E61" s="14"/>
      <c r="F61" s="14"/>
      <c r="G61" s="14"/>
      <c r="H61" s="14"/>
      <c r="I61" s="14" t="s">
        <v>497</v>
      </c>
      <c r="J61" s="14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31.5">
      <c r="A62" s="277"/>
      <c r="B62" s="36" t="s">
        <v>204</v>
      </c>
      <c r="C62" s="255"/>
      <c r="D62" s="57"/>
      <c r="E62" s="14"/>
      <c r="F62" s="14"/>
      <c r="G62" s="14"/>
      <c r="H62" s="14"/>
      <c r="I62" s="14" t="s">
        <v>497</v>
      </c>
      <c r="J62" s="14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31.5">
      <c r="A63" s="277"/>
      <c r="B63" s="37" t="s">
        <v>236</v>
      </c>
      <c r="C63" s="255"/>
      <c r="D63" s="57"/>
      <c r="E63" s="14"/>
      <c r="F63" s="14"/>
      <c r="G63" s="14"/>
      <c r="H63" s="14"/>
      <c r="I63" s="14" t="s">
        <v>497</v>
      </c>
      <c r="J63" s="14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31.5">
      <c r="A64" s="277"/>
      <c r="B64" s="27" t="s">
        <v>202</v>
      </c>
      <c r="C64" s="275">
        <v>2008</v>
      </c>
      <c r="D64" s="99"/>
      <c r="E64" s="14"/>
      <c r="F64" s="14"/>
      <c r="G64" s="14"/>
      <c r="H64" s="14"/>
      <c r="I64" s="14" t="s">
        <v>497</v>
      </c>
      <c r="J64" s="14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31.5">
      <c r="A65" s="277"/>
      <c r="B65" s="27" t="s">
        <v>203</v>
      </c>
      <c r="C65" s="275"/>
      <c r="D65" s="57"/>
      <c r="E65" s="14"/>
      <c r="F65" s="14"/>
      <c r="G65" s="14"/>
      <c r="H65" s="14"/>
      <c r="I65" s="14" t="s">
        <v>497</v>
      </c>
      <c r="J65" s="14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31.5">
      <c r="A66" s="277"/>
      <c r="B66" s="27" t="s">
        <v>204</v>
      </c>
      <c r="C66" s="275"/>
      <c r="D66" s="100"/>
      <c r="E66" s="14"/>
      <c r="F66" s="14"/>
      <c r="G66" s="14"/>
      <c r="H66" s="14"/>
      <c r="I66" s="14" t="s">
        <v>497</v>
      </c>
      <c r="J66" s="14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31.5">
      <c r="A67" s="277"/>
      <c r="B67" s="29" t="s">
        <v>236</v>
      </c>
      <c r="C67" s="275"/>
      <c r="D67" s="57"/>
      <c r="E67" s="14"/>
      <c r="F67" s="14"/>
      <c r="G67" s="14"/>
      <c r="H67" s="14"/>
      <c r="I67" s="14" t="s">
        <v>497</v>
      </c>
      <c r="J67" s="14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31.5">
      <c r="A68" s="277"/>
      <c r="B68" s="36" t="s">
        <v>202</v>
      </c>
      <c r="C68" s="255">
        <v>2009</v>
      </c>
      <c r="D68" s="101"/>
      <c r="E68" s="14"/>
      <c r="F68" s="14"/>
      <c r="G68" s="14"/>
      <c r="H68" s="14"/>
      <c r="I68" s="14" t="s">
        <v>497</v>
      </c>
      <c r="J68" s="14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31.5">
      <c r="A69" s="277"/>
      <c r="B69" s="36" t="s">
        <v>203</v>
      </c>
      <c r="C69" s="255"/>
      <c r="D69" s="57"/>
      <c r="E69" s="14"/>
      <c r="F69" s="14"/>
      <c r="G69" s="14"/>
      <c r="H69" s="14"/>
      <c r="I69" s="14">
        <v>0</v>
      </c>
      <c r="J69" s="14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31.5">
      <c r="A70" s="277"/>
      <c r="B70" s="36" t="s">
        <v>204</v>
      </c>
      <c r="C70" s="255"/>
      <c r="D70" s="101"/>
      <c r="E70" s="14"/>
      <c r="F70" s="14"/>
      <c r="G70" s="14"/>
      <c r="H70" s="14"/>
      <c r="I70" s="14">
        <v>0</v>
      </c>
      <c r="J70" s="14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31.5">
      <c r="A71" s="277"/>
      <c r="B71" s="37" t="s">
        <v>236</v>
      </c>
      <c r="C71" s="255"/>
      <c r="D71" s="57"/>
      <c r="E71" s="14"/>
      <c r="F71" s="14"/>
      <c r="G71" s="14"/>
      <c r="H71" s="14"/>
      <c r="I71" s="14">
        <v>0</v>
      </c>
      <c r="J71" s="14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31.5">
      <c r="A72" s="277"/>
      <c r="B72" s="27" t="s">
        <v>202</v>
      </c>
      <c r="C72" s="275">
        <v>2010</v>
      </c>
      <c r="D72" s="57"/>
      <c r="E72" s="14"/>
      <c r="F72" s="14"/>
      <c r="G72" s="14"/>
      <c r="H72" s="14"/>
      <c r="I72" s="14">
        <v>0</v>
      </c>
      <c r="J72" s="14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31.5">
      <c r="A73" s="277"/>
      <c r="B73" s="27" t="s">
        <v>203</v>
      </c>
      <c r="C73" s="275"/>
      <c r="D73" s="57"/>
      <c r="E73" s="14"/>
      <c r="F73" s="14"/>
      <c r="G73" s="14"/>
      <c r="H73" s="14"/>
      <c r="I73" s="14">
        <v>0</v>
      </c>
      <c r="J73" s="14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31.5">
      <c r="A74" s="277"/>
      <c r="B74" s="27" t="s">
        <v>204</v>
      </c>
      <c r="C74" s="275"/>
      <c r="D74" s="101"/>
      <c r="E74" s="14"/>
      <c r="F74" s="14"/>
      <c r="G74" s="14"/>
      <c r="H74" s="14"/>
      <c r="I74" s="14">
        <v>0</v>
      </c>
      <c r="J74" s="14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31.5">
      <c r="A75" s="278"/>
      <c r="B75" s="29" t="s">
        <v>236</v>
      </c>
      <c r="C75" s="275"/>
      <c r="D75" s="57"/>
      <c r="E75" s="14"/>
      <c r="F75" s="14"/>
      <c r="G75" s="14"/>
      <c r="H75" s="14"/>
      <c r="I75" s="14">
        <v>0</v>
      </c>
      <c r="J75" s="14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30">
      <c r="A76" s="271" t="s">
        <v>184</v>
      </c>
      <c r="B76" s="1" t="s">
        <v>45</v>
      </c>
      <c r="C76" s="270">
        <v>2005</v>
      </c>
      <c r="D76" s="100"/>
      <c r="E76" s="57"/>
      <c r="F76" s="57"/>
      <c r="G76" s="57"/>
      <c r="H76" s="57"/>
      <c r="I76" s="57">
        <v>130</v>
      </c>
      <c r="J76" s="57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>
      <c r="A77" s="271"/>
      <c r="B77" s="1" t="s">
        <v>46</v>
      </c>
      <c r="C77" s="270"/>
      <c r="D77" s="57"/>
      <c r="E77" s="57"/>
      <c r="F77" s="57"/>
      <c r="G77" s="57"/>
      <c r="H77" s="57"/>
      <c r="I77" s="57">
        <v>787</v>
      </c>
      <c r="J77" s="57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>
      <c r="A78" s="271"/>
      <c r="B78" s="1" t="s">
        <v>120</v>
      </c>
      <c r="C78" s="270"/>
      <c r="D78" s="101"/>
      <c r="E78" s="57"/>
      <c r="F78" s="57"/>
      <c r="G78" s="57"/>
      <c r="H78" s="57"/>
      <c r="I78" s="57">
        <v>0.16</v>
      </c>
      <c r="J78" s="57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30">
      <c r="A79" s="271"/>
      <c r="B79" s="17" t="s">
        <v>45</v>
      </c>
      <c r="C79" s="270">
        <v>2006</v>
      </c>
      <c r="D79" s="57"/>
      <c r="E79" s="57"/>
      <c r="F79" s="57"/>
      <c r="G79" s="57"/>
      <c r="H79" s="57"/>
      <c r="I79" s="57">
        <v>35</v>
      </c>
      <c r="J79" s="57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>
      <c r="A80" s="271"/>
      <c r="B80" s="17" t="s">
        <v>46</v>
      </c>
      <c r="C80" s="270"/>
      <c r="D80" s="101"/>
      <c r="E80" s="57"/>
      <c r="F80" s="57"/>
      <c r="G80" s="57"/>
      <c r="H80" s="57"/>
      <c r="I80" s="57">
        <v>683</v>
      </c>
      <c r="J80" s="57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>
      <c r="A81" s="271"/>
      <c r="B81" s="17" t="s">
        <v>120</v>
      </c>
      <c r="C81" s="270"/>
      <c r="D81" s="57"/>
      <c r="E81" s="57"/>
      <c r="F81" s="57"/>
      <c r="G81" s="57"/>
      <c r="H81" s="57"/>
      <c r="I81" s="57">
        <v>9.4999999999999998E-3</v>
      </c>
      <c r="J81" s="57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30" customHeight="1">
      <c r="A82" s="271"/>
      <c r="B82" s="1" t="s">
        <v>45</v>
      </c>
      <c r="C82" s="270">
        <v>2007</v>
      </c>
      <c r="D82" s="101"/>
      <c r="E82" s="57"/>
      <c r="F82" s="57"/>
      <c r="G82" s="57"/>
      <c r="H82" s="57"/>
      <c r="I82" s="57">
        <v>98</v>
      </c>
      <c r="J82" s="57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5" customHeight="1">
      <c r="A83" s="271"/>
      <c r="B83" s="1" t="s">
        <v>46</v>
      </c>
      <c r="C83" s="270"/>
      <c r="D83" s="57"/>
      <c r="E83" s="57"/>
      <c r="F83" s="57"/>
      <c r="G83" s="57"/>
      <c r="H83" s="57"/>
      <c r="I83" s="57">
        <v>660</v>
      </c>
      <c r="J83" s="57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5" customHeight="1">
      <c r="A84" s="271"/>
      <c r="B84" s="1" t="s">
        <v>120</v>
      </c>
      <c r="C84" s="270"/>
      <c r="D84" s="11"/>
      <c r="E84" s="57"/>
      <c r="F84" s="57"/>
      <c r="G84" s="57"/>
      <c r="H84" s="57"/>
      <c r="I84" s="57">
        <v>0.14000000000000001</v>
      </c>
      <c r="J84" s="57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30">
      <c r="A85" s="271"/>
      <c r="B85" s="17" t="s">
        <v>45</v>
      </c>
      <c r="C85" s="270">
        <v>2008</v>
      </c>
      <c r="D85" s="57"/>
      <c r="E85" s="57"/>
      <c r="F85" s="57"/>
      <c r="G85" s="57"/>
      <c r="H85" s="57"/>
      <c r="I85" s="57">
        <v>101</v>
      </c>
      <c r="J85" s="57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5" customHeight="1">
      <c r="A86" s="271"/>
      <c r="B86" s="17" t="s">
        <v>46</v>
      </c>
      <c r="C86" s="270"/>
      <c r="D86" s="11"/>
      <c r="E86" s="57"/>
      <c r="F86" s="57"/>
      <c r="G86" s="57"/>
      <c r="H86" s="57"/>
      <c r="I86" s="57">
        <v>637</v>
      </c>
      <c r="J86" s="57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5" customHeight="1">
      <c r="A87" s="271"/>
      <c r="B87" s="17" t="s">
        <v>120</v>
      </c>
      <c r="C87" s="270"/>
      <c r="D87" s="57"/>
      <c r="E87" s="57"/>
      <c r="F87" s="57"/>
      <c r="G87" s="57"/>
      <c r="H87" s="57"/>
      <c r="I87" s="57">
        <v>0.158</v>
      </c>
      <c r="J87" s="57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30">
      <c r="A88" s="271"/>
      <c r="B88" s="1" t="s">
        <v>45</v>
      </c>
      <c r="C88" s="270">
        <v>2009</v>
      </c>
      <c r="D88" s="99"/>
      <c r="E88" s="57"/>
      <c r="F88" s="57"/>
      <c r="G88" s="57"/>
      <c r="H88" s="57"/>
      <c r="I88" s="57">
        <v>135</v>
      </c>
      <c r="J88" s="57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5" customHeight="1">
      <c r="A89" s="271"/>
      <c r="B89" s="1" t="s">
        <v>46</v>
      </c>
      <c r="C89" s="270"/>
      <c r="D89" s="57"/>
      <c r="E89" s="57"/>
      <c r="F89" s="57"/>
      <c r="G89" s="57"/>
      <c r="H89" s="57"/>
      <c r="I89" s="57">
        <v>658</v>
      </c>
      <c r="J89" s="57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5" customHeight="1">
      <c r="A90" s="271"/>
      <c r="B90" s="1" t="s">
        <v>120</v>
      </c>
      <c r="C90" s="270"/>
      <c r="D90" s="99"/>
      <c r="E90" s="57"/>
      <c r="F90" s="57"/>
      <c r="G90" s="57"/>
      <c r="H90" s="57"/>
      <c r="I90" s="57">
        <v>0.2</v>
      </c>
      <c r="J90" s="57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30">
      <c r="A91" s="271"/>
      <c r="B91" s="17" t="s">
        <v>45</v>
      </c>
      <c r="C91" s="270">
        <v>2010</v>
      </c>
      <c r="D91" s="57"/>
      <c r="E91" s="57"/>
      <c r="F91" s="57"/>
      <c r="G91" s="57"/>
      <c r="H91" s="57"/>
      <c r="I91" s="57">
        <v>138</v>
      </c>
      <c r="J91" s="57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5" customHeight="1">
      <c r="A92" s="271"/>
      <c r="B92" s="17" t="s">
        <v>46</v>
      </c>
      <c r="C92" s="270"/>
      <c r="D92" s="102"/>
      <c r="E92" s="57"/>
      <c r="F92" s="57"/>
      <c r="G92" s="57"/>
      <c r="H92" s="57"/>
      <c r="I92" s="57">
        <v>682</v>
      </c>
      <c r="J92" s="57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5" customHeight="1">
      <c r="A93" s="271"/>
      <c r="B93" s="17" t="s">
        <v>120</v>
      </c>
      <c r="C93" s="270"/>
      <c r="D93" s="57"/>
      <c r="E93" s="57"/>
      <c r="F93" s="57"/>
      <c r="G93" s="57"/>
      <c r="H93" s="57"/>
      <c r="I93" s="57">
        <v>0.2</v>
      </c>
      <c r="J93" s="57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33.75" customHeight="1">
      <c r="A94" s="279" t="s">
        <v>162</v>
      </c>
      <c r="B94" s="25" t="s">
        <v>169</v>
      </c>
      <c r="C94" s="255">
        <v>2005</v>
      </c>
      <c r="D94" s="51"/>
      <c r="E94" s="57"/>
      <c r="F94" s="57"/>
      <c r="G94" s="57"/>
      <c r="H94" s="57"/>
      <c r="I94" s="193" t="s">
        <v>497</v>
      </c>
      <c r="J94" s="57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31.5">
      <c r="A95" s="280"/>
      <c r="B95" s="25" t="s">
        <v>170</v>
      </c>
      <c r="C95" s="255"/>
      <c r="D95" s="57"/>
      <c r="E95" s="57"/>
      <c r="F95" s="57"/>
      <c r="G95" s="57"/>
      <c r="H95" s="57"/>
      <c r="I95" s="193" t="s">
        <v>497</v>
      </c>
      <c r="J95" s="57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31.5">
      <c r="A96" s="280"/>
      <c r="B96" s="25" t="s">
        <v>163</v>
      </c>
      <c r="C96" s="255"/>
      <c r="D96" s="51"/>
      <c r="E96" s="57"/>
      <c r="F96" s="57"/>
      <c r="G96" s="57"/>
      <c r="H96" s="57"/>
      <c r="I96" s="193" t="s">
        <v>497</v>
      </c>
      <c r="J96" s="57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31.5">
      <c r="A97" s="280"/>
      <c r="B97" s="29" t="s">
        <v>80</v>
      </c>
      <c r="C97" s="255"/>
      <c r="D97" s="57"/>
      <c r="E97" s="57"/>
      <c r="F97" s="57"/>
      <c r="G97" s="57"/>
      <c r="H97" s="57"/>
      <c r="I97" s="193" t="s">
        <v>497</v>
      </c>
      <c r="J97" s="57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31.5">
      <c r="A98" s="280"/>
      <c r="B98" s="26" t="s">
        <v>169</v>
      </c>
      <c r="C98" s="275">
        <v>2006</v>
      </c>
      <c r="D98" s="51"/>
      <c r="E98" s="57"/>
      <c r="F98" s="57"/>
      <c r="G98" s="57"/>
      <c r="H98" s="57"/>
      <c r="I98" s="193" t="s">
        <v>497</v>
      </c>
      <c r="J98" s="57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31.5">
      <c r="A99" s="280"/>
      <c r="B99" s="26" t="s">
        <v>170</v>
      </c>
      <c r="C99" s="275"/>
      <c r="D99" s="57"/>
      <c r="E99" s="57"/>
      <c r="F99" s="57"/>
      <c r="G99" s="57"/>
      <c r="H99" s="57"/>
      <c r="I99" s="193" t="s">
        <v>497</v>
      </c>
      <c r="J99" s="57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31.5">
      <c r="A100" s="280"/>
      <c r="B100" s="26" t="s">
        <v>163</v>
      </c>
      <c r="C100" s="275"/>
      <c r="D100" s="51"/>
      <c r="E100" s="57"/>
      <c r="F100" s="57"/>
      <c r="G100" s="57"/>
      <c r="H100" s="57"/>
      <c r="I100" s="193" t="s">
        <v>497</v>
      </c>
      <c r="J100" s="57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31.5">
      <c r="A101" s="280"/>
      <c r="B101" s="35" t="s">
        <v>80</v>
      </c>
      <c r="C101" s="275"/>
      <c r="D101" s="57"/>
      <c r="E101" s="57"/>
      <c r="F101" s="57"/>
      <c r="G101" s="57"/>
      <c r="H101" s="57"/>
      <c r="I101" s="193" t="s">
        <v>497</v>
      </c>
      <c r="J101" s="57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33.75" customHeight="1">
      <c r="A102" s="280"/>
      <c r="B102" s="25" t="s">
        <v>169</v>
      </c>
      <c r="C102" s="255">
        <v>2007</v>
      </c>
      <c r="D102" s="57"/>
      <c r="E102" s="57"/>
      <c r="F102" s="57"/>
      <c r="G102" s="57"/>
      <c r="H102" s="57"/>
      <c r="I102" s="193" t="s">
        <v>497</v>
      </c>
      <c r="J102" s="57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31.5">
      <c r="A103" s="280"/>
      <c r="B103" s="25" t="s">
        <v>170</v>
      </c>
      <c r="C103" s="255"/>
      <c r="D103" s="57"/>
      <c r="E103" s="57"/>
      <c r="F103" s="57"/>
      <c r="G103" s="57"/>
      <c r="H103" s="57"/>
      <c r="I103" s="193" t="s">
        <v>497</v>
      </c>
      <c r="J103" s="57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31.5">
      <c r="A104" s="280"/>
      <c r="B104" s="25" t="s">
        <v>163</v>
      </c>
      <c r="C104" s="255"/>
      <c r="D104" s="51"/>
      <c r="E104" s="57"/>
      <c r="F104" s="57"/>
      <c r="G104" s="57"/>
      <c r="H104" s="57"/>
      <c r="I104" s="193" t="s">
        <v>497</v>
      </c>
      <c r="J104" s="57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31.5">
      <c r="A105" s="280"/>
      <c r="B105" s="29" t="s">
        <v>80</v>
      </c>
      <c r="C105" s="255"/>
      <c r="D105" s="57"/>
      <c r="E105" s="57"/>
      <c r="F105" s="57"/>
      <c r="G105" s="57"/>
      <c r="H105" s="57"/>
      <c r="I105" s="193" t="s">
        <v>497</v>
      </c>
      <c r="J105" s="57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31.5">
      <c r="A106" s="280"/>
      <c r="B106" s="26" t="s">
        <v>169</v>
      </c>
      <c r="C106" s="275">
        <v>2008</v>
      </c>
      <c r="D106" s="51"/>
      <c r="E106" s="57"/>
      <c r="F106" s="57"/>
      <c r="G106" s="57"/>
      <c r="H106" s="57"/>
      <c r="I106" s="193" t="s">
        <v>497</v>
      </c>
      <c r="J106" s="57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31.5">
      <c r="A107" s="280"/>
      <c r="B107" s="26" t="s">
        <v>170</v>
      </c>
      <c r="C107" s="275"/>
      <c r="D107" s="11"/>
      <c r="E107" s="57"/>
      <c r="F107" s="57"/>
      <c r="G107" s="57"/>
      <c r="H107" s="57"/>
      <c r="I107" s="193" t="s">
        <v>497</v>
      </c>
      <c r="J107" s="57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31.5">
      <c r="A108" s="280"/>
      <c r="B108" s="26" t="s">
        <v>163</v>
      </c>
      <c r="C108" s="275"/>
      <c r="D108" s="99"/>
      <c r="E108" s="57"/>
      <c r="F108" s="57"/>
      <c r="G108" s="57"/>
      <c r="H108" s="57"/>
      <c r="I108" s="193" t="s">
        <v>497</v>
      </c>
      <c r="J108" s="57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31.5">
      <c r="A109" s="280"/>
      <c r="B109" s="35" t="s">
        <v>80</v>
      </c>
      <c r="C109" s="275"/>
      <c r="D109" s="57"/>
      <c r="E109" s="57"/>
      <c r="F109" s="57"/>
      <c r="G109" s="57"/>
      <c r="H109" s="57"/>
      <c r="I109" s="193" t="s">
        <v>497</v>
      </c>
      <c r="J109" s="57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33.75" customHeight="1">
      <c r="A110" s="280"/>
      <c r="B110" s="25" t="s">
        <v>169</v>
      </c>
      <c r="C110" s="255">
        <v>2009</v>
      </c>
      <c r="D110" s="57"/>
      <c r="E110" s="57"/>
      <c r="F110" s="57"/>
      <c r="G110" s="57"/>
      <c r="H110" s="57"/>
      <c r="I110" s="57"/>
      <c r="J110" s="57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31.5">
      <c r="A111" s="280"/>
      <c r="B111" s="25" t="s">
        <v>170</v>
      </c>
      <c r="C111" s="255"/>
      <c r="D111" s="57"/>
      <c r="E111" s="57"/>
      <c r="F111" s="57"/>
      <c r="G111" s="57"/>
      <c r="H111" s="57"/>
      <c r="I111" s="57"/>
      <c r="J111" s="57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31.5">
      <c r="A112" s="280"/>
      <c r="B112" s="25" t="s">
        <v>163</v>
      </c>
      <c r="C112" s="255"/>
      <c r="D112" s="57"/>
      <c r="E112" s="57"/>
      <c r="F112" s="57"/>
      <c r="G112" s="57"/>
      <c r="H112" s="57"/>
      <c r="I112" s="57"/>
      <c r="J112" s="57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31.5">
      <c r="A113" s="280"/>
      <c r="B113" s="29" t="s">
        <v>80</v>
      </c>
      <c r="C113" s="255"/>
      <c r="D113" s="57"/>
      <c r="E113" s="57"/>
      <c r="F113" s="57"/>
      <c r="G113" s="57"/>
      <c r="H113" s="57"/>
      <c r="I113" s="57"/>
      <c r="J113" s="57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31.5">
      <c r="A114" s="280"/>
      <c r="B114" s="26" t="s">
        <v>169</v>
      </c>
      <c r="C114" s="275">
        <v>2010</v>
      </c>
      <c r="D114" s="57"/>
      <c r="E114" s="57"/>
      <c r="F114" s="57"/>
      <c r="G114" s="57"/>
      <c r="H114" s="57"/>
      <c r="I114" s="57"/>
      <c r="J114" s="57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31.5">
      <c r="A115" s="280"/>
      <c r="B115" s="26" t="s">
        <v>170</v>
      </c>
      <c r="C115" s="275"/>
      <c r="D115" s="57"/>
      <c r="E115" s="57"/>
      <c r="F115" s="57"/>
      <c r="G115" s="57"/>
      <c r="H115" s="57"/>
      <c r="I115" s="57"/>
      <c r="J115" s="57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31.5">
      <c r="A116" s="280"/>
      <c r="B116" s="26" t="s">
        <v>163</v>
      </c>
      <c r="C116" s="275"/>
      <c r="D116" s="57"/>
      <c r="E116" s="57"/>
      <c r="F116" s="57"/>
      <c r="G116" s="57"/>
      <c r="H116" s="57"/>
      <c r="I116" s="57"/>
      <c r="J116" s="57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31.5">
      <c r="A117" s="281"/>
      <c r="B117" s="35" t="s">
        <v>80</v>
      </c>
      <c r="C117" s="275"/>
      <c r="D117" s="57"/>
      <c r="E117" s="57"/>
      <c r="F117" s="57"/>
      <c r="G117" s="57"/>
      <c r="H117" s="57"/>
      <c r="I117" s="57"/>
      <c r="J117" s="57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33.75" customHeight="1">
      <c r="A118" s="279" t="s">
        <v>164</v>
      </c>
      <c r="B118" s="25" t="s">
        <v>166</v>
      </c>
      <c r="C118" s="255">
        <v>2005</v>
      </c>
      <c r="D118" s="57"/>
      <c r="E118" s="57"/>
      <c r="F118" s="57"/>
      <c r="G118" s="57"/>
      <c r="H118" s="57"/>
      <c r="I118" s="193" t="s">
        <v>497</v>
      </c>
      <c r="J118" s="57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31.5">
      <c r="A119" s="280"/>
      <c r="B119" s="25" t="s">
        <v>167</v>
      </c>
      <c r="C119" s="255"/>
      <c r="D119" s="57"/>
      <c r="E119" s="57"/>
      <c r="F119" s="57"/>
      <c r="G119" s="57"/>
      <c r="H119" s="57"/>
      <c r="I119" s="193" t="s">
        <v>497</v>
      </c>
      <c r="J119" s="57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31.5">
      <c r="A120" s="280"/>
      <c r="B120" s="25" t="s">
        <v>165</v>
      </c>
      <c r="C120" s="255"/>
      <c r="D120" s="57"/>
      <c r="E120" s="57"/>
      <c r="F120" s="57"/>
      <c r="G120" s="57"/>
      <c r="H120" s="57"/>
      <c r="I120" s="193" t="s">
        <v>497</v>
      </c>
      <c r="J120" s="57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31.5">
      <c r="A121" s="280"/>
      <c r="B121" s="29" t="s">
        <v>237</v>
      </c>
      <c r="C121" s="255"/>
      <c r="D121" s="57"/>
      <c r="E121" s="57"/>
      <c r="F121" s="57"/>
      <c r="G121" s="57"/>
      <c r="H121" s="57"/>
      <c r="I121" s="193" t="s">
        <v>497</v>
      </c>
      <c r="J121" s="57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31.5">
      <c r="A122" s="280"/>
      <c r="B122" s="26" t="s">
        <v>166</v>
      </c>
      <c r="C122" s="275">
        <v>2006</v>
      </c>
      <c r="D122" s="57"/>
      <c r="E122" s="57"/>
      <c r="F122" s="57"/>
      <c r="G122" s="57"/>
      <c r="H122" s="57"/>
      <c r="I122" s="193" t="s">
        <v>497</v>
      </c>
      <c r="J122" s="57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31.5">
      <c r="A123" s="280"/>
      <c r="B123" s="26" t="s">
        <v>168</v>
      </c>
      <c r="C123" s="275"/>
      <c r="D123" s="57"/>
      <c r="E123" s="57"/>
      <c r="F123" s="57"/>
      <c r="G123" s="57"/>
      <c r="H123" s="57"/>
      <c r="I123" s="193" t="s">
        <v>497</v>
      </c>
      <c r="J123" s="57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31.5">
      <c r="A124" s="280"/>
      <c r="B124" s="26" t="s">
        <v>165</v>
      </c>
      <c r="C124" s="275"/>
      <c r="D124" s="57"/>
      <c r="E124" s="57"/>
      <c r="F124" s="57"/>
      <c r="G124" s="57"/>
      <c r="H124" s="57"/>
      <c r="I124" s="193" t="s">
        <v>497</v>
      </c>
      <c r="J124" s="57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31.5">
      <c r="A125" s="280"/>
      <c r="B125" s="35" t="s">
        <v>237</v>
      </c>
      <c r="C125" s="275"/>
      <c r="D125" s="57"/>
      <c r="E125" s="57"/>
      <c r="F125" s="57"/>
      <c r="G125" s="57"/>
      <c r="H125" s="57"/>
      <c r="I125" s="193" t="s">
        <v>497</v>
      </c>
      <c r="J125" s="57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33.75" customHeight="1">
      <c r="A126" s="280"/>
      <c r="B126" s="25" t="s">
        <v>166</v>
      </c>
      <c r="C126" s="255">
        <v>2007</v>
      </c>
      <c r="D126" s="57"/>
      <c r="E126" s="57"/>
      <c r="F126" s="57"/>
      <c r="G126" s="57"/>
      <c r="H126" s="57"/>
      <c r="I126" s="193" t="s">
        <v>497</v>
      </c>
      <c r="J126" s="57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31.5">
      <c r="A127" s="280"/>
      <c r="B127" s="25" t="s">
        <v>167</v>
      </c>
      <c r="C127" s="255"/>
      <c r="D127" s="57"/>
      <c r="E127" s="57"/>
      <c r="F127" s="57"/>
      <c r="G127" s="57"/>
      <c r="H127" s="57"/>
      <c r="I127" s="193" t="s">
        <v>497</v>
      </c>
      <c r="J127" s="57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31.5">
      <c r="A128" s="280"/>
      <c r="B128" s="25" t="s">
        <v>165</v>
      </c>
      <c r="C128" s="255"/>
      <c r="D128" s="57"/>
      <c r="E128" s="57"/>
      <c r="F128" s="57"/>
      <c r="G128" s="57"/>
      <c r="H128" s="193"/>
      <c r="I128" s="193" t="s">
        <v>497</v>
      </c>
      <c r="J128" s="57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31.5">
      <c r="A129" s="280"/>
      <c r="B129" s="29" t="s">
        <v>237</v>
      </c>
      <c r="C129" s="255"/>
      <c r="D129" s="57"/>
      <c r="E129" s="57"/>
      <c r="F129" s="57"/>
      <c r="G129" s="57"/>
      <c r="H129" s="193"/>
      <c r="I129" s="193" t="s">
        <v>497</v>
      </c>
      <c r="J129" s="57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31.5">
      <c r="A130" s="280"/>
      <c r="B130" s="26" t="s">
        <v>166</v>
      </c>
      <c r="C130" s="275">
        <v>2008</v>
      </c>
      <c r="D130" s="57"/>
      <c r="E130" s="57"/>
      <c r="F130" s="57"/>
      <c r="G130" s="57"/>
      <c r="H130" s="193"/>
      <c r="I130" s="193" t="s">
        <v>497</v>
      </c>
      <c r="J130" s="57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31.5">
      <c r="A131" s="280"/>
      <c r="B131" s="26" t="s">
        <v>168</v>
      </c>
      <c r="C131" s="275"/>
      <c r="D131" s="57"/>
      <c r="E131" s="57"/>
      <c r="F131" s="57"/>
      <c r="G131" s="57"/>
      <c r="H131" s="193"/>
      <c r="I131" s="193" t="s">
        <v>497</v>
      </c>
      <c r="J131" s="57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31.5">
      <c r="A132" s="280"/>
      <c r="B132" s="26" t="s">
        <v>165</v>
      </c>
      <c r="C132" s="275"/>
      <c r="D132" s="57"/>
      <c r="E132" s="57"/>
      <c r="F132" s="57"/>
      <c r="G132" s="57"/>
      <c r="H132" s="193"/>
      <c r="I132" s="193" t="s">
        <v>497</v>
      </c>
      <c r="J132" s="57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31.5">
      <c r="A133" s="280"/>
      <c r="B133" s="35" t="s">
        <v>237</v>
      </c>
      <c r="C133" s="275"/>
      <c r="D133" s="57"/>
      <c r="E133" s="57"/>
      <c r="F133" s="57"/>
      <c r="G133" s="57"/>
      <c r="H133" s="193"/>
      <c r="I133" s="193" t="s">
        <v>497</v>
      </c>
      <c r="J133" s="57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33.75" customHeight="1">
      <c r="A134" s="280"/>
      <c r="B134" s="25" t="s">
        <v>166</v>
      </c>
      <c r="C134" s="255">
        <v>2009</v>
      </c>
      <c r="D134" s="57"/>
      <c r="E134" s="57"/>
      <c r="F134" s="57"/>
      <c r="G134" s="57"/>
      <c r="H134" s="193"/>
      <c r="I134" s="57">
        <v>0</v>
      </c>
      <c r="J134" s="57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31.5">
      <c r="A135" s="280"/>
      <c r="B135" s="25" t="s">
        <v>167</v>
      </c>
      <c r="C135" s="255"/>
      <c r="D135" s="57"/>
      <c r="E135" s="57"/>
      <c r="F135" s="57"/>
      <c r="G135" s="57"/>
      <c r="H135" s="193"/>
      <c r="I135" s="57">
        <v>0</v>
      </c>
      <c r="J135" s="57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31.5">
      <c r="A136" s="280"/>
      <c r="B136" s="25" t="s">
        <v>165</v>
      </c>
      <c r="C136" s="255"/>
      <c r="D136" s="57"/>
      <c r="E136" s="57"/>
      <c r="F136" s="57"/>
      <c r="G136" s="57"/>
      <c r="H136" s="57"/>
      <c r="I136" s="57">
        <v>3</v>
      </c>
      <c r="J136" s="57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31.5">
      <c r="A137" s="280"/>
      <c r="B137" s="29" t="s">
        <v>237</v>
      </c>
      <c r="C137" s="255"/>
      <c r="D137" s="57"/>
      <c r="E137" s="57"/>
      <c r="F137" s="57"/>
      <c r="G137" s="57"/>
      <c r="H137" s="57"/>
      <c r="I137" s="57">
        <v>3</v>
      </c>
      <c r="J137" s="57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31.5">
      <c r="A138" s="280"/>
      <c r="B138" s="26" t="s">
        <v>166</v>
      </c>
      <c r="C138" s="275">
        <v>2010</v>
      </c>
      <c r="D138" s="57"/>
      <c r="E138" s="57"/>
      <c r="F138" s="57"/>
      <c r="G138" s="57"/>
      <c r="H138" s="57"/>
      <c r="I138" s="57">
        <v>0</v>
      </c>
      <c r="J138" s="57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31.5">
      <c r="A139" s="280"/>
      <c r="B139" s="26" t="s">
        <v>168</v>
      </c>
      <c r="C139" s="275"/>
      <c r="D139" s="57"/>
      <c r="E139" s="57"/>
      <c r="F139" s="57"/>
      <c r="G139" s="57"/>
      <c r="H139" s="57"/>
      <c r="I139" s="57">
        <v>0</v>
      </c>
      <c r="J139" s="57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31.5">
      <c r="A140" s="280"/>
      <c r="B140" s="26" t="s">
        <v>165</v>
      </c>
      <c r="C140" s="275"/>
      <c r="D140" s="57"/>
      <c r="E140" s="57"/>
      <c r="F140" s="57"/>
      <c r="G140" s="57"/>
      <c r="H140" s="57"/>
      <c r="I140" s="57">
        <v>2</v>
      </c>
      <c r="J140" s="57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31.5">
      <c r="A141" s="281"/>
      <c r="B141" s="35" t="s">
        <v>237</v>
      </c>
      <c r="C141" s="275"/>
      <c r="D141" s="57"/>
      <c r="E141" s="57"/>
      <c r="F141" s="57"/>
      <c r="G141" s="57"/>
      <c r="H141" s="57"/>
      <c r="I141" s="57">
        <v>2</v>
      </c>
      <c r="J141" s="57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33.75" customHeight="1">
      <c r="A142" s="279" t="s">
        <v>171</v>
      </c>
      <c r="B142" s="25" t="s">
        <v>172</v>
      </c>
      <c r="C142" s="255">
        <v>2005</v>
      </c>
      <c r="D142" s="57"/>
      <c r="E142" s="57"/>
      <c r="F142" s="57"/>
      <c r="G142" s="57"/>
      <c r="H142" s="57"/>
      <c r="I142" s="193" t="s">
        <v>497</v>
      </c>
      <c r="J142" s="57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31.5">
      <c r="A143" s="280"/>
      <c r="B143" s="25" t="s">
        <v>173</v>
      </c>
      <c r="C143" s="255"/>
      <c r="D143" s="57"/>
      <c r="E143" s="57"/>
      <c r="F143" s="57"/>
      <c r="G143" s="57"/>
      <c r="H143" s="57"/>
      <c r="I143" s="193" t="s">
        <v>497</v>
      </c>
      <c r="J143" s="57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31.5">
      <c r="A144" s="280"/>
      <c r="B144" s="25" t="s">
        <v>174</v>
      </c>
      <c r="C144" s="255"/>
      <c r="D144" s="57"/>
      <c r="E144" s="57"/>
      <c r="F144" s="57"/>
      <c r="G144" s="57"/>
      <c r="H144" s="57"/>
      <c r="I144" s="193" t="s">
        <v>497</v>
      </c>
      <c r="J144" s="57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31.5">
      <c r="A145" s="280"/>
      <c r="B145" s="29" t="s">
        <v>238</v>
      </c>
      <c r="C145" s="255"/>
      <c r="D145" s="85"/>
      <c r="E145" s="57"/>
      <c r="F145" s="57"/>
      <c r="G145" s="57"/>
      <c r="H145" s="57"/>
      <c r="I145" s="193" t="s">
        <v>497</v>
      </c>
      <c r="J145" s="57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31.5">
      <c r="A146" s="280"/>
      <c r="B146" s="26" t="s">
        <v>172</v>
      </c>
      <c r="C146" s="275">
        <v>2006</v>
      </c>
      <c r="D146" s="57"/>
      <c r="E146" s="57"/>
      <c r="F146" s="57"/>
      <c r="G146" s="57"/>
      <c r="H146" s="57"/>
      <c r="I146" s="193" t="s">
        <v>497</v>
      </c>
      <c r="J146" s="57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31.5">
      <c r="A147" s="280"/>
      <c r="B147" s="26" t="s">
        <v>175</v>
      </c>
      <c r="C147" s="275"/>
      <c r="D147" s="57"/>
      <c r="E147" s="57"/>
      <c r="F147" s="57"/>
      <c r="G147" s="57"/>
      <c r="H147" s="57"/>
      <c r="I147" s="193" t="s">
        <v>497</v>
      </c>
      <c r="J147" s="57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31.5">
      <c r="A148" s="280"/>
      <c r="B148" s="26" t="s">
        <v>174</v>
      </c>
      <c r="C148" s="275"/>
      <c r="D148" s="57"/>
      <c r="E148" s="57"/>
      <c r="F148" s="57"/>
      <c r="G148" s="57"/>
      <c r="H148" s="57"/>
      <c r="I148" s="193" t="s">
        <v>497</v>
      </c>
      <c r="J148" s="57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31.5">
      <c r="A149" s="280"/>
      <c r="B149" s="35" t="s">
        <v>238</v>
      </c>
      <c r="C149" s="275"/>
      <c r="D149" s="57"/>
      <c r="E149" s="57"/>
      <c r="F149" s="57"/>
      <c r="G149" s="57"/>
      <c r="H149" s="57"/>
      <c r="I149" s="193" t="s">
        <v>497</v>
      </c>
      <c r="J149" s="57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33.75" customHeight="1">
      <c r="A150" s="280"/>
      <c r="B150" s="25" t="s">
        <v>172</v>
      </c>
      <c r="C150" s="255">
        <v>2007</v>
      </c>
      <c r="D150" s="57"/>
      <c r="E150" s="57"/>
      <c r="F150" s="57"/>
      <c r="G150" s="57"/>
      <c r="H150" s="57"/>
      <c r="I150" s="193" t="s">
        <v>497</v>
      </c>
      <c r="J150" s="57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31.5">
      <c r="A151" s="280"/>
      <c r="B151" s="25" t="s">
        <v>173</v>
      </c>
      <c r="C151" s="255"/>
      <c r="D151" s="57"/>
      <c r="E151" s="57"/>
      <c r="F151" s="57"/>
      <c r="G151" s="57"/>
      <c r="H151" s="57"/>
      <c r="I151" s="193" t="s">
        <v>497</v>
      </c>
      <c r="J151" s="57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31.5">
      <c r="A152" s="280"/>
      <c r="B152" s="25" t="s">
        <v>174</v>
      </c>
      <c r="C152" s="255"/>
      <c r="D152" s="57"/>
      <c r="E152" s="57"/>
      <c r="F152" s="57"/>
      <c r="G152" s="57"/>
      <c r="H152" s="57"/>
      <c r="I152" s="193" t="s">
        <v>497</v>
      </c>
      <c r="J152" s="57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31.5">
      <c r="A153" s="280"/>
      <c r="B153" s="29" t="s">
        <v>238</v>
      </c>
      <c r="C153" s="255"/>
      <c r="D153" s="57"/>
      <c r="E153" s="57"/>
      <c r="F153" s="57"/>
      <c r="G153" s="57"/>
      <c r="H153" s="57"/>
      <c r="I153" s="193" t="s">
        <v>497</v>
      </c>
      <c r="J153" s="57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31.5">
      <c r="A154" s="280"/>
      <c r="B154" s="26" t="s">
        <v>172</v>
      </c>
      <c r="C154" s="275">
        <v>2008</v>
      </c>
      <c r="D154" s="57"/>
      <c r="E154" s="57"/>
      <c r="F154" s="57"/>
      <c r="G154" s="57"/>
      <c r="H154" s="57"/>
      <c r="I154" s="193" t="s">
        <v>497</v>
      </c>
      <c r="J154" s="57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31.5">
      <c r="A155" s="280"/>
      <c r="B155" s="26" t="s">
        <v>175</v>
      </c>
      <c r="C155" s="275"/>
      <c r="D155" s="57"/>
      <c r="E155" s="57"/>
      <c r="F155" s="57"/>
      <c r="G155" s="57"/>
      <c r="H155" s="57"/>
      <c r="I155" s="193" t="s">
        <v>497</v>
      </c>
      <c r="J155" s="57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31.5">
      <c r="A156" s="280"/>
      <c r="B156" s="26" t="s">
        <v>174</v>
      </c>
      <c r="C156" s="275"/>
      <c r="D156" s="57"/>
      <c r="E156" s="57"/>
      <c r="F156" s="57"/>
      <c r="G156" s="57"/>
      <c r="H156" s="57"/>
      <c r="I156" s="193" t="s">
        <v>497</v>
      </c>
      <c r="J156" s="57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31.5">
      <c r="A157" s="280"/>
      <c r="B157" s="35" t="s">
        <v>238</v>
      </c>
      <c r="C157" s="275"/>
      <c r="D157" s="57"/>
      <c r="E157" s="57"/>
      <c r="F157" s="57"/>
      <c r="G157" s="57"/>
      <c r="H157" s="57"/>
      <c r="I157" s="193" t="s">
        <v>497</v>
      </c>
      <c r="J157" s="57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33.75" customHeight="1">
      <c r="A158" s="280"/>
      <c r="B158" s="25" t="s">
        <v>172</v>
      </c>
      <c r="C158" s="255">
        <v>2009</v>
      </c>
      <c r="D158" s="57"/>
      <c r="E158" s="57"/>
      <c r="F158" s="57"/>
      <c r="G158" s="57"/>
      <c r="H158" s="57"/>
      <c r="I158" s="57">
        <v>0</v>
      </c>
      <c r="J158" s="57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31.5">
      <c r="A159" s="280"/>
      <c r="B159" s="25" t="s">
        <v>173</v>
      </c>
      <c r="C159" s="255"/>
      <c r="D159" s="57"/>
      <c r="E159" s="57"/>
      <c r="F159" s="57"/>
      <c r="G159" s="57"/>
      <c r="H159" s="57"/>
      <c r="I159" s="193">
        <v>0</v>
      </c>
      <c r="J159" s="57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31.5">
      <c r="A160" s="280"/>
      <c r="B160" s="25" t="s">
        <v>174</v>
      </c>
      <c r="C160" s="255"/>
      <c r="D160" s="57"/>
      <c r="E160" s="57"/>
      <c r="F160" s="57"/>
      <c r="G160" s="57"/>
      <c r="H160" s="57"/>
      <c r="I160" s="193">
        <v>0</v>
      </c>
      <c r="J160" s="57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31.5">
      <c r="A161" s="280"/>
      <c r="B161" s="29" t="s">
        <v>238</v>
      </c>
      <c r="C161" s="255"/>
      <c r="D161" s="57"/>
      <c r="E161" s="57"/>
      <c r="F161" s="57"/>
      <c r="G161" s="57"/>
      <c r="H161" s="57"/>
      <c r="I161" s="193">
        <v>0</v>
      </c>
      <c r="J161" s="57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31.5">
      <c r="A162" s="280"/>
      <c r="B162" s="26" t="s">
        <v>172</v>
      </c>
      <c r="C162" s="275">
        <v>2010</v>
      </c>
      <c r="D162" s="57"/>
      <c r="E162" s="57"/>
      <c r="F162" s="57"/>
      <c r="G162" s="57"/>
      <c r="H162" s="57"/>
      <c r="I162" s="193">
        <v>0</v>
      </c>
      <c r="J162" s="57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31.5">
      <c r="A163" s="280"/>
      <c r="B163" s="26" t="s">
        <v>175</v>
      </c>
      <c r="C163" s="275"/>
      <c r="D163" s="57"/>
      <c r="E163" s="57"/>
      <c r="F163" s="57"/>
      <c r="G163" s="57"/>
      <c r="H163" s="57"/>
      <c r="I163" s="193">
        <v>0</v>
      </c>
      <c r="J163" s="57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31.5">
      <c r="A164" s="280"/>
      <c r="B164" s="26" t="s">
        <v>174</v>
      </c>
      <c r="C164" s="275"/>
      <c r="D164" s="57"/>
      <c r="E164" s="57"/>
      <c r="F164" s="57"/>
      <c r="G164" s="57"/>
      <c r="H164" s="57"/>
      <c r="I164" s="193">
        <v>0</v>
      </c>
      <c r="J164" s="57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31.5">
      <c r="A165" s="281"/>
      <c r="B165" s="35" t="s">
        <v>238</v>
      </c>
      <c r="C165" s="275"/>
      <c r="D165" s="57"/>
      <c r="E165" s="57"/>
      <c r="F165" s="57"/>
      <c r="G165" s="57"/>
      <c r="H165" s="57"/>
      <c r="I165" s="193">
        <v>0</v>
      </c>
      <c r="J165" s="57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30">
      <c r="A166" s="266" t="s">
        <v>176</v>
      </c>
      <c r="B166" s="1" t="s">
        <v>82</v>
      </c>
      <c r="C166" s="255">
        <v>2005</v>
      </c>
      <c r="D166" s="57"/>
      <c r="E166" s="57"/>
      <c r="F166" s="57"/>
      <c r="G166" s="57"/>
      <c r="H166" s="57"/>
      <c r="I166" s="193" t="s">
        <v>497</v>
      </c>
      <c r="J166" s="57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>
      <c r="A167" s="266"/>
      <c r="B167" s="1" t="s">
        <v>83</v>
      </c>
      <c r="C167" s="255"/>
      <c r="D167" s="57"/>
      <c r="E167" s="57"/>
      <c r="F167" s="57"/>
      <c r="G167" s="57"/>
      <c r="H167" s="57"/>
      <c r="I167" s="193" t="s">
        <v>497</v>
      </c>
      <c r="J167" s="57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>
      <c r="A168" s="266"/>
      <c r="B168" s="1" t="s">
        <v>120</v>
      </c>
      <c r="C168" s="255"/>
      <c r="D168" s="57"/>
      <c r="E168" s="57"/>
      <c r="F168" s="57"/>
      <c r="G168" s="57"/>
      <c r="H168" s="57"/>
      <c r="I168" s="193" t="s">
        <v>497</v>
      </c>
      <c r="J168" s="57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30">
      <c r="A169" s="266"/>
      <c r="B169" s="23" t="s">
        <v>82</v>
      </c>
      <c r="C169" s="275">
        <v>2006</v>
      </c>
      <c r="D169" s="57"/>
      <c r="E169" s="57"/>
      <c r="F169" s="57"/>
      <c r="G169" s="57"/>
      <c r="H169" s="57"/>
      <c r="I169" s="193" t="s">
        <v>497</v>
      </c>
      <c r="J169" s="57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>
      <c r="A170" s="266"/>
      <c r="B170" s="23" t="s">
        <v>83</v>
      </c>
      <c r="C170" s="275"/>
      <c r="D170" s="57"/>
      <c r="E170" s="57"/>
      <c r="F170" s="57"/>
      <c r="G170" s="57"/>
      <c r="H170" s="57"/>
      <c r="I170" s="193" t="s">
        <v>497</v>
      </c>
      <c r="J170" s="57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>
      <c r="A171" s="266"/>
      <c r="B171" s="23" t="s">
        <v>120</v>
      </c>
      <c r="C171" s="275"/>
      <c r="D171" s="57"/>
      <c r="E171" s="57"/>
      <c r="F171" s="57"/>
      <c r="G171" s="57"/>
      <c r="H171" s="57"/>
      <c r="I171" s="193" t="s">
        <v>497</v>
      </c>
      <c r="J171" s="57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30">
      <c r="A172" s="266"/>
      <c r="B172" s="1" t="s">
        <v>82</v>
      </c>
      <c r="C172" s="255">
        <v>2007</v>
      </c>
      <c r="D172" s="57"/>
      <c r="E172" s="57"/>
      <c r="F172" s="57"/>
      <c r="G172" s="57"/>
      <c r="H172" s="57"/>
      <c r="I172" s="193" t="s">
        <v>497</v>
      </c>
      <c r="J172" s="57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>
      <c r="A173" s="266"/>
      <c r="B173" s="1" t="s">
        <v>83</v>
      </c>
      <c r="C173" s="255"/>
      <c r="D173" s="57"/>
      <c r="E173" s="57"/>
      <c r="F173" s="57"/>
      <c r="G173" s="57"/>
      <c r="H173" s="57"/>
      <c r="I173" s="193" t="s">
        <v>497</v>
      </c>
      <c r="J173" s="57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>
      <c r="A174" s="266"/>
      <c r="B174" s="1" t="s">
        <v>120</v>
      </c>
      <c r="C174" s="255"/>
      <c r="D174" s="57"/>
      <c r="E174" s="57"/>
      <c r="F174" s="57"/>
      <c r="G174" s="57"/>
      <c r="H174" s="57"/>
      <c r="I174" s="193" t="s">
        <v>497</v>
      </c>
      <c r="J174" s="57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30">
      <c r="A175" s="266"/>
      <c r="B175" s="23" t="s">
        <v>82</v>
      </c>
      <c r="C175" s="275">
        <v>2008</v>
      </c>
      <c r="D175" s="57"/>
      <c r="E175" s="57"/>
      <c r="F175" s="57"/>
      <c r="G175" s="57"/>
      <c r="H175" s="57"/>
      <c r="I175" s="193" t="s">
        <v>497</v>
      </c>
      <c r="J175" s="57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>
      <c r="A176" s="266"/>
      <c r="B176" s="23" t="s">
        <v>83</v>
      </c>
      <c r="C176" s="275"/>
      <c r="D176" s="57"/>
      <c r="E176" s="57"/>
      <c r="F176" s="57"/>
      <c r="G176" s="57"/>
      <c r="H176" s="57"/>
      <c r="I176" s="193" t="s">
        <v>497</v>
      </c>
      <c r="J176" s="57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>
      <c r="A177" s="266"/>
      <c r="B177" s="23" t="s">
        <v>120</v>
      </c>
      <c r="C177" s="275"/>
      <c r="D177" s="57"/>
      <c r="E177" s="57"/>
      <c r="F177" s="57"/>
      <c r="G177" s="57"/>
      <c r="H177" s="57"/>
      <c r="I177" s="193" t="s">
        <v>497</v>
      </c>
      <c r="J177" s="57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30">
      <c r="A178" s="266"/>
      <c r="B178" s="1" t="s">
        <v>82</v>
      </c>
      <c r="C178" s="255">
        <v>2009</v>
      </c>
      <c r="D178" s="57"/>
      <c r="E178" s="57"/>
      <c r="F178" s="57"/>
      <c r="G178" s="57"/>
      <c r="H178" s="57"/>
      <c r="I178" s="193">
        <v>0</v>
      </c>
      <c r="J178" s="57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>
      <c r="A179" s="266"/>
      <c r="B179" s="1" t="s">
        <v>83</v>
      </c>
      <c r="C179" s="255"/>
      <c r="D179" s="57"/>
      <c r="E179" s="57"/>
      <c r="F179" s="57"/>
      <c r="G179" s="57"/>
      <c r="H179" s="57"/>
      <c r="I179" s="193">
        <v>0</v>
      </c>
      <c r="J179" s="57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>
      <c r="A180" s="266"/>
      <c r="B180" s="1" t="s">
        <v>120</v>
      </c>
      <c r="C180" s="255"/>
      <c r="D180" s="57"/>
      <c r="E180" s="57"/>
      <c r="F180" s="57"/>
      <c r="G180" s="57"/>
      <c r="H180" s="57"/>
      <c r="I180" s="193">
        <v>0</v>
      </c>
      <c r="J180" s="57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30">
      <c r="A181" s="266"/>
      <c r="B181" s="23" t="s">
        <v>82</v>
      </c>
      <c r="C181" s="275">
        <v>2010</v>
      </c>
      <c r="D181" s="57"/>
      <c r="E181" s="57"/>
      <c r="F181" s="57"/>
      <c r="G181" s="57"/>
      <c r="H181" s="57"/>
      <c r="I181" s="193">
        <v>0</v>
      </c>
      <c r="J181" s="57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>
      <c r="A182" s="266"/>
      <c r="B182" s="23" t="s">
        <v>83</v>
      </c>
      <c r="C182" s="275"/>
      <c r="D182" s="57"/>
      <c r="E182" s="57"/>
      <c r="F182" s="57"/>
      <c r="G182" s="57"/>
      <c r="H182" s="57"/>
      <c r="I182" s="193">
        <v>0</v>
      </c>
      <c r="J182" s="57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>
      <c r="A183" s="266"/>
      <c r="B183" s="23" t="s">
        <v>120</v>
      </c>
      <c r="C183" s="275"/>
      <c r="D183" s="57"/>
      <c r="E183" s="57"/>
      <c r="F183" s="57"/>
      <c r="G183" s="57"/>
      <c r="H183" s="57"/>
      <c r="I183" s="193">
        <v>0</v>
      </c>
      <c r="J183" s="57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47.25">
      <c r="A184" s="266" t="s">
        <v>177</v>
      </c>
      <c r="B184" s="25" t="s">
        <v>239</v>
      </c>
      <c r="C184" s="255">
        <v>2005</v>
      </c>
      <c r="D184" s="57"/>
      <c r="E184" s="57"/>
      <c r="F184" s="57"/>
      <c r="G184" s="57"/>
      <c r="H184" s="57"/>
      <c r="I184" s="193">
        <v>0</v>
      </c>
      <c r="J184" s="57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47.25">
      <c r="A185" s="266"/>
      <c r="B185" s="25" t="s">
        <v>240</v>
      </c>
      <c r="C185" s="255"/>
      <c r="D185" s="57"/>
      <c r="E185" s="57"/>
      <c r="F185" s="57"/>
      <c r="G185" s="57"/>
      <c r="H185" s="57"/>
      <c r="I185" s="193">
        <v>0</v>
      </c>
      <c r="J185" s="57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47.25">
      <c r="A186" s="266"/>
      <c r="B186" s="25" t="s">
        <v>241</v>
      </c>
      <c r="C186" s="255"/>
      <c r="D186" s="57"/>
      <c r="E186" s="57"/>
      <c r="F186" s="57"/>
      <c r="G186" s="57"/>
      <c r="H186" s="57"/>
      <c r="I186" s="57">
        <v>0</v>
      </c>
      <c r="J186" s="57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47.25">
      <c r="A187" s="266"/>
      <c r="B187" s="29" t="s">
        <v>243</v>
      </c>
      <c r="C187" s="255"/>
      <c r="D187" s="57"/>
      <c r="E187" s="57"/>
      <c r="F187" s="57"/>
      <c r="G187" s="57"/>
      <c r="H187" s="57"/>
      <c r="I187" s="57">
        <v>0</v>
      </c>
      <c r="J187" s="57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47.25">
      <c r="A188" s="266"/>
      <c r="B188" s="26" t="s">
        <v>239</v>
      </c>
      <c r="C188" s="275">
        <v>2006</v>
      </c>
      <c r="D188" s="57"/>
      <c r="E188" s="57"/>
      <c r="F188" s="57"/>
      <c r="G188" s="57"/>
      <c r="H188" s="57"/>
      <c r="I188" s="193" t="s">
        <v>497</v>
      </c>
      <c r="J188" s="57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47.25">
      <c r="A189" s="266"/>
      <c r="B189" s="26" t="s">
        <v>242</v>
      </c>
      <c r="C189" s="275"/>
      <c r="D189" s="57"/>
      <c r="E189" s="57"/>
      <c r="F189" s="57"/>
      <c r="G189" s="57"/>
      <c r="H189" s="57"/>
      <c r="I189" s="193" t="s">
        <v>497</v>
      </c>
      <c r="J189" s="57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47.25">
      <c r="A190" s="266"/>
      <c r="B190" s="26" t="s">
        <v>241</v>
      </c>
      <c r="C190" s="275"/>
      <c r="D190" s="57"/>
      <c r="E190" s="57"/>
      <c r="F190" s="57"/>
      <c r="G190" s="57"/>
      <c r="H190" s="57"/>
      <c r="I190" s="193" t="s">
        <v>497</v>
      </c>
      <c r="J190" s="57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47.25">
      <c r="A191" s="266"/>
      <c r="B191" s="35" t="s">
        <v>243</v>
      </c>
      <c r="C191" s="275"/>
      <c r="D191" s="57"/>
      <c r="E191" s="57"/>
      <c r="F191" s="57"/>
      <c r="G191" s="57"/>
      <c r="H191" s="57"/>
      <c r="I191" s="193" t="s">
        <v>497</v>
      </c>
      <c r="J191" s="57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47.25">
      <c r="A192" s="266"/>
      <c r="B192" s="25" t="s">
        <v>239</v>
      </c>
      <c r="C192" s="255">
        <v>2007</v>
      </c>
      <c r="D192" s="57"/>
      <c r="E192" s="57"/>
      <c r="F192" s="57"/>
      <c r="G192" s="57"/>
      <c r="H192" s="57"/>
      <c r="I192" s="193" t="s">
        <v>497</v>
      </c>
      <c r="J192" s="57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47.25">
      <c r="A193" s="266"/>
      <c r="B193" s="25" t="s">
        <v>240</v>
      </c>
      <c r="C193" s="255"/>
      <c r="D193" s="57"/>
      <c r="E193" s="57"/>
      <c r="F193" s="57"/>
      <c r="G193" s="57"/>
      <c r="H193" s="57"/>
      <c r="I193" s="193" t="s">
        <v>497</v>
      </c>
      <c r="J193" s="57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47.25">
      <c r="A194" s="266"/>
      <c r="B194" s="25" t="s">
        <v>241</v>
      </c>
      <c r="C194" s="255"/>
      <c r="D194" s="57"/>
      <c r="E194" s="57"/>
      <c r="F194" s="57"/>
      <c r="G194" s="57"/>
      <c r="H194" s="57"/>
      <c r="I194" s="193" t="s">
        <v>497</v>
      </c>
      <c r="J194" s="57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47.25">
      <c r="A195" s="266"/>
      <c r="B195" s="29" t="s">
        <v>243</v>
      </c>
      <c r="C195" s="255"/>
      <c r="D195" s="57"/>
      <c r="E195" s="57"/>
      <c r="F195" s="57"/>
      <c r="G195" s="57"/>
      <c r="H195" s="57"/>
      <c r="I195" s="193" t="s">
        <v>497</v>
      </c>
      <c r="J195" s="57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47.25">
      <c r="A196" s="266"/>
      <c r="B196" s="26" t="s">
        <v>239</v>
      </c>
      <c r="C196" s="275">
        <v>2008</v>
      </c>
      <c r="D196" s="57"/>
      <c r="E196" s="57"/>
      <c r="F196" s="57"/>
      <c r="G196" s="57"/>
      <c r="H196" s="57"/>
      <c r="I196" s="193" t="s">
        <v>497</v>
      </c>
      <c r="J196" s="57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47.25">
      <c r="A197" s="266"/>
      <c r="B197" s="26" t="s">
        <v>242</v>
      </c>
      <c r="C197" s="275"/>
      <c r="D197" s="57"/>
      <c r="E197" s="57"/>
      <c r="F197" s="57"/>
      <c r="G197" s="57"/>
      <c r="H197" s="57"/>
      <c r="I197" s="193" t="s">
        <v>497</v>
      </c>
      <c r="J197" s="57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47.25">
      <c r="A198" s="266"/>
      <c r="B198" s="26" t="s">
        <v>241</v>
      </c>
      <c r="C198" s="275"/>
      <c r="D198" s="57"/>
      <c r="E198" s="57"/>
      <c r="F198" s="57"/>
      <c r="G198" s="57"/>
      <c r="H198" s="57"/>
      <c r="I198" s="193" t="s">
        <v>497</v>
      </c>
      <c r="J198" s="57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47.25">
      <c r="A199" s="266"/>
      <c r="B199" s="35" t="s">
        <v>243</v>
      </c>
      <c r="C199" s="275"/>
      <c r="D199" s="57"/>
      <c r="E199" s="57"/>
      <c r="F199" s="57"/>
      <c r="G199" s="57"/>
      <c r="H199" s="57"/>
      <c r="I199" s="193" t="s">
        <v>497</v>
      </c>
      <c r="J199" s="57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47.25">
      <c r="A200" s="266"/>
      <c r="B200" s="25" t="s">
        <v>239</v>
      </c>
      <c r="C200" s="255">
        <v>2009</v>
      </c>
      <c r="D200" s="57"/>
      <c r="E200" s="57"/>
      <c r="F200" s="57"/>
      <c r="G200" s="57"/>
      <c r="H200" s="57"/>
      <c r="I200" s="193" t="s">
        <v>497</v>
      </c>
      <c r="J200" s="57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47.25">
      <c r="A201" s="266"/>
      <c r="B201" s="25" t="s">
        <v>240</v>
      </c>
      <c r="C201" s="255"/>
      <c r="D201" s="41"/>
      <c r="E201" s="57"/>
      <c r="F201" s="57"/>
      <c r="G201" s="57"/>
      <c r="H201" s="57"/>
      <c r="I201" s="193" t="s">
        <v>497</v>
      </c>
      <c r="J201" s="57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47.25">
      <c r="A202" s="266"/>
      <c r="B202" s="25" t="s">
        <v>241</v>
      </c>
      <c r="C202" s="255"/>
      <c r="D202" s="57"/>
      <c r="E202" s="57"/>
      <c r="F202" s="57"/>
      <c r="G202" s="57"/>
      <c r="H202" s="57"/>
      <c r="I202" s="193" t="s">
        <v>497</v>
      </c>
      <c r="J202" s="57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47.25">
      <c r="A203" s="266"/>
      <c r="B203" s="29" t="s">
        <v>243</v>
      </c>
      <c r="C203" s="255"/>
      <c r="D203" s="11"/>
      <c r="E203" s="57"/>
      <c r="F203" s="57"/>
      <c r="G203" s="57"/>
      <c r="H203" s="57"/>
      <c r="I203" s="193" t="s">
        <v>497</v>
      </c>
      <c r="J203" s="57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47.25">
      <c r="A204" s="266"/>
      <c r="B204" s="26" t="s">
        <v>239</v>
      </c>
      <c r="C204" s="275">
        <v>2010</v>
      </c>
      <c r="D204" s="57"/>
      <c r="E204" s="57"/>
      <c r="F204" s="57"/>
      <c r="G204" s="57"/>
      <c r="H204" s="57"/>
      <c r="I204" s="193" t="s">
        <v>497</v>
      </c>
      <c r="J204" s="57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47.25">
      <c r="A205" s="266"/>
      <c r="B205" s="26" t="s">
        <v>242</v>
      </c>
      <c r="C205" s="275"/>
      <c r="D205" s="57"/>
      <c r="E205" s="57"/>
      <c r="F205" s="57"/>
      <c r="G205" s="57"/>
      <c r="H205" s="57"/>
      <c r="I205" s="193" t="s">
        <v>497</v>
      </c>
      <c r="J205" s="57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47.25">
      <c r="A206" s="266"/>
      <c r="B206" s="26" t="s">
        <v>241</v>
      </c>
      <c r="C206" s="275"/>
      <c r="D206" s="57"/>
      <c r="E206" s="57"/>
      <c r="F206" s="57"/>
      <c r="G206" s="57"/>
      <c r="H206" s="57"/>
      <c r="I206" s="193" t="s">
        <v>497</v>
      </c>
      <c r="J206" s="57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47.25">
      <c r="A207" s="266"/>
      <c r="B207" s="35" t="s">
        <v>243</v>
      </c>
      <c r="C207" s="275"/>
      <c r="D207" s="57"/>
      <c r="E207" s="57"/>
      <c r="F207" s="57"/>
      <c r="G207" s="57"/>
      <c r="H207" s="57"/>
      <c r="I207" s="193" t="s">
        <v>497</v>
      </c>
      <c r="J207" s="57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21.75" customHeight="1">
      <c r="A208" s="274" t="s">
        <v>178</v>
      </c>
      <c r="B208" s="274"/>
      <c r="C208" s="10">
        <v>2005</v>
      </c>
      <c r="D208" s="57"/>
      <c r="E208" s="57"/>
      <c r="F208" s="57"/>
      <c r="G208" s="57"/>
      <c r="H208" s="57"/>
      <c r="I208" s="193" t="s">
        <v>497</v>
      </c>
      <c r="J208" s="57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7.25" customHeight="1">
      <c r="A209" s="274"/>
      <c r="B209" s="274"/>
      <c r="C209" s="20">
        <v>2006</v>
      </c>
      <c r="D209" s="57"/>
      <c r="E209" s="57"/>
      <c r="F209" s="57"/>
      <c r="G209" s="57"/>
      <c r="H209" s="57"/>
      <c r="I209" s="193" t="s">
        <v>497</v>
      </c>
      <c r="J209" s="57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7.25" customHeight="1">
      <c r="A210" s="274"/>
      <c r="B210" s="274"/>
      <c r="C210" s="10">
        <v>2007</v>
      </c>
      <c r="D210" s="57"/>
      <c r="E210" s="57"/>
      <c r="F210" s="57"/>
      <c r="G210" s="57"/>
      <c r="H210" s="57"/>
      <c r="I210" s="193" t="s">
        <v>497</v>
      </c>
      <c r="J210" s="57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7.25" customHeight="1">
      <c r="A211" s="274"/>
      <c r="B211" s="274"/>
      <c r="C211" s="20">
        <v>2008</v>
      </c>
      <c r="D211" s="57"/>
      <c r="E211" s="57"/>
      <c r="F211" s="57"/>
      <c r="G211" s="57"/>
      <c r="H211" s="57"/>
      <c r="I211" s="193" t="s">
        <v>497</v>
      </c>
      <c r="J211" s="57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7.25" customHeight="1">
      <c r="A212" s="274"/>
      <c r="B212" s="274"/>
      <c r="C212" s="10">
        <v>2009</v>
      </c>
      <c r="D212" s="57"/>
      <c r="E212" s="57"/>
      <c r="F212" s="57"/>
      <c r="G212" s="57"/>
      <c r="H212" s="57"/>
      <c r="I212" s="193" t="s">
        <v>497</v>
      </c>
      <c r="J212" s="57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7.25" customHeight="1">
      <c r="A213" s="274"/>
      <c r="B213" s="274"/>
      <c r="C213" s="20">
        <v>2010</v>
      </c>
      <c r="D213" s="57"/>
      <c r="E213" s="57"/>
      <c r="F213" s="57"/>
      <c r="G213" s="57"/>
      <c r="H213" s="57"/>
      <c r="I213" s="193" t="s">
        <v>497</v>
      </c>
      <c r="J213" s="57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7.25" customHeight="1">
      <c r="A214" s="274" t="s">
        <v>179</v>
      </c>
      <c r="B214" s="274"/>
      <c r="C214" s="10">
        <v>2005</v>
      </c>
      <c r="D214" s="57"/>
      <c r="E214" s="57"/>
      <c r="F214" s="57"/>
      <c r="G214" s="57"/>
      <c r="H214" s="57"/>
      <c r="I214" s="193" t="s">
        <v>497</v>
      </c>
      <c r="J214" s="57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7.25" customHeight="1">
      <c r="A215" s="274"/>
      <c r="B215" s="274"/>
      <c r="C215" s="20">
        <v>2006</v>
      </c>
      <c r="D215" s="41"/>
      <c r="E215" s="57"/>
      <c r="F215" s="57"/>
      <c r="G215" s="57"/>
      <c r="H215" s="57"/>
      <c r="I215" s="193">
        <v>0</v>
      </c>
      <c r="J215" s="57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>
      <c r="A216" s="274"/>
      <c r="B216" s="274"/>
      <c r="C216" s="10">
        <v>2007</v>
      </c>
      <c r="D216" s="57"/>
      <c r="E216" s="57"/>
      <c r="F216" s="57"/>
      <c r="G216" s="57"/>
      <c r="H216" s="57"/>
      <c r="I216" s="193">
        <v>0</v>
      </c>
      <c r="J216" s="57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>
      <c r="A217" s="274"/>
      <c r="B217" s="274"/>
      <c r="C217" s="20">
        <v>2008</v>
      </c>
      <c r="D217" s="11"/>
      <c r="E217" s="57"/>
      <c r="F217" s="57"/>
      <c r="G217" s="57"/>
      <c r="H217" s="57"/>
      <c r="I217" s="193">
        <v>0</v>
      </c>
      <c r="J217" s="57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>
      <c r="A218" s="274"/>
      <c r="B218" s="274"/>
      <c r="C218" s="10">
        <v>2009</v>
      </c>
      <c r="D218" s="57"/>
      <c r="E218" s="57"/>
      <c r="F218" s="57"/>
      <c r="G218" s="57"/>
      <c r="H218" s="57"/>
      <c r="I218" s="193">
        <v>0</v>
      </c>
      <c r="J218" s="57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>
      <c r="A219" s="274"/>
      <c r="B219" s="274"/>
      <c r="C219" s="20">
        <v>2010</v>
      </c>
      <c r="D219" s="57"/>
      <c r="E219" s="57"/>
      <c r="F219" s="57"/>
      <c r="G219" s="57"/>
      <c r="H219" s="57"/>
      <c r="I219" s="193">
        <v>0</v>
      </c>
      <c r="J219" s="57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5" customHeight="1">
      <c r="A220" s="274" t="s">
        <v>180</v>
      </c>
      <c r="B220" s="274"/>
      <c r="C220" s="10">
        <v>2005</v>
      </c>
      <c r="D220" s="57"/>
      <c r="E220" s="57"/>
      <c r="F220" s="57"/>
      <c r="G220" s="57"/>
      <c r="H220" s="57"/>
      <c r="I220" s="57">
        <v>0</v>
      </c>
      <c r="J220" s="57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>
      <c r="A221" s="274"/>
      <c r="B221" s="274"/>
      <c r="C221" s="20">
        <v>2006</v>
      </c>
      <c r="D221" s="57"/>
      <c r="E221" s="57"/>
      <c r="F221" s="57"/>
      <c r="G221" s="57"/>
      <c r="H221" s="57"/>
      <c r="I221" s="57">
        <v>0</v>
      </c>
      <c r="J221" s="57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>
      <c r="A222" s="274"/>
      <c r="B222" s="274"/>
      <c r="C222" s="10">
        <v>2007</v>
      </c>
      <c r="D222" s="57"/>
      <c r="E222" s="57"/>
      <c r="F222" s="57"/>
      <c r="G222" s="57"/>
      <c r="H222" s="57"/>
      <c r="I222" s="57">
        <v>0</v>
      </c>
      <c r="J222" s="57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>
      <c r="A223" s="274"/>
      <c r="B223" s="274"/>
      <c r="C223" s="20">
        <v>2008</v>
      </c>
      <c r="D223" s="57"/>
      <c r="E223" s="57"/>
      <c r="F223" s="57"/>
      <c r="G223" s="57"/>
      <c r="H223" s="57"/>
      <c r="I223" s="57">
        <v>0</v>
      </c>
      <c r="J223" s="57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>
      <c r="A224" s="274"/>
      <c r="B224" s="274"/>
      <c r="C224" s="10">
        <v>2009</v>
      </c>
      <c r="D224" s="57"/>
      <c r="E224" s="57"/>
      <c r="F224" s="57"/>
      <c r="G224" s="57"/>
      <c r="H224" s="57"/>
      <c r="I224" s="57">
        <v>2</v>
      </c>
      <c r="J224" s="57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>
      <c r="A225" s="274"/>
      <c r="B225" s="274"/>
      <c r="C225" s="20">
        <v>2010</v>
      </c>
      <c r="D225" s="57"/>
      <c r="E225" s="57"/>
      <c r="F225" s="57"/>
      <c r="G225" s="57"/>
      <c r="H225" s="57"/>
      <c r="I225" s="57">
        <v>2</v>
      </c>
      <c r="J225" s="57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5.75" customHeight="1">
      <c r="A226" s="274" t="s">
        <v>181</v>
      </c>
      <c r="B226" s="274"/>
      <c r="C226" s="10">
        <v>2005</v>
      </c>
      <c r="D226" s="57"/>
      <c r="E226" s="57"/>
      <c r="F226" s="57"/>
      <c r="G226" s="57"/>
      <c r="H226" s="57"/>
      <c r="I226" s="57">
        <v>0</v>
      </c>
      <c r="J226" s="57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>
      <c r="A227" s="274"/>
      <c r="B227" s="274"/>
      <c r="C227" s="20">
        <v>2006</v>
      </c>
      <c r="D227" s="57"/>
      <c r="E227" s="57"/>
      <c r="F227" s="57"/>
      <c r="G227" s="57"/>
      <c r="H227" s="57"/>
      <c r="I227" s="57">
        <v>0</v>
      </c>
      <c r="J227" s="57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>
      <c r="A228" s="274"/>
      <c r="B228" s="274"/>
      <c r="C228" s="10">
        <v>2007</v>
      </c>
      <c r="D228" s="57"/>
      <c r="E228" s="57"/>
      <c r="F228" s="57"/>
      <c r="G228" s="57"/>
      <c r="H228" s="57"/>
      <c r="I228" s="57">
        <v>0</v>
      </c>
      <c r="J228" s="57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>
      <c r="A229" s="274"/>
      <c r="B229" s="274"/>
      <c r="C229" s="20">
        <v>2008</v>
      </c>
      <c r="D229" s="41"/>
      <c r="E229" s="57"/>
      <c r="F229" s="57"/>
      <c r="G229" s="57"/>
      <c r="H229" s="57"/>
      <c r="I229" s="57">
        <v>0</v>
      </c>
      <c r="J229" s="57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>
      <c r="A230" s="274"/>
      <c r="B230" s="274"/>
      <c r="C230" s="10">
        <v>2009</v>
      </c>
      <c r="D230" s="57"/>
      <c r="E230" s="57"/>
      <c r="F230" s="57"/>
      <c r="G230" s="57"/>
      <c r="H230" s="57"/>
      <c r="I230" s="57">
        <v>0</v>
      </c>
      <c r="J230" s="57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>
      <c r="A231" s="274"/>
      <c r="B231" s="274"/>
      <c r="C231" s="20">
        <v>2010</v>
      </c>
      <c r="D231" s="11"/>
      <c r="E231" s="57"/>
      <c r="F231" s="57"/>
      <c r="G231" s="57"/>
      <c r="H231" s="57"/>
      <c r="I231" s="57"/>
      <c r="J231" s="57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  <row r="232" spans="1:46" ht="30">
      <c r="A232" s="249" t="s">
        <v>182</v>
      </c>
      <c r="B232" s="16" t="s">
        <v>88</v>
      </c>
      <c r="C232" s="255">
        <v>2007</v>
      </c>
      <c r="D232" s="57"/>
      <c r="E232" s="57"/>
      <c r="F232" s="57"/>
      <c r="G232" s="57"/>
      <c r="H232" s="57"/>
      <c r="I232" s="57">
        <v>0</v>
      </c>
      <c r="J232" s="57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</row>
    <row r="233" spans="1:46" ht="30">
      <c r="A233" s="249"/>
      <c r="B233" s="16" t="s">
        <v>89</v>
      </c>
      <c r="C233" s="255"/>
      <c r="D233" s="57"/>
      <c r="E233" s="57"/>
      <c r="F233" s="57"/>
      <c r="G233" s="57"/>
      <c r="H233" s="57"/>
      <c r="I233" s="57">
        <v>0</v>
      </c>
      <c r="J233" s="57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</row>
    <row r="234" spans="1:46">
      <c r="A234" s="249"/>
      <c r="B234" s="22" t="s">
        <v>120</v>
      </c>
      <c r="C234" s="255"/>
      <c r="D234" s="57"/>
      <c r="E234" s="57"/>
      <c r="F234" s="57"/>
      <c r="G234" s="57"/>
      <c r="H234" s="57"/>
      <c r="I234" s="57">
        <v>0</v>
      </c>
      <c r="J234" s="57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</row>
    <row r="235" spans="1:46" ht="30">
      <c r="A235" s="249"/>
      <c r="B235" s="23" t="s">
        <v>88</v>
      </c>
      <c r="C235" s="275">
        <v>2008</v>
      </c>
      <c r="D235" s="57"/>
      <c r="E235" s="57"/>
      <c r="F235" s="57"/>
      <c r="G235" s="57"/>
      <c r="H235" s="57"/>
      <c r="I235" s="57">
        <v>0</v>
      </c>
      <c r="J235" s="57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</row>
    <row r="236" spans="1:46" ht="30">
      <c r="A236" s="249"/>
      <c r="B236" s="23" t="s">
        <v>89</v>
      </c>
      <c r="C236" s="275"/>
      <c r="D236" s="57"/>
      <c r="E236" s="57"/>
      <c r="F236" s="57"/>
      <c r="G236" s="57"/>
      <c r="H236" s="57"/>
      <c r="I236" s="57">
        <v>0</v>
      </c>
      <c r="J236" s="57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</row>
    <row r="237" spans="1:46">
      <c r="A237" s="249"/>
      <c r="B237" s="19" t="s">
        <v>120</v>
      </c>
      <c r="C237" s="275"/>
      <c r="D237" s="57"/>
      <c r="E237" s="57"/>
      <c r="F237" s="57"/>
      <c r="G237" s="57"/>
      <c r="H237" s="57"/>
      <c r="I237" s="57">
        <v>0</v>
      </c>
      <c r="J237" s="57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</row>
    <row r="238" spans="1:46" ht="30">
      <c r="A238" s="249"/>
      <c r="B238" s="16" t="s">
        <v>88</v>
      </c>
      <c r="C238" s="255">
        <v>2009</v>
      </c>
      <c r="D238" s="57"/>
      <c r="E238" s="57"/>
      <c r="F238" s="57"/>
      <c r="G238" s="57"/>
      <c r="H238" s="57"/>
      <c r="I238" s="57">
        <v>0</v>
      </c>
      <c r="J238" s="57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</row>
    <row r="239" spans="1:46" ht="30">
      <c r="A239" s="249"/>
      <c r="B239" s="16" t="s">
        <v>89</v>
      </c>
      <c r="C239" s="255"/>
      <c r="D239" s="57"/>
      <c r="E239" s="57"/>
      <c r="F239" s="57"/>
      <c r="G239" s="57"/>
      <c r="H239" s="57"/>
      <c r="I239" s="57">
        <v>0</v>
      </c>
      <c r="J239" s="57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</row>
    <row r="240" spans="1:46">
      <c r="A240" s="249"/>
      <c r="B240" s="22" t="s">
        <v>120</v>
      </c>
      <c r="C240" s="255"/>
      <c r="D240" s="57"/>
      <c r="E240" s="57"/>
      <c r="F240" s="57"/>
      <c r="G240" s="57"/>
      <c r="H240" s="57"/>
      <c r="I240" s="57">
        <v>0</v>
      </c>
      <c r="J240" s="57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</row>
    <row r="241" spans="1:46" ht="30">
      <c r="A241" s="249"/>
      <c r="B241" s="23" t="s">
        <v>88</v>
      </c>
      <c r="C241" s="275">
        <v>2010</v>
      </c>
      <c r="D241" s="57"/>
      <c r="E241" s="57"/>
      <c r="F241" s="57"/>
      <c r="G241" s="57"/>
      <c r="H241" s="57"/>
      <c r="I241" s="57">
        <v>0</v>
      </c>
      <c r="J241" s="57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</row>
    <row r="242" spans="1:46" ht="30">
      <c r="A242" s="249"/>
      <c r="B242" s="23" t="s">
        <v>89</v>
      </c>
      <c r="C242" s="275"/>
      <c r="D242" s="57"/>
      <c r="E242" s="57"/>
      <c r="F242" s="57"/>
      <c r="G242" s="57"/>
      <c r="H242" s="57"/>
      <c r="I242" s="57">
        <v>0</v>
      </c>
      <c r="J242" s="57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</row>
    <row r="243" spans="1:46">
      <c r="A243" s="249"/>
      <c r="B243" s="19" t="s">
        <v>120</v>
      </c>
      <c r="C243" s="275"/>
      <c r="D243" s="41"/>
      <c r="E243" s="57"/>
      <c r="F243" s="57"/>
      <c r="G243" s="57"/>
      <c r="H243" s="57"/>
      <c r="I243" s="57">
        <v>0</v>
      </c>
      <c r="J243" s="57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</row>
    <row r="244" spans="1:46" ht="30">
      <c r="A244" s="249" t="s">
        <v>183</v>
      </c>
      <c r="B244" s="16" t="s">
        <v>91</v>
      </c>
      <c r="C244" s="255">
        <v>2007</v>
      </c>
      <c r="D244" s="57"/>
      <c r="E244" s="57"/>
      <c r="F244" s="57"/>
      <c r="G244" s="57"/>
      <c r="H244" s="57"/>
      <c r="I244" s="57">
        <v>0</v>
      </c>
      <c r="J244" s="57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</row>
    <row r="245" spans="1:46" ht="30">
      <c r="A245" s="249"/>
      <c r="B245" s="16" t="s">
        <v>89</v>
      </c>
      <c r="C245" s="255"/>
      <c r="D245" s="11"/>
      <c r="E245" s="57"/>
      <c r="F245" s="57"/>
      <c r="G245" s="57"/>
      <c r="H245" s="57"/>
      <c r="I245" s="57">
        <v>0</v>
      </c>
      <c r="J245" s="57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</row>
    <row r="246" spans="1:46">
      <c r="A246" s="249"/>
      <c r="B246" s="22" t="s">
        <v>120</v>
      </c>
      <c r="C246" s="255"/>
      <c r="D246" s="57"/>
      <c r="E246" s="57"/>
      <c r="F246" s="57"/>
      <c r="G246" s="57"/>
      <c r="H246" s="57"/>
      <c r="I246" s="57">
        <v>0</v>
      </c>
      <c r="J246" s="57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</row>
    <row r="247" spans="1:46" ht="30">
      <c r="A247" s="249"/>
      <c r="B247" s="23" t="s">
        <v>91</v>
      </c>
      <c r="C247" s="275">
        <v>2008</v>
      </c>
      <c r="D247" s="57"/>
      <c r="E247" s="57"/>
      <c r="F247" s="57"/>
      <c r="G247" s="57"/>
      <c r="H247" s="57"/>
      <c r="I247" s="57">
        <v>0</v>
      </c>
      <c r="J247" s="57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</row>
    <row r="248" spans="1:46" ht="30">
      <c r="A248" s="249"/>
      <c r="B248" s="23" t="s">
        <v>89</v>
      </c>
      <c r="C248" s="275"/>
      <c r="D248" s="57"/>
      <c r="E248" s="57"/>
      <c r="F248" s="57"/>
      <c r="G248" s="57"/>
      <c r="H248" s="57"/>
      <c r="I248" s="57">
        <v>0</v>
      </c>
      <c r="J248" s="57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</row>
    <row r="249" spans="1:46">
      <c r="A249" s="249"/>
      <c r="B249" s="19" t="s">
        <v>120</v>
      </c>
      <c r="C249" s="275"/>
      <c r="D249" s="57"/>
      <c r="E249" s="57"/>
      <c r="F249" s="57"/>
      <c r="G249" s="57"/>
      <c r="H249" s="57"/>
      <c r="I249" s="57">
        <v>0</v>
      </c>
      <c r="J249" s="57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</row>
    <row r="250" spans="1:46" ht="30">
      <c r="A250" s="249"/>
      <c r="B250" s="16" t="s">
        <v>91</v>
      </c>
      <c r="C250" s="255">
        <v>2009</v>
      </c>
      <c r="D250" s="57"/>
      <c r="E250" s="57"/>
      <c r="F250" s="57"/>
      <c r="G250" s="57"/>
      <c r="H250" s="57"/>
      <c r="I250" s="57">
        <v>0</v>
      </c>
      <c r="J250" s="57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</row>
    <row r="251" spans="1:46" ht="30">
      <c r="A251" s="249"/>
      <c r="B251" s="16" t="s">
        <v>89</v>
      </c>
      <c r="C251" s="255"/>
      <c r="D251" s="57"/>
      <c r="E251" s="57"/>
      <c r="F251" s="57"/>
      <c r="G251" s="57"/>
      <c r="H251" s="57"/>
      <c r="I251" s="57">
        <v>0</v>
      </c>
      <c r="J251" s="57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</row>
    <row r="252" spans="1:46">
      <c r="A252" s="249"/>
      <c r="B252" s="11" t="s">
        <v>120</v>
      </c>
      <c r="C252" s="255"/>
      <c r="D252" s="57"/>
      <c r="E252" s="57"/>
      <c r="F252" s="57"/>
      <c r="G252" s="57"/>
      <c r="H252" s="57"/>
      <c r="I252" s="57">
        <v>0</v>
      </c>
      <c r="J252" s="57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</row>
    <row r="253" spans="1:46" ht="30">
      <c r="A253" s="249"/>
      <c r="B253" s="23" t="s">
        <v>91</v>
      </c>
      <c r="C253" s="275">
        <v>2010</v>
      </c>
      <c r="D253" s="57"/>
      <c r="E253" s="57"/>
      <c r="F253" s="57"/>
      <c r="G253" s="57"/>
      <c r="H253" s="57"/>
      <c r="I253" s="57">
        <v>0</v>
      </c>
      <c r="J253" s="57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</row>
    <row r="254" spans="1:46" ht="30">
      <c r="A254" s="249"/>
      <c r="B254" s="23" t="s">
        <v>89</v>
      </c>
      <c r="C254" s="275"/>
      <c r="D254" s="57"/>
      <c r="E254" s="57"/>
      <c r="F254" s="57"/>
      <c r="G254" s="57"/>
      <c r="H254" s="57"/>
      <c r="I254" s="57">
        <v>0</v>
      </c>
      <c r="J254" s="57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</row>
    <row r="255" spans="1:46">
      <c r="A255" s="249"/>
      <c r="B255" s="19" t="s">
        <v>120</v>
      </c>
      <c r="C255" s="275"/>
      <c r="D255" s="57"/>
      <c r="E255" s="57"/>
      <c r="F255" s="57"/>
      <c r="G255" s="57"/>
      <c r="H255" s="57"/>
      <c r="I255" s="57">
        <v>0</v>
      </c>
      <c r="J255" s="57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</row>
    <row r="256" spans="1:46">
      <c r="D256" s="84"/>
    </row>
    <row r="257" spans="4:4">
      <c r="D257" s="41"/>
    </row>
    <row r="258" spans="4:4">
      <c r="D258" s="57"/>
    </row>
    <row r="259" spans="4:4">
      <c r="D259" s="57"/>
    </row>
    <row r="260" spans="4:4">
      <c r="D260" s="57"/>
    </row>
    <row r="261" spans="4:4">
      <c r="D261" s="57"/>
    </row>
    <row r="262" spans="4:4">
      <c r="D262" s="57"/>
    </row>
    <row r="263" spans="4:4">
      <c r="D263" s="57"/>
    </row>
    <row r="264" spans="4:4">
      <c r="D264" s="57"/>
    </row>
    <row r="265" spans="4:4">
      <c r="D265" s="57"/>
    </row>
    <row r="266" spans="4:4">
      <c r="D266" s="57"/>
    </row>
    <row r="267" spans="4:4">
      <c r="D267" s="57"/>
    </row>
    <row r="268" spans="4:4">
      <c r="D268" s="57"/>
    </row>
    <row r="269" spans="4:4">
      <c r="D269" s="57"/>
    </row>
    <row r="270" spans="4:4">
      <c r="D270" s="57"/>
    </row>
    <row r="271" spans="4:4">
      <c r="D271" s="57"/>
    </row>
    <row r="272" spans="4:4">
      <c r="D272" s="57"/>
    </row>
    <row r="273" spans="4:4">
      <c r="D273" s="57"/>
    </row>
    <row r="274" spans="4:4">
      <c r="D274" s="57"/>
    </row>
    <row r="275" spans="4:4">
      <c r="D275" s="57"/>
    </row>
    <row r="276" spans="4:4">
      <c r="D276" s="57"/>
    </row>
    <row r="277" spans="4:4">
      <c r="D277" s="57"/>
    </row>
    <row r="278" spans="4:4">
      <c r="D278" s="57"/>
    </row>
    <row r="279" spans="4:4">
      <c r="D279" s="57"/>
    </row>
    <row r="280" spans="4:4">
      <c r="D280" s="57"/>
    </row>
    <row r="281" spans="4:4">
      <c r="D281" s="57"/>
    </row>
    <row r="282" spans="4:4">
      <c r="D282" s="57"/>
    </row>
    <row r="283" spans="4:4">
      <c r="D283" s="57"/>
    </row>
    <row r="284" spans="4:4">
      <c r="D284" s="57"/>
    </row>
    <row r="285" spans="4:4">
      <c r="D285" s="38"/>
    </row>
    <row r="286" spans="4:4">
      <c r="D286" s="57"/>
    </row>
    <row r="287" spans="4:4">
      <c r="D287" s="57"/>
    </row>
    <row r="288" spans="4:4">
      <c r="D288" s="57"/>
    </row>
    <row r="289" spans="4:4">
      <c r="D289" s="57"/>
    </row>
    <row r="290" spans="4:4">
      <c r="D290" s="57"/>
    </row>
    <row r="291" spans="4:4">
      <c r="D291" s="57"/>
    </row>
    <row r="292" spans="4:4">
      <c r="D292" s="57"/>
    </row>
    <row r="293" spans="4:4">
      <c r="D293" s="57"/>
    </row>
    <row r="294" spans="4:4">
      <c r="D294" s="57"/>
    </row>
    <row r="295" spans="4:4">
      <c r="D295" s="57"/>
    </row>
    <row r="296" spans="4:4">
      <c r="D296" s="57"/>
    </row>
    <row r="297" spans="4:4">
      <c r="D297" s="57"/>
    </row>
    <row r="298" spans="4:4">
      <c r="D298" s="57"/>
    </row>
    <row r="299" spans="4:4">
      <c r="D299" s="38"/>
    </row>
    <row r="300" spans="4:4">
      <c r="D300" s="57"/>
    </row>
    <row r="301" spans="4:4">
      <c r="D301" s="57"/>
    </row>
    <row r="302" spans="4:4">
      <c r="D302" s="57"/>
    </row>
    <row r="303" spans="4:4">
      <c r="D303" s="57"/>
    </row>
    <row r="304" spans="4:4">
      <c r="D304" s="57"/>
    </row>
    <row r="305" spans="4:4">
      <c r="D305" s="57"/>
    </row>
    <row r="306" spans="4:4">
      <c r="D306" s="57"/>
    </row>
    <row r="307" spans="4:4">
      <c r="D307" s="57"/>
    </row>
    <row r="308" spans="4:4">
      <c r="D308" s="57"/>
    </row>
    <row r="309" spans="4:4">
      <c r="D309" s="57"/>
    </row>
    <row r="310" spans="4:4">
      <c r="D310" s="57"/>
    </row>
    <row r="311" spans="4:4">
      <c r="D311" s="57"/>
    </row>
    <row r="312" spans="4:4">
      <c r="D312" s="57"/>
    </row>
    <row r="313" spans="4:4">
      <c r="D313" s="38"/>
    </row>
    <row r="314" spans="4:4">
      <c r="D314" s="57"/>
    </row>
    <row r="315" spans="4:4">
      <c r="D315" s="57"/>
    </row>
    <row r="316" spans="4:4">
      <c r="D316" s="57"/>
    </row>
    <row r="317" spans="4:4">
      <c r="D317" s="57"/>
    </row>
    <row r="318" spans="4:4">
      <c r="D318" s="57"/>
    </row>
    <row r="319" spans="4:4">
      <c r="D319" s="57"/>
    </row>
    <row r="320" spans="4:4">
      <c r="D320" s="57"/>
    </row>
    <row r="321" spans="4:4">
      <c r="D321" s="57"/>
    </row>
    <row r="322" spans="4:4">
      <c r="D322" s="57"/>
    </row>
    <row r="323" spans="4:4">
      <c r="D323" s="57"/>
    </row>
    <row r="324" spans="4:4">
      <c r="D324" s="57"/>
    </row>
    <row r="325" spans="4:4">
      <c r="D325" s="57"/>
    </row>
    <row r="326" spans="4:4">
      <c r="D326" s="57"/>
    </row>
    <row r="327" spans="4:4">
      <c r="D327" s="38"/>
    </row>
    <row r="328" spans="4:4">
      <c r="D328" s="57"/>
    </row>
    <row r="329" spans="4:4">
      <c r="D329" s="57"/>
    </row>
    <row r="330" spans="4:4">
      <c r="D330" s="57"/>
    </row>
    <row r="331" spans="4:4">
      <c r="D331" s="57"/>
    </row>
    <row r="332" spans="4:4">
      <c r="D332" s="57"/>
    </row>
    <row r="333" spans="4:4">
      <c r="D333" s="57"/>
    </row>
    <row r="334" spans="4:4">
      <c r="D334" s="57"/>
    </row>
    <row r="335" spans="4:4">
      <c r="D335" s="57"/>
    </row>
    <row r="336" spans="4:4">
      <c r="D336" s="57"/>
    </row>
    <row r="337" spans="4:4">
      <c r="D337" s="57"/>
    </row>
    <row r="338" spans="4:4">
      <c r="D338" s="57"/>
    </row>
    <row r="339" spans="4:4">
      <c r="D339" s="57"/>
    </row>
    <row r="340" spans="4:4">
      <c r="D340" s="57"/>
    </row>
    <row r="341" spans="4:4">
      <c r="D341" s="38"/>
    </row>
    <row r="342" spans="4:4">
      <c r="D342" s="57"/>
    </row>
    <row r="343" spans="4:4">
      <c r="D343" s="57"/>
    </row>
    <row r="344" spans="4:4">
      <c r="D344" s="57"/>
    </row>
    <row r="345" spans="4:4">
      <c r="D345" s="57"/>
    </row>
    <row r="346" spans="4:4">
      <c r="D346" s="57"/>
    </row>
    <row r="347" spans="4:4">
      <c r="D347" s="57"/>
    </row>
    <row r="348" spans="4:4">
      <c r="D348" s="57"/>
    </row>
    <row r="349" spans="4:4">
      <c r="D349" s="57"/>
    </row>
    <row r="350" spans="4:4">
      <c r="D350" s="57"/>
    </row>
    <row r="351" spans="4:4">
      <c r="D351" s="57"/>
    </row>
    <row r="352" spans="4:4">
      <c r="D352" s="57"/>
    </row>
    <row r="353" spans="4:4">
      <c r="D353" s="57"/>
    </row>
    <row r="354" spans="4:4">
      <c r="D354" s="57"/>
    </row>
    <row r="355" spans="4:4">
      <c r="D355" s="38"/>
    </row>
    <row r="356" spans="4:4">
      <c r="D356" s="57"/>
    </row>
    <row r="357" spans="4:4">
      <c r="D357" s="57"/>
    </row>
    <row r="358" spans="4:4">
      <c r="D358" s="57"/>
    </row>
    <row r="359" spans="4:4">
      <c r="D359" s="57"/>
    </row>
    <row r="360" spans="4:4">
      <c r="D360" s="57"/>
    </row>
    <row r="361" spans="4:4">
      <c r="D361" s="57"/>
    </row>
    <row r="362" spans="4:4">
      <c r="D362" s="57"/>
    </row>
    <row r="363" spans="4:4">
      <c r="D363" s="57"/>
    </row>
    <row r="364" spans="4:4">
      <c r="D364" s="57"/>
    </row>
    <row r="365" spans="4:4">
      <c r="D365" s="57"/>
    </row>
    <row r="366" spans="4:4">
      <c r="D366" s="57"/>
    </row>
    <row r="367" spans="4:4">
      <c r="D367" s="57"/>
    </row>
    <row r="368" spans="4:4">
      <c r="D368" s="57"/>
    </row>
    <row r="369" spans="4:4">
      <c r="D369" s="38"/>
    </row>
    <row r="370" spans="4:4">
      <c r="D370" s="57"/>
    </row>
    <row r="371" spans="4:4">
      <c r="D371" s="57"/>
    </row>
    <row r="372" spans="4:4">
      <c r="D372" s="57"/>
    </row>
    <row r="373" spans="4:4">
      <c r="D373" s="57"/>
    </row>
    <row r="374" spans="4:4">
      <c r="D374" s="57"/>
    </row>
    <row r="375" spans="4:4">
      <c r="D375" s="57"/>
    </row>
    <row r="376" spans="4:4">
      <c r="D376" s="57"/>
    </row>
    <row r="377" spans="4:4">
      <c r="D377" s="57"/>
    </row>
    <row r="378" spans="4:4">
      <c r="D378" s="57"/>
    </row>
    <row r="379" spans="4:4">
      <c r="D379" s="57"/>
    </row>
    <row r="380" spans="4:4">
      <c r="D380" s="57"/>
    </row>
    <row r="381" spans="4:4">
      <c r="D381" s="57"/>
    </row>
    <row r="382" spans="4:4">
      <c r="D382" s="57"/>
    </row>
    <row r="383" spans="4:4">
      <c r="D383" s="45"/>
    </row>
    <row r="384" spans="4:4">
      <c r="D384" s="57"/>
    </row>
    <row r="385" spans="4:4">
      <c r="D385" s="57"/>
    </row>
    <row r="386" spans="4:4">
      <c r="D386" s="57"/>
    </row>
    <row r="387" spans="4:4">
      <c r="D387" s="57"/>
    </row>
    <row r="388" spans="4:4">
      <c r="D388" s="57"/>
    </row>
    <row r="389" spans="4:4">
      <c r="D389" s="57"/>
    </row>
    <row r="390" spans="4:4">
      <c r="D390" s="57"/>
    </row>
    <row r="391" spans="4:4">
      <c r="D391" s="57"/>
    </row>
    <row r="392" spans="4:4">
      <c r="D392" s="57"/>
    </row>
    <row r="393" spans="4:4">
      <c r="D393" s="57"/>
    </row>
    <row r="394" spans="4:4">
      <c r="D394" s="57"/>
    </row>
    <row r="395" spans="4:4">
      <c r="D395" s="57"/>
    </row>
    <row r="396" spans="4:4">
      <c r="D396" s="57"/>
    </row>
    <row r="397" spans="4:4">
      <c r="D397" s="38"/>
    </row>
    <row r="398" spans="4:4">
      <c r="D398" s="57"/>
    </row>
    <row r="399" spans="4:4">
      <c r="D399" s="57"/>
    </row>
    <row r="400" spans="4:4">
      <c r="D400" s="57"/>
    </row>
    <row r="401" spans="4:4">
      <c r="D401" s="57"/>
    </row>
    <row r="402" spans="4:4">
      <c r="D402" s="57"/>
    </row>
    <row r="403" spans="4:4">
      <c r="D403" s="57"/>
    </row>
    <row r="404" spans="4:4">
      <c r="D404" s="57"/>
    </row>
    <row r="405" spans="4:4">
      <c r="D405" s="57"/>
    </row>
    <row r="406" spans="4:4">
      <c r="D406" s="57"/>
    </row>
    <row r="407" spans="4:4">
      <c r="D407" s="57"/>
    </row>
    <row r="408" spans="4:4">
      <c r="D408" s="57"/>
    </row>
    <row r="409" spans="4:4">
      <c r="D409" s="57"/>
    </row>
    <row r="410" spans="4:4">
      <c r="D410" s="57"/>
    </row>
    <row r="411" spans="4:4">
      <c r="D411" s="38"/>
    </row>
    <row r="412" spans="4:4">
      <c r="D412" s="57"/>
    </row>
    <row r="413" spans="4:4">
      <c r="D413" s="57"/>
    </row>
    <row r="414" spans="4:4">
      <c r="D414" s="57"/>
    </row>
    <row r="415" spans="4:4">
      <c r="D415" s="57"/>
    </row>
    <row r="416" spans="4:4">
      <c r="D416" s="57"/>
    </row>
    <row r="417" spans="4:4">
      <c r="D417" s="57"/>
    </row>
    <row r="418" spans="4:4">
      <c r="D418" s="57"/>
    </row>
    <row r="419" spans="4:4">
      <c r="D419" s="57"/>
    </row>
    <row r="420" spans="4:4">
      <c r="D420" s="57"/>
    </row>
    <row r="421" spans="4:4">
      <c r="D421" s="57"/>
    </row>
    <row r="422" spans="4:4">
      <c r="D422" s="57"/>
    </row>
    <row r="423" spans="4:4">
      <c r="D423" s="57"/>
    </row>
    <row r="424" spans="4:4">
      <c r="D424" s="57"/>
    </row>
    <row r="425" spans="4:4">
      <c r="D425" s="38"/>
    </row>
    <row r="426" spans="4:4">
      <c r="D426" s="57"/>
    </row>
    <row r="427" spans="4:4">
      <c r="D427" s="57"/>
    </row>
    <row r="428" spans="4:4">
      <c r="D428" s="57"/>
    </row>
    <row r="429" spans="4:4">
      <c r="D429" s="57"/>
    </row>
    <row r="430" spans="4:4">
      <c r="D430" s="57"/>
    </row>
    <row r="431" spans="4:4">
      <c r="D431" s="57"/>
    </row>
    <row r="432" spans="4:4">
      <c r="D432" s="57"/>
    </row>
    <row r="433" spans="4:4">
      <c r="D433" s="57"/>
    </row>
    <row r="434" spans="4:4">
      <c r="D434" s="57"/>
    </row>
    <row r="435" spans="4:4">
      <c r="D435" s="57"/>
    </row>
    <row r="436" spans="4:4">
      <c r="D436" s="57"/>
    </row>
    <row r="437" spans="4:4">
      <c r="D437" s="57"/>
    </row>
    <row r="438" spans="4:4">
      <c r="D438" s="57"/>
    </row>
    <row r="439" spans="4:4">
      <c r="D439" s="38"/>
    </row>
    <row r="440" spans="4:4">
      <c r="D440" s="57"/>
    </row>
    <row r="441" spans="4:4">
      <c r="D441" s="57"/>
    </row>
    <row r="442" spans="4:4">
      <c r="D442" s="57"/>
    </row>
    <row r="443" spans="4:4">
      <c r="D443" s="57"/>
    </row>
    <row r="444" spans="4:4">
      <c r="D444" s="57"/>
    </row>
    <row r="445" spans="4:4">
      <c r="D445" s="57"/>
    </row>
    <row r="446" spans="4:4">
      <c r="D446" s="57"/>
    </row>
    <row r="447" spans="4:4">
      <c r="D447" s="57"/>
    </row>
    <row r="448" spans="4:4">
      <c r="D448" s="57"/>
    </row>
    <row r="449" spans="4:4">
      <c r="D449" s="57"/>
    </row>
    <row r="450" spans="4:4">
      <c r="D450" s="41"/>
    </row>
    <row r="451" spans="4:4">
      <c r="D451" s="57"/>
    </row>
    <row r="452" spans="4:4">
      <c r="D452" s="57"/>
    </row>
    <row r="453" spans="4:4">
      <c r="D453" s="41"/>
    </row>
    <row r="454" spans="4:4">
      <c r="D454" s="57"/>
    </row>
    <row r="455" spans="4:4">
      <c r="D455" s="57"/>
    </row>
    <row r="456" spans="4:4">
      <c r="D456" s="57"/>
    </row>
    <row r="457" spans="4:4">
      <c r="D457" s="57"/>
    </row>
    <row r="458" spans="4:4">
      <c r="D458" s="57"/>
    </row>
    <row r="459" spans="4:4">
      <c r="D459" s="57"/>
    </row>
    <row r="460" spans="4:4">
      <c r="D460" s="57"/>
    </row>
    <row r="461" spans="4:4">
      <c r="D461" s="57"/>
    </row>
    <row r="462" spans="4:4">
      <c r="D462" s="57"/>
    </row>
    <row r="463" spans="4:4">
      <c r="D463" s="57"/>
    </row>
    <row r="464" spans="4:4">
      <c r="D464" s="57"/>
    </row>
    <row r="465" spans="4:4">
      <c r="D465" s="57"/>
    </row>
    <row r="466" spans="4:4">
      <c r="D466" s="57"/>
    </row>
    <row r="467" spans="4:4">
      <c r="D467" s="57"/>
    </row>
    <row r="468" spans="4:4">
      <c r="D468" s="57"/>
    </row>
    <row r="469" spans="4:4">
      <c r="D469" s="57"/>
    </row>
    <row r="470" spans="4:4">
      <c r="D470" s="57"/>
    </row>
    <row r="471" spans="4:4">
      <c r="D471" s="57"/>
    </row>
    <row r="472" spans="4:4">
      <c r="D472" s="57"/>
    </row>
    <row r="473" spans="4:4">
      <c r="D473" s="57"/>
    </row>
    <row r="474" spans="4:4">
      <c r="D474" s="57"/>
    </row>
    <row r="475" spans="4:4">
      <c r="D475" s="57"/>
    </row>
    <row r="476" spans="4:4">
      <c r="D476" s="57"/>
    </row>
    <row r="477" spans="4:4">
      <c r="D477" s="57"/>
    </row>
    <row r="478" spans="4:4">
      <c r="D478" s="57"/>
    </row>
    <row r="479" spans="4:4">
      <c r="D479" s="57"/>
    </row>
    <row r="480" spans="4:4">
      <c r="D480" s="57"/>
    </row>
    <row r="481" spans="4:4">
      <c r="D481" s="57"/>
    </row>
    <row r="482" spans="4:4">
      <c r="D482" s="57"/>
    </row>
    <row r="483" spans="4:4">
      <c r="D483" s="57"/>
    </row>
    <row r="484" spans="4:4" ht="15.75">
      <c r="D484" s="48"/>
    </row>
    <row r="485" spans="4:4" ht="15.75">
      <c r="D485" s="48"/>
    </row>
    <row r="486" spans="4:4" ht="15.75">
      <c r="D486" s="47"/>
    </row>
    <row r="487" spans="4:4">
      <c r="D487" s="49"/>
    </row>
    <row r="488" spans="4:4">
      <c r="D488" s="49"/>
    </row>
    <row r="489" spans="4:4" ht="15.75">
      <c r="D489" s="47"/>
    </row>
    <row r="490" spans="4:4">
      <c r="D490" s="49"/>
    </row>
    <row r="491" spans="4:4">
      <c r="D491" s="49"/>
    </row>
    <row r="492" spans="4:4" ht="15.75">
      <c r="D492" s="47"/>
    </row>
    <row r="493" spans="4:4" ht="15.75">
      <c r="D493" s="50"/>
    </row>
    <row r="494" spans="4:4" ht="15.75">
      <c r="D494" s="50"/>
    </row>
    <row r="495" spans="4:4" ht="15.75">
      <c r="D495" s="47"/>
    </row>
    <row r="496" spans="4:4">
      <c r="D496" s="57"/>
    </row>
    <row r="497" spans="4:4">
      <c r="D497" s="57"/>
    </row>
    <row r="498" spans="4:4">
      <c r="D498" s="57"/>
    </row>
    <row r="499" spans="4:4">
      <c r="D499" s="57"/>
    </row>
    <row r="500" spans="4:4">
      <c r="D500" s="57"/>
    </row>
    <row r="501" spans="4:4">
      <c r="D501" s="57"/>
    </row>
    <row r="502" spans="4:4">
      <c r="D502" s="42"/>
    </row>
    <row r="503" spans="4:4">
      <c r="D503" s="42"/>
    </row>
    <row r="504" spans="4:4">
      <c r="D504" s="42"/>
    </row>
    <row r="505" spans="4:4">
      <c r="D505" s="42"/>
    </row>
    <row r="506" spans="4:4">
      <c r="D506" s="42"/>
    </row>
    <row r="507" spans="4:4">
      <c r="D507" s="42"/>
    </row>
    <row r="508" spans="4:4">
      <c r="D508" s="42"/>
    </row>
    <row r="509" spans="4:4">
      <c r="D509" s="42"/>
    </row>
    <row r="510" spans="4:4">
      <c r="D510" s="42"/>
    </row>
    <row r="511" spans="4:4">
      <c r="D511" s="42"/>
    </row>
    <row r="512" spans="4:4">
      <c r="D512" s="42"/>
    </row>
    <row r="513" spans="4:4">
      <c r="D513" s="42"/>
    </row>
    <row r="514" spans="4:4">
      <c r="D514" s="42"/>
    </row>
    <row r="515" spans="4:4">
      <c r="D515" s="42"/>
    </row>
    <row r="516" spans="4:4">
      <c r="D516" s="42"/>
    </row>
    <row r="517" spans="4:4">
      <c r="D517" s="42"/>
    </row>
    <row r="518" spans="4:4">
      <c r="D518" s="42"/>
    </row>
    <row r="519" spans="4:4">
      <c r="D519" s="42"/>
    </row>
    <row r="520" spans="4:4">
      <c r="D520" s="42"/>
    </row>
    <row r="521" spans="4:4">
      <c r="D521" s="42"/>
    </row>
    <row r="522" spans="4:4">
      <c r="D522" s="42"/>
    </row>
    <row r="523" spans="4:4">
      <c r="D523" s="42"/>
    </row>
    <row r="524" spans="4:4">
      <c r="D524" s="42"/>
    </row>
    <row r="525" spans="4:4">
      <c r="D525" s="42"/>
    </row>
    <row r="526" spans="4:4">
      <c r="D526" s="42"/>
    </row>
    <row r="527" spans="4:4">
      <c r="D527" s="42"/>
    </row>
    <row r="528" spans="4:4">
      <c r="D528" s="42"/>
    </row>
    <row r="529" spans="4:4">
      <c r="D529" s="42"/>
    </row>
    <row r="530" spans="4:4">
      <c r="D530" s="42"/>
    </row>
    <row r="531" spans="4:4">
      <c r="D531" s="42"/>
    </row>
    <row r="532" spans="4:4">
      <c r="D532" s="42"/>
    </row>
    <row r="533" spans="4:4">
      <c r="D533" s="42"/>
    </row>
    <row r="534" spans="4:4">
      <c r="D534" s="42"/>
    </row>
    <row r="535" spans="4:4">
      <c r="D535" s="42"/>
    </row>
    <row r="536" spans="4:4">
      <c r="D536" s="42"/>
    </row>
    <row r="537" spans="4:4">
      <c r="D537" s="42"/>
    </row>
    <row r="538" spans="4:4">
      <c r="D538" s="42"/>
    </row>
    <row r="539" spans="4:4">
      <c r="D539" s="42"/>
    </row>
    <row r="540" spans="4:4">
      <c r="D540" s="42"/>
    </row>
    <row r="541" spans="4:4">
      <c r="D541" s="42"/>
    </row>
    <row r="542" spans="4:4">
      <c r="D542" s="42"/>
    </row>
    <row r="543" spans="4:4">
      <c r="D543" s="42"/>
    </row>
    <row r="544" spans="4:4">
      <c r="D544" s="42"/>
    </row>
    <row r="545" spans="4:4">
      <c r="D545" s="42"/>
    </row>
    <row r="546" spans="4:4">
      <c r="D546" s="42"/>
    </row>
    <row r="547" spans="4:4">
      <c r="D547" s="42"/>
    </row>
    <row r="548" spans="4:4">
      <c r="D548" s="42"/>
    </row>
    <row r="549" spans="4:4">
      <c r="D549" s="42"/>
    </row>
    <row r="550" spans="4:4">
      <c r="D550" s="57"/>
    </row>
    <row r="551" spans="4:4">
      <c r="D551" s="57"/>
    </row>
    <row r="552" spans="4:4">
      <c r="D552" s="57"/>
    </row>
    <row r="553" spans="4:4">
      <c r="D553" s="57"/>
    </row>
    <row r="554" spans="4:4">
      <c r="D554" s="57"/>
    </row>
    <row r="555" spans="4:4">
      <c r="D555" s="57"/>
    </row>
    <row r="556" spans="4:4">
      <c r="D556" s="57"/>
    </row>
    <row r="557" spans="4:4">
      <c r="D557" s="57"/>
    </row>
    <row r="558" spans="4:4">
      <c r="D558" s="57"/>
    </row>
    <row r="559" spans="4:4">
      <c r="D559" s="57"/>
    </row>
    <row r="560" spans="4:4">
      <c r="D560" s="57"/>
    </row>
    <row r="561" spans="4:4">
      <c r="D561" s="57"/>
    </row>
    <row r="562" spans="4:4">
      <c r="D562" s="57"/>
    </row>
    <row r="563" spans="4:4">
      <c r="D563" s="57"/>
    </row>
    <row r="564" spans="4:4">
      <c r="D564" s="57"/>
    </row>
    <row r="565" spans="4:4">
      <c r="D565" s="57"/>
    </row>
    <row r="566" spans="4:4">
      <c r="D566" s="57"/>
    </row>
    <row r="567" spans="4:4">
      <c r="D567" s="57"/>
    </row>
    <row r="568" spans="4:4">
      <c r="D568" s="57"/>
    </row>
    <row r="569" spans="4:4">
      <c r="D569" s="57"/>
    </row>
    <row r="570" spans="4:4">
      <c r="D570" s="57"/>
    </row>
    <row r="571" spans="4:4">
      <c r="D571" s="57"/>
    </row>
    <row r="572" spans="4:4">
      <c r="D572" s="57"/>
    </row>
    <row r="573" spans="4:4">
      <c r="D573" s="57"/>
    </row>
    <row r="574" spans="4:4">
      <c r="D574" s="57"/>
    </row>
    <row r="575" spans="4:4">
      <c r="D575" s="57"/>
    </row>
    <row r="576" spans="4:4">
      <c r="D576" s="57"/>
    </row>
    <row r="577" spans="4:4">
      <c r="D577" s="57"/>
    </row>
    <row r="578" spans="4:4">
      <c r="D578" s="57"/>
    </row>
    <row r="579" spans="4:4">
      <c r="D579" s="57"/>
    </row>
    <row r="580" spans="4:4">
      <c r="D580" s="57"/>
    </row>
    <row r="581" spans="4:4">
      <c r="D581" s="57"/>
    </row>
    <row r="582" spans="4:4">
      <c r="D582" s="57"/>
    </row>
    <row r="583" spans="4:4">
      <c r="D583" s="57"/>
    </row>
    <row r="584" spans="4:4">
      <c r="D584" s="57"/>
    </row>
    <row r="585" spans="4:4">
      <c r="D585" s="57"/>
    </row>
    <row r="586" spans="4:4">
      <c r="D586" s="57"/>
    </row>
    <row r="587" spans="4:4">
      <c r="D587" s="57"/>
    </row>
    <row r="588" spans="4:4">
      <c r="D588" s="57"/>
    </row>
    <row r="589" spans="4:4">
      <c r="D589" s="57"/>
    </row>
    <row r="590" spans="4:4">
      <c r="D590" s="57"/>
    </row>
    <row r="591" spans="4:4">
      <c r="D591" s="57"/>
    </row>
    <row r="592" spans="4:4">
      <c r="D592" s="57"/>
    </row>
    <row r="593" spans="4:4">
      <c r="D593" s="57"/>
    </row>
    <row r="594" spans="4:4">
      <c r="D594" s="57"/>
    </row>
    <row r="595" spans="4:4">
      <c r="D595" s="57"/>
    </row>
    <row r="596" spans="4:4">
      <c r="D596" s="57"/>
    </row>
    <row r="597" spans="4:4">
      <c r="D597" s="57"/>
    </row>
    <row r="598" spans="4:4">
      <c r="D598" s="57"/>
    </row>
    <row r="599" spans="4:4">
      <c r="D599" s="57"/>
    </row>
    <row r="600" spans="4:4">
      <c r="D600" s="57"/>
    </row>
    <row r="601" spans="4:4">
      <c r="D601" s="57"/>
    </row>
    <row r="602" spans="4:4">
      <c r="D602" s="57"/>
    </row>
    <row r="603" spans="4:4">
      <c r="D603" s="57"/>
    </row>
    <row r="604" spans="4:4">
      <c r="D604" s="57"/>
    </row>
    <row r="605" spans="4:4">
      <c r="D605" s="57"/>
    </row>
    <row r="606" spans="4:4">
      <c r="D606" s="57"/>
    </row>
    <row r="607" spans="4:4">
      <c r="D607" s="57"/>
    </row>
    <row r="608" spans="4:4">
      <c r="D608" s="57"/>
    </row>
    <row r="609" spans="4:4">
      <c r="D609" s="57"/>
    </row>
    <row r="610" spans="4:4">
      <c r="D610" s="57"/>
    </row>
    <row r="611" spans="4:4">
      <c r="D611" s="57"/>
    </row>
    <row r="612" spans="4:4">
      <c r="D612" s="57"/>
    </row>
    <row r="613" spans="4:4">
      <c r="D613" s="57"/>
    </row>
    <row r="614" spans="4:4">
      <c r="D614" s="57"/>
    </row>
    <row r="615" spans="4:4">
      <c r="D615" s="57"/>
    </row>
    <row r="616" spans="4:4">
      <c r="D616" s="57"/>
    </row>
    <row r="617" spans="4:4">
      <c r="D617" s="57"/>
    </row>
    <row r="618" spans="4:4">
      <c r="D618" s="57"/>
    </row>
    <row r="619" spans="4:4">
      <c r="D619" s="57"/>
    </row>
    <row r="620" spans="4:4">
      <c r="D620" s="57"/>
    </row>
    <row r="621" spans="4:4">
      <c r="D621" s="57"/>
    </row>
    <row r="622" spans="4:4">
      <c r="D622" s="57"/>
    </row>
    <row r="623" spans="4:4">
      <c r="D623" s="57"/>
    </row>
    <row r="624" spans="4:4">
      <c r="D624" s="57"/>
    </row>
    <row r="625" spans="4:4">
      <c r="D625" s="57"/>
    </row>
    <row r="626" spans="4:4">
      <c r="D626" s="57"/>
    </row>
    <row r="627" spans="4:4">
      <c r="D627" s="57"/>
    </row>
    <row r="628" spans="4:4">
      <c r="D628" s="57"/>
    </row>
    <row r="629" spans="4:4">
      <c r="D629" s="57"/>
    </row>
    <row r="630" spans="4:4">
      <c r="D630" s="57"/>
    </row>
    <row r="631" spans="4:4">
      <c r="D631" s="57"/>
    </row>
    <row r="632" spans="4:4">
      <c r="D632" s="57"/>
    </row>
    <row r="633" spans="4:4">
      <c r="D633" s="57"/>
    </row>
    <row r="634" spans="4:4">
      <c r="D634" s="57"/>
    </row>
    <row r="635" spans="4:4">
      <c r="D635" s="57"/>
    </row>
    <row r="636" spans="4:4">
      <c r="D636" s="57"/>
    </row>
    <row r="637" spans="4:4">
      <c r="D637" s="57"/>
    </row>
    <row r="638" spans="4:4">
      <c r="D638" s="57"/>
    </row>
    <row r="639" spans="4:4">
      <c r="D639" s="57"/>
    </row>
    <row r="640" spans="4:4">
      <c r="D640" s="57"/>
    </row>
    <row r="641" spans="4:4">
      <c r="D641" s="57"/>
    </row>
    <row r="642" spans="4:4">
      <c r="D642" s="57"/>
    </row>
    <row r="643" spans="4:4">
      <c r="D643" s="57"/>
    </row>
    <row r="644" spans="4:4">
      <c r="D644" s="57"/>
    </row>
    <row r="645" spans="4:4">
      <c r="D645" s="57"/>
    </row>
    <row r="646" spans="4:4">
      <c r="D646" s="57"/>
    </row>
    <row r="647" spans="4:4">
      <c r="D647" s="57"/>
    </row>
    <row r="648" spans="4:4">
      <c r="D648" s="57"/>
    </row>
    <row r="649" spans="4:4">
      <c r="D649" s="57"/>
    </row>
    <row r="650" spans="4:4">
      <c r="D650" s="57"/>
    </row>
    <row r="651" spans="4:4">
      <c r="D651" s="57"/>
    </row>
    <row r="652" spans="4:4">
      <c r="D652" s="57"/>
    </row>
    <row r="653" spans="4:4">
      <c r="D653" s="57"/>
    </row>
    <row r="654" spans="4:4">
      <c r="D654" s="57"/>
    </row>
    <row r="655" spans="4:4">
      <c r="D655" s="57"/>
    </row>
    <row r="656" spans="4:4">
      <c r="D656" s="57"/>
    </row>
    <row r="657" spans="4:4">
      <c r="D657" s="57"/>
    </row>
    <row r="658" spans="4:4">
      <c r="D658" s="57"/>
    </row>
    <row r="659" spans="4:4">
      <c r="D659" s="57"/>
    </row>
    <row r="660" spans="4:4">
      <c r="D660" s="57"/>
    </row>
    <row r="661" spans="4:4">
      <c r="D661" s="57"/>
    </row>
    <row r="662" spans="4:4">
      <c r="D662" s="57"/>
    </row>
    <row r="663" spans="4:4">
      <c r="D663" s="57"/>
    </row>
    <row r="664" spans="4:4">
      <c r="D664" s="57"/>
    </row>
    <row r="665" spans="4:4">
      <c r="D665" s="57"/>
    </row>
    <row r="666" spans="4:4">
      <c r="D666" s="57"/>
    </row>
    <row r="667" spans="4:4">
      <c r="D667" s="57"/>
    </row>
    <row r="668" spans="4:4">
      <c r="D668" s="57"/>
    </row>
    <row r="669" spans="4:4">
      <c r="D669" s="57"/>
    </row>
    <row r="670" spans="4:4">
      <c r="D670" s="57"/>
    </row>
    <row r="671" spans="4:4">
      <c r="D671" s="57"/>
    </row>
    <row r="672" spans="4:4">
      <c r="D672" s="57"/>
    </row>
    <row r="673" spans="4:4">
      <c r="D673" s="57"/>
    </row>
    <row r="674" spans="4:4">
      <c r="D674" s="57"/>
    </row>
    <row r="675" spans="4:4">
      <c r="D675" s="57"/>
    </row>
    <row r="676" spans="4:4">
      <c r="D676" s="57"/>
    </row>
    <row r="677" spans="4:4">
      <c r="D677" s="57"/>
    </row>
    <row r="678" spans="4:4">
      <c r="D678" s="57"/>
    </row>
    <row r="679" spans="4:4">
      <c r="D679" s="57"/>
    </row>
    <row r="680" spans="4:4">
      <c r="D680" s="57"/>
    </row>
    <row r="681" spans="4:4">
      <c r="D681" s="57"/>
    </row>
    <row r="682" spans="4:4">
      <c r="D682" s="57"/>
    </row>
    <row r="683" spans="4:4">
      <c r="D683" s="57"/>
    </row>
    <row r="684" spans="4:4">
      <c r="D684" s="57"/>
    </row>
    <row r="685" spans="4:4">
      <c r="D685" s="57"/>
    </row>
    <row r="686" spans="4:4">
      <c r="D686" s="57"/>
    </row>
    <row r="687" spans="4:4">
      <c r="D687" s="57"/>
    </row>
    <row r="688" spans="4:4">
      <c r="D688" s="57"/>
    </row>
    <row r="689" spans="4:4">
      <c r="D689" s="57"/>
    </row>
    <row r="690" spans="4:4">
      <c r="D690" s="57"/>
    </row>
    <row r="691" spans="4:4" ht="15.75">
      <c r="D691" s="43"/>
    </row>
    <row r="692" spans="4:4">
      <c r="D692" s="57"/>
    </row>
    <row r="693" spans="4:4">
      <c r="D693" s="57"/>
    </row>
    <row r="694" spans="4:4">
      <c r="D694" s="57"/>
    </row>
    <row r="695" spans="4:4">
      <c r="D695" s="57"/>
    </row>
    <row r="696" spans="4:4">
      <c r="D696" s="57"/>
    </row>
    <row r="697" spans="4:4">
      <c r="D697" s="57"/>
    </row>
    <row r="698" spans="4:4">
      <c r="D698" s="57"/>
    </row>
    <row r="699" spans="4:4">
      <c r="D699" s="57"/>
    </row>
    <row r="700" spans="4:4">
      <c r="D700" s="57"/>
    </row>
    <row r="701" spans="4:4">
      <c r="D701" s="57"/>
    </row>
    <row r="702" spans="4:4">
      <c r="D702" s="57"/>
    </row>
    <row r="703" spans="4:4">
      <c r="D703" s="57"/>
    </row>
    <row r="704" spans="4:4">
      <c r="D704" s="57"/>
    </row>
    <row r="705" spans="4:4">
      <c r="D705" s="57"/>
    </row>
    <row r="706" spans="4:4">
      <c r="D706" s="57"/>
    </row>
    <row r="707" spans="4:4">
      <c r="D707" s="57"/>
    </row>
    <row r="708" spans="4:4">
      <c r="D708" s="57"/>
    </row>
    <row r="709" spans="4:4">
      <c r="D709" s="57"/>
    </row>
    <row r="710" spans="4:4">
      <c r="D710" s="57"/>
    </row>
    <row r="711" spans="4:4">
      <c r="D711" s="57"/>
    </row>
    <row r="712" spans="4:4">
      <c r="D712" s="57"/>
    </row>
    <row r="713" spans="4:4">
      <c r="D713" s="57"/>
    </row>
    <row r="714" spans="4:4">
      <c r="D714" s="57"/>
    </row>
    <row r="715" spans="4:4">
      <c r="D715" s="57"/>
    </row>
    <row r="716" spans="4:4">
      <c r="D716" s="57"/>
    </row>
    <row r="717" spans="4:4">
      <c r="D717" s="57"/>
    </row>
    <row r="718" spans="4:4">
      <c r="D718" s="57"/>
    </row>
    <row r="719" spans="4:4">
      <c r="D719" s="57"/>
    </row>
    <row r="720" spans="4:4">
      <c r="D720" s="57"/>
    </row>
    <row r="721" spans="4:4">
      <c r="D721" s="57"/>
    </row>
    <row r="722" spans="4:4">
      <c r="D722" s="57"/>
    </row>
    <row r="723" spans="4:4">
      <c r="D723" s="57"/>
    </row>
    <row r="724" spans="4:4">
      <c r="D724" s="57"/>
    </row>
    <row r="725" spans="4:4">
      <c r="D725" s="57"/>
    </row>
    <row r="726" spans="4:4">
      <c r="D726" s="57"/>
    </row>
    <row r="727" spans="4:4">
      <c r="D727" s="57"/>
    </row>
    <row r="728" spans="4:4">
      <c r="D728" s="57"/>
    </row>
    <row r="729" spans="4:4">
      <c r="D729" s="57"/>
    </row>
    <row r="730" spans="4:4">
      <c r="D730" s="57"/>
    </row>
    <row r="731" spans="4:4">
      <c r="D731" s="57"/>
    </row>
    <row r="732" spans="4:4">
      <c r="D732" s="57"/>
    </row>
    <row r="733" spans="4:4">
      <c r="D733" s="57"/>
    </row>
    <row r="734" spans="4:4">
      <c r="D734" s="57"/>
    </row>
    <row r="735" spans="4:4">
      <c r="D735" s="57"/>
    </row>
    <row r="736" spans="4:4">
      <c r="D736" s="57"/>
    </row>
    <row r="737" spans="4:4">
      <c r="D737" s="57"/>
    </row>
    <row r="738" spans="4:4">
      <c r="D738" s="57"/>
    </row>
    <row r="739" spans="4:4">
      <c r="D739" s="57"/>
    </row>
    <row r="740" spans="4:4">
      <c r="D740" s="57"/>
    </row>
    <row r="741" spans="4:4">
      <c r="D741" s="57"/>
    </row>
    <row r="742" spans="4:4">
      <c r="D742" s="57"/>
    </row>
    <row r="743" spans="4:4">
      <c r="D743" s="57"/>
    </row>
    <row r="744" spans="4:4">
      <c r="D744" s="57"/>
    </row>
    <row r="745" spans="4:4">
      <c r="D745" s="57"/>
    </row>
    <row r="746" spans="4:4">
      <c r="D746" s="57"/>
    </row>
    <row r="747" spans="4:4">
      <c r="D747" s="57"/>
    </row>
    <row r="748" spans="4:4">
      <c r="D748" s="57"/>
    </row>
    <row r="749" spans="4:4">
      <c r="D749" s="57"/>
    </row>
    <row r="750" spans="4:4">
      <c r="D750" s="57"/>
    </row>
    <row r="751" spans="4:4">
      <c r="D751" s="57"/>
    </row>
    <row r="752" spans="4:4">
      <c r="D752" s="57"/>
    </row>
    <row r="753" spans="4:4">
      <c r="D753" s="57"/>
    </row>
    <row r="754" spans="4:4">
      <c r="D754" s="57"/>
    </row>
    <row r="755" spans="4:4">
      <c r="D755" s="57"/>
    </row>
    <row r="756" spans="4:4">
      <c r="D756" s="57"/>
    </row>
    <row r="757" spans="4:4">
      <c r="D757" s="57"/>
    </row>
    <row r="758" spans="4:4">
      <c r="D758" s="57"/>
    </row>
    <row r="759" spans="4:4">
      <c r="D759" s="57"/>
    </row>
    <row r="760" spans="4:4">
      <c r="D760" s="57"/>
    </row>
    <row r="761" spans="4:4">
      <c r="D761" s="57"/>
    </row>
    <row r="762" spans="4:4">
      <c r="D762" s="57"/>
    </row>
    <row r="763" spans="4:4">
      <c r="D763" s="57"/>
    </row>
    <row r="764" spans="4:4">
      <c r="D764" s="57"/>
    </row>
    <row r="765" spans="4:4">
      <c r="D765" s="57"/>
    </row>
    <row r="766" spans="4:4">
      <c r="D766" s="57"/>
    </row>
    <row r="767" spans="4:4">
      <c r="D767" s="57"/>
    </row>
    <row r="768" spans="4:4">
      <c r="D768" s="57"/>
    </row>
    <row r="769" spans="4:4">
      <c r="D769" s="57"/>
    </row>
    <row r="770" spans="4:4">
      <c r="D770" s="57"/>
    </row>
    <row r="771" spans="4:4">
      <c r="D771" s="57"/>
    </row>
    <row r="772" spans="4:4">
      <c r="D772" s="57"/>
    </row>
    <row r="773" spans="4:4">
      <c r="D773" s="57"/>
    </row>
    <row r="774" spans="4:4">
      <c r="D774" s="57"/>
    </row>
    <row r="775" spans="4:4">
      <c r="D775" s="57"/>
    </row>
    <row r="776" spans="4:4">
      <c r="D776" s="57"/>
    </row>
    <row r="777" spans="4:4">
      <c r="D777" s="57"/>
    </row>
    <row r="778" spans="4:4">
      <c r="D778" s="57"/>
    </row>
    <row r="779" spans="4:4">
      <c r="D779" s="57"/>
    </row>
  </sheetData>
  <mergeCells count="78">
    <mergeCell ref="C192:C195"/>
    <mergeCell ref="C196:C199"/>
    <mergeCell ref="C142:C145"/>
    <mergeCell ref="C162:C165"/>
    <mergeCell ref="A184:A207"/>
    <mergeCell ref="C204:C207"/>
    <mergeCell ref="C146:C149"/>
    <mergeCell ref="C154:C157"/>
    <mergeCell ref="C158:C161"/>
    <mergeCell ref="C200:C203"/>
    <mergeCell ref="C118:C121"/>
    <mergeCell ref="C122:C125"/>
    <mergeCell ref="C126:C129"/>
    <mergeCell ref="A142:A165"/>
    <mergeCell ref="C184:C187"/>
    <mergeCell ref="C188:C191"/>
    <mergeCell ref="C130:C133"/>
    <mergeCell ref="C134:C137"/>
    <mergeCell ref="C138:C141"/>
    <mergeCell ref="C12:C15"/>
    <mergeCell ref="C16:C19"/>
    <mergeCell ref="C20:C23"/>
    <mergeCell ref="C24:C27"/>
    <mergeCell ref="C114:C117"/>
    <mergeCell ref="A94:A117"/>
    <mergeCell ref="C102:C105"/>
    <mergeCell ref="C98:C101"/>
    <mergeCell ref="C94:C97"/>
    <mergeCell ref="C4:C7"/>
    <mergeCell ref="A4:A27"/>
    <mergeCell ref="C48:C51"/>
    <mergeCell ref="C44:C47"/>
    <mergeCell ref="C40:C43"/>
    <mergeCell ref="C36:C39"/>
    <mergeCell ref="C32:C35"/>
    <mergeCell ref="C28:C31"/>
    <mergeCell ref="A28:A51"/>
    <mergeCell ref="C8:C11"/>
    <mergeCell ref="C247:C249"/>
    <mergeCell ref="C232:C234"/>
    <mergeCell ref="A3:B3"/>
    <mergeCell ref="C166:C168"/>
    <mergeCell ref="C169:C171"/>
    <mergeCell ref="C172:C174"/>
    <mergeCell ref="C175:C177"/>
    <mergeCell ref="C76:C78"/>
    <mergeCell ref="C79:C81"/>
    <mergeCell ref="A76:A93"/>
    <mergeCell ref="A220:B225"/>
    <mergeCell ref="A226:B231"/>
    <mergeCell ref="C250:C252"/>
    <mergeCell ref="C253:C255"/>
    <mergeCell ref="A244:A255"/>
    <mergeCell ref="C235:C237"/>
    <mergeCell ref="C238:C240"/>
    <mergeCell ref="C241:C243"/>
    <mergeCell ref="A232:A243"/>
    <mergeCell ref="C244:C246"/>
    <mergeCell ref="A208:B213"/>
    <mergeCell ref="C52:C55"/>
    <mergeCell ref="C110:C113"/>
    <mergeCell ref="C106:C109"/>
    <mergeCell ref="C82:C84"/>
    <mergeCell ref="C85:C87"/>
    <mergeCell ref="C88:C90"/>
    <mergeCell ref="C91:C93"/>
    <mergeCell ref="C150:C153"/>
    <mergeCell ref="A118:A141"/>
    <mergeCell ref="A214:B219"/>
    <mergeCell ref="A166:A183"/>
    <mergeCell ref="C181:C183"/>
    <mergeCell ref="C178:C180"/>
    <mergeCell ref="C56:C59"/>
    <mergeCell ref="C60:C63"/>
    <mergeCell ref="C64:C67"/>
    <mergeCell ref="C68:C71"/>
    <mergeCell ref="C72:C75"/>
    <mergeCell ref="A52:A7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779"/>
  <sheetViews>
    <sheetView topLeftCell="A136" workbookViewId="0">
      <selection activeCell="E151" sqref="E151"/>
    </sheetView>
  </sheetViews>
  <sheetFormatPr baseColWidth="10" defaultRowHeight="15"/>
  <cols>
    <col min="1" max="1" width="31.140625" customWidth="1"/>
    <col min="2" max="2" width="39.42578125" customWidth="1"/>
    <col min="3" max="3" width="11.28515625" customWidth="1"/>
    <col min="4" max="4" width="17.28515625" customWidth="1"/>
  </cols>
  <sheetData>
    <row r="1" spans="1:46" ht="18.75">
      <c r="A1" s="21" t="s">
        <v>327</v>
      </c>
    </row>
    <row r="2" spans="1:46">
      <c r="A2" t="s">
        <v>319</v>
      </c>
    </row>
    <row r="4" spans="1:46" s="92" customFormat="1" ht="38.25">
      <c r="A4" s="252" t="s">
        <v>185</v>
      </c>
      <c r="B4" s="252"/>
      <c r="C4" s="87" t="s">
        <v>106</v>
      </c>
      <c r="D4" s="88" t="s">
        <v>301</v>
      </c>
      <c r="E4" s="89" t="s">
        <v>444</v>
      </c>
      <c r="F4" s="90" t="s">
        <v>519</v>
      </c>
      <c r="G4" s="90" t="s">
        <v>405</v>
      </c>
      <c r="H4" s="90" t="s">
        <v>406</v>
      </c>
      <c r="I4" s="90" t="s">
        <v>407</v>
      </c>
      <c r="J4" s="90" t="s">
        <v>408</v>
      </c>
      <c r="K4" s="90" t="s">
        <v>409</v>
      </c>
      <c r="L4" s="90" t="s">
        <v>410</v>
      </c>
      <c r="M4" s="90" t="s">
        <v>411</v>
      </c>
      <c r="N4" s="90" t="s">
        <v>412</v>
      </c>
      <c r="O4" s="90" t="s">
        <v>413</v>
      </c>
      <c r="P4" s="90" t="s">
        <v>414</v>
      </c>
      <c r="Q4" s="90" t="s">
        <v>415</v>
      </c>
      <c r="R4" s="90" t="s">
        <v>416</v>
      </c>
      <c r="S4" s="90" t="s">
        <v>417</v>
      </c>
      <c r="T4" s="90" t="s">
        <v>418</v>
      </c>
      <c r="U4" s="90" t="s">
        <v>419</v>
      </c>
      <c r="V4" s="90" t="s">
        <v>420</v>
      </c>
      <c r="W4" s="90" t="s">
        <v>421</v>
      </c>
      <c r="X4" s="90" t="s">
        <v>422</v>
      </c>
      <c r="Y4" s="90" t="s">
        <v>423</v>
      </c>
      <c r="Z4" s="90" t="s">
        <v>424</v>
      </c>
      <c r="AA4" s="90" t="s">
        <v>425</v>
      </c>
      <c r="AB4" s="90" t="s">
        <v>426</v>
      </c>
      <c r="AC4" s="90" t="s">
        <v>427</v>
      </c>
      <c r="AD4" s="90" t="s">
        <v>428</v>
      </c>
      <c r="AE4" s="90" t="s">
        <v>429</v>
      </c>
      <c r="AF4" s="90" t="s">
        <v>430</v>
      </c>
      <c r="AG4" s="90" t="s">
        <v>431</v>
      </c>
      <c r="AH4" s="90" t="s">
        <v>432</v>
      </c>
      <c r="AI4" s="90" t="s">
        <v>433</v>
      </c>
      <c r="AJ4" s="90" t="s">
        <v>434</v>
      </c>
      <c r="AK4" s="90" t="s">
        <v>435</v>
      </c>
      <c r="AL4" s="90" t="s">
        <v>436</v>
      </c>
      <c r="AM4" s="90" t="s">
        <v>437</v>
      </c>
      <c r="AN4" s="90" t="s">
        <v>438</v>
      </c>
      <c r="AO4" s="90" t="s">
        <v>439</v>
      </c>
      <c r="AP4" s="90" t="s">
        <v>440</v>
      </c>
      <c r="AQ4" s="90" t="s">
        <v>441</v>
      </c>
      <c r="AR4" s="90" t="s">
        <v>442</v>
      </c>
      <c r="AS4" s="90" t="s">
        <v>443</v>
      </c>
      <c r="AT4" s="91" t="s">
        <v>247</v>
      </c>
    </row>
    <row r="5" spans="1:46" ht="75" customHeight="1">
      <c r="A5" s="282" t="s">
        <v>188</v>
      </c>
      <c r="B5" s="1" t="s">
        <v>308</v>
      </c>
      <c r="C5" s="283">
        <v>2005</v>
      </c>
      <c r="D5" s="14"/>
      <c r="E5" s="57"/>
      <c r="F5" s="57">
        <v>0</v>
      </c>
      <c r="G5" s="57"/>
      <c r="H5" s="57"/>
      <c r="I5" s="57"/>
      <c r="J5" s="5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46" ht="45">
      <c r="A6" s="282"/>
      <c r="B6" s="1" t="s">
        <v>187</v>
      </c>
      <c r="C6" s="283"/>
      <c r="D6" s="57"/>
      <c r="E6" s="57"/>
      <c r="F6" s="57">
        <v>0</v>
      </c>
      <c r="G6" s="57"/>
      <c r="H6" s="57"/>
      <c r="I6" s="57"/>
      <c r="J6" s="57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>
      <c r="A7" s="282"/>
      <c r="B7" s="1" t="s">
        <v>105</v>
      </c>
      <c r="C7" s="283"/>
      <c r="D7" s="57"/>
      <c r="E7" s="57"/>
      <c r="F7" s="57">
        <v>0</v>
      </c>
      <c r="G7" s="57"/>
      <c r="H7" s="57"/>
      <c r="I7" s="57"/>
      <c r="J7" s="57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60">
      <c r="A8" s="282"/>
      <c r="B8" s="16" t="s">
        <v>309</v>
      </c>
      <c r="C8" s="283"/>
      <c r="D8" s="57"/>
      <c r="E8" s="57"/>
      <c r="F8" s="57">
        <v>0</v>
      </c>
      <c r="G8" s="57"/>
      <c r="H8" s="57"/>
      <c r="I8" s="57"/>
      <c r="J8" s="57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45">
      <c r="A9" s="282"/>
      <c r="B9" s="16" t="s">
        <v>187</v>
      </c>
      <c r="C9" s="283"/>
      <c r="D9" s="57"/>
      <c r="E9" s="57"/>
      <c r="F9" s="57">
        <v>0</v>
      </c>
      <c r="G9" s="57"/>
      <c r="H9" s="57"/>
      <c r="I9" s="57"/>
      <c r="J9" s="57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>
      <c r="A10" s="282"/>
      <c r="B10" s="16" t="s">
        <v>105</v>
      </c>
      <c r="C10" s="283"/>
      <c r="D10" s="57"/>
      <c r="E10" s="57"/>
      <c r="F10" s="57">
        <v>0</v>
      </c>
      <c r="G10" s="57"/>
      <c r="H10" s="57"/>
      <c r="I10" s="57"/>
      <c r="J10" s="57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60">
      <c r="A11" s="282"/>
      <c r="B11" s="1" t="s">
        <v>310</v>
      </c>
      <c r="C11" s="283"/>
      <c r="D11" s="57"/>
      <c r="E11" s="57"/>
      <c r="F11" s="57">
        <v>0</v>
      </c>
      <c r="G11" s="57"/>
      <c r="H11" s="57"/>
      <c r="I11" s="57"/>
      <c r="J11" s="57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45">
      <c r="A12" s="282"/>
      <c r="B12" s="1" t="s">
        <v>187</v>
      </c>
      <c r="C12" s="283"/>
      <c r="D12" s="57"/>
      <c r="E12" s="57"/>
      <c r="F12" s="57">
        <v>0</v>
      </c>
      <c r="G12" s="57"/>
      <c r="H12" s="57"/>
      <c r="I12" s="57"/>
      <c r="J12" s="57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>
      <c r="A13" s="282"/>
      <c r="B13" s="1" t="s">
        <v>105</v>
      </c>
      <c r="C13" s="283"/>
      <c r="D13" s="57"/>
      <c r="E13" s="57"/>
      <c r="F13" s="57"/>
      <c r="G13" s="57"/>
      <c r="H13" s="57"/>
      <c r="I13" s="57"/>
      <c r="J13" s="57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60">
      <c r="A14" s="282"/>
      <c r="B14" s="16" t="s">
        <v>186</v>
      </c>
      <c r="C14" s="283"/>
      <c r="D14" s="57"/>
      <c r="E14" s="57"/>
      <c r="F14" s="57">
        <v>0</v>
      </c>
      <c r="G14" s="57"/>
      <c r="H14" s="57"/>
      <c r="I14" s="57"/>
      <c r="J14" s="57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45">
      <c r="A15" s="282"/>
      <c r="B15" s="16" t="s">
        <v>187</v>
      </c>
      <c r="C15" s="283"/>
      <c r="D15" s="57"/>
      <c r="E15" s="57"/>
      <c r="F15" s="57">
        <v>0</v>
      </c>
      <c r="G15" s="57"/>
      <c r="H15" s="57"/>
      <c r="I15" s="57"/>
      <c r="J15" s="57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>
      <c r="A16" s="282"/>
      <c r="B16" s="16" t="s">
        <v>105</v>
      </c>
      <c r="C16" s="283"/>
      <c r="D16" s="57"/>
      <c r="E16" s="57"/>
      <c r="F16" s="57">
        <v>0</v>
      </c>
      <c r="G16" s="57"/>
      <c r="H16" s="57"/>
      <c r="I16" s="57"/>
      <c r="J16" s="5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60">
      <c r="A17" s="282" t="s">
        <v>188</v>
      </c>
      <c r="B17" s="46" t="s">
        <v>308</v>
      </c>
      <c r="C17" s="284">
        <v>2006</v>
      </c>
      <c r="D17" s="57"/>
      <c r="E17" s="57"/>
      <c r="F17" s="57">
        <v>0</v>
      </c>
      <c r="G17" s="57"/>
      <c r="H17" s="57"/>
      <c r="I17" s="57"/>
      <c r="J17" s="57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45">
      <c r="A18" s="282"/>
      <c r="B18" s="46" t="s">
        <v>187</v>
      </c>
      <c r="C18" s="284"/>
      <c r="D18" s="57"/>
      <c r="E18" s="57"/>
      <c r="F18" s="57">
        <v>0</v>
      </c>
      <c r="G18" s="57"/>
      <c r="H18" s="57"/>
      <c r="I18" s="57"/>
      <c r="J18" s="57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>
      <c r="A19" s="282"/>
      <c r="B19" s="46" t="s">
        <v>105</v>
      </c>
      <c r="C19" s="284"/>
      <c r="D19" s="42"/>
      <c r="E19" s="57"/>
      <c r="F19" s="57">
        <v>0</v>
      </c>
      <c r="G19" s="57"/>
      <c r="H19" s="57"/>
      <c r="I19" s="57"/>
      <c r="J19" s="57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60">
      <c r="A20" s="282"/>
      <c r="B20" s="16" t="s">
        <v>309</v>
      </c>
      <c r="C20" s="284"/>
      <c r="D20" s="57"/>
      <c r="E20" s="57"/>
      <c r="F20" s="57">
        <v>0</v>
      </c>
      <c r="G20" s="57"/>
      <c r="H20" s="57"/>
      <c r="I20" s="57"/>
      <c r="J20" s="57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45">
      <c r="A21" s="282"/>
      <c r="B21" s="16" t="s">
        <v>187</v>
      </c>
      <c r="C21" s="284"/>
      <c r="D21" s="57"/>
      <c r="E21" s="57"/>
      <c r="F21" s="57">
        <v>0</v>
      </c>
      <c r="G21" s="57"/>
      <c r="H21" s="57"/>
      <c r="I21" s="57"/>
      <c r="J21" s="57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>
      <c r="A22" s="282"/>
      <c r="B22" s="16" t="s">
        <v>105</v>
      </c>
      <c r="C22" s="284"/>
      <c r="D22" s="57"/>
      <c r="E22" s="57"/>
      <c r="F22" s="57">
        <v>0</v>
      </c>
      <c r="G22" s="57"/>
      <c r="H22" s="57"/>
      <c r="I22" s="57"/>
      <c r="J22" s="5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60">
      <c r="A23" s="282"/>
      <c r="B23" s="46" t="s">
        <v>310</v>
      </c>
      <c r="C23" s="284"/>
      <c r="D23" s="61"/>
      <c r="E23" s="57"/>
      <c r="F23" s="57">
        <v>0</v>
      </c>
      <c r="G23" s="57"/>
      <c r="H23" s="57"/>
      <c r="I23" s="57"/>
      <c r="J23" s="57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45">
      <c r="A24" s="282"/>
      <c r="B24" s="46" t="s">
        <v>187</v>
      </c>
      <c r="C24" s="284"/>
      <c r="D24" s="61"/>
      <c r="E24" s="57"/>
      <c r="F24" s="57">
        <v>0</v>
      </c>
      <c r="G24" s="57"/>
      <c r="H24" s="57"/>
      <c r="I24" s="57"/>
      <c r="J24" s="5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>
      <c r="A25" s="282"/>
      <c r="B25" s="46" t="s">
        <v>105</v>
      </c>
      <c r="C25" s="284"/>
      <c r="D25" s="61"/>
      <c r="E25" s="57"/>
      <c r="F25" s="57">
        <v>0</v>
      </c>
      <c r="G25" s="57"/>
      <c r="H25" s="57"/>
      <c r="I25" s="57"/>
      <c r="J25" s="57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60">
      <c r="A26" s="282"/>
      <c r="B26" s="16" t="s">
        <v>186</v>
      </c>
      <c r="C26" s="284"/>
      <c r="D26" s="61"/>
      <c r="E26" s="57"/>
      <c r="F26" s="57">
        <v>0</v>
      </c>
      <c r="G26" s="57"/>
      <c r="H26" s="57"/>
      <c r="I26" s="57"/>
      <c r="J26" s="5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45">
      <c r="A27" s="282"/>
      <c r="B27" s="16" t="s">
        <v>187</v>
      </c>
      <c r="C27" s="284"/>
      <c r="D27" s="57"/>
      <c r="E27" s="57"/>
      <c r="F27" s="57">
        <v>0</v>
      </c>
      <c r="G27" s="57"/>
      <c r="H27" s="57"/>
      <c r="I27" s="57"/>
      <c r="J27" s="57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>
      <c r="A28" s="282"/>
      <c r="B28" s="16" t="s">
        <v>105</v>
      </c>
      <c r="C28" s="284"/>
      <c r="D28" s="57"/>
      <c r="E28" s="57"/>
      <c r="F28" s="57">
        <v>0</v>
      </c>
      <c r="G28" s="57"/>
      <c r="H28" s="57"/>
      <c r="I28" s="57"/>
      <c r="J28" s="57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60">
      <c r="A29" s="282" t="s">
        <v>188</v>
      </c>
      <c r="B29" s="1" t="s">
        <v>308</v>
      </c>
      <c r="C29" s="283">
        <v>2007</v>
      </c>
      <c r="D29" s="57"/>
      <c r="E29" s="57"/>
      <c r="F29" s="57">
        <v>0</v>
      </c>
      <c r="G29" s="57"/>
      <c r="H29" s="57"/>
      <c r="I29" s="57"/>
      <c r="J29" s="57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45">
      <c r="A30" s="282"/>
      <c r="B30" s="1" t="s">
        <v>187</v>
      </c>
      <c r="C30" s="283"/>
      <c r="D30" s="57"/>
      <c r="E30" s="57"/>
      <c r="F30" s="57">
        <v>0</v>
      </c>
      <c r="G30" s="57"/>
      <c r="H30" s="57"/>
      <c r="I30" s="57"/>
      <c r="J30" s="57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>
      <c r="A31" s="282"/>
      <c r="B31" s="1" t="s">
        <v>105</v>
      </c>
      <c r="C31" s="283"/>
      <c r="D31" s="57"/>
      <c r="E31" s="57"/>
      <c r="F31" s="57">
        <v>0</v>
      </c>
      <c r="G31" s="57"/>
      <c r="H31" s="57"/>
      <c r="I31" s="57"/>
      <c r="J31" s="57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60">
      <c r="A32" s="282"/>
      <c r="B32" s="16" t="s">
        <v>309</v>
      </c>
      <c r="C32" s="283"/>
      <c r="D32" s="57"/>
      <c r="E32" s="57"/>
      <c r="F32" s="57">
        <v>0</v>
      </c>
      <c r="G32" s="57"/>
      <c r="H32" s="57"/>
      <c r="I32" s="57"/>
      <c r="J32" s="57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45">
      <c r="A33" s="282"/>
      <c r="B33" s="16" t="s">
        <v>187</v>
      </c>
      <c r="C33" s="283"/>
      <c r="D33" s="57"/>
      <c r="E33" s="57"/>
      <c r="F33" s="57">
        <v>0</v>
      </c>
      <c r="G33" s="57"/>
      <c r="H33" s="57"/>
      <c r="I33" s="57"/>
      <c r="J33" s="57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>
      <c r="A34" s="282"/>
      <c r="B34" s="16" t="s">
        <v>105</v>
      </c>
      <c r="C34" s="283"/>
      <c r="D34" s="57"/>
      <c r="E34" s="57"/>
      <c r="F34" s="57">
        <v>0</v>
      </c>
      <c r="G34" s="57"/>
      <c r="H34" s="57"/>
      <c r="I34" s="57"/>
      <c r="J34" s="57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60">
      <c r="A35" s="282"/>
      <c r="B35" s="1" t="s">
        <v>310</v>
      </c>
      <c r="C35" s="283"/>
      <c r="D35" s="57"/>
      <c r="E35" s="57"/>
      <c r="F35" s="57">
        <v>0</v>
      </c>
      <c r="G35" s="57"/>
      <c r="H35" s="57"/>
      <c r="I35" s="57"/>
      <c r="J35" s="57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45">
      <c r="A36" s="282"/>
      <c r="B36" s="1" t="s">
        <v>187</v>
      </c>
      <c r="C36" s="283"/>
      <c r="D36" s="57"/>
      <c r="E36" s="57"/>
      <c r="F36" s="57">
        <v>0</v>
      </c>
      <c r="G36" s="57"/>
      <c r="H36" s="57"/>
      <c r="I36" s="57"/>
      <c r="J36" s="57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>
      <c r="A37" s="282"/>
      <c r="B37" s="1" t="s">
        <v>105</v>
      </c>
      <c r="C37" s="283"/>
      <c r="D37" s="57"/>
      <c r="E37" s="57"/>
      <c r="F37" s="57">
        <v>0</v>
      </c>
      <c r="G37" s="57"/>
      <c r="H37" s="57"/>
      <c r="I37" s="57"/>
      <c r="J37" s="57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60">
      <c r="A38" s="282"/>
      <c r="B38" s="16" t="s">
        <v>186</v>
      </c>
      <c r="C38" s="283"/>
      <c r="D38" s="57"/>
      <c r="E38" s="57"/>
      <c r="F38" s="57">
        <v>0</v>
      </c>
      <c r="G38" s="57"/>
      <c r="H38" s="57"/>
      <c r="I38" s="57"/>
      <c r="J38" s="57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45">
      <c r="A39" s="282"/>
      <c r="B39" s="16" t="s">
        <v>187</v>
      </c>
      <c r="C39" s="283"/>
      <c r="D39" s="57"/>
      <c r="E39" s="57"/>
      <c r="F39" s="57">
        <v>0</v>
      </c>
      <c r="G39" s="57"/>
      <c r="H39" s="57"/>
      <c r="I39" s="57"/>
      <c r="J39" s="5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>
      <c r="A40" s="282"/>
      <c r="B40" s="16" t="s">
        <v>105</v>
      </c>
      <c r="C40" s="283"/>
      <c r="D40" s="57"/>
      <c r="E40" s="57"/>
      <c r="F40" s="57">
        <v>0</v>
      </c>
      <c r="G40" s="57"/>
      <c r="H40" s="57"/>
      <c r="I40" s="57"/>
      <c r="J40" s="57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60">
      <c r="A41" s="282" t="s">
        <v>188</v>
      </c>
      <c r="B41" s="46" t="s">
        <v>308</v>
      </c>
      <c r="C41" s="250">
        <v>2008</v>
      </c>
      <c r="D41" s="57"/>
      <c r="E41" s="57"/>
      <c r="F41" s="57">
        <v>0</v>
      </c>
      <c r="G41" s="57"/>
      <c r="H41" s="57"/>
      <c r="I41" s="57"/>
      <c r="J41" s="57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45">
      <c r="A42" s="282"/>
      <c r="B42" s="46" t="s">
        <v>187</v>
      </c>
      <c r="C42" s="250"/>
      <c r="D42" s="57"/>
      <c r="E42" s="57"/>
      <c r="F42" s="57">
        <v>0</v>
      </c>
      <c r="G42" s="57"/>
      <c r="H42" s="57"/>
      <c r="I42" s="57"/>
      <c r="J42" s="57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>
      <c r="A43" s="282"/>
      <c r="B43" s="46" t="s">
        <v>105</v>
      </c>
      <c r="C43" s="250"/>
      <c r="D43" s="57"/>
      <c r="E43" s="57"/>
      <c r="F43" s="57">
        <v>0</v>
      </c>
      <c r="G43" s="57"/>
      <c r="H43" s="57"/>
      <c r="I43" s="57"/>
      <c r="J43" s="57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60">
      <c r="A44" s="282"/>
      <c r="B44" s="16" t="s">
        <v>309</v>
      </c>
      <c r="C44" s="250"/>
      <c r="D44" s="57"/>
      <c r="E44" s="57"/>
      <c r="F44" s="57">
        <v>0</v>
      </c>
      <c r="G44" s="57"/>
      <c r="H44" s="57"/>
      <c r="I44" s="57"/>
      <c r="J44" s="57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45">
      <c r="A45" s="282"/>
      <c r="B45" s="16" t="s">
        <v>187</v>
      </c>
      <c r="C45" s="250"/>
      <c r="D45" s="57"/>
      <c r="E45" s="57"/>
      <c r="F45" s="57">
        <v>0</v>
      </c>
      <c r="G45" s="57"/>
      <c r="H45" s="57"/>
      <c r="I45" s="57"/>
      <c r="J45" s="57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>
      <c r="A46" s="282"/>
      <c r="B46" s="16" t="s">
        <v>105</v>
      </c>
      <c r="C46" s="250"/>
      <c r="D46" s="57"/>
      <c r="E46" s="57"/>
      <c r="F46" s="57">
        <v>0</v>
      </c>
      <c r="G46" s="57"/>
      <c r="H46" s="57"/>
      <c r="I46" s="57"/>
      <c r="J46" s="57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60">
      <c r="A47" s="282"/>
      <c r="B47" s="46" t="s">
        <v>310</v>
      </c>
      <c r="C47" s="250"/>
      <c r="D47" s="57"/>
      <c r="E47" s="57"/>
      <c r="F47" s="57">
        <v>0</v>
      </c>
      <c r="G47" s="57"/>
      <c r="H47" s="57"/>
      <c r="I47" s="57"/>
      <c r="J47" s="57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45">
      <c r="A48" s="282"/>
      <c r="B48" s="46" t="s">
        <v>187</v>
      </c>
      <c r="C48" s="250"/>
      <c r="D48" s="57"/>
      <c r="E48" s="57"/>
      <c r="F48" s="57">
        <v>0</v>
      </c>
      <c r="G48" s="57"/>
      <c r="H48" s="57"/>
      <c r="I48" s="57"/>
      <c r="J48" s="57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>
      <c r="A49" s="282"/>
      <c r="B49" s="46" t="s">
        <v>105</v>
      </c>
      <c r="C49" s="250"/>
      <c r="D49" s="57"/>
      <c r="E49" s="57"/>
      <c r="F49" s="57">
        <v>0</v>
      </c>
      <c r="G49" s="57"/>
      <c r="H49" s="57"/>
      <c r="I49" s="57"/>
      <c r="J49" s="57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60">
      <c r="A50" s="282"/>
      <c r="B50" s="16" t="s">
        <v>186</v>
      </c>
      <c r="C50" s="250"/>
      <c r="D50" s="57"/>
      <c r="E50" s="57"/>
      <c r="F50" s="57">
        <v>0</v>
      </c>
      <c r="G50" s="57"/>
      <c r="H50" s="57"/>
      <c r="I50" s="57"/>
      <c r="J50" s="57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45">
      <c r="A51" s="282"/>
      <c r="B51" s="16" t="s">
        <v>187</v>
      </c>
      <c r="C51" s="250"/>
      <c r="D51" s="57"/>
      <c r="E51" s="57"/>
      <c r="F51" s="57">
        <v>0</v>
      </c>
      <c r="G51" s="57"/>
      <c r="H51" s="57"/>
      <c r="I51" s="57"/>
      <c r="J51" s="57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>
      <c r="A52" s="282"/>
      <c r="B52" s="16" t="s">
        <v>105</v>
      </c>
      <c r="C52" s="250"/>
      <c r="D52" s="57"/>
      <c r="E52" s="57"/>
      <c r="F52" s="57">
        <v>0</v>
      </c>
      <c r="G52" s="57"/>
      <c r="H52" s="57"/>
      <c r="I52" s="57"/>
      <c r="J52" s="57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60">
      <c r="A53" s="282" t="s">
        <v>188</v>
      </c>
      <c r="B53" s="1" t="s">
        <v>308</v>
      </c>
      <c r="C53" s="283">
        <v>2009</v>
      </c>
      <c r="D53" s="57"/>
      <c r="E53" s="57"/>
      <c r="F53" s="57">
        <v>0</v>
      </c>
      <c r="G53" s="57"/>
      <c r="H53" s="57"/>
      <c r="I53" s="57"/>
      <c r="J53" s="57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45">
      <c r="A54" s="282"/>
      <c r="B54" s="1" t="s">
        <v>187</v>
      </c>
      <c r="C54" s="283"/>
      <c r="D54" s="57"/>
      <c r="E54" s="57"/>
      <c r="F54" s="57">
        <v>0</v>
      </c>
      <c r="G54" s="57"/>
      <c r="H54" s="57"/>
      <c r="I54" s="57"/>
      <c r="J54" s="57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>
      <c r="A55" s="282"/>
      <c r="B55" s="1" t="s">
        <v>105</v>
      </c>
      <c r="C55" s="283"/>
      <c r="D55" s="57"/>
      <c r="E55" s="57"/>
      <c r="F55" s="57">
        <v>0</v>
      </c>
      <c r="G55" s="57"/>
      <c r="H55" s="57"/>
      <c r="I55" s="57"/>
      <c r="J55" s="57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60">
      <c r="A56" s="282"/>
      <c r="B56" s="16" t="s">
        <v>309</v>
      </c>
      <c r="C56" s="283"/>
      <c r="D56" s="57"/>
      <c r="E56" s="57"/>
      <c r="F56" s="57">
        <v>0</v>
      </c>
      <c r="G56" s="57"/>
      <c r="H56" s="57"/>
      <c r="I56" s="57"/>
      <c r="J56" s="5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45">
      <c r="A57" s="282"/>
      <c r="B57" s="16" t="s">
        <v>187</v>
      </c>
      <c r="C57" s="283"/>
      <c r="D57" s="57"/>
      <c r="E57" s="57"/>
      <c r="F57" s="57">
        <v>0</v>
      </c>
      <c r="G57" s="57"/>
      <c r="H57" s="57"/>
      <c r="I57" s="57"/>
      <c r="J57" s="57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>
      <c r="A58" s="282"/>
      <c r="B58" s="16" t="s">
        <v>105</v>
      </c>
      <c r="C58" s="283"/>
      <c r="D58" s="57"/>
      <c r="E58" s="57"/>
      <c r="F58" s="57">
        <v>0</v>
      </c>
      <c r="G58" s="57"/>
      <c r="H58" s="57"/>
      <c r="I58" s="57"/>
      <c r="J58" s="57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60">
      <c r="A59" s="282"/>
      <c r="B59" s="1" t="s">
        <v>310</v>
      </c>
      <c r="C59" s="283"/>
      <c r="D59" s="57"/>
      <c r="E59" s="57"/>
      <c r="F59" s="57">
        <v>0</v>
      </c>
      <c r="G59" s="57"/>
      <c r="H59" s="57"/>
      <c r="I59" s="57"/>
      <c r="J59" s="57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45">
      <c r="A60" s="282"/>
      <c r="B60" s="1" t="s">
        <v>187</v>
      </c>
      <c r="C60" s="283"/>
      <c r="D60" s="57"/>
      <c r="E60" s="57"/>
      <c r="F60" s="57">
        <v>0</v>
      </c>
      <c r="G60" s="57"/>
      <c r="H60" s="57"/>
      <c r="I60" s="57"/>
      <c r="J60" s="57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>
      <c r="A61" s="282"/>
      <c r="B61" s="1" t="s">
        <v>105</v>
      </c>
      <c r="C61" s="283"/>
      <c r="D61" s="57"/>
      <c r="E61" s="57"/>
      <c r="F61" s="57">
        <v>0</v>
      </c>
      <c r="G61" s="57"/>
      <c r="H61" s="57"/>
      <c r="I61" s="57"/>
      <c r="J61" s="57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60">
      <c r="A62" s="282"/>
      <c r="B62" s="16" t="s">
        <v>186</v>
      </c>
      <c r="C62" s="283"/>
      <c r="D62" s="57"/>
      <c r="E62" s="57"/>
      <c r="F62" s="57">
        <v>0</v>
      </c>
      <c r="G62" s="57"/>
      <c r="H62" s="57"/>
      <c r="I62" s="57"/>
      <c r="J62" s="57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45">
      <c r="A63" s="282"/>
      <c r="B63" s="16" t="s">
        <v>187</v>
      </c>
      <c r="C63" s="283"/>
      <c r="D63" s="57"/>
      <c r="E63" s="57"/>
      <c r="F63" s="57">
        <v>0</v>
      </c>
      <c r="G63" s="57"/>
      <c r="H63" s="57"/>
      <c r="I63" s="57"/>
      <c r="J63" s="57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>
      <c r="A64" s="282"/>
      <c r="B64" s="16" t="s">
        <v>105</v>
      </c>
      <c r="C64" s="283"/>
      <c r="D64" s="99"/>
      <c r="E64" s="57"/>
      <c r="F64" s="57">
        <v>0</v>
      </c>
      <c r="G64" s="57"/>
      <c r="H64" s="57"/>
      <c r="I64" s="57"/>
      <c r="J64" s="57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60">
      <c r="A65" s="282" t="s">
        <v>188</v>
      </c>
      <c r="B65" s="46" t="s">
        <v>308</v>
      </c>
      <c r="C65" s="250">
        <v>2010</v>
      </c>
      <c r="D65" s="57"/>
      <c r="E65" s="57"/>
      <c r="F65" s="57">
        <v>0</v>
      </c>
      <c r="G65" s="57"/>
      <c r="H65" s="57"/>
      <c r="I65" s="57"/>
      <c r="J65" s="57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45">
      <c r="A66" s="282"/>
      <c r="B66" s="46" t="s">
        <v>187</v>
      </c>
      <c r="C66" s="250"/>
      <c r="D66" s="100"/>
      <c r="E66" s="57"/>
      <c r="F66" s="57">
        <v>0</v>
      </c>
      <c r="G66" s="57"/>
      <c r="H66" s="57"/>
      <c r="I66" s="57"/>
      <c r="J66" s="57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>
      <c r="A67" s="282"/>
      <c r="B67" s="46" t="s">
        <v>105</v>
      </c>
      <c r="C67" s="250"/>
      <c r="D67" s="57"/>
      <c r="E67" s="57"/>
      <c r="F67" s="57">
        <v>0</v>
      </c>
      <c r="G67" s="57"/>
      <c r="H67" s="57"/>
      <c r="I67" s="57"/>
      <c r="J67" s="57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60">
      <c r="A68" s="282"/>
      <c r="B68" s="16" t="s">
        <v>309</v>
      </c>
      <c r="C68" s="250"/>
      <c r="D68" s="101"/>
      <c r="E68" s="57"/>
      <c r="F68" s="57">
        <v>0</v>
      </c>
      <c r="G68" s="57"/>
      <c r="H68" s="57"/>
      <c r="I68" s="57"/>
      <c r="J68" s="57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45">
      <c r="A69" s="282"/>
      <c r="B69" s="16" t="s">
        <v>187</v>
      </c>
      <c r="C69" s="250"/>
      <c r="D69" s="57"/>
      <c r="E69" s="57"/>
      <c r="F69" s="57">
        <v>0</v>
      </c>
      <c r="G69" s="57"/>
      <c r="H69" s="57"/>
      <c r="I69" s="57"/>
      <c r="J69" s="57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>
      <c r="A70" s="282"/>
      <c r="B70" s="16" t="s">
        <v>105</v>
      </c>
      <c r="C70" s="250"/>
      <c r="D70" s="101"/>
      <c r="E70" s="57"/>
      <c r="F70" s="57">
        <v>0</v>
      </c>
      <c r="G70" s="57"/>
      <c r="H70" s="57"/>
      <c r="I70" s="57"/>
      <c r="J70" s="57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60">
      <c r="A71" s="282"/>
      <c r="B71" s="46" t="s">
        <v>310</v>
      </c>
      <c r="C71" s="250"/>
      <c r="D71" s="57"/>
      <c r="E71" s="57"/>
      <c r="F71" s="57">
        <v>0</v>
      </c>
      <c r="G71" s="57"/>
      <c r="H71" s="57"/>
      <c r="I71" s="57"/>
      <c r="J71" s="57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45">
      <c r="A72" s="282"/>
      <c r="B72" s="46" t="s">
        <v>187</v>
      </c>
      <c r="C72" s="250"/>
      <c r="D72" s="57"/>
      <c r="E72" s="57"/>
      <c r="F72" s="57">
        <v>0</v>
      </c>
      <c r="G72" s="57"/>
      <c r="H72" s="57"/>
      <c r="I72" s="57"/>
      <c r="J72" s="57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>
      <c r="A73" s="282"/>
      <c r="B73" s="46" t="s">
        <v>105</v>
      </c>
      <c r="C73" s="250"/>
      <c r="D73" s="57"/>
      <c r="E73" s="57"/>
      <c r="F73" s="57">
        <v>0</v>
      </c>
      <c r="G73" s="57"/>
      <c r="H73" s="57"/>
      <c r="I73" s="57"/>
      <c r="J73" s="57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60">
      <c r="A74" s="282"/>
      <c r="B74" s="16" t="s">
        <v>186</v>
      </c>
      <c r="C74" s="250"/>
      <c r="D74" s="101"/>
      <c r="E74" s="57"/>
      <c r="F74" s="57">
        <v>0</v>
      </c>
      <c r="G74" s="57"/>
      <c r="H74" s="57"/>
      <c r="I74" s="57"/>
      <c r="J74" s="57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45">
      <c r="A75" s="282"/>
      <c r="B75" s="16" t="s">
        <v>187</v>
      </c>
      <c r="C75" s="250"/>
      <c r="D75" s="57"/>
      <c r="E75" s="57"/>
      <c r="F75" s="57">
        <v>0</v>
      </c>
      <c r="G75" s="57"/>
      <c r="H75" s="57"/>
      <c r="I75" s="57"/>
      <c r="J75" s="57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>
      <c r="A76" s="282"/>
      <c r="B76" s="16" t="s">
        <v>105</v>
      </c>
      <c r="C76" s="250"/>
      <c r="D76" s="100"/>
      <c r="E76" s="57"/>
      <c r="F76" s="57">
        <v>0</v>
      </c>
      <c r="G76" s="57"/>
      <c r="H76" s="57"/>
      <c r="I76" s="57"/>
      <c r="J76" s="57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56.25" customHeight="1">
      <c r="A77" s="282" t="s">
        <v>189</v>
      </c>
      <c r="B77" s="17" t="s">
        <v>311</v>
      </c>
      <c r="C77" s="283">
        <v>2005</v>
      </c>
      <c r="D77" s="57"/>
      <c r="E77" s="57"/>
      <c r="F77" s="193" t="s">
        <v>497</v>
      </c>
      <c r="G77" s="57"/>
      <c r="H77" s="57"/>
      <c r="I77" s="57"/>
      <c r="J77" s="57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30">
      <c r="A78" s="282"/>
      <c r="B78" s="17" t="s">
        <v>191</v>
      </c>
      <c r="C78" s="283"/>
      <c r="D78" s="101"/>
      <c r="E78" s="57"/>
      <c r="F78" s="193" t="s">
        <v>497</v>
      </c>
      <c r="G78" s="57"/>
      <c r="H78" s="57"/>
      <c r="I78" s="57"/>
      <c r="J78" s="57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>
      <c r="A79" s="282"/>
      <c r="B79" s="17" t="s">
        <v>105</v>
      </c>
      <c r="C79" s="283"/>
      <c r="D79" s="57"/>
      <c r="E79" s="57"/>
      <c r="F79" s="193" t="s">
        <v>497</v>
      </c>
      <c r="G79" s="57"/>
      <c r="H79" s="57"/>
      <c r="I79" s="57"/>
      <c r="J79" s="57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45">
      <c r="A80" s="282"/>
      <c r="B80" s="16" t="s">
        <v>312</v>
      </c>
      <c r="C80" s="283"/>
      <c r="D80" s="101"/>
      <c r="E80" s="57"/>
      <c r="F80" s="193" t="s">
        <v>497</v>
      </c>
      <c r="G80" s="57"/>
      <c r="H80" s="57"/>
      <c r="I80" s="57"/>
      <c r="J80" s="57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30">
      <c r="A81" s="282"/>
      <c r="B81" s="16" t="s">
        <v>191</v>
      </c>
      <c r="C81" s="283"/>
      <c r="D81" s="57"/>
      <c r="E81" s="57"/>
      <c r="F81" s="193" t="s">
        <v>497</v>
      </c>
      <c r="G81" s="57"/>
      <c r="H81" s="57"/>
      <c r="I81" s="57"/>
      <c r="J81" s="57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>
      <c r="A82" s="282"/>
      <c r="B82" s="16" t="s">
        <v>105</v>
      </c>
      <c r="C82" s="283"/>
      <c r="D82" s="101"/>
      <c r="E82" s="57"/>
      <c r="F82" s="193" t="s">
        <v>497</v>
      </c>
      <c r="G82" s="57"/>
      <c r="H82" s="57"/>
      <c r="I82" s="57"/>
      <c r="J82" s="57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45">
      <c r="A83" s="282"/>
      <c r="B83" s="17" t="s">
        <v>313</v>
      </c>
      <c r="C83" s="283"/>
      <c r="D83" s="57"/>
      <c r="E83" s="57"/>
      <c r="F83" s="193" t="s">
        <v>497</v>
      </c>
      <c r="G83" s="57"/>
      <c r="H83" s="57"/>
      <c r="I83" s="57"/>
      <c r="J83" s="57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30">
      <c r="A84" s="282"/>
      <c r="B84" s="17" t="s">
        <v>191</v>
      </c>
      <c r="C84" s="283"/>
      <c r="D84" s="11"/>
      <c r="E84" s="57"/>
      <c r="F84" s="193" t="s">
        <v>497</v>
      </c>
      <c r="G84" s="57"/>
      <c r="H84" s="57"/>
      <c r="I84" s="57"/>
      <c r="J84" s="57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>
      <c r="A85" s="282"/>
      <c r="B85" s="17" t="s">
        <v>105</v>
      </c>
      <c r="C85" s="283"/>
      <c r="D85" s="57"/>
      <c r="E85" s="57"/>
      <c r="F85" s="193" t="s">
        <v>497</v>
      </c>
      <c r="G85" s="57"/>
      <c r="H85" s="57"/>
      <c r="I85" s="57"/>
      <c r="J85" s="57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45">
      <c r="A86" s="282"/>
      <c r="B86" s="16" t="s">
        <v>190</v>
      </c>
      <c r="C86" s="283"/>
      <c r="D86" s="11"/>
      <c r="E86" s="57"/>
      <c r="F86" s="193" t="s">
        <v>497</v>
      </c>
      <c r="G86" s="57"/>
      <c r="H86" s="57"/>
      <c r="I86" s="57"/>
      <c r="J86" s="57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30">
      <c r="A87" s="282"/>
      <c r="B87" s="16" t="s">
        <v>191</v>
      </c>
      <c r="C87" s="283"/>
      <c r="D87" s="57"/>
      <c r="E87" s="57"/>
      <c r="F87" s="193" t="s">
        <v>497</v>
      </c>
      <c r="G87" s="57"/>
      <c r="H87" s="57"/>
      <c r="I87" s="57"/>
      <c r="J87" s="57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>
      <c r="A88" s="282"/>
      <c r="B88" s="16" t="s">
        <v>105</v>
      </c>
      <c r="C88" s="283"/>
      <c r="D88" s="99"/>
      <c r="E88" s="57"/>
      <c r="F88" s="193" t="s">
        <v>497</v>
      </c>
      <c r="G88" s="57"/>
      <c r="H88" s="57"/>
      <c r="I88" s="57"/>
      <c r="J88" s="57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45">
      <c r="A89" s="282" t="s">
        <v>189</v>
      </c>
      <c r="B89" s="18" t="s">
        <v>311</v>
      </c>
      <c r="C89" s="250">
        <v>2006</v>
      </c>
      <c r="D89" s="57"/>
      <c r="E89" s="57"/>
      <c r="F89" s="193" t="s">
        <v>497</v>
      </c>
      <c r="G89" s="57"/>
      <c r="H89" s="57"/>
      <c r="I89" s="57"/>
      <c r="J89" s="57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30">
      <c r="A90" s="282"/>
      <c r="B90" s="18" t="s">
        <v>191</v>
      </c>
      <c r="C90" s="250"/>
      <c r="D90" s="99"/>
      <c r="E90" s="57"/>
      <c r="F90" s="193" t="s">
        <v>497</v>
      </c>
      <c r="G90" s="57"/>
      <c r="H90" s="57"/>
      <c r="I90" s="57"/>
      <c r="J90" s="57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>
      <c r="A91" s="282"/>
      <c r="B91" s="18" t="s">
        <v>105</v>
      </c>
      <c r="C91" s="250"/>
      <c r="D91" s="57"/>
      <c r="E91" s="57"/>
      <c r="F91" s="193" t="s">
        <v>497</v>
      </c>
      <c r="G91" s="57"/>
      <c r="H91" s="57"/>
      <c r="I91" s="57"/>
      <c r="J91" s="57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45">
      <c r="A92" s="282"/>
      <c r="B92" s="16" t="s">
        <v>312</v>
      </c>
      <c r="C92" s="250"/>
      <c r="D92" s="102"/>
      <c r="E92" s="57"/>
      <c r="F92" s="193" t="s">
        <v>497</v>
      </c>
      <c r="G92" s="57"/>
      <c r="H92" s="57"/>
      <c r="I92" s="57"/>
      <c r="J92" s="57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30">
      <c r="A93" s="282"/>
      <c r="B93" s="16" t="s">
        <v>191</v>
      </c>
      <c r="C93" s="250"/>
      <c r="D93" s="57"/>
      <c r="E93" s="57"/>
      <c r="F93" s="193" t="s">
        <v>497</v>
      </c>
      <c r="G93" s="57"/>
      <c r="H93" s="57"/>
      <c r="I93" s="57"/>
      <c r="J93" s="57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>
      <c r="A94" s="282"/>
      <c r="B94" s="16" t="s">
        <v>105</v>
      </c>
      <c r="C94" s="250"/>
      <c r="D94" s="51"/>
      <c r="E94" s="57"/>
      <c r="F94" s="193" t="s">
        <v>497</v>
      </c>
      <c r="G94" s="57"/>
      <c r="H94" s="57"/>
      <c r="I94" s="57"/>
      <c r="J94" s="57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45">
      <c r="A95" s="282"/>
      <c r="B95" s="18" t="s">
        <v>313</v>
      </c>
      <c r="C95" s="250"/>
      <c r="D95" s="57"/>
      <c r="E95" s="11"/>
      <c r="F95" s="193" t="s">
        <v>497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30">
      <c r="A96" s="282"/>
      <c r="B96" s="18" t="s">
        <v>191</v>
      </c>
      <c r="C96" s="250"/>
      <c r="D96" s="51"/>
      <c r="E96" s="11"/>
      <c r="F96" s="193" t="s">
        <v>497</v>
      </c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>
      <c r="A97" s="282"/>
      <c r="B97" s="18" t="s">
        <v>105</v>
      </c>
      <c r="C97" s="250"/>
      <c r="D97" s="57"/>
      <c r="E97" s="11"/>
      <c r="F97" s="193" t="s">
        <v>497</v>
      </c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45">
      <c r="A98" s="282"/>
      <c r="B98" s="16" t="s">
        <v>190</v>
      </c>
      <c r="C98" s="250"/>
      <c r="D98" s="51"/>
      <c r="E98" s="11"/>
      <c r="F98" s="193" t="s">
        <v>497</v>
      </c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30">
      <c r="A99" s="282"/>
      <c r="B99" s="16" t="s">
        <v>191</v>
      </c>
      <c r="C99" s="250"/>
      <c r="D99" s="57"/>
      <c r="E99" s="11"/>
      <c r="F99" s="193" t="s">
        <v>497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>
      <c r="A100" s="282"/>
      <c r="B100" s="16" t="s">
        <v>105</v>
      </c>
      <c r="C100" s="250"/>
      <c r="D100" s="51"/>
      <c r="E100" s="11"/>
      <c r="F100" s="193" t="s">
        <v>497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45">
      <c r="A101" s="282" t="s">
        <v>189</v>
      </c>
      <c r="B101" s="17" t="s">
        <v>311</v>
      </c>
      <c r="C101" s="283">
        <v>2007</v>
      </c>
      <c r="D101" s="57"/>
      <c r="E101" s="11"/>
      <c r="F101" s="193" t="s">
        <v>497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30">
      <c r="A102" s="282"/>
      <c r="B102" s="17" t="s">
        <v>191</v>
      </c>
      <c r="C102" s="283"/>
      <c r="D102" s="57"/>
      <c r="E102" s="11"/>
      <c r="F102" s="193" t="s">
        <v>497</v>
      </c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>
      <c r="A103" s="282"/>
      <c r="B103" s="17" t="s">
        <v>105</v>
      </c>
      <c r="C103" s="283"/>
      <c r="D103" s="57"/>
      <c r="E103" s="11"/>
      <c r="F103" s="193" t="s">
        <v>497</v>
      </c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45">
      <c r="A104" s="282"/>
      <c r="B104" s="16" t="s">
        <v>312</v>
      </c>
      <c r="C104" s="283"/>
      <c r="D104" s="51"/>
      <c r="E104" s="11"/>
      <c r="F104" s="193" t="s">
        <v>497</v>
      </c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30">
      <c r="A105" s="282"/>
      <c r="B105" s="16" t="s">
        <v>191</v>
      </c>
      <c r="C105" s="283"/>
      <c r="D105" s="57"/>
      <c r="E105" s="11"/>
      <c r="F105" s="193" t="s">
        <v>497</v>
      </c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>
      <c r="A106" s="282"/>
      <c r="B106" s="16" t="s">
        <v>105</v>
      </c>
      <c r="C106" s="283"/>
      <c r="D106" s="51"/>
      <c r="E106" s="11"/>
      <c r="F106" s="193" t="s">
        <v>497</v>
      </c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45">
      <c r="A107" s="282"/>
      <c r="B107" s="17" t="s">
        <v>313</v>
      </c>
      <c r="C107" s="283"/>
      <c r="D107" s="11"/>
      <c r="E107" s="11"/>
      <c r="F107" s="193" t="s">
        <v>497</v>
      </c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30">
      <c r="A108" s="282"/>
      <c r="B108" s="17" t="s">
        <v>191</v>
      </c>
      <c r="C108" s="283"/>
      <c r="D108" s="99"/>
      <c r="E108" s="11"/>
      <c r="F108" s="193" t="s">
        <v>497</v>
      </c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>
      <c r="A109" s="282"/>
      <c r="B109" s="17" t="s">
        <v>105</v>
      </c>
      <c r="C109" s="283"/>
      <c r="D109" s="57"/>
      <c r="E109" s="11"/>
      <c r="F109" s="193" t="s">
        <v>497</v>
      </c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45">
      <c r="A110" s="282"/>
      <c r="B110" s="16" t="s">
        <v>190</v>
      </c>
      <c r="C110" s="283"/>
      <c r="D110" s="57"/>
      <c r="E110" s="11"/>
      <c r="F110" s="193" t="s">
        <v>497</v>
      </c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30">
      <c r="A111" s="282"/>
      <c r="B111" s="16" t="s">
        <v>191</v>
      </c>
      <c r="C111" s="283"/>
      <c r="D111" s="57"/>
      <c r="E111" s="11"/>
      <c r="F111" s="193" t="s">
        <v>497</v>
      </c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>
      <c r="A112" s="282"/>
      <c r="B112" s="16" t="s">
        <v>105</v>
      </c>
      <c r="C112" s="283"/>
      <c r="D112" s="57"/>
      <c r="E112" s="11"/>
      <c r="F112" s="193" t="s">
        <v>497</v>
      </c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45">
      <c r="A113" s="282" t="s">
        <v>189</v>
      </c>
      <c r="B113" s="18" t="s">
        <v>311</v>
      </c>
      <c r="C113" s="250">
        <v>2008</v>
      </c>
      <c r="D113" s="57"/>
      <c r="E113" s="11"/>
      <c r="F113" s="193" t="s">
        <v>497</v>
      </c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30">
      <c r="A114" s="282"/>
      <c r="B114" s="18" t="s">
        <v>191</v>
      </c>
      <c r="C114" s="250"/>
      <c r="D114" s="57"/>
      <c r="E114" s="11"/>
      <c r="F114" s="193" t="s">
        <v>497</v>
      </c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>
      <c r="A115" s="282"/>
      <c r="B115" s="18" t="s">
        <v>105</v>
      </c>
      <c r="C115" s="250"/>
      <c r="D115" s="57"/>
      <c r="E115" s="11"/>
      <c r="F115" s="193" t="s">
        <v>497</v>
      </c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45">
      <c r="A116" s="282"/>
      <c r="B116" s="16" t="s">
        <v>312</v>
      </c>
      <c r="C116" s="250"/>
      <c r="D116" s="57"/>
      <c r="E116" s="11"/>
      <c r="F116" s="193" t="s">
        <v>497</v>
      </c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30">
      <c r="A117" s="282"/>
      <c r="B117" s="16" t="s">
        <v>191</v>
      </c>
      <c r="C117" s="250"/>
      <c r="D117" s="57"/>
      <c r="E117" s="11"/>
      <c r="F117" s="193" t="s">
        <v>497</v>
      </c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>
      <c r="A118" s="282"/>
      <c r="B118" s="16" t="s">
        <v>105</v>
      </c>
      <c r="C118" s="250"/>
      <c r="D118" s="57"/>
      <c r="E118" s="11"/>
      <c r="F118" s="193" t="s">
        <v>497</v>
      </c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45">
      <c r="A119" s="282"/>
      <c r="B119" s="18" t="s">
        <v>313</v>
      </c>
      <c r="C119" s="250"/>
      <c r="D119" s="57"/>
      <c r="E119" s="11"/>
      <c r="F119" s="193" t="s">
        <v>497</v>
      </c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30">
      <c r="A120" s="282"/>
      <c r="B120" s="18" t="s">
        <v>191</v>
      </c>
      <c r="C120" s="250"/>
      <c r="D120" s="57"/>
      <c r="E120" s="11"/>
      <c r="F120" s="193" t="s">
        <v>497</v>
      </c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>
      <c r="A121" s="282"/>
      <c r="B121" s="18" t="s">
        <v>105</v>
      </c>
      <c r="C121" s="250"/>
      <c r="D121" s="57"/>
      <c r="E121" s="11"/>
      <c r="F121" s="193" t="s">
        <v>497</v>
      </c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45">
      <c r="A122" s="282"/>
      <c r="B122" s="16" t="s">
        <v>190</v>
      </c>
      <c r="C122" s="250"/>
      <c r="D122" s="57"/>
      <c r="E122" s="11"/>
      <c r="F122" s="193" t="s">
        <v>497</v>
      </c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30">
      <c r="A123" s="282"/>
      <c r="B123" s="16" t="s">
        <v>191</v>
      </c>
      <c r="C123" s="250"/>
      <c r="D123" s="57"/>
      <c r="E123" s="11"/>
      <c r="F123" s="193" t="s">
        <v>497</v>
      </c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>
      <c r="A124" s="282"/>
      <c r="B124" s="16" t="s">
        <v>105</v>
      </c>
      <c r="C124" s="250"/>
      <c r="D124" s="57"/>
      <c r="E124" s="11"/>
      <c r="F124" s="193" t="s">
        <v>497</v>
      </c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45">
      <c r="A125" s="282" t="s">
        <v>189</v>
      </c>
      <c r="B125" s="17" t="s">
        <v>311</v>
      </c>
      <c r="C125" s="283">
        <v>2009</v>
      </c>
      <c r="D125" s="57"/>
      <c r="E125" s="11"/>
      <c r="F125" s="193" t="s">
        <v>497</v>
      </c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30">
      <c r="A126" s="282"/>
      <c r="B126" s="17" t="s">
        <v>191</v>
      </c>
      <c r="C126" s="283"/>
      <c r="D126" s="57"/>
      <c r="E126" s="11"/>
      <c r="F126" s="193" t="s">
        <v>497</v>
      </c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>
      <c r="A127" s="282"/>
      <c r="B127" s="17" t="s">
        <v>105</v>
      </c>
      <c r="C127" s="283"/>
      <c r="D127" s="57"/>
      <c r="E127" s="11"/>
      <c r="F127" s="193" t="s">
        <v>497</v>
      </c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45">
      <c r="A128" s="282"/>
      <c r="B128" s="16" t="s">
        <v>312</v>
      </c>
      <c r="C128" s="283"/>
      <c r="D128" s="57"/>
      <c r="E128" s="11"/>
      <c r="F128" s="193" t="s">
        <v>497</v>
      </c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30">
      <c r="A129" s="282"/>
      <c r="B129" s="16" t="s">
        <v>191</v>
      </c>
      <c r="C129" s="283"/>
      <c r="D129" s="57"/>
      <c r="E129" s="11"/>
      <c r="F129" s="193" t="s">
        <v>497</v>
      </c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>
      <c r="A130" s="282"/>
      <c r="B130" s="16" t="s">
        <v>105</v>
      </c>
      <c r="C130" s="283"/>
      <c r="D130" s="57"/>
      <c r="E130" s="11"/>
      <c r="F130" s="193" t="s">
        <v>497</v>
      </c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45">
      <c r="A131" s="282"/>
      <c r="B131" s="17" t="s">
        <v>313</v>
      </c>
      <c r="C131" s="283"/>
      <c r="D131" s="57"/>
      <c r="E131" s="11"/>
      <c r="F131" s="193" t="s">
        <v>497</v>
      </c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30">
      <c r="A132" s="282"/>
      <c r="B132" s="17" t="s">
        <v>191</v>
      </c>
      <c r="C132" s="283"/>
      <c r="D132" s="57"/>
      <c r="E132" s="11"/>
      <c r="F132" s="193" t="s">
        <v>497</v>
      </c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>
      <c r="A133" s="282"/>
      <c r="B133" s="17" t="s">
        <v>105</v>
      </c>
      <c r="C133" s="283"/>
      <c r="D133" s="57"/>
      <c r="E133" s="11"/>
      <c r="F133" s="193" t="s">
        <v>497</v>
      </c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45">
      <c r="A134" s="282"/>
      <c r="B134" s="16" t="s">
        <v>190</v>
      </c>
      <c r="C134" s="283"/>
      <c r="D134" s="57"/>
      <c r="E134" s="11"/>
      <c r="F134" s="193" t="s">
        <v>497</v>
      </c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30">
      <c r="A135" s="282"/>
      <c r="B135" s="16" t="s">
        <v>191</v>
      </c>
      <c r="C135" s="283"/>
      <c r="D135" s="57"/>
      <c r="E135" s="11"/>
      <c r="F135" s="193" t="s">
        <v>497</v>
      </c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>
      <c r="A136" s="282"/>
      <c r="B136" s="16" t="s">
        <v>105</v>
      </c>
      <c r="C136" s="283"/>
      <c r="D136" s="57"/>
      <c r="E136" s="11"/>
      <c r="F136" s="193" t="s">
        <v>497</v>
      </c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45">
      <c r="A137" s="282" t="s">
        <v>189</v>
      </c>
      <c r="B137" s="18" t="s">
        <v>311</v>
      </c>
      <c r="C137" s="250">
        <v>2010</v>
      </c>
      <c r="D137" s="57"/>
      <c r="E137" s="11"/>
      <c r="F137" s="11">
        <v>5</v>
      </c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30">
      <c r="A138" s="282"/>
      <c r="B138" s="18" t="s">
        <v>191</v>
      </c>
      <c r="C138" s="250"/>
      <c r="D138" s="57"/>
      <c r="E138" s="11"/>
      <c r="F138" s="11">
        <v>174</v>
      </c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>
      <c r="A139" s="282"/>
      <c r="B139" s="18" t="s">
        <v>105</v>
      </c>
      <c r="C139" s="250"/>
      <c r="D139" s="57"/>
      <c r="E139" s="11"/>
      <c r="F139" s="11">
        <v>2.8000000000000001E-2</v>
      </c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45">
      <c r="A140" s="282"/>
      <c r="B140" s="16" t="s">
        <v>312</v>
      </c>
      <c r="C140" s="250"/>
      <c r="D140" s="57"/>
      <c r="E140" s="11"/>
      <c r="F140" s="11">
        <v>27</v>
      </c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30">
      <c r="A141" s="282"/>
      <c r="B141" s="16" t="s">
        <v>191</v>
      </c>
      <c r="C141" s="250"/>
      <c r="D141" s="57"/>
      <c r="E141" s="11"/>
      <c r="F141" s="11">
        <v>174</v>
      </c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>
      <c r="A142" s="282"/>
      <c r="B142" s="16" t="s">
        <v>105</v>
      </c>
      <c r="C142" s="250"/>
      <c r="D142" s="57"/>
      <c r="E142" s="11"/>
      <c r="F142" s="11">
        <v>0.15</v>
      </c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45">
      <c r="A143" s="282"/>
      <c r="B143" s="18" t="s">
        <v>313</v>
      </c>
      <c r="C143" s="250"/>
      <c r="D143" s="57"/>
      <c r="E143" s="11"/>
      <c r="F143" s="11">
        <v>24</v>
      </c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30">
      <c r="A144" s="282"/>
      <c r="B144" s="18" t="s">
        <v>191</v>
      </c>
      <c r="C144" s="250"/>
      <c r="D144" s="57"/>
      <c r="E144" s="11"/>
      <c r="F144" s="11">
        <v>174</v>
      </c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>
      <c r="A145" s="282"/>
      <c r="B145" s="18" t="s">
        <v>105</v>
      </c>
      <c r="C145" s="250"/>
      <c r="D145" s="85"/>
      <c r="E145" s="11"/>
      <c r="F145" s="11">
        <v>0.13</v>
      </c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45">
      <c r="A146" s="282"/>
      <c r="B146" s="16" t="s">
        <v>190</v>
      </c>
      <c r="C146" s="250"/>
      <c r="D146" s="57"/>
      <c r="E146" s="11"/>
      <c r="F146" s="11">
        <v>56</v>
      </c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30">
      <c r="A147" s="282"/>
      <c r="B147" s="16" t="s">
        <v>191</v>
      </c>
      <c r="C147" s="250"/>
      <c r="D147" s="57"/>
      <c r="E147" s="11"/>
      <c r="F147" s="11">
        <v>174</v>
      </c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>
      <c r="A148" s="282"/>
      <c r="B148" s="16" t="s">
        <v>105</v>
      </c>
      <c r="C148" s="250"/>
      <c r="D148" s="57"/>
      <c r="E148" s="11"/>
      <c r="F148" s="11">
        <v>0.32</v>
      </c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>
      <c r="D149" s="84"/>
    </row>
    <row r="150" spans="1:46">
      <c r="D150" s="57"/>
    </row>
    <row r="151" spans="1:46">
      <c r="D151" s="57"/>
    </row>
    <row r="152" spans="1:46">
      <c r="D152" s="57"/>
    </row>
    <row r="153" spans="1:46">
      <c r="D153" s="57"/>
    </row>
    <row r="154" spans="1:46">
      <c r="D154" s="57"/>
    </row>
    <row r="155" spans="1:46">
      <c r="D155" s="57"/>
    </row>
    <row r="156" spans="1:46">
      <c r="D156" s="57"/>
    </row>
    <row r="157" spans="1:46">
      <c r="D157" s="57"/>
    </row>
    <row r="158" spans="1:46">
      <c r="D158" s="57"/>
    </row>
    <row r="159" spans="1:46">
      <c r="D159" s="57"/>
    </row>
    <row r="160" spans="1:46">
      <c r="D160" s="57"/>
    </row>
    <row r="161" spans="4:4">
      <c r="D161" s="57"/>
    </row>
    <row r="162" spans="4:4">
      <c r="D162" s="57"/>
    </row>
    <row r="163" spans="4:4">
      <c r="D163" s="57"/>
    </row>
    <row r="164" spans="4:4">
      <c r="D164" s="57"/>
    </row>
    <row r="165" spans="4:4">
      <c r="D165" s="57"/>
    </row>
    <row r="166" spans="4:4">
      <c r="D166" s="57"/>
    </row>
    <row r="167" spans="4:4">
      <c r="D167" s="57"/>
    </row>
    <row r="168" spans="4:4">
      <c r="D168" s="57"/>
    </row>
    <row r="169" spans="4:4">
      <c r="D169" s="57"/>
    </row>
    <row r="170" spans="4:4">
      <c r="D170" s="57"/>
    </row>
    <row r="171" spans="4:4">
      <c r="D171" s="57"/>
    </row>
    <row r="172" spans="4:4">
      <c r="D172" s="57"/>
    </row>
    <row r="173" spans="4:4">
      <c r="D173" s="57"/>
    </row>
    <row r="174" spans="4:4">
      <c r="D174" s="57"/>
    </row>
    <row r="175" spans="4:4">
      <c r="D175" s="57"/>
    </row>
    <row r="176" spans="4:4">
      <c r="D176" s="57"/>
    </row>
    <row r="177" spans="4:4">
      <c r="D177" s="57"/>
    </row>
    <row r="178" spans="4:4">
      <c r="D178" s="57"/>
    </row>
    <row r="179" spans="4:4">
      <c r="D179" s="57"/>
    </row>
    <row r="180" spans="4:4">
      <c r="D180" s="57"/>
    </row>
    <row r="181" spans="4:4">
      <c r="D181" s="57"/>
    </row>
    <row r="182" spans="4:4">
      <c r="D182" s="57"/>
    </row>
    <row r="183" spans="4:4">
      <c r="D183" s="57"/>
    </row>
    <row r="184" spans="4:4">
      <c r="D184" s="57"/>
    </row>
    <row r="185" spans="4:4">
      <c r="D185" s="57"/>
    </row>
    <row r="186" spans="4:4">
      <c r="D186" s="57"/>
    </row>
    <row r="187" spans="4:4">
      <c r="D187" s="57"/>
    </row>
    <row r="188" spans="4:4">
      <c r="D188" s="57"/>
    </row>
    <row r="189" spans="4:4">
      <c r="D189" s="57"/>
    </row>
    <row r="190" spans="4:4">
      <c r="D190" s="57"/>
    </row>
    <row r="191" spans="4:4">
      <c r="D191" s="57"/>
    </row>
    <row r="192" spans="4:4">
      <c r="D192" s="57"/>
    </row>
    <row r="193" spans="4:4">
      <c r="D193" s="57"/>
    </row>
    <row r="194" spans="4:4">
      <c r="D194" s="57"/>
    </row>
    <row r="195" spans="4:4">
      <c r="D195" s="57"/>
    </row>
    <row r="196" spans="4:4">
      <c r="D196" s="57"/>
    </row>
    <row r="197" spans="4:4">
      <c r="D197" s="57"/>
    </row>
    <row r="198" spans="4:4">
      <c r="D198" s="57"/>
    </row>
    <row r="199" spans="4:4">
      <c r="D199" s="57"/>
    </row>
    <row r="200" spans="4:4">
      <c r="D200" s="57"/>
    </row>
    <row r="201" spans="4:4">
      <c r="D201" s="41"/>
    </row>
    <row r="202" spans="4:4">
      <c r="D202" s="57"/>
    </row>
    <row r="204" spans="4:4">
      <c r="D204" s="57"/>
    </row>
    <row r="205" spans="4:4">
      <c r="D205" s="57"/>
    </row>
    <row r="206" spans="4:4">
      <c r="D206" s="57"/>
    </row>
    <row r="207" spans="4:4">
      <c r="D207" s="57"/>
    </row>
    <row r="208" spans="4:4">
      <c r="D208" s="57"/>
    </row>
    <row r="209" spans="4:4">
      <c r="D209" s="57"/>
    </row>
    <row r="210" spans="4:4">
      <c r="D210" s="57"/>
    </row>
    <row r="211" spans="4:4">
      <c r="D211" s="57"/>
    </row>
    <row r="212" spans="4:4">
      <c r="D212" s="57"/>
    </row>
    <row r="213" spans="4:4">
      <c r="D213" s="57"/>
    </row>
    <row r="214" spans="4:4">
      <c r="D214" s="57"/>
    </row>
    <row r="215" spans="4:4">
      <c r="D215" s="41"/>
    </row>
    <row r="216" spans="4:4">
      <c r="D216" s="57"/>
    </row>
    <row r="218" spans="4:4">
      <c r="D218" s="57"/>
    </row>
    <row r="219" spans="4:4">
      <c r="D219" s="57"/>
    </row>
    <row r="220" spans="4:4">
      <c r="D220" s="57"/>
    </row>
    <row r="221" spans="4:4">
      <c r="D221" s="57"/>
    </row>
    <row r="222" spans="4:4">
      <c r="D222" s="57"/>
    </row>
    <row r="223" spans="4:4">
      <c r="D223" s="57"/>
    </row>
    <row r="224" spans="4:4">
      <c r="D224" s="57"/>
    </row>
    <row r="225" spans="4:4">
      <c r="D225" s="57"/>
    </row>
    <row r="226" spans="4:4">
      <c r="D226" s="57"/>
    </row>
    <row r="227" spans="4:4">
      <c r="D227" s="57"/>
    </row>
    <row r="228" spans="4:4">
      <c r="D228" s="57"/>
    </row>
    <row r="229" spans="4:4">
      <c r="D229" s="41"/>
    </row>
    <row r="230" spans="4:4">
      <c r="D230" s="57"/>
    </row>
    <row r="232" spans="4:4">
      <c r="D232" s="57"/>
    </row>
    <row r="233" spans="4:4">
      <c r="D233" s="57"/>
    </row>
    <row r="234" spans="4:4">
      <c r="D234" s="57"/>
    </row>
    <row r="235" spans="4:4">
      <c r="D235" s="57"/>
    </row>
    <row r="236" spans="4:4">
      <c r="D236" s="57"/>
    </row>
    <row r="237" spans="4:4">
      <c r="D237" s="57"/>
    </row>
    <row r="238" spans="4:4">
      <c r="D238" s="57"/>
    </row>
    <row r="239" spans="4:4">
      <c r="D239" s="57"/>
    </row>
    <row r="240" spans="4:4">
      <c r="D240" s="57"/>
    </row>
    <row r="241" spans="4:4">
      <c r="D241" s="57"/>
    </row>
    <row r="242" spans="4:4">
      <c r="D242" s="57"/>
    </row>
    <row r="243" spans="4:4">
      <c r="D243" s="41"/>
    </row>
    <row r="244" spans="4:4">
      <c r="D244" s="57"/>
    </row>
    <row r="246" spans="4:4">
      <c r="D246" s="57"/>
    </row>
    <row r="247" spans="4:4">
      <c r="D247" s="57"/>
    </row>
    <row r="248" spans="4:4">
      <c r="D248" s="57"/>
    </row>
    <row r="249" spans="4:4">
      <c r="D249" s="57"/>
    </row>
    <row r="250" spans="4:4">
      <c r="D250" s="57"/>
    </row>
    <row r="251" spans="4:4">
      <c r="D251" s="57"/>
    </row>
    <row r="252" spans="4:4">
      <c r="D252" s="57"/>
    </row>
    <row r="253" spans="4:4">
      <c r="D253" s="57"/>
    </row>
    <row r="254" spans="4:4">
      <c r="D254" s="57"/>
    </row>
    <row r="255" spans="4:4">
      <c r="D255" s="57"/>
    </row>
    <row r="256" spans="4:4">
      <c r="D256" s="57"/>
    </row>
    <row r="257" spans="4:4">
      <c r="D257" s="41"/>
    </row>
    <row r="258" spans="4:4">
      <c r="D258" s="57"/>
    </row>
    <row r="259" spans="4:4">
      <c r="D259" s="57"/>
    </row>
    <row r="260" spans="4:4">
      <c r="D260" s="57"/>
    </row>
    <row r="261" spans="4:4">
      <c r="D261" s="57"/>
    </row>
    <row r="262" spans="4:4">
      <c r="D262" s="57"/>
    </row>
    <row r="263" spans="4:4">
      <c r="D263" s="57"/>
    </row>
    <row r="264" spans="4:4">
      <c r="D264" s="57"/>
    </row>
    <row r="265" spans="4:4">
      <c r="D265" s="57"/>
    </row>
    <row r="266" spans="4:4">
      <c r="D266" s="57"/>
    </row>
    <row r="267" spans="4:4">
      <c r="D267" s="57"/>
    </row>
    <row r="268" spans="4:4">
      <c r="D268" s="57"/>
    </row>
    <row r="269" spans="4:4">
      <c r="D269" s="57"/>
    </row>
    <row r="270" spans="4:4">
      <c r="D270" s="57"/>
    </row>
    <row r="271" spans="4:4">
      <c r="D271" s="57"/>
    </row>
    <row r="272" spans="4:4">
      <c r="D272" s="57"/>
    </row>
    <row r="273" spans="4:4">
      <c r="D273" s="57"/>
    </row>
    <row r="274" spans="4:4">
      <c r="D274" s="57"/>
    </row>
    <row r="275" spans="4:4">
      <c r="D275" s="57"/>
    </row>
    <row r="276" spans="4:4">
      <c r="D276" s="57"/>
    </row>
    <row r="277" spans="4:4">
      <c r="D277" s="57"/>
    </row>
    <row r="278" spans="4:4">
      <c r="D278" s="57"/>
    </row>
    <row r="279" spans="4:4">
      <c r="D279" s="57"/>
    </row>
    <row r="280" spans="4:4">
      <c r="D280" s="57"/>
    </row>
    <row r="281" spans="4:4">
      <c r="D281" s="57"/>
    </row>
    <row r="282" spans="4:4">
      <c r="D282" s="57"/>
    </row>
    <row r="283" spans="4:4">
      <c r="D283" s="57"/>
    </row>
    <row r="284" spans="4:4">
      <c r="D284" s="57"/>
    </row>
    <row r="285" spans="4:4">
      <c r="D285" s="38"/>
    </row>
    <row r="286" spans="4:4">
      <c r="D286" s="57"/>
    </row>
    <row r="287" spans="4:4">
      <c r="D287" s="57"/>
    </row>
    <row r="288" spans="4:4">
      <c r="D288" s="57"/>
    </row>
    <row r="289" spans="4:4">
      <c r="D289" s="57"/>
    </row>
    <row r="290" spans="4:4">
      <c r="D290" s="57"/>
    </row>
    <row r="291" spans="4:4">
      <c r="D291" s="57"/>
    </row>
    <row r="292" spans="4:4">
      <c r="D292" s="57"/>
    </row>
    <row r="293" spans="4:4">
      <c r="D293" s="57"/>
    </row>
    <row r="294" spans="4:4">
      <c r="D294" s="57"/>
    </row>
    <row r="295" spans="4:4">
      <c r="D295" s="57"/>
    </row>
    <row r="296" spans="4:4">
      <c r="D296" s="57"/>
    </row>
    <row r="297" spans="4:4">
      <c r="D297" s="57"/>
    </row>
    <row r="298" spans="4:4">
      <c r="D298" s="57"/>
    </row>
    <row r="299" spans="4:4">
      <c r="D299" s="38"/>
    </row>
    <row r="300" spans="4:4">
      <c r="D300" s="57"/>
    </row>
    <row r="301" spans="4:4">
      <c r="D301" s="57"/>
    </row>
    <row r="302" spans="4:4">
      <c r="D302" s="57"/>
    </row>
    <row r="303" spans="4:4">
      <c r="D303" s="57"/>
    </row>
    <row r="304" spans="4:4">
      <c r="D304" s="57"/>
    </row>
    <row r="305" spans="4:4">
      <c r="D305" s="57"/>
    </row>
    <row r="306" spans="4:4">
      <c r="D306" s="57"/>
    </row>
    <row r="307" spans="4:4">
      <c r="D307" s="57"/>
    </row>
    <row r="308" spans="4:4">
      <c r="D308" s="57"/>
    </row>
    <row r="309" spans="4:4">
      <c r="D309" s="57"/>
    </row>
    <row r="310" spans="4:4">
      <c r="D310" s="57"/>
    </row>
    <row r="311" spans="4:4">
      <c r="D311" s="57"/>
    </row>
    <row r="312" spans="4:4">
      <c r="D312" s="57"/>
    </row>
    <row r="313" spans="4:4">
      <c r="D313" s="38"/>
    </row>
    <row r="314" spans="4:4">
      <c r="D314" s="57"/>
    </row>
    <row r="315" spans="4:4">
      <c r="D315" s="57"/>
    </row>
    <row r="316" spans="4:4">
      <c r="D316" s="57"/>
    </row>
    <row r="317" spans="4:4">
      <c r="D317" s="57"/>
    </row>
    <row r="318" spans="4:4">
      <c r="D318" s="57"/>
    </row>
    <row r="319" spans="4:4">
      <c r="D319" s="57"/>
    </row>
    <row r="320" spans="4:4">
      <c r="D320" s="57"/>
    </row>
    <row r="321" spans="4:4">
      <c r="D321" s="57"/>
    </row>
    <row r="322" spans="4:4">
      <c r="D322" s="57"/>
    </row>
    <row r="323" spans="4:4">
      <c r="D323" s="57"/>
    </row>
    <row r="324" spans="4:4">
      <c r="D324" s="57"/>
    </row>
    <row r="325" spans="4:4">
      <c r="D325" s="57"/>
    </row>
    <row r="326" spans="4:4">
      <c r="D326" s="57"/>
    </row>
    <row r="327" spans="4:4">
      <c r="D327" s="38"/>
    </row>
    <row r="328" spans="4:4">
      <c r="D328" s="57"/>
    </row>
    <row r="329" spans="4:4">
      <c r="D329" s="57"/>
    </row>
    <row r="330" spans="4:4">
      <c r="D330" s="57"/>
    </row>
    <row r="331" spans="4:4">
      <c r="D331" s="57"/>
    </row>
    <row r="332" spans="4:4">
      <c r="D332" s="57"/>
    </row>
    <row r="333" spans="4:4">
      <c r="D333" s="57"/>
    </row>
    <row r="334" spans="4:4">
      <c r="D334" s="57"/>
    </row>
    <row r="335" spans="4:4">
      <c r="D335" s="57"/>
    </row>
    <row r="336" spans="4:4">
      <c r="D336" s="57"/>
    </row>
    <row r="337" spans="4:4">
      <c r="D337" s="57"/>
    </row>
    <row r="338" spans="4:4">
      <c r="D338" s="57"/>
    </row>
    <row r="339" spans="4:4">
      <c r="D339" s="57"/>
    </row>
    <row r="340" spans="4:4">
      <c r="D340" s="57"/>
    </row>
    <row r="341" spans="4:4">
      <c r="D341" s="38"/>
    </row>
    <row r="342" spans="4:4">
      <c r="D342" s="57"/>
    </row>
    <row r="343" spans="4:4">
      <c r="D343" s="57"/>
    </row>
    <row r="344" spans="4:4">
      <c r="D344" s="57"/>
    </row>
    <row r="345" spans="4:4">
      <c r="D345" s="57"/>
    </row>
    <row r="346" spans="4:4">
      <c r="D346" s="57"/>
    </row>
    <row r="347" spans="4:4">
      <c r="D347" s="57"/>
    </row>
    <row r="348" spans="4:4">
      <c r="D348" s="57"/>
    </row>
    <row r="349" spans="4:4">
      <c r="D349" s="57"/>
    </row>
    <row r="350" spans="4:4">
      <c r="D350" s="57"/>
    </row>
    <row r="351" spans="4:4">
      <c r="D351" s="57"/>
    </row>
    <row r="352" spans="4:4">
      <c r="D352" s="57"/>
    </row>
    <row r="353" spans="4:4">
      <c r="D353" s="57"/>
    </row>
    <row r="354" spans="4:4">
      <c r="D354" s="57"/>
    </row>
    <row r="355" spans="4:4">
      <c r="D355" s="38"/>
    </row>
    <row r="356" spans="4:4">
      <c r="D356" s="57"/>
    </row>
    <row r="357" spans="4:4">
      <c r="D357" s="57"/>
    </row>
    <row r="358" spans="4:4">
      <c r="D358" s="57"/>
    </row>
    <row r="359" spans="4:4">
      <c r="D359" s="57"/>
    </row>
    <row r="360" spans="4:4">
      <c r="D360" s="57"/>
    </row>
    <row r="361" spans="4:4">
      <c r="D361" s="57"/>
    </row>
    <row r="362" spans="4:4">
      <c r="D362" s="57"/>
    </row>
    <row r="363" spans="4:4">
      <c r="D363" s="57"/>
    </row>
    <row r="364" spans="4:4">
      <c r="D364" s="57"/>
    </row>
    <row r="365" spans="4:4">
      <c r="D365" s="57"/>
    </row>
    <row r="366" spans="4:4">
      <c r="D366" s="57"/>
    </row>
    <row r="367" spans="4:4">
      <c r="D367" s="57"/>
    </row>
    <row r="368" spans="4:4">
      <c r="D368" s="57"/>
    </row>
    <row r="369" spans="4:4">
      <c r="D369" s="38"/>
    </row>
    <row r="370" spans="4:4">
      <c r="D370" s="57"/>
    </row>
    <row r="371" spans="4:4">
      <c r="D371" s="57"/>
    </row>
    <row r="372" spans="4:4">
      <c r="D372" s="57"/>
    </row>
    <row r="373" spans="4:4">
      <c r="D373" s="57"/>
    </row>
    <row r="374" spans="4:4">
      <c r="D374" s="57"/>
    </row>
    <row r="375" spans="4:4">
      <c r="D375" s="57"/>
    </row>
    <row r="376" spans="4:4">
      <c r="D376" s="57"/>
    </row>
    <row r="377" spans="4:4">
      <c r="D377" s="57"/>
    </row>
    <row r="378" spans="4:4">
      <c r="D378" s="57"/>
    </row>
    <row r="379" spans="4:4">
      <c r="D379" s="57"/>
    </row>
    <row r="380" spans="4:4">
      <c r="D380" s="57"/>
    </row>
    <row r="381" spans="4:4">
      <c r="D381" s="57"/>
    </row>
    <row r="382" spans="4:4">
      <c r="D382" s="57"/>
    </row>
    <row r="383" spans="4:4">
      <c r="D383" s="45"/>
    </row>
    <row r="384" spans="4:4">
      <c r="D384" s="57"/>
    </row>
    <row r="385" spans="4:4">
      <c r="D385" s="57"/>
    </row>
    <row r="386" spans="4:4">
      <c r="D386" s="57"/>
    </row>
    <row r="387" spans="4:4">
      <c r="D387" s="57"/>
    </row>
    <row r="388" spans="4:4">
      <c r="D388" s="57"/>
    </row>
    <row r="389" spans="4:4">
      <c r="D389" s="57"/>
    </row>
    <row r="390" spans="4:4">
      <c r="D390" s="57"/>
    </row>
    <row r="391" spans="4:4">
      <c r="D391" s="57"/>
    </row>
    <row r="392" spans="4:4">
      <c r="D392" s="57"/>
    </row>
    <row r="393" spans="4:4">
      <c r="D393" s="57"/>
    </row>
    <row r="394" spans="4:4">
      <c r="D394" s="57"/>
    </row>
    <row r="395" spans="4:4">
      <c r="D395" s="57"/>
    </row>
    <row r="396" spans="4:4">
      <c r="D396" s="57"/>
    </row>
    <row r="397" spans="4:4">
      <c r="D397" s="38"/>
    </row>
    <row r="398" spans="4:4">
      <c r="D398" s="57"/>
    </row>
    <row r="399" spans="4:4">
      <c r="D399" s="57"/>
    </row>
    <row r="400" spans="4:4">
      <c r="D400" s="57"/>
    </row>
    <row r="401" spans="4:4">
      <c r="D401" s="57"/>
    </row>
    <row r="402" spans="4:4">
      <c r="D402" s="57"/>
    </row>
    <row r="403" spans="4:4">
      <c r="D403" s="57"/>
    </row>
    <row r="404" spans="4:4">
      <c r="D404" s="57"/>
    </row>
    <row r="405" spans="4:4">
      <c r="D405" s="57"/>
    </row>
    <row r="406" spans="4:4">
      <c r="D406" s="57"/>
    </row>
    <row r="407" spans="4:4">
      <c r="D407" s="57"/>
    </row>
    <row r="408" spans="4:4">
      <c r="D408" s="57"/>
    </row>
    <row r="409" spans="4:4">
      <c r="D409" s="57"/>
    </row>
    <row r="410" spans="4:4">
      <c r="D410" s="57"/>
    </row>
    <row r="411" spans="4:4">
      <c r="D411" s="38"/>
    </row>
    <row r="412" spans="4:4">
      <c r="D412" s="57"/>
    </row>
    <row r="413" spans="4:4">
      <c r="D413" s="57"/>
    </row>
    <row r="414" spans="4:4">
      <c r="D414" s="57"/>
    </row>
    <row r="415" spans="4:4">
      <c r="D415" s="57"/>
    </row>
    <row r="416" spans="4:4">
      <c r="D416" s="57"/>
    </row>
    <row r="417" spans="4:4">
      <c r="D417" s="57"/>
    </row>
    <row r="418" spans="4:4">
      <c r="D418" s="57"/>
    </row>
    <row r="419" spans="4:4">
      <c r="D419" s="57"/>
    </row>
    <row r="420" spans="4:4">
      <c r="D420" s="57"/>
    </row>
    <row r="421" spans="4:4">
      <c r="D421" s="57"/>
    </row>
    <row r="422" spans="4:4">
      <c r="D422" s="57"/>
    </row>
    <row r="423" spans="4:4">
      <c r="D423" s="57"/>
    </row>
    <row r="424" spans="4:4">
      <c r="D424" s="57"/>
    </row>
    <row r="425" spans="4:4">
      <c r="D425" s="38"/>
    </row>
    <row r="426" spans="4:4">
      <c r="D426" s="57"/>
    </row>
    <row r="427" spans="4:4">
      <c r="D427" s="57"/>
    </row>
    <row r="428" spans="4:4">
      <c r="D428" s="57"/>
    </row>
    <row r="429" spans="4:4">
      <c r="D429" s="57"/>
    </row>
    <row r="430" spans="4:4">
      <c r="D430" s="57"/>
    </row>
    <row r="431" spans="4:4">
      <c r="D431" s="57"/>
    </row>
    <row r="432" spans="4:4">
      <c r="D432" s="57"/>
    </row>
    <row r="433" spans="4:4">
      <c r="D433" s="57"/>
    </row>
    <row r="434" spans="4:4">
      <c r="D434" s="57"/>
    </row>
    <row r="435" spans="4:4">
      <c r="D435" s="57"/>
    </row>
    <row r="436" spans="4:4">
      <c r="D436" s="57"/>
    </row>
    <row r="437" spans="4:4">
      <c r="D437" s="57"/>
    </row>
    <row r="438" spans="4:4">
      <c r="D438" s="57"/>
    </row>
    <row r="439" spans="4:4">
      <c r="D439" s="38"/>
    </row>
    <row r="440" spans="4:4">
      <c r="D440" s="57"/>
    </row>
    <row r="441" spans="4:4">
      <c r="D441" s="57"/>
    </row>
    <row r="442" spans="4:4">
      <c r="D442" s="57"/>
    </row>
    <row r="443" spans="4:4">
      <c r="D443" s="57"/>
    </row>
    <row r="444" spans="4:4">
      <c r="D444" s="57"/>
    </row>
    <row r="445" spans="4:4">
      <c r="D445" s="57"/>
    </row>
    <row r="446" spans="4:4">
      <c r="D446" s="57"/>
    </row>
    <row r="447" spans="4:4">
      <c r="D447" s="57"/>
    </row>
    <row r="448" spans="4:4">
      <c r="D448" s="57"/>
    </row>
    <row r="449" spans="4:4">
      <c r="D449" s="57"/>
    </row>
    <row r="450" spans="4:4">
      <c r="D450" s="41"/>
    </row>
    <row r="451" spans="4:4">
      <c r="D451" s="57"/>
    </row>
    <row r="452" spans="4:4">
      <c r="D452" s="57"/>
    </row>
    <row r="453" spans="4:4">
      <c r="D453" s="41"/>
    </row>
    <row r="454" spans="4:4">
      <c r="D454" s="57"/>
    </row>
    <row r="455" spans="4:4">
      <c r="D455" s="57"/>
    </row>
    <row r="456" spans="4:4">
      <c r="D456" s="57"/>
    </row>
    <row r="457" spans="4:4">
      <c r="D457" s="57"/>
    </row>
    <row r="458" spans="4:4">
      <c r="D458" s="57"/>
    </row>
    <row r="459" spans="4:4">
      <c r="D459" s="57"/>
    </row>
    <row r="460" spans="4:4">
      <c r="D460" s="57"/>
    </row>
    <row r="461" spans="4:4">
      <c r="D461" s="57"/>
    </row>
    <row r="462" spans="4:4">
      <c r="D462" s="57"/>
    </row>
    <row r="463" spans="4:4">
      <c r="D463" s="57"/>
    </row>
    <row r="464" spans="4:4">
      <c r="D464" s="57"/>
    </row>
    <row r="465" spans="4:4">
      <c r="D465" s="57"/>
    </row>
    <row r="466" spans="4:4">
      <c r="D466" s="57"/>
    </row>
    <row r="467" spans="4:4">
      <c r="D467" s="57"/>
    </row>
    <row r="468" spans="4:4">
      <c r="D468" s="57"/>
    </row>
    <row r="469" spans="4:4">
      <c r="D469" s="57"/>
    </row>
    <row r="470" spans="4:4">
      <c r="D470" s="57"/>
    </row>
    <row r="471" spans="4:4">
      <c r="D471" s="57"/>
    </row>
    <row r="472" spans="4:4">
      <c r="D472" s="57"/>
    </row>
    <row r="473" spans="4:4">
      <c r="D473" s="57"/>
    </row>
    <row r="474" spans="4:4">
      <c r="D474" s="57"/>
    </row>
    <row r="475" spans="4:4">
      <c r="D475" s="57"/>
    </row>
    <row r="476" spans="4:4">
      <c r="D476" s="57"/>
    </row>
    <row r="477" spans="4:4">
      <c r="D477" s="57"/>
    </row>
    <row r="478" spans="4:4">
      <c r="D478" s="57"/>
    </row>
    <row r="479" spans="4:4">
      <c r="D479" s="57"/>
    </row>
    <row r="480" spans="4:4">
      <c r="D480" s="57"/>
    </row>
    <row r="481" spans="4:4">
      <c r="D481" s="57"/>
    </row>
    <row r="482" spans="4:4">
      <c r="D482" s="57"/>
    </row>
    <row r="483" spans="4:4">
      <c r="D483" s="57"/>
    </row>
    <row r="484" spans="4:4" ht="15.75">
      <c r="D484" s="48"/>
    </row>
    <row r="485" spans="4:4" ht="15.75">
      <c r="D485" s="48"/>
    </row>
    <row r="486" spans="4:4" ht="15.75">
      <c r="D486" s="47"/>
    </row>
    <row r="487" spans="4:4">
      <c r="D487" s="49"/>
    </row>
    <row r="488" spans="4:4">
      <c r="D488" s="49"/>
    </row>
    <row r="489" spans="4:4" ht="15.75">
      <c r="D489" s="47"/>
    </row>
    <row r="490" spans="4:4">
      <c r="D490" s="49"/>
    </row>
    <row r="491" spans="4:4">
      <c r="D491" s="49"/>
    </row>
    <row r="492" spans="4:4" ht="15.75">
      <c r="D492" s="47"/>
    </row>
    <row r="493" spans="4:4" ht="15.75">
      <c r="D493" s="50"/>
    </row>
    <row r="494" spans="4:4" ht="15.75">
      <c r="D494" s="50"/>
    </row>
    <row r="495" spans="4:4" ht="15.75">
      <c r="D495" s="47"/>
    </row>
    <row r="496" spans="4:4">
      <c r="D496" s="57"/>
    </row>
    <row r="497" spans="4:4">
      <c r="D497" s="57"/>
    </row>
    <row r="498" spans="4:4">
      <c r="D498" s="57"/>
    </row>
    <row r="499" spans="4:4">
      <c r="D499" s="57"/>
    </row>
    <row r="500" spans="4:4">
      <c r="D500" s="57"/>
    </row>
    <row r="501" spans="4:4">
      <c r="D501" s="57"/>
    </row>
    <row r="502" spans="4:4">
      <c r="D502" s="42"/>
    </row>
    <row r="503" spans="4:4">
      <c r="D503" s="42"/>
    </row>
    <row r="504" spans="4:4">
      <c r="D504" s="42"/>
    </row>
    <row r="505" spans="4:4">
      <c r="D505" s="42"/>
    </row>
    <row r="506" spans="4:4">
      <c r="D506" s="42"/>
    </row>
    <row r="507" spans="4:4">
      <c r="D507" s="42"/>
    </row>
    <row r="508" spans="4:4">
      <c r="D508" s="42"/>
    </row>
    <row r="509" spans="4:4">
      <c r="D509" s="42"/>
    </row>
    <row r="510" spans="4:4">
      <c r="D510" s="42"/>
    </row>
    <row r="511" spans="4:4">
      <c r="D511" s="42"/>
    </row>
    <row r="512" spans="4:4">
      <c r="D512" s="42"/>
    </row>
    <row r="513" spans="4:4">
      <c r="D513" s="42"/>
    </row>
    <row r="514" spans="4:4">
      <c r="D514" s="42"/>
    </row>
    <row r="515" spans="4:4">
      <c r="D515" s="42"/>
    </row>
    <row r="516" spans="4:4">
      <c r="D516" s="42"/>
    </row>
    <row r="517" spans="4:4">
      <c r="D517" s="42"/>
    </row>
    <row r="518" spans="4:4">
      <c r="D518" s="42"/>
    </row>
    <row r="519" spans="4:4">
      <c r="D519" s="42"/>
    </row>
    <row r="520" spans="4:4">
      <c r="D520" s="42"/>
    </row>
    <row r="521" spans="4:4">
      <c r="D521" s="42"/>
    </row>
    <row r="522" spans="4:4">
      <c r="D522" s="42"/>
    </row>
    <row r="523" spans="4:4">
      <c r="D523" s="42"/>
    </row>
    <row r="524" spans="4:4">
      <c r="D524" s="42"/>
    </row>
    <row r="525" spans="4:4">
      <c r="D525" s="42"/>
    </row>
    <row r="526" spans="4:4">
      <c r="D526" s="42"/>
    </row>
    <row r="527" spans="4:4">
      <c r="D527" s="42"/>
    </row>
    <row r="528" spans="4:4">
      <c r="D528" s="42"/>
    </row>
    <row r="529" spans="4:4">
      <c r="D529" s="42"/>
    </row>
    <row r="530" spans="4:4">
      <c r="D530" s="42"/>
    </row>
    <row r="531" spans="4:4">
      <c r="D531" s="42"/>
    </row>
    <row r="532" spans="4:4">
      <c r="D532" s="42"/>
    </row>
    <row r="533" spans="4:4">
      <c r="D533" s="42"/>
    </row>
    <row r="534" spans="4:4">
      <c r="D534" s="42"/>
    </row>
    <row r="535" spans="4:4">
      <c r="D535" s="42"/>
    </row>
    <row r="536" spans="4:4">
      <c r="D536" s="42"/>
    </row>
    <row r="537" spans="4:4">
      <c r="D537" s="42"/>
    </row>
    <row r="538" spans="4:4">
      <c r="D538" s="42"/>
    </row>
    <row r="539" spans="4:4">
      <c r="D539" s="42"/>
    </row>
    <row r="540" spans="4:4">
      <c r="D540" s="42"/>
    </row>
    <row r="541" spans="4:4">
      <c r="D541" s="42"/>
    </row>
    <row r="542" spans="4:4">
      <c r="D542" s="42"/>
    </row>
    <row r="543" spans="4:4">
      <c r="D543" s="42"/>
    </row>
    <row r="544" spans="4:4">
      <c r="D544" s="42"/>
    </row>
    <row r="545" spans="4:4">
      <c r="D545" s="42"/>
    </row>
    <row r="546" spans="4:4">
      <c r="D546" s="42"/>
    </row>
    <row r="547" spans="4:4">
      <c r="D547" s="42"/>
    </row>
    <row r="548" spans="4:4">
      <c r="D548" s="42"/>
    </row>
    <row r="549" spans="4:4">
      <c r="D549" s="42"/>
    </row>
    <row r="550" spans="4:4">
      <c r="D550" s="57"/>
    </row>
    <row r="551" spans="4:4">
      <c r="D551" s="57"/>
    </row>
    <row r="552" spans="4:4">
      <c r="D552" s="57"/>
    </row>
    <row r="553" spans="4:4">
      <c r="D553" s="57"/>
    </row>
    <row r="554" spans="4:4">
      <c r="D554" s="57"/>
    </row>
    <row r="555" spans="4:4">
      <c r="D555" s="57"/>
    </row>
    <row r="556" spans="4:4">
      <c r="D556" s="57"/>
    </row>
    <row r="557" spans="4:4">
      <c r="D557" s="57"/>
    </row>
    <row r="558" spans="4:4">
      <c r="D558" s="57"/>
    </row>
    <row r="559" spans="4:4">
      <c r="D559" s="57"/>
    </row>
    <row r="560" spans="4:4">
      <c r="D560" s="57"/>
    </row>
    <row r="561" spans="4:4">
      <c r="D561" s="57"/>
    </row>
    <row r="562" spans="4:4">
      <c r="D562" s="57"/>
    </row>
    <row r="563" spans="4:4">
      <c r="D563" s="57"/>
    </row>
    <row r="564" spans="4:4">
      <c r="D564" s="57"/>
    </row>
    <row r="565" spans="4:4">
      <c r="D565" s="57"/>
    </row>
    <row r="566" spans="4:4">
      <c r="D566" s="57"/>
    </row>
    <row r="567" spans="4:4">
      <c r="D567" s="57"/>
    </row>
    <row r="568" spans="4:4">
      <c r="D568" s="57"/>
    </row>
    <row r="569" spans="4:4">
      <c r="D569" s="57"/>
    </row>
    <row r="570" spans="4:4">
      <c r="D570" s="57"/>
    </row>
    <row r="571" spans="4:4">
      <c r="D571" s="57"/>
    </row>
    <row r="572" spans="4:4">
      <c r="D572" s="57"/>
    </row>
    <row r="573" spans="4:4">
      <c r="D573" s="57"/>
    </row>
    <row r="574" spans="4:4">
      <c r="D574" s="57"/>
    </row>
    <row r="575" spans="4:4">
      <c r="D575" s="57"/>
    </row>
    <row r="576" spans="4:4">
      <c r="D576" s="57"/>
    </row>
    <row r="577" spans="4:4">
      <c r="D577" s="57"/>
    </row>
    <row r="578" spans="4:4">
      <c r="D578" s="57"/>
    </row>
    <row r="579" spans="4:4">
      <c r="D579" s="57"/>
    </row>
    <row r="580" spans="4:4">
      <c r="D580" s="57"/>
    </row>
    <row r="581" spans="4:4">
      <c r="D581" s="57"/>
    </row>
    <row r="582" spans="4:4">
      <c r="D582" s="57"/>
    </row>
    <row r="583" spans="4:4">
      <c r="D583" s="57"/>
    </row>
    <row r="584" spans="4:4">
      <c r="D584" s="57"/>
    </row>
    <row r="585" spans="4:4">
      <c r="D585" s="57"/>
    </row>
    <row r="586" spans="4:4">
      <c r="D586" s="57"/>
    </row>
    <row r="587" spans="4:4">
      <c r="D587" s="57"/>
    </row>
    <row r="588" spans="4:4">
      <c r="D588" s="57"/>
    </row>
    <row r="589" spans="4:4">
      <c r="D589" s="57"/>
    </row>
    <row r="590" spans="4:4">
      <c r="D590" s="57"/>
    </row>
    <row r="591" spans="4:4">
      <c r="D591" s="57"/>
    </row>
    <row r="592" spans="4:4">
      <c r="D592" s="57"/>
    </row>
    <row r="593" spans="4:4">
      <c r="D593" s="57"/>
    </row>
    <row r="594" spans="4:4">
      <c r="D594" s="57"/>
    </row>
    <row r="595" spans="4:4">
      <c r="D595" s="57"/>
    </row>
    <row r="596" spans="4:4">
      <c r="D596" s="57"/>
    </row>
    <row r="597" spans="4:4">
      <c r="D597" s="57"/>
    </row>
    <row r="598" spans="4:4">
      <c r="D598" s="57"/>
    </row>
    <row r="599" spans="4:4">
      <c r="D599" s="57"/>
    </row>
    <row r="600" spans="4:4">
      <c r="D600" s="57"/>
    </row>
    <row r="601" spans="4:4">
      <c r="D601" s="57"/>
    </row>
    <row r="602" spans="4:4">
      <c r="D602" s="57"/>
    </row>
    <row r="603" spans="4:4">
      <c r="D603" s="57"/>
    </row>
    <row r="604" spans="4:4">
      <c r="D604" s="57"/>
    </row>
    <row r="605" spans="4:4">
      <c r="D605" s="57"/>
    </row>
    <row r="606" spans="4:4">
      <c r="D606" s="57"/>
    </row>
    <row r="607" spans="4:4">
      <c r="D607" s="57"/>
    </row>
    <row r="608" spans="4:4">
      <c r="D608" s="57"/>
    </row>
    <row r="609" spans="4:4">
      <c r="D609" s="57"/>
    </row>
    <row r="610" spans="4:4">
      <c r="D610" s="57"/>
    </row>
    <row r="611" spans="4:4">
      <c r="D611" s="57"/>
    </row>
    <row r="612" spans="4:4">
      <c r="D612" s="57"/>
    </row>
    <row r="613" spans="4:4">
      <c r="D613" s="57"/>
    </row>
    <row r="614" spans="4:4">
      <c r="D614" s="57"/>
    </row>
    <row r="615" spans="4:4">
      <c r="D615" s="57"/>
    </row>
    <row r="616" spans="4:4">
      <c r="D616" s="57"/>
    </row>
    <row r="617" spans="4:4">
      <c r="D617" s="57"/>
    </row>
    <row r="618" spans="4:4">
      <c r="D618" s="57"/>
    </row>
    <row r="619" spans="4:4">
      <c r="D619" s="57"/>
    </row>
    <row r="620" spans="4:4">
      <c r="D620" s="57"/>
    </row>
    <row r="621" spans="4:4">
      <c r="D621" s="57"/>
    </row>
    <row r="622" spans="4:4">
      <c r="D622" s="57"/>
    </row>
    <row r="623" spans="4:4">
      <c r="D623" s="57"/>
    </row>
    <row r="624" spans="4:4">
      <c r="D624" s="57"/>
    </row>
    <row r="625" spans="4:4">
      <c r="D625" s="57"/>
    </row>
    <row r="626" spans="4:4">
      <c r="D626" s="57"/>
    </row>
    <row r="627" spans="4:4">
      <c r="D627" s="57"/>
    </row>
    <row r="628" spans="4:4">
      <c r="D628" s="57"/>
    </row>
    <row r="629" spans="4:4">
      <c r="D629" s="57"/>
    </row>
    <row r="630" spans="4:4">
      <c r="D630" s="57"/>
    </row>
    <row r="631" spans="4:4">
      <c r="D631" s="57"/>
    </row>
    <row r="632" spans="4:4">
      <c r="D632" s="57"/>
    </row>
    <row r="633" spans="4:4">
      <c r="D633" s="57"/>
    </row>
    <row r="634" spans="4:4">
      <c r="D634" s="57"/>
    </row>
    <row r="635" spans="4:4">
      <c r="D635" s="57"/>
    </row>
    <row r="636" spans="4:4">
      <c r="D636" s="57"/>
    </row>
    <row r="637" spans="4:4">
      <c r="D637" s="57"/>
    </row>
    <row r="638" spans="4:4">
      <c r="D638" s="57"/>
    </row>
    <row r="639" spans="4:4">
      <c r="D639" s="57"/>
    </row>
    <row r="640" spans="4:4">
      <c r="D640" s="57"/>
    </row>
    <row r="641" spans="4:4">
      <c r="D641" s="57"/>
    </row>
    <row r="642" spans="4:4">
      <c r="D642" s="57"/>
    </row>
    <row r="643" spans="4:4">
      <c r="D643" s="57"/>
    </row>
    <row r="644" spans="4:4">
      <c r="D644" s="57"/>
    </row>
    <row r="645" spans="4:4">
      <c r="D645" s="57"/>
    </row>
    <row r="646" spans="4:4">
      <c r="D646" s="57"/>
    </row>
    <row r="647" spans="4:4">
      <c r="D647" s="57"/>
    </row>
    <row r="648" spans="4:4">
      <c r="D648" s="57"/>
    </row>
    <row r="649" spans="4:4">
      <c r="D649" s="57"/>
    </row>
    <row r="650" spans="4:4">
      <c r="D650" s="57"/>
    </row>
    <row r="651" spans="4:4">
      <c r="D651" s="57"/>
    </row>
    <row r="652" spans="4:4">
      <c r="D652" s="57"/>
    </row>
    <row r="653" spans="4:4">
      <c r="D653" s="57"/>
    </row>
    <row r="654" spans="4:4">
      <c r="D654" s="57"/>
    </row>
    <row r="655" spans="4:4">
      <c r="D655" s="57"/>
    </row>
    <row r="656" spans="4:4">
      <c r="D656" s="57"/>
    </row>
    <row r="657" spans="4:4">
      <c r="D657" s="57"/>
    </row>
    <row r="658" spans="4:4">
      <c r="D658" s="57"/>
    </row>
    <row r="659" spans="4:4">
      <c r="D659" s="57"/>
    </row>
    <row r="660" spans="4:4">
      <c r="D660" s="57"/>
    </row>
    <row r="661" spans="4:4">
      <c r="D661" s="57"/>
    </row>
    <row r="662" spans="4:4">
      <c r="D662" s="57"/>
    </row>
    <row r="663" spans="4:4">
      <c r="D663" s="57"/>
    </row>
    <row r="664" spans="4:4">
      <c r="D664" s="57"/>
    </row>
    <row r="665" spans="4:4">
      <c r="D665" s="57"/>
    </row>
    <row r="666" spans="4:4">
      <c r="D666" s="57"/>
    </row>
    <row r="667" spans="4:4">
      <c r="D667" s="57"/>
    </row>
    <row r="668" spans="4:4">
      <c r="D668" s="57"/>
    </row>
    <row r="669" spans="4:4">
      <c r="D669" s="57"/>
    </row>
    <row r="670" spans="4:4">
      <c r="D670" s="57"/>
    </row>
    <row r="671" spans="4:4">
      <c r="D671" s="57"/>
    </row>
    <row r="672" spans="4:4">
      <c r="D672" s="57"/>
    </row>
    <row r="673" spans="4:4">
      <c r="D673" s="57"/>
    </row>
    <row r="674" spans="4:4">
      <c r="D674" s="57"/>
    </row>
    <row r="675" spans="4:4">
      <c r="D675" s="57"/>
    </row>
    <row r="676" spans="4:4">
      <c r="D676" s="57"/>
    </row>
    <row r="677" spans="4:4">
      <c r="D677" s="57"/>
    </row>
    <row r="678" spans="4:4">
      <c r="D678" s="57"/>
    </row>
    <row r="679" spans="4:4">
      <c r="D679" s="57"/>
    </row>
    <row r="680" spans="4:4">
      <c r="D680" s="57"/>
    </row>
    <row r="681" spans="4:4">
      <c r="D681" s="57"/>
    </row>
    <row r="682" spans="4:4">
      <c r="D682" s="57"/>
    </row>
    <row r="683" spans="4:4">
      <c r="D683" s="57"/>
    </row>
    <row r="684" spans="4:4">
      <c r="D684" s="57"/>
    </row>
    <row r="685" spans="4:4">
      <c r="D685" s="57"/>
    </row>
    <row r="686" spans="4:4">
      <c r="D686" s="57"/>
    </row>
    <row r="687" spans="4:4">
      <c r="D687" s="57"/>
    </row>
    <row r="688" spans="4:4">
      <c r="D688" s="57"/>
    </row>
    <row r="689" spans="4:4">
      <c r="D689" s="57"/>
    </row>
    <row r="690" spans="4:4">
      <c r="D690" s="57"/>
    </row>
    <row r="691" spans="4:4" ht="15.75">
      <c r="D691" s="43"/>
    </row>
    <row r="692" spans="4:4">
      <c r="D692" s="57"/>
    </row>
    <row r="693" spans="4:4">
      <c r="D693" s="57"/>
    </row>
    <row r="694" spans="4:4">
      <c r="D694" s="57"/>
    </row>
    <row r="695" spans="4:4">
      <c r="D695" s="57"/>
    </row>
    <row r="696" spans="4:4">
      <c r="D696" s="57"/>
    </row>
    <row r="697" spans="4:4">
      <c r="D697" s="57"/>
    </row>
    <row r="698" spans="4:4">
      <c r="D698" s="57"/>
    </row>
    <row r="699" spans="4:4">
      <c r="D699" s="57"/>
    </row>
    <row r="700" spans="4:4">
      <c r="D700" s="57"/>
    </row>
    <row r="701" spans="4:4">
      <c r="D701" s="57"/>
    </row>
    <row r="702" spans="4:4">
      <c r="D702" s="57"/>
    </row>
    <row r="703" spans="4:4">
      <c r="D703" s="57"/>
    </row>
    <row r="704" spans="4:4">
      <c r="D704" s="57"/>
    </row>
    <row r="705" spans="4:4">
      <c r="D705" s="57"/>
    </row>
    <row r="706" spans="4:4">
      <c r="D706" s="57"/>
    </row>
    <row r="707" spans="4:4">
      <c r="D707" s="57"/>
    </row>
    <row r="708" spans="4:4">
      <c r="D708" s="57"/>
    </row>
    <row r="709" spans="4:4">
      <c r="D709" s="57"/>
    </row>
    <row r="710" spans="4:4">
      <c r="D710" s="57"/>
    </row>
    <row r="711" spans="4:4">
      <c r="D711" s="57"/>
    </row>
    <row r="712" spans="4:4">
      <c r="D712" s="57"/>
    </row>
    <row r="713" spans="4:4">
      <c r="D713" s="57"/>
    </row>
    <row r="714" spans="4:4">
      <c r="D714" s="57"/>
    </row>
    <row r="715" spans="4:4">
      <c r="D715" s="57"/>
    </row>
    <row r="716" spans="4:4">
      <c r="D716" s="57"/>
    </row>
    <row r="717" spans="4:4">
      <c r="D717" s="57"/>
    </row>
    <row r="718" spans="4:4">
      <c r="D718" s="57"/>
    </row>
    <row r="719" spans="4:4">
      <c r="D719" s="57"/>
    </row>
    <row r="720" spans="4:4">
      <c r="D720" s="57"/>
    </row>
    <row r="721" spans="4:4">
      <c r="D721" s="57"/>
    </row>
    <row r="722" spans="4:4">
      <c r="D722" s="57"/>
    </row>
    <row r="723" spans="4:4">
      <c r="D723" s="57"/>
    </row>
    <row r="724" spans="4:4">
      <c r="D724" s="57"/>
    </row>
    <row r="725" spans="4:4">
      <c r="D725" s="57"/>
    </row>
    <row r="726" spans="4:4">
      <c r="D726" s="57"/>
    </row>
    <row r="727" spans="4:4">
      <c r="D727" s="57"/>
    </row>
    <row r="728" spans="4:4">
      <c r="D728" s="57"/>
    </row>
    <row r="729" spans="4:4">
      <c r="D729" s="57"/>
    </row>
    <row r="730" spans="4:4">
      <c r="D730" s="57"/>
    </row>
    <row r="731" spans="4:4">
      <c r="D731" s="57"/>
    </row>
    <row r="732" spans="4:4">
      <c r="D732" s="57"/>
    </row>
    <row r="733" spans="4:4">
      <c r="D733" s="57"/>
    </row>
    <row r="734" spans="4:4">
      <c r="D734" s="57"/>
    </row>
    <row r="735" spans="4:4">
      <c r="D735" s="57"/>
    </row>
    <row r="736" spans="4:4">
      <c r="D736" s="57"/>
    </row>
    <row r="737" spans="4:4">
      <c r="D737" s="57"/>
    </row>
    <row r="738" spans="4:4">
      <c r="D738" s="57"/>
    </row>
    <row r="739" spans="4:4">
      <c r="D739" s="57"/>
    </row>
    <row r="740" spans="4:4">
      <c r="D740" s="57"/>
    </row>
    <row r="741" spans="4:4">
      <c r="D741" s="57"/>
    </row>
    <row r="742" spans="4:4">
      <c r="D742" s="57"/>
    </row>
    <row r="743" spans="4:4">
      <c r="D743" s="57"/>
    </row>
    <row r="744" spans="4:4">
      <c r="D744" s="57"/>
    </row>
    <row r="745" spans="4:4">
      <c r="D745" s="57"/>
    </row>
    <row r="746" spans="4:4">
      <c r="D746" s="57"/>
    </row>
    <row r="747" spans="4:4">
      <c r="D747" s="57"/>
    </row>
    <row r="748" spans="4:4">
      <c r="D748" s="57"/>
    </row>
    <row r="749" spans="4:4">
      <c r="D749" s="57"/>
    </row>
    <row r="750" spans="4:4">
      <c r="D750" s="57"/>
    </row>
    <row r="751" spans="4:4">
      <c r="D751" s="57"/>
    </row>
    <row r="752" spans="4:4">
      <c r="D752" s="57"/>
    </row>
    <row r="753" spans="4:4">
      <c r="D753" s="57"/>
    </row>
    <row r="754" spans="4:4">
      <c r="D754" s="57"/>
    </row>
    <row r="755" spans="4:4">
      <c r="D755" s="57"/>
    </row>
    <row r="756" spans="4:4">
      <c r="D756" s="57"/>
    </row>
    <row r="757" spans="4:4">
      <c r="D757" s="57"/>
    </row>
    <row r="758" spans="4:4">
      <c r="D758" s="57"/>
    </row>
    <row r="759" spans="4:4">
      <c r="D759" s="57"/>
    </row>
    <row r="760" spans="4:4">
      <c r="D760" s="57"/>
    </row>
    <row r="761" spans="4:4">
      <c r="D761" s="57"/>
    </row>
    <row r="762" spans="4:4">
      <c r="D762" s="57"/>
    </row>
    <row r="763" spans="4:4">
      <c r="D763" s="57"/>
    </row>
    <row r="764" spans="4:4">
      <c r="D764" s="57"/>
    </row>
    <row r="765" spans="4:4">
      <c r="D765" s="57"/>
    </row>
    <row r="766" spans="4:4">
      <c r="D766" s="57"/>
    </row>
    <row r="767" spans="4:4">
      <c r="D767" s="57"/>
    </row>
    <row r="768" spans="4:4">
      <c r="D768" s="57"/>
    </row>
    <row r="769" spans="4:4">
      <c r="D769" s="57"/>
    </row>
    <row r="770" spans="4:4">
      <c r="D770" s="57"/>
    </row>
    <row r="771" spans="4:4">
      <c r="D771" s="57"/>
    </row>
    <row r="772" spans="4:4">
      <c r="D772" s="57"/>
    </row>
    <row r="773" spans="4:4">
      <c r="D773" s="57"/>
    </row>
    <row r="774" spans="4:4">
      <c r="D774" s="57"/>
    </row>
    <row r="775" spans="4:4">
      <c r="D775" s="57"/>
    </row>
    <row r="776" spans="4:4">
      <c r="D776" s="57"/>
    </row>
    <row r="777" spans="4:4">
      <c r="D777" s="57"/>
    </row>
    <row r="778" spans="4:4">
      <c r="D778" s="57"/>
    </row>
    <row r="779" spans="4:4">
      <c r="D779" s="57"/>
    </row>
  </sheetData>
  <mergeCells count="25">
    <mergeCell ref="C137:C148"/>
    <mergeCell ref="A77:A88"/>
    <mergeCell ref="A89:A100"/>
    <mergeCell ref="A101:A112"/>
    <mergeCell ref="A113:A124"/>
    <mergeCell ref="A125:A136"/>
    <mergeCell ref="A137:A148"/>
    <mergeCell ref="C77:C88"/>
    <mergeCell ref="C89:C100"/>
    <mergeCell ref="A53:A64"/>
    <mergeCell ref="A65:A76"/>
    <mergeCell ref="C101:C112"/>
    <mergeCell ref="C113:C124"/>
    <mergeCell ref="C125:C136"/>
    <mergeCell ref="C53:C64"/>
    <mergeCell ref="C65:C76"/>
    <mergeCell ref="A5:A16"/>
    <mergeCell ref="A4:B4"/>
    <mergeCell ref="C5:C16"/>
    <mergeCell ref="C17:C28"/>
    <mergeCell ref="C29:C40"/>
    <mergeCell ref="C41:C52"/>
    <mergeCell ref="A17:A28"/>
    <mergeCell ref="A29:A40"/>
    <mergeCell ref="A41:A5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779"/>
  <sheetViews>
    <sheetView topLeftCell="B67" workbookViewId="0">
      <selection activeCell="I51" sqref="I51"/>
    </sheetView>
  </sheetViews>
  <sheetFormatPr baseColWidth="10" defaultRowHeight="15"/>
  <cols>
    <col min="1" max="1" width="49.28515625" customWidth="1"/>
    <col min="2" max="2" width="53.28515625" customWidth="1"/>
    <col min="4" max="4" width="17.28515625" customWidth="1"/>
    <col min="6" max="8" width="0" hidden="1" customWidth="1"/>
    <col min="9" max="9" width="19.42578125" customWidth="1"/>
    <col min="10" max="45" width="0" hidden="1" customWidth="1"/>
    <col min="46" max="46" width="31.5703125" customWidth="1"/>
  </cols>
  <sheetData>
    <row r="1" spans="1:46" ht="18.75">
      <c r="A1" s="21" t="s">
        <v>327</v>
      </c>
      <c r="C1" s="32"/>
    </row>
    <row r="2" spans="1:46">
      <c r="A2" t="s">
        <v>319</v>
      </c>
      <c r="C2" s="32"/>
    </row>
    <row r="3" spans="1:46" s="92" customFormat="1" ht="38.25">
      <c r="A3" s="252" t="s">
        <v>104</v>
      </c>
      <c r="B3" s="252"/>
      <c r="C3" s="87" t="s">
        <v>106</v>
      </c>
      <c r="D3" s="88" t="s">
        <v>301</v>
      </c>
      <c r="E3" s="89" t="s">
        <v>444</v>
      </c>
      <c r="F3" s="90" t="s">
        <v>404</v>
      </c>
      <c r="G3" s="90" t="s">
        <v>405</v>
      </c>
      <c r="H3" s="90" t="s">
        <v>406</v>
      </c>
      <c r="I3" s="192" t="s">
        <v>407</v>
      </c>
      <c r="J3" s="90" t="s">
        <v>408</v>
      </c>
      <c r="K3" s="90" t="s">
        <v>409</v>
      </c>
      <c r="L3" s="90" t="s">
        <v>410</v>
      </c>
      <c r="M3" s="90" t="s">
        <v>411</v>
      </c>
      <c r="N3" s="90" t="s">
        <v>412</v>
      </c>
      <c r="O3" s="90" t="s">
        <v>413</v>
      </c>
      <c r="P3" s="90" t="s">
        <v>414</v>
      </c>
      <c r="Q3" s="90" t="s">
        <v>415</v>
      </c>
      <c r="R3" s="90" t="s">
        <v>416</v>
      </c>
      <c r="S3" s="90" t="s">
        <v>417</v>
      </c>
      <c r="T3" s="90" t="s">
        <v>418</v>
      </c>
      <c r="U3" s="90" t="s">
        <v>419</v>
      </c>
      <c r="V3" s="90" t="s">
        <v>420</v>
      </c>
      <c r="W3" s="90" t="s">
        <v>421</v>
      </c>
      <c r="X3" s="90" t="s">
        <v>422</v>
      </c>
      <c r="Y3" s="90" t="s">
        <v>423</v>
      </c>
      <c r="Z3" s="90" t="s">
        <v>424</v>
      </c>
      <c r="AA3" s="90" t="s">
        <v>425</v>
      </c>
      <c r="AB3" s="90" t="s">
        <v>426</v>
      </c>
      <c r="AC3" s="90" t="s">
        <v>427</v>
      </c>
      <c r="AD3" s="90" t="s">
        <v>428</v>
      </c>
      <c r="AE3" s="90" t="s">
        <v>429</v>
      </c>
      <c r="AF3" s="90" t="s">
        <v>430</v>
      </c>
      <c r="AG3" s="90" t="s">
        <v>431</v>
      </c>
      <c r="AH3" s="90" t="s">
        <v>432</v>
      </c>
      <c r="AI3" s="90" t="s">
        <v>433</v>
      </c>
      <c r="AJ3" s="90" t="s">
        <v>434</v>
      </c>
      <c r="AK3" s="90" t="s">
        <v>435</v>
      </c>
      <c r="AL3" s="90" t="s">
        <v>436</v>
      </c>
      <c r="AM3" s="90" t="s">
        <v>437</v>
      </c>
      <c r="AN3" s="90" t="s">
        <v>438</v>
      </c>
      <c r="AO3" s="90" t="s">
        <v>439</v>
      </c>
      <c r="AP3" s="90" t="s">
        <v>440</v>
      </c>
      <c r="AQ3" s="90" t="s">
        <v>441</v>
      </c>
      <c r="AR3" s="90" t="s">
        <v>442</v>
      </c>
      <c r="AS3" s="90" t="s">
        <v>443</v>
      </c>
      <c r="AT3" s="91" t="s">
        <v>247</v>
      </c>
    </row>
    <row r="4" spans="1:46" ht="33.75" customHeight="1">
      <c r="A4" s="266" t="s">
        <v>162</v>
      </c>
      <c r="B4" s="29" t="s">
        <v>169</v>
      </c>
      <c r="C4" s="255">
        <v>2005</v>
      </c>
      <c r="D4" s="11"/>
      <c r="E4" s="57"/>
      <c r="F4" s="57"/>
      <c r="G4" s="57"/>
      <c r="H4" s="57"/>
      <c r="I4" s="195" t="s">
        <v>497</v>
      </c>
      <c r="J4" s="5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ht="31.5">
      <c r="A5" s="266"/>
      <c r="B5" s="29" t="s">
        <v>170</v>
      </c>
      <c r="C5" s="255"/>
      <c r="D5" s="14"/>
      <c r="E5" s="57"/>
      <c r="F5" s="57"/>
      <c r="G5" s="57"/>
      <c r="H5" s="57"/>
      <c r="I5" s="195" t="s">
        <v>497</v>
      </c>
      <c r="J5" s="5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46" ht="31.5">
      <c r="A6" s="266"/>
      <c r="B6" s="29" t="s">
        <v>163</v>
      </c>
      <c r="C6" s="255"/>
      <c r="D6" s="57"/>
      <c r="E6" s="57"/>
      <c r="F6" s="57"/>
      <c r="G6" s="57"/>
      <c r="H6" s="57"/>
      <c r="I6" s="195" t="s">
        <v>497</v>
      </c>
      <c r="J6" s="57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1.5">
      <c r="A7" s="266"/>
      <c r="B7" s="29" t="s">
        <v>80</v>
      </c>
      <c r="C7" s="255"/>
      <c r="D7" s="57"/>
      <c r="E7" s="57"/>
      <c r="F7" s="57"/>
      <c r="G7" s="57"/>
      <c r="H7" s="57"/>
      <c r="I7" s="195" t="s">
        <v>497</v>
      </c>
      <c r="J7" s="57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31.5">
      <c r="A8" s="266"/>
      <c r="B8" s="35" t="s">
        <v>169</v>
      </c>
      <c r="C8" s="275">
        <v>2006</v>
      </c>
      <c r="D8" s="57"/>
      <c r="E8" s="57"/>
      <c r="F8" s="57"/>
      <c r="G8" s="57"/>
      <c r="H8" s="57"/>
      <c r="I8" s="195" t="s">
        <v>497</v>
      </c>
      <c r="J8" s="57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31.5">
      <c r="A9" s="266"/>
      <c r="B9" s="35" t="s">
        <v>170</v>
      </c>
      <c r="C9" s="275"/>
      <c r="D9" s="57"/>
      <c r="E9" s="57"/>
      <c r="F9" s="57"/>
      <c r="G9" s="57"/>
      <c r="H9" s="57"/>
      <c r="I9" s="195" t="s">
        <v>497</v>
      </c>
      <c r="J9" s="57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31.5">
      <c r="A10" s="266"/>
      <c r="B10" s="35" t="s">
        <v>163</v>
      </c>
      <c r="C10" s="275"/>
      <c r="D10" s="57"/>
      <c r="E10" s="57"/>
      <c r="F10" s="57"/>
      <c r="G10" s="57"/>
      <c r="H10" s="57"/>
      <c r="I10" s="195" t="s">
        <v>497</v>
      </c>
      <c r="J10" s="57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31.5">
      <c r="A11" s="266"/>
      <c r="B11" s="35" t="s">
        <v>80</v>
      </c>
      <c r="C11" s="275"/>
      <c r="D11" s="57"/>
      <c r="E11" s="57"/>
      <c r="F11" s="57"/>
      <c r="G11" s="57"/>
      <c r="H11" s="57"/>
      <c r="I11" s="195" t="s">
        <v>497</v>
      </c>
      <c r="J11" s="57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33.75" customHeight="1">
      <c r="A12" s="266"/>
      <c r="B12" s="29" t="s">
        <v>169</v>
      </c>
      <c r="C12" s="255">
        <v>2007</v>
      </c>
      <c r="D12" s="57"/>
      <c r="E12" s="57"/>
      <c r="F12" s="57"/>
      <c r="G12" s="57"/>
      <c r="H12" s="57"/>
      <c r="I12" s="195" t="s">
        <v>497</v>
      </c>
      <c r="J12" s="57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31.5">
      <c r="A13" s="266"/>
      <c r="B13" s="29" t="s">
        <v>170</v>
      </c>
      <c r="C13" s="255"/>
      <c r="D13" s="57"/>
      <c r="E13" s="57"/>
      <c r="F13" s="57"/>
      <c r="G13" s="57"/>
      <c r="H13" s="57"/>
      <c r="I13" s="195" t="s">
        <v>497</v>
      </c>
      <c r="J13" s="57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31.5">
      <c r="A14" s="266"/>
      <c r="B14" s="29" t="s">
        <v>163</v>
      </c>
      <c r="C14" s="255"/>
      <c r="D14" s="57"/>
      <c r="E14" s="57"/>
      <c r="F14" s="57"/>
      <c r="G14" s="57"/>
      <c r="H14" s="57"/>
      <c r="I14" s="195" t="s">
        <v>497</v>
      </c>
      <c r="J14" s="57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31.5">
      <c r="A15" s="266"/>
      <c r="B15" s="29" t="s">
        <v>80</v>
      </c>
      <c r="C15" s="255"/>
      <c r="D15" s="57"/>
      <c r="E15" s="57"/>
      <c r="F15" s="57"/>
      <c r="G15" s="57"/>
      <c r="H15" s="57"/>
      <c r="I15" s="195" t="s">
        <v>497</v>
      </c>
      <c r="J15" s="57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31.5">
      <c r="A16" s="266"/>
      <c r="B16" s="35" t="s">
        <v>169</v>
      </c>
      <c r="C16" s="275">
        <v>2008</v>
      </c>
      <c r="D16" s="57"/>
      <c r="E16" s="57"/>
      <c r="F16" s="57"/>
      <c r="G16" s="57"/>
      <c r="H16" s="57"/>
      <c r="I16" s="195" t="s">
        <v>497</v>
      </c>
      <c r="J16" s="5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31.5">
      <c r="A17" s="266"/>
      <c r="B17" s="35" t="s">
        <v>170</v>
      </c>
      <c r="C17" s="275"/>
      <c r="D17" s="57"/>
      <c r="E17" s="57"/>
      <c r="F17" s="57"/>
      <c r="G17" s="57"/>
      <c r="H17" s="57"/>
      <c r="I17" s="195" t="s">
        <v>497</v>
      </c>
      <c r="J17" s="57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31.5">
      <c r="A18" s="266"/>
      <c r="B18" s="35" t="s">
        <v>163</v>
      </c>
      <c r="C18" s="275"/>
      <c r="D18" s="57"/>
      <c r="E18" s="57"/>
      <c r="F18" s="57"/>
      <c r="G18" s="57"/>
      <c r="H18" s="57"/>
      <c r="I18" s="195" t="s">
        <v>497</v>
      </c>
      <c r="J18" s="57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31.5">
      <c r="A19" s="266"/>
      <c r="B19" s="35" t="s">
        <v>80</v>
      </c>
      <c r="C19" s="275"/>
      <c r="D19" s="42"/>
      <c r="E19" s="57"/>
      <c r="F19" s="57"/>
      <c r="G19" s="57"/>
      <c r="H19" s="57"/>
      <c r="I19" s="195" t="s">
        <v>497</v>
      </c>
      <c r="J19" s="57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33.75" customHeight="1">
      <c r="A20" s="266"/>
      <c r="B20" s="29" t="s">
        <v>169</v>
      </c>
      <c r="C20" s="255">
        <v>2009</v>
      </c>
      <c r="D20" s="57"/>
      <c r="E20" s="57"/>
      <c r="F20" s="57"/>
      <c r="G20" s="57"/>
      <c r="H20" s="57"/>
      <c r="I20" s="195" t="s">
        <v>497</v>
      </c>
      <c r="J20" s="57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31.5">
      <c r="A21" s="266"/>
      <c r="B21" s="29" t="s">
        <v>170</v>
      </c>
      <c r="C21" s="255"/>
      <c r="D21" s="57"/>
      <c r="E21" s="57"/>
      <c r="F21" s="57"/>
      <c r="G21" s="57"/>
      <c r="H21" s="57"/>
      <c r="I21" s="195" t="s">
        <v>497</v>
      </c>
      <c r="J21" s="57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31.5">
      <c r="A22" s="266"/>
      <c r="B22" s="29" t="s">
        <v>163</v>
      </c>
      <c r="C22" s="255"/>
      <c r="D22" s="57"/>
      <c r="E22" s="57"/>
      <c r="F22" s="57"/>
      <c r="G22" s="57"/>
      <c r="H22" s="57"/>
      <c r="I22" s="195" t="s">
        <v>497</v>
      </c>
      <c r="J22" s="5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31.5">
      <c r="A23" s="266"/>
      <c r="B23" s="29" t="s">
        <v>80</v>
      </c>
      <c r="C23" s="255"/>
      <c r="D23" s="61"/>
      <c r="E23" s="57"/>
      <c r="F23" s="57"/>
      <c r="G23" s="57"/>
      <c r="H23" s="57"/>
      <c r="I23" s="195">
        <v>2</v>
      </c>
      <c r="J23" s="57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31.5">
      <c r="A24" s="266"/>
      <c r="B24" s="35" t="s">
        <v>169</v>
      </c>
      <c r="C24" s="275">
        <v>2010</v>
      </c>
      <c r="D24" s="61"/>
      <c r="E24" s="57"/>
      <c r="F24" s="57"/>
      <c r="G24" s="57"/>
      <c r="H24" s="57"/>
      <c r="I24" s="195" t="s">
        <v>497</v>
      </c>
      <c r="J24" s="5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31.5">
      <c r="A25" s="266"/>
      <c r="B25" s="35" t="s">
        <v>170</v>
      </c>
      <c r="C25" s="275"/>
      <c r="D25" s="61"/>
      <c r="E25" s="57"/>
      <c r="F25" s="57"/>
      <c r="G25" s="57"/>
      <c r="H25" s="57"/>
      <c r="I25" s="195" t="s">
        <v>497</v>
      </c>
      <c r="J25" s="57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31.5">
      <c r="A26" s="266"/>
      <c r="B26" s="35" t="s">
        <v>163</v>
      </c>
      <c r="C26" s="275"/>
      <c r="D26" s="61"/>
      <c r="E26" s="57"/>
      <c r="F26" s="57"/>
      <c r="G26" s="57"/>
      <c r="H26" s="57"/>
      <c r="I26" s="195" t="s">
        <v>497</v>
      </c>
      <c r="J26" s="5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31.5">
      <c r="A27" s="266"/>
      <c r="B27" s="35" t="s">
        <v>80</v>
      </c>
      <c r="C27" s="275"/>
      <c r="D27" s="57"/>
      <c r="E27" s="57"/>
      <c r="F27" s="57"/>
      <c r="G27" s="57"/>
      <c r="H27" s="57"/>
      <c r="I27" s="195">
        <v>3</v>
      </c>
      <c r="J27" s="57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33.75" customHeight="1">
      <c r="A28" s="266" t="s">
        <v>164</v>
      </c>
      <c r="B28" s="29" t="s">
        <v>166</v>
      </c>
      <c r="C28" s="255">
        <v>2005</v>
      </c>
      <c r="D28" s="57"/>
      <c r="E28" s="57"/>
      <c r="F28" s="57"/>
      <c r="G28" s="57"/>
      <c r="H28" s="57"/>
      <c r="I28" s="195" t="s">
        <v>497</v>
      </c>
      <c r="J28" s="57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31.5">
      <c r="A29" s="266"/>
      <c r="B29" s="29" t="s">
        <v>167</v>
      </c>
      <c r="C29" s="255"/>
      <c r="D29" s="57"/>
      <c r="E29" s="57"/>
      <c r="F29" s="57"/>
      <c r="G29" s="57"/>
      <c r="H29" s="57"/>
      <c r="I29" s="195" t="s">
        <v>497</v>
      </c>
      <c r="J29" s="57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31.5">
      <c r="A30" s="266"/>
      <c r="B30" s="29" t="s">
        <v>165</v>
      </c>
      <c r="C30" s="255"/>
      <c r="D30" s="57"/>
      <c r="E30" s="57"/>
      <c r="F30" s="57"/>
      <c r="G30" s="57"/>
      <c r="H30" s="57"/>
      <c r="I30" s="195" t="s">
        <v>497</v>
      </c>
      <c r="J30" s="57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31.5">
      <c r="A31" s="266"/>
      <c r="B31" s="29" t="s">
        <v>237</v>
      </c>
      <c r="C31" s="255"/>
      <c r="D31" s="57"/>
      <c r="E31" s="57"/>
      <c r="F31" s="57"/>
      <c r="G31" s="57"/>
      <c r="H31" s="57"/>
      <c r="I31" s="195" t="s">
        <v>497</v>
      </c>
      <c r="J31" s="57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31.5">
      <c r="A32" s="266"/>
      <c r="B32" s="35" t="s">
        <v>166</v>
      </c>
      <c r="C32" s="275">
        <v>2006</v>
      </c>
      <c r="D32" s="57"/>
      <c r="E32" s="57"/>
      <c r="F32" s="57"/>
      <c r="G32" s="57"/>
      <c r="H32" s="57"/>
      <c r="I32" s="195" t="s">
        <v>497</v>
      </c>
      <c r="J32" s="57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31.5">
      <c r="A33" s="266"/>
      <c r="B33" s="35" t="s">
        <v>168</v>
      </c>
      <c r="C33" s="275"/>
      <c r="D33" s="57"/>
      <c r="E33" s="57"/>
      <c r="F33" s="57"/>
      <c r="G33" s="57"/>
      <c r="H33" s="57"/>
      <c r="I33" s="195" t="s">
        <v>497</v>
      </c>
      <c r="J33" s="57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31.5">
      <c r="A34" s="266"/>
      <c r="B34" s="35" t="s">
        <v>165</v>
      </c>
      <c r="C34" s="275"/>
      <c r="D34" s="57"/>
      <c r="E34" s="57"/>
      <c r="F34" s="57"/>
      <c r="G34" s="57"/>
      <c r="H34" s="57"/>
      <c r="I34" s="195" t="s">
        <v>497</v>
      </c>
      <c r="J34" s="57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31.5">
      <c r="A35" s="266"/>
      <c r="B35" s="35" t="s">
        <v>237</v>
      </c>
      <c r="C35" s="275"/>
      <c r="D35" s="57"/>
      <c r="E35" s="57"/>
      <c r="F35" s="57"/>
      <c r="G35" s="57"/>
      <c r="H35" s="57"/>
      <c r="I35" s="195" t="s">
        <v>497</v>
      </c>
      <c r="J35" s="57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33.75" customHeight="1">
      <c r="A36" s="266"/>
      <c r="B36" s="29" t="s">
        <v>166</v>
      </c>
      <c r="C36" s="255">
        <v>2007</v>
      </c>
      <c r="D36" s="57"/>
      <c r="E36" s="57"/>
      <c r="F36" s="57"/>
      <c r="G36" s="57"/>
      <c r="H36" s="57"/>
      <c r="I36" s="195" t="s">
        <v>497</v>
      </c>
      <c r="J36" s="57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31.5">
      <c r="A37" s="266"/>
      <c r="B37" s="29" t="s">
        <v>167</v>
      </c>
      <c r="C37" s="255"/>
      <c r="D37" s="57"/>
      <c r="E37" s="57"/>
      <c r="F37" s="57"/>
      <c r="G37" s="57"/>
      <c r="H37" s="57"/>
      <c r="I37" s="195" t="s">
        <v>497</v>
      </c>
      <c r="J37" s="57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31.5">
      <c r="A38" s="266"/>
      <c r="B38" s="29" t="s">
        <v>165</v>
      </c>
      <c r="C38" s="255"/>
      <c r="D38" s="57"/>
      <c r="E38" s="57"/>
      <c r="F38" s="57"/>
      <c r="G38" s="57"/>
      <c r="H38" s="57"/>
      <c r="I38" s="195" t="s">
        <v>497</v>
      </c>
      <c r="J38" s="57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31.5">
      <c r="A39" s="266"/>
      <c r="B39" s="29" t="s">
        <v>237</v>
      </c>
      <c r="C39" s="255"/>
      <c r="D39" s="57"/>
      <c r="E39" s="57"/>
      <c r="F39" s="57"/>
      <c r="G39" s="57"/>
      <c r="H39" s="57"/>
      <c r="I39" s="195" t="s">
        <v>497</v>
      </c>
      <c r="J39" s="5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31.5">
      <c r="A40" s="266"/>
      <c r="B40" s="35" t="s">
        <v>166</v>
      </c>
      <c r="C40" s="275">
        <v>2008</v>
      </c>
      <c r="D40" s="57"/>
      <c r="E40" s="57"/>
      <c r="F40" s="57"/>
      <c r="G40" s="57"/>
      <c r="H40" s="57"/>
      <c r="I40" s="195" t="s">
        <v>497</v>
      </c>
      <c r="J40" s="57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31.5">
      <c r="A41" s="266"/>
      <c r="B41" s="35" t="s">
        <v>168</v>
      </c>
      <c r="C41" s="275"/>
      <c r="D41" s="57"/>
      <c r="E41" s="57"/>
      <c r="F41" s="57"/>
      <c r="G41" s="57"/>
      <c r="H41" s="57"/>
      <c r="I41" s="195" t="s">
        <v>497</v>
      </c>
      <c r="J41" s="57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31.5">
      <c r="A42" s="266"/>
      <c r="B42" s="35" t="s">
        <v>165</v>
      </c>
      <c r="C42" s="275"/>
      <c r="D42" s="57"/>
      <c r="E42" s="57"/>
      <c r="F42" s="57"/>
      <c r="G42" s="57"/>
      <c r="H42" s="57"/>
      <c r="I42" s="195" t="s">
        <v>497</v>
      </c>
      <c r="J42" s="57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31.5">
      <c r="A43" s="266"/>
      <c r="B43" s="35" t="s">
        <v>237</v>
      </c>
      <c r="C43" s="275"/>
      <c r="D43" s="57"/>
      <c r="E43" s="57"/>
      <c r="F43" s="57"/>
      <c r="G43" s="57"/>
      <c r="H43" s="57"/>
      <c r="I43" s="195" t="s">
        <v>497</v>
      </c>
      <c r="J43" s="57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33.75" customHeight="1">
      <c r="A44" s="266"/>
      <c r="B44" s="29" t="s">
        <v>166</v>
      </c>
      <c r="C44" s="255">
        <v>2009</v>
      </c>
      <c r="D44" s="57"/>
      <c r="E44" s="57"/>
      <c r="F44" s="57"/>
      <c r="G44" s="57"/>
      <c r="H44" s="57"/>
      <c r="I44" s="195" t="s">
        <v>497</v>
      </c>
      <c r="J44" s="57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31.5">
      <c r="A45" s="266"/>
      <c r="B45" s="29" t="s">
        <v>167</v>
      </c>
      <c r="C45" s="255"/>
      <c r="D45" s="57"/>
      <c r="E45" s="57"/>
      <c r="F45" s="57"/>
      <c r="G45" s="57"/>
      <c r="H45" s="57"/>
      <c r="I45" s="195" t="s">
        <v>497</v>
      </c>
      <c r="J45" s="57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31.5">
      <c r="A46" s="266"/>
      <c r="B46" s="29" t="s">
        <v>165</v>
      </c>
      <c r="C46" s="255"/>
      <c r="D46" s="57"/>
      <c r="E46" s="57"/>
      <c r="F46" s="57"/>
      <c r="G46" s="57"/>
      <c r="H46" s="57"/>
      <c r="I46" s="195" t="s">
        <v>497</v>
      </c>
      <c r="J46" s="57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31.5">
      <c r="A47" s="266"/>
      <c r="B47" s="29" t="s">
        <v>237</v>
      </c>
      <c r="C47" s="255"/>
      <c r="D47" s="57"/>
      <c r="E47" s="57"/>
      <c r="F47" s="57"/>
      <c r="G47" s="57"/>
      <c r="H47" s="57"/>
      <c r="I47" s="195">
        <v>3</v>
      </c>
      <c r="J47" s="57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31.5">
      <c r="A48" s="266"/>
      <c r="B48" s="35" t="s">
        <v>166</v>
      </c>
      <c r="C48" s="275">
        <v>2010</v>
      </c>
      <c r="D48" s="57"/>
      <c r="E48" s="57"/>
      <c r="F48" s="57"/>
      <c r="G48" s="57"/>
      <c r="H48" s="57"/>
      <c r="I48" s="195" t="s">
        <v>497</v>
      </c>
      <c r="J48" s="57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31.5">
      <c r="A49" s="266"/>
      <c r="B49" s="35" t="s">
        <v>168</v>
      </c>
      <c r="C49" s="275"/>
      <c r="D49" s="57"/>
      <c r="E49" s="57"/>
      <c r="F49" s="57"/>
      <c r="G49" s="57"/>
      <c r="H49" s="57"/>
      <c r="I49" s="195" t="s">
        <v>497</v>
      </c>
      <c r="J49" s="57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31.5">
      <c r="A50" s="266"/>
      <c r="B50" s="35" t="s">
        <v>165</v>
      </c>
      <c r="C50" s="275"/>
      <c r="D50" s="57"/>
      <c r="E50" s="57"/>
      <c r="F50" s="57"/>
      <c r="G50" s="57"/>
      <c r="H50" s="57"/>
      <c r="I50" s="195" t="s">
        <v>497</v>
      </c>
      <c r="J50" s="57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31.5">
      <c r="A51" s="266"/>
      <c r="B51" s="35" t="s">
        <v>237</v>
      </c>
      <c r="C51" s="275"/>
      <c r="D51" s="57"/>
      <c r="E51" s="57"/>
      <c r="F51" s="57"/>
      <c r="G51" s="57"/>
      <c r="H51" s="57"/>
      <c r="I51" s="195">
        <v>2</v>
      </c>
      <c r="J51" s="57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33.75" customHeight="1">
      <c r="A52" s="266" t="s">
        <v>171</v>
      </c>
      <c r="B52" s="29" t="s">
        <v>172</v>
      </c>
      <c r="C52" s="255">
        <v>2005</v>
      </c>
      <c r="D52" s="57"/>
      <c r="E52" s="57"/>
      <c r="F52" s="57"/>
      <c r="G52" s="57"/>
      <c r="H52" s="57"/>
      <c r="I52" s="195" t="s">
        <v>497</v>
      </c>
      <c r="J52" s="57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31.5">
      <c r="A53" s="266"/>
      <c r="B53" s="29" t="s">
        <v>173</v>
      </c>
      <c r="C53" s="255"/>
      <c r="D53" s="57"/>
      <c r="E53" s="57"/>
      <c r="F53" s="57"/>
      <c r="G53" s="57"/>
      <c r="H53" s="57"/>
      <c r="I53" s="195" t="s">
        <v>497</v>
      </c>
      <c r="J53" s="57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31.5">
      <c r="A54" s="266"/>
      <c r="B54" s="29" t="s">
        <v>174</v>
      </c>
      <c r="C54" s="255"/>
      <c r="D54" s="57"/>
      <c r="E54" s="57"/>
      <c r="F54" s="57"/>
      <c r="G54" s="57"/>
      <c r="H54" s="57"/>
      <c r="I54" s="195" t="s">
        <v>497</v>
      </c>
      <c r="J54" s="57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31.5">
      <c r="A55" s="266"/>
      <c r="B55" s="29" t="s">
        <v>238</v>
      </c>
      <c r="C55" s="255"/>
      <c r="D55" s="57"/>
      <c r="E55" s="57"/>
      <c r="F55" s="57"/>
      <c r="G55" s="57"/>
      <c r="H55" s="57"/>
      <c r="I55" s="195" t="s">
        <v>497</v>
      </c>
      <c r="J55" s="57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31.5">
      <c r="A56" s="266"/>
      <c r="B56" s="35" t="s">
        <v>172</v>
      </c>
      <c r="C56" s="275">
        <v>2006</v>
      </c>
      <c r="D56" s="57"/>
      <c r="E56" s="57"/>
      <c r="F56" s="57"/>
      <c r="G56" s="57"/>
      <c r="H56" s="57"/>
      <c r="I56" s="195" t="s">
        <v>497</v>
      </c>
      <c r="J56" s="5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31.5">
      <c r="A57" s="266"/>
      <c r="B57" s="35" t="s">
        <v>175</v>
      </c>
      <c r="C57" s="275"/>
      <c r="D57" s="57"/>
      <c r="E57" s="57"/>
      <c r="F57" s="57"/>
      <c r="G57" s="57"/>
      <c r="H57" s="57"/>
      <c r="I57" s="195" t="s">
        <v>497</v>
      </c>
      <c r="J57" s="57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31.5">
      <c r="A58" s="266"/>
      <c r="B58" s="35" t="s">
        <v>174</v>
      </c>
      <c r="C58" s="275"/>
      <c r="D58" s="57"/>
      <c r="E58" s="57"/>
      <c r="F58" s="57"/>
      <c r="G58" s="57"/>
      <c r="H58" s="57"/>
      <c r="I58" s="195" t="s">
        <v>497</v>
      </c>
      <c r="J58" s="57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31.5">
      <c r="A59" s="266"/>
      <c r="B59" s="35" t="s">
        <v>238</v>
      </c>
      <c r="C59" s="275"/>
      <c r="D59" s="57"/>
      <c r="E59" s="57"/>
      <c r="F59" s="57"/>
      <c r="G59" s="57"/>
      <c r="H59" s="57"/>
      <c r="I59" s="195" t="s">
        <v>497</v>
      </c>
      <c r="J59" s="57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33.75" customHeight="1">
      <c r="A60" s="266"/>
      <c r="B60" s="29" t="s">
        <v>172</v>
      </c>
      <c r="C60" s="255">
        <v>2007</v>
      </c>
      <c r="D60" s="57"/>
      <c r="E60" s="57"/>
      <c r="F60" s="57"/>
      <c r="G60" s="57"/>
      <c r="H60" s="57"/>
      <c r="I60" s="195" t="s">
        <v>497</v>
      </c>
      <c r="J60" s="57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31.5">
      <c r="A61" s="266"/>
      <c r="B61" s="29" t="s">
        <v>173</v>
      </c>
      <c r="C61" s="255"/>
      <c r="D61" s="57"/>
      <c r="E61" s="57"/>
      <c r="F61" s="57"/>
      <c r="G61" s="57"/>
      <c r="H61" s="57"/>
      <c r="I61" s="195" t="s">
        <v>497</v>
      </c>
      <c r="J61" s="57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31.5">
      <c r="A62" s="266"/>
      <c r="B62" s="29" t="s">
        <v>174</v>
      </c>
      <c r="C62" s="255"/>
      <c r="D62" s="57"/>
      <c r="E62" s="57"/>
      <c r="F62" s="57"/>
      <c r="G62" s="57"/>
      <c r="H62" s="57"/>
      <c r="I62" s="195" t="s">
        <v>497</v>
      </c>
      <c r="J62" s="57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31.5">
      <c r="A63" s="266"/>
      <c r="B63" s="29" t="s">
        <v>238</v>
      </c>
      <c r="C63" s="255"/>
      <c r="D63" s="57"/>
      <c r="E63" s="57"/>
      <c r="F63" s="57"/>
      <c r="G63" s="57"/>
      <c r="H63" s="57"/>
      <c r="I63" s="195" t="s">
        <v>497</v>
      </c>
      <c r="J63" s="57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31.5">
      <c r="A64" s="266"/>
      <c r="B64" s="35" t="s">
        <v>172</v>
      </c>
      <c r="C64" s="275">
        <v>2008</v>
      </c>
      <c r="D64" s="99"/>
      <c r="E64" s="57"/>
      <c r="F64" s="57"/>
      <c r="G64" s="57"/>
      <c r="H64" s="57"/>
      <c r="I64" s="195" t="s">
        <v>497</v>
      </c>
      <c r="J64" s="57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31.5">
      <c r="A65" s="266"/>
      <c r="B65" s="35" t="s">
        <v>175</v>
      </c>
      <c r="C65" s="275"/>
      <c r="D65" s="57"/>
      <c r="E65" s="57"/>
      <c r="F65" s="57"/>
      <c r="G65" s="57"/>
      <c r="H65" s="57"/>
      <c r="I65" s="195" t="s">
        <v>497</v>
      </c>
      <c r="J65" s="57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31.5">
      <c r="A66" s="266"/>
      <c r="B66" s="35" t="s">
        <v>174</v>
      </c>
      <c r="C66" s="275"/>
      <c r="D66" s="100"/>
      <c r="E66" s="57"/>
      <c r="F66" s="57"/>
      <c r="G66" s="57"/>
      <c r="H66" s="57"/>
      <c r="I66" s="195" t="s">
        <v>497</v>
      </c>
      <c r="J66" s="57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31.5">
      <c r="A67" s="266"/>
      <c r="B67" s="35" t="s">
        <v>238</v>
      </c>
      <c r="C67" s="275"/>
      <c r="D67" s="57"/>
      <c r="E67" s="57"/>
      <c r="F67" s="57"/>
      <c r="G67" s="57"/>
      <c r="H67" s="57"/>
      <c r="I67" s="195" t="s">
        <v>497</v>
      </c>
      <c r="J67" s="57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33.75" customHeight="1">
      <c r="A68" s="266"/>
      <c r="B68" s="29" t="s">
        <v>172</v>
      </c>
      <c r="C68" s="255">
        <v>2009</v>
      </c>
      <c r="D68" s="101"/>
      <c r="E68" s="57"/>
      <c r="F68" s="57"/>
      <c r="G68" s="57"/>
      <c r="H68" s="57"/>
      <c r="I68" s="195" t="s">
        <v>497</v>
      </c>
      <c r="J68" s="57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31.5">
      <c r="A69" s="266"/>
      <c r="B69" s="29" t="s">
        <v>173</v>
      </c>
      <c r="C69" s="255"/>
      <c r="D69" s="57"/>
      <c r="E69" s="57"/>
      <c r="F69" s="57"/>
      <c r="G69" s="57"/>
      <c r="H69" s="57"/>
      <c r="I69" s="195" t="s">
        <v>497</v>
      </c>
      <c r="J69" s="57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31.5">
      <c r="A70" s="266"/>
      <c r="B70" s="29" t="s">
        <v>174</v>
      </c>
      <c r="C70" s="255"/>
      <c r="D70" s="101"/>
      <c r="E70" s="57"/>
      <c r="F70" s="57"/>
      <c r="G70" s="57"/>
      <c r="H70" s="57"/>
      <c r="I70" s="195" t="s">
        <v>497</v>
      </c>
      <c r="J70" s="57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31.5">
      <c r="A71" s="266"/>
      <c r="B71" s="29" t="s">
        <v>238</v>
      </c>
      <c r="C71" s="255"/>
      <c r="D71" s="57"/>
      <c r="E71" s="57"/>
      <c r="F71" s="57"/>
      <c r="G71" s="57"/>
      <c r="H71" s="57"/>
      <c r="I71" s="195" t="s">
        <v>497</v>
      </c>
      <c r="J71" s="57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31.5">
      <c r="A72" s="266"/>
      <c r="B72" s="35" t="s">
        <v>172</v>
      </c>
      <c r="C72" s="275">
        <v>2010</v>
      </c>
      <c r="D72" s="57"/>
      <c r="E72" s="57"/>
      <c r="F72" s="57"/>
      <c r="G72" s="57"/>
      <c r="H72" s="57"/>
      <c r="I72" s="195" t="s">
        <v>497</v>
      </c>
      <c r="J72" s="57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31.5">
      <c r="A73" s="266"/>
      <c r="B73" s="35" t="s">
        <v>175</v>
      </c>
      <c r="C73" s="275"/>
      <c r="D73" s="57"/>
      <c r="E73" s="57"/>
      <c r="F73" s="57"/>
      <c r="G73" s="57"/>
      <c r="H73" s="57"/>
      <c r="I73" s="195" t="s">
        <v>497</v>
      </c>
      <c r="J73" s="57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31.5">
      <c r="A74" s="266"/>
      <c r="B74" s="35" t="s">
        <v>174</v>
      </c>
      <c r="C74" s="275"/>
      <c r="D74" s="101"/>
      <c r="E74" s="57"/>
      <c r="F74" s="57"/>
      <c r="G74" s="57"/>
      <c r="H74" s="57"/>
      <c r="I74" s="195" t="s">
        <v>497</v>
      </c>
      <c r="J74" s="57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31.5">
      <c r="A75" s="266"/>
      <c r="B75" s="35" t="s">
        <v>238</v>
      </c>
      <c r="C75" s="275"/>
      <c r="D75" s="57"/>
      <c r="E75" s="57"/>
      <c r="F75" s="57"/>
      <c r="G75" s="57"/>
      <c r="H75" s="57"/>
      <c r="I75" s="195" t="s">
        <v>497</v>
      </c>
      <c r="J75" s="57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30">
      <c r="A76" s="266" t="s">
        <v>176</v>
      </c>
      <c r="B76" s="1" t="s">
        <v>82</v>
      </c>
      <c r="C76" s="255">
        <v>2005</v>
      </c>
      <c r="D76" s="100"/>
      <c r="E76" s="57"/>
      <c r="F76" s="57"/>
      <c r="G76" s="57"/>
      <c r="H76" s="57"/>
      <c r="I76" s="57">
        <v>0</v>
      </c>
      <c r="J76" s="57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 t="s">
        <v>488</v>
      </c>
    </row>
    <row r="77" spans="1:46">
      <c r="A77" s="266"/>
      <c r="B77" s="1" t="s">
        <v>83</v>
      </c>
      <c r="C77" s="255"/>
      <c r="D77" s="57"/>
      <c r="E77" s="57"/>
      <c r="F77" s="57"/>
      <c r="G77" s="57"/>
      <c r="H77" s="57"/>
      <c r="I77" s="57">
        <v>2691</v>
      </c>
      <c r="J77" s="57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 t="s">
        <v>487</v>
      </c>
    </row>
    <row r="78" spans="1:46">
      <c r="A78" s="266"/>
      <c r="B78" s="1" t="s">
        <v>120</v>
      </c>
      <c r="C78" s="255"/>
      <c r="D78" s="101"/>
      <c r="E78" s="57"/>
      <c r="F78" s="57"/>
      <c r="G78" s="57"/>
      <c r="H78" s="57"/>
      <c r="I78" s="110" t="s">
        <v>462</v>
      </c>
      <c r="J78" s="57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30">
      <c r="A79" s="266"/>
      <c r="B79" s="23" t="s">
        <v>82</v>
      </c>
      <c r="C79" s="275">
        <v>2006</v>
      </c>
      <c r="D79" s="57"/>
      <c r="E79" s="57"/>
      <c r="F79" s="57"/>
      <c r="G79" s="57"/>
      <c r="H79" s="57"/>
      <c r="I79" s="57">
        <v>0</v>
      </c>
      <c r="J79" s="57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 t="s">
        <v>488</v>
      </c>
    </row>
    <row r="80" spans="1:46">
      <c r="A80" s="266"/>
      <c r="B80" s="23" t="s">
        <v>83</v>
      </c>
      <c r="C80" s="275"/>
      <c r="D80" s="101"/>
      <c r="E80" s="57"/>
      <c r="F80" s="57"/>
      <c r="G80" s="57"/>
      <c r="H80" s="57"/>
      <c r="I80" s="57">
        <v>2671</v>
      </c>
      <c r="J80" s="57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 t="s">
        <v>487</v>
      </c>
    </row>
    <row r="81" spans="1:46">
      <c r="A81" s="266"/>
      <c r="B81" s="23" t="s">
        <v>120</v>
      </c>
      <c r="C81" s="275"/>
      <c r="D81" s="57"/>
      <c r="E81" s="57"/>
      <c r="F81" s="57"/>
      <c r="G81" s="57"/>
      <c r="H81" s="57"/>
      <c r="I81" s="110" t="s">
        <v>462</v>
      </c>
      <c r="J81" s="57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30">
      <c r="A82" s="266"/>
      <c r="B82" s="1" t="s">
        <v>82</v>
      </c>
      <c r="C82" s="255">
        <v>2007</v>
      </c>
      <c r="D82" s="101"/>
      <c r="E82" s="57"/>
      <c r="F82" s="57"/>
      <c r="G82" s="57"/>
      <c r="H82" s="57"/>
      <c r="I82" s="57">
        <v>1</v>
      </c>
      <c r="J82" s="57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 t="s">
        <v>488</v>
      </c>
    </row>
    <row r="83" spans="1:46">
      <c r="A83" s="266"/>
      <c r="B83" s="1" t="s">
        <v>83</v>
      </c>
      <c r="C83" s="255"/>
      <c r="D83" s="57"/>
      <c r="E83" s="57"/>
      <c r="F83" s="57"/>
      <c r="G83" s="57"/>
      <c r="H83" s="57"/>
      <c r="I83" s="57">
        <v>2652</v>
      </c>
      <c r="J83" s="57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 t="s">
        <v>487</v>
      </c>
    </row>
    <row r="84" spans="1:46">
      <c r="A84" s="266"/>
      <c r="B84" s="1" t="s">
        <v>120</v>
      </c>
      <c r="C84" s="255"/>
      <c r="D84" s="11"/>
      <c r="E84" s="57"/>
      <c r="F84" s="57"/>
      <c r="G84" s="57"/>
      <c r="H84" s="57"/>
      <c r="I84" s="57">
        <v>37</v>
      </c>
      <c r="J84" s="57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30">
      <c r="A85" s="266"/>
      <c r="B85" s="23" t="s">
        <v>82</v>
      </c>
      <c r="C85" s="275">
        <v>2008</v>
      </c>
      <c r="D85" s="57"/>
      <c r="E85" s="57"/>
      <c r="F85" s="57"/>
      <c r="G85" s="57"/>
      <c r="H85" s="57"/>
      <c r="I85" s="57">
        <v>0</v>
      </c>
      <c r="J85" s="57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 t="s">
        <v>488</v>
      </c>
    </row>
    <row r="86" spans="1:46">
      <c r="A86" s="266"/>
      <c r="B86" s="23" t="s">
        <v>83</v>
      </c>
      <c r="C86" s="275"/>
      <c r="D86" s="11"/>
      <c r="E86" s="57"/>
      <c r="F86" s="57"/>
      <c r="G86" s="57"/>
      <c r="H86" s="57"/>
      <c r="I86" s="57">
        <v>2629</v>
      </c>
      <c r="J86" s="57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 t="s">
        <v>487</v>
      </c>
    </row>
    <row r="87" spans="1:46">
      <c r="A87" s="266"/>
      <c r="B87" s="23" t="s">
        <v>120</v>
      </c>
      <c r="C87" s="275"/>
      <c r="D87" s="57"/>
      <c r="E87" s="57"/>
      <c r="F87" s="57"/>
      <c r="G87" s="57"/>
      <c r="H87" s="57"/>
      <c r="I87" s="110" t="s">
        <v>462</v>
      </c>
      <c r="J87" s="57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30">
      <c r="A88" s="266"/>
      <c r="B88" s="1" t="s">
        <v>82</v>
      </c>
      <c r="C88" s="255">
        <v>2009</v>
      </c>
      <c r="D88" s="99"/>
      <c r="E88" s="57"/>
      <c r="F88" s="57"/>
      <c r="G88" s="57"/>
      <c r="H88" s="57"/>
      <c r="I88" s="57">
        <v>1</v>
      </c>
      <c r="J88" s="57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 t="s">
        <v>488</v>
      </c>
    </row>
    <row r="89" spans="1:46">
      <c r="A89" s="266"/>
      <c r="B89" s="1" t="s">
        <v>83</v>
      </c>
      <c r="C89" s="255"/>
      <c r="D89" s="57"/>
      <c r="E89" s="57"/>
      <c r="F89" s="57"/>
      <c r="G89" s="57"/>
      <c r="H89" s="57"/>
      <c r="I89" s="57">
        <v>2611</v>
      </c>
      <c r="J89" s="57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 t="s">
        <v>487</v>
      </c>
    </row>
    <row r="90" spans="1:46">
      <c r="A90" s="266"/>
      <c r="B90" s="1" t="s">
        <v>120</v>
      </c>
      <c r="C90" s="255"/>
      <c r="D90" s="99"/>
      <c r="E90" s="57"/>
      <c r="F90" s="57"/>
      <c r="G90" s="57"/>
      <c r="H90" s="57"/>
      <c r="I90" s="57">
        <v>38</v>
      </c>
      <c r="J90" s="57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30">
      <c r="A91" s="266"/>
      <c r="B91" s="23" t="s">
        <v>82</v>
      </c>
      <c r="C91" s="275">
        <v>2010</v>
      </c>
      <c r="D91" s="57"/>
      <c r="E91" s="57"/>
      <c r="F91" s="57"/>
      <c r="G91" s="57"/>
      <c r="H91" s="57"/>
      <c r="I91" s="57">
        <v>0</v>
      </c>
      <c r="J91" s="57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>
      <c r="A92" s="266"/>
      <c r="B92" s="23" t="s">
        <v>83</v>
      </c>
      <c r="C92" s="275"/>
      <c r="D92" s="102"/>
      <c r="E92" s="57"/>
      <c r="F92" s="57"/>
      <c r="G92" s="57"/>
      <c r="H92" s="57"/>
      <c r="I92" s="57">
        <v>2822</v>
      </c>
      <c r="J92" s="57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>
      <c r="A93" s="266"/>
      <c r="B93" s="23" t="s">
        <v>120</v>
      </c>
      <c r="C93" s="275"/>
      <c r="D93" s="57"/>
      <c r="E93" s="57"/>
      <c r="F93" s="57"/>
      <c r="G93" s="57"/>
      <c r="H93" s="57"/>
      <c r="I93" s="57">
        <v>0</v>
      </c>
      <c r="J93" s="57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47.25">
      <c r="A94" s="266" t="s">
        <v>177</v>
      </c>
      <c r="B94" s="29" t="s">
        <v>239</v>
      </c>
      <c r="C94" s="255">
        <v>2005</v>
      </c>
      <c r="D94" s="51"/>
      <c r="E94" s="57"/>
      <c r="F94" s="57"/>
      <c r="G94" s="57"/>
      <c r="H94" s="57"/>
      <c r="I94" s="57">
        <v>0</v>
      </c>
      <c r="J94" s="57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 t="s">
        <v>488</v>
      </c>
    </row>
    <row r="95" spans="1:46" ht="47.25">
      <c r="A95" s="266"/>
      <c r="B95" s="29" t="s">
        <v>240</v>
      </c>
      <c r="C95" s="255"/>
      <c r="D95" s="57"/>
      <c r="E95" s="57"/>
      <c r="F95" s="57"/>
      <c r="G95" s="57"/>
      <c r="H95" s="57"/>
      <c r="I95" s="57">
        <v>1</v>
      </c>
      <c r="J95" s="57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 t="s">
        <v>488</v>
      </c>
    </row>
    <row r="96" spans="1:46" ht="47.25">
      <c r="A96" s="266"/>
      <c r="B96" s="29" t="s">
        <v>241</v>
      </c>
      <c r="C96" s="255"/>
      <c r="D96" s="51"/>
      <c r="E96" s="57"/>
      <c r="F96" s="57"/>
      <c r="G96" s="57"/>
      <c r="H96" s="57"/>
      <c r="I96" s="57">
        <v>3</v>
      </c>
      <c r="J96" s="57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 t="s">
        <v>488</v>
      </c>
    </row>
    <row r="97" spans="1:46" ht="47.25">
      <c r="A97" s="266"/>
      <c r="B97" s="29" t="s">
        <v>243</v>
      </c>
      <c r="C97" s="255"/>
      <c r="D97" s="57"/>
      <c r="E97" s="57"/>
      <c r="F97" s="57"/>
      <c r="G97" s="57"/>
      <c r="H97" s="57"/>
      <c r="I97" s="57">
        <v>4</v>
      </c>
      <c r="J97" s="57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 t="s">
        <v>488</v>
      </c>
    </row>
    <row r="98" spans="1:46" ht="47.25">
      <c r="A98" s="266"/>
      <c r="B98" s="35" t="s">
        <v>239</v>
      </c>
      <c r="C98" s="275">
        <v>2006</v>
      </c>
      <c r="D98" s="51"/>
      <c r="E98" s="57"/>
      <c r="F98" s="57"/>
      <c r="G98" s="57"/>
      <c r="H98" s="57"/>
      <c r="I98" s="57">
        <v>2</v>
      </c>
      <c r="J98" s="57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 t="s">
        <v>488</v>
      </c>
    </row>
    <row r="99" spans="1:46" ht="47.25">
      <c r="A99" s="266"/>
      <c r="B99" s="35" t="s">
        <v>242</v>
      </c>
      <c r="C99" s="275"/>
      <c r="D99" s="57"/>
      <c r="E99" s="57"/>
      <c r="F99" s="57"/>
      <c r="G99" s="57"/>
      <c r="H99" s="57"/>
      <c r="I99" s="57">
        <v>1</v>
      </c>
      <c r="J99" s="57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 t="s">
        <v>488</v>
      </c>
    </row>
    <row r="100" spans="1:46" ht="47.25">
      <c r="A100" s="266"/>
      <c r="B100" s="35" t="s">
        <v>241</v>
      </c>
      <c r="C100" s="275"/>
      <c r="D100" s="51"/>
      <c r="E100" s="57"/>
      <c r="F100" s="57"/>
      <c r="G100" s="57"/>
      <c r="H100" s="57"/>
      <c r="I100" s="57">
        <v>3</v>
      </c>
      <c r="J100" s="57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 t="s">
        <v>488</v>
      </c>
    </row>
    <row r="101" spans="1:46" ht="47.25">
      <c r="A101" s="266"/>
      <c r="B101" s="35" t="s">
        <v>243</v>
      </c>
      <c r="C101" s="275"/>
      <c r="D101" s="57"/>
      <c r="E101" s="57"/>
      <c r="F101" s="57"/>
      <c r="G101" s="57"/>
      <c r="H101" s="57"/>
      <c r="I101" s="57">
        <v>6</v>
      </c>
      <c r="J101" s="57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 t="s">
        <v>488</v>
      </c>
    </row>
    <row r="102" spans="1:46" ht="47.25">
      <c r="A102" s="266"/>
      <c r="B102" s="29" t="s">
        <v>239</v>
      </c>
      <c r="C102" s="255">
        <v>2007</v>
      </c>
      <c r="D102" s="57"/>
      <c r="E102" s="57"/>
      <c r="F102" s="57"/>
      <c r="G102" s="57"/>
      <c r="H102" s="57"/>
      <c r="I102" s="57">
        <v>2</v>
      </c>
      <c r="J102" s="57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 t="s">
        <v>488</v>
      </c>
    </row>
    <row r="103" spans="1:46" ht="47.25">
      <c r="A103" s="266"/>
      <c r="B103" s="29" t="s">
        <v>240</v>
      </c>
      <c r="C103" s="255"/>
      <c r="D103" s="57"/>
      <c r="E103" s="57"/>
      <c r="F103" s="57"/>
      <c r="G103" s="57"/>
      <c r="H103" s="57"/>
      <c r="I103" s="57">
        <v>0</v>
      </c>
      <c r="J103" s="57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 t="s">
        <v>488</v>
      </c>
    </row>
    <row r="104" spans="1:46" ht="47.25">
      <c r="A104" s="266"/>
      <c r="B104" s="29" t="s">
        <v>241</v>
      </c>
      <c r="C104" s="255"/>
      <c r="D104" s="51"/>
      <c r="E104" s="57"/>
      <c r="F104" s="57"/>
      <c r="G104" s="57"/>
      <c r="H104" s="57"/>
      <c r="I104" s="57">
        <v>0</v>
      </c>
      <c r="J104" s="57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 t="s">
        <v>488</v>
      </c>
    </row>
    <row r="105" spans="1:46" ht="47.25">
      <c r="A105" s="266"/>
      <c r="B105" s="29" t="s">
        <v>243</v>
      </c>
      <c r="C105" s="255"/>
      <c r="D105" s="57"/>
      <c r="E105" s="57"/>
      <c r="F105" s="57"/>
      <c r="G105" s="57"/>
      <c r="H105" s="57"/>
      <c r="I105" s="57">
        <v>2</v>
      </c>
      <c r="J105" s="57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 t="s">
        <v>488</v>
      </c>
    </row>
    <row r="106" spans="1:46" ht="47.25">
      <c r="A106" s="266"/>
      <c r="B106" s="35" t="s">
        <v>239</v>
      </c>
      <c r="C106" s="275">
        <v>2008</v>
      </c>
      <c r="D106" s="51"/>
      <c r="E106" s="57"/>
      <c r="F106" s="57"/>
      <c r="G106" s="57"/>
      <c r="H106" s="57"/>
      <c r="I106" s="57">
        <v>0</v>
      </c>
      <c r="J106" s="57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 t="s">
        <v>488</v>
      </c>
    </row>
    <row r="107" spans="1:46" ht="47.25">
      <c r="A107" s="266"/>
      <c r="B107" s="35" t="s">
        <v>242</v>
      </c>
      <c r="C107" s="275"/>
      <c r="D107" s="11"/>
      <c r="E107" s="57"/>
      <c r="F107" s="57"/>
      <c r="G107" s="57"/>
      <c r="H107" s="57"/>
      <c r="I107" s="57">
        <v>0</v>
      </c>
      <c r="J107" s="57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 t="s">
        <v>488</v>
      </c>
    </row>
    <row r="108" spans="1:46" ht="47.25">
      <c r="A108" s="266"/>
      <c r="B108" s="35" t="s">
        <v>241</v>
      </c>
      <c r="C108" s="275"/>
      <c r="D108" s="99"/>
      <c r="E108" s="57"/>
      <c r="F108" s="57"/>
      <c r="G108" s="57"/>
      <c r="H108" s="57"/>
      <c r="I108" s="57">
        <v>0</v>
      </c>
      <c r="J108" s="57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 t="s">
        <v>488</v>
      </c>
    </row>
    <row r="109" spans="1:46" ht="47.25">
      <c r="A109" s="266"/>
      <c r="B109" s="35" t="s">
        <v>243</v>
      </c>
      <c r="C109" s="275"/>
      <c r="D109" s="57"/>
      <c r="E109" s="57"/>
      <c r="F109" s="57"/>
      <c r="G109" s="57"/>
      <c r="H109" s="57"/>
      <c r="I109" s="57">
        <v>0</v>
      </c>
      <c r="J109" s="57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 t="s">
        <v>488</v>
      </c>
    </row>
    <row r="110" spans="1:46" ht="47.25">
      <c r="A110" s="266"/>
      <c r="B110" s="29" t="s">
        <v>239</v>
      </c>
      <c r="C110" s="255">
        <v>2009</v>
      </c>
      <c r="D110" s="57"/>
      <c r="E110" s="57"/>
      <c r="F110" s="57"/>
      <c r="G110" s="57"/>
      <c r="H110" s="57"/>
      <c r="I110" s="57">
        <v>2</v>
      </c>
      <c r="J110" s="57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 t="s">
        <v>488</v>
      </c>
    </row>
    <row r="111" spans="1:46" ht="47.25">
      <c r="A111" s="266"/>
      <c r="B111" s="29" t="s">
        <v>240</v>
      </c>
      <c r="C111" s="255"/>
      <c r="D111" s="57"/>
      <c r="E111" s="57"/>
      <c r="F111" s="57"/>
      <c r="G111" s="57"/>
      <c r="H111" s="57"/>
      <c r="I111" s="57">
        <v>1</v>
      </c>
      <c r="J111" s="57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 t="s">
        <v>488</v>
      </c>
    </row>
    <row r="112" spans="1:46" ht="47.25">
      <c r="A112" s="266"/>
      <c r="B112" s="29" t="s">
        <v>241</v>
      </c>
      <c r="C112" s="255"/>
      <c r="D112" s="57"/>
      <c r="E112" s="57"/>
      <c r="F112" s="57"/>
      <c r="G112" s="57"/>
      <c r="H112" s="57"/>
      <c r="I112" s="57">
        <v>1</v>
      </c>
      <c r="J112" s="57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 t="s">
        <v>488</v>
      </c>
    </row>
    <row r="113" spans="1:46" ht="47.25">
      <c r="A113" s="266"/>
      <c r="B113" s="29" t="s">
        <v>243</v>
      </c>
      <c r="C113" s="255"/>
      <c r="D113" s="57"/>
      <c r="E113" s="57"/>
      <c r="F113" s="57"/>
      <c r="G113" s="57"/>
      <c r="H113" s="57"/>
      <c r="I113" s="57">
        <v>4</v>
      </c>
      <c r="J113" s="57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 t="s">
        <v>488</v>
      </c>
    </row>
    <row r="114" spans="1:46" ht="47.25">
      <c r="A114" s="266"/>
      <c r="B114" s="35" t="s">
        <v>239</v>
      </c>
      <c r="C114" s="275">
        <v>2010</v>
      </c>
      <c r="D114" s="57"/>
      <c r="E114" s="57"/>
      <c r="F114" s="57"/>
      <c r="G114" s="57"/>
      <c r="H114" s="57"/>
      <c r="I114" s="57">
        <v>0</v>
      </c>
      <c r="J114" s="57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 t="s">
        <v>488</v>
      </c>
    </row>
    <row r="115" spans="1:46" ht="47.25">
      <c r="A115" s="266"/>
      <c r="B115" s="35" t="s">
        <v>242</v>
      </c>
      <c r="C115" s="275"/>
      <c r="D115" s="57"/>
      <c r="E115" s="57"/>
      <c r="F115" s="57"/>
      <c r="G115" s="57"/>
      <c r="H115" s="57"/>
      <c r="I115" s="57">
        <v>0</v>
      </c>
      <c r="J115" s="57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 t="s">
        <v>488</v>
      </c>
    </row>
    <row r="116" spans="1:46" ht="47.25">
      <c r="A116" s="266"/>
      <c r="B116" s="35" t="s">
        <v>241</v>
      </c>
      <c r="C116" s="275"/>
      <c r="D116" s="57"/>
      <c r="E116" s="57"/>
      <c r="F116" s="57"/>
      <c r="G116" s="57"/>
      <c r="H116" s="57"/>
      <c r="I116" s="57">
        <v>1</v>
      </c>
      <c r="J116" s="57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 t="s">
        <v>488</v>
      </c>
    </row>
    <row r="117" spans="1:46" ht="47.25">
      <c r="A117" s="266"/>
      <c r="B117" s="35" t="s">
        <v>243</v>
      </c>
      <c r="C117" s="275"/>
      <c r="D117" s="57"/>
      <c r="E117" s="57"/>
      <c r="F117" s="57"/>
      <c r="G117" s="57"/>
      <c r="H117" s="57"/>
      <c r="I117" s="57">
        <v>1</v>
      </c>
      <c r="J117" s="57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 t="s">
        <v>488</v>
      </c>
    </row>
    <row r="118" spans="1:46">
      <c r="D118" s="84"/>
    </row>
    <row r="119" spans="1:46">
      <c r="D119" s="57"/>
    </row>
    <row r="120" spans="1:46">
      <c r="D120" s="57"/>
    </row>
    <row r="121" spans="1:46">
      <c r="D121" s="57"/>
    </row>
    <row r="122" spans="1:46">
      <c r="D122" s="57"/>
    </row>
    <row r="123" spans="1:46">
      <c r="D123" s="57"/>
    </row>
    <row r="124" spans="1:46">
      <c r="D124" s="57"/>
    </row>
    <row r="125" spans="1:46">
      <c r="D125" s="57"/>
    </row>
    <row r="126" spans="1:46">
      <c r="D126" s="57"/>
    </row>
    <row r="127" spans="1:46">
      <c r="D127" s="57"/>
    </row>
    <row r="128" spans="1:46">
      <c r="D128" s="57"/>
    </row>
    <row r="129" spans="4:4">
      <c r="D129" s="57"/>
    </row>
    <row r="130" spans="4:4">
      <c r="D130" s="57"/>
    </row>
    <row r="131" spans="4:4">
      <c r="D131" s="57"/>
    </row>
    <row r="132" spans="4:4">
      <c r="D132" s="57"/>
    </row>
    <row r="133" spans="4:4">
      <c r="D133" s="57"/>
    </row>
    <row r="134" spans="4:4">
      <c r="D134" s="57"/>
    </row>
    <row r="135" spans="4:4">
      <c r="D135" s="57"/>
    </row>
    <row r="136" spans="4:4">
      <c r="D136" s="57"/>
    </row>
    <row r="137" spans="4:4">
      <c r="D137" s="57"/>
    </row>
    <row r="138" spans="4:4">
      <c r="D138" s="57"/>
    </row>
    <row r="139" spans="4:4">
      <c r="D139" s="57"/>
    </row>
    <row r="140" spans="4:4">
      <c r="D140" s="57"/>
    </row>
    <row r="141" spans="4:4">
      <c r="D141" s="57"/>
    </row>
    <row r="142" spans="4:4">
      <c r="D142" s="57"/>
    </row>
    <row r="143" spans="4:4">
      <c r="D143" s="57"/>
    </row>
    <row r="144" spans="4:4">
      <c r="D144" s="57"/>
    </row>
    <row r="145" spans="4:4">
      <c r="D145" s="58"/>
    </row>
    <row r="146" spans="4:4">
      <c r="D146" s="57"/>
    </row>
    <row r="147" spans="4:4">
      <c r="D147" s="57"/>
    </row>
    <row r="148" spans="4:4">
      <c r="D148" s="57"/>
    </row>
    <row r="149" spans="4:4">
      <c r="D149" s="57"/>
    </row>
    <row r="150" spans="4:4">
      <c r="D150" s="57"/>
    </row>
    <row r="151" spans="4:4">
      <c r="D151" s="57"/>
    </row>
    <row r="152" spans="4:4">
      <c r="D152" s="57"/>
    </row>
    <row r="153" spans="4:4">
      <c r="D153" s="57"/>
    </row>
    <row r="154" spans="4:4">
      <c r="D154" s="57"/>
    </row>
    <row r="155" spans="4:4">
      <c r="D155" s="57"/>
    </row>
    <row r="156" spans="4:4">
      <c r="D156" s="57"/>
    </row>
    <row r="157" spans="4:4">
      <c r="D157" s="57"/>
    </row>
    <row r="158" spans="4:4">
      <c r="D158" s="57"/>
    </row>
    <row r="159" spans="4:4">
      <c r="D159" s="57"/>
    </row>
    <row r="160" spans="4:4">
      <c r="D160" s="57"/>
    </row>
    <row r="161" spans="4:4">
      <c r="D161" s="57"/>
    </row>
    <row r="162" spans="4:4">
      <c r="D162" s="57"/>
    </row>
    <row r="163" spans="4:4">
      <c r="D163" s="57"/>
    </row>
    <row r="164" spans="4:4">
      <c r="D164" s="57"/>
    </row>
    <row r="165" spans="4:4">
      <c r="D165" s="57"/>
    </row>
    <row r="166" spans="4:4">
      <c r="D166" s="57"/>
    </row>
    <row r="167" spans="4:4">
      <c r="D167" s="57"/>
    </row>
    <row r="168" spans="4:4">
      <c r="D168" s="57"/>
    </row>
    <row r="169" spans="4:4">
      <c r="D169" s="57"/>
    </row>
    <row r="170" spans="4:4">
      <c r="D170" s="57"/>
    </row>
    <row r="171" spans="4:4">
      <c r="D171" s="57"/>
    </row>
    <row r="172" spans="4:4">
      <c r="D172" s="57"/>
    </row>
    <row r="173" spans="4:4">
      <c r="D173" s="57"/>
    </row>
    <row r="174" spans="4:4">
      <c r="D174" s="57"/>
    </row>
    <row r="175" spans="4:4">
      <c r="D175" s="57"/>
    </row>
    <row r="176" spans="4:4">
      <c r="D176" s="57"/>
    </row>
    <row r="177" spans="4:4">
      <c r="D177" s="57"/>
    </row>
    <row r="178" spans="4:4">
      <c r="D178" s="57"/>
    </row>
    <row r="179" spans="4:4">
      <c r="D179" s="57"/>
    </row>
    <row r="180" spans="4:4">
      <c r="D180" s="57"/>
    </row>
    <row r="181" spans="4:4">
      <c r="D181" s="57"/>
    </row>
    <row r="182" spans="4:4">
      <c r="D182" s="57"/>
    </row>
    <row r="183" spans="4:4">
      <c r="D183" s="57"/>
    </row>
    <row r="184" spans="4:4">
      <c r="D184" s="57"/>
    </row>
    <row r="185" spans="4:4">
      <c r="D185" s="57"/>
    </row>
    <row r="186" spans="4:4">
      <c r="D186" s="57"/>
    </row>
    <row r="187" spans="4:4">
      <c r="D187" s="57"/>
    </row>
    <row r="188" spans="4:4">
      <c r="D188" s="57"/>
    </row>
    <row r="189" spans="4:4">
      <c r="D189" s="57"/>
    </row>
    <row r="190" spans="4:4">
      <c r="D190" s="57"/>
    </row>
    <row r="191" spans="4:4">
      <c r="D191" s="57"/>
    </row>
    <row r="192" spans="4:4">
      <c r="D192" s="57"/>
    </row>
    <row r="193" spans="4:4">
      <c r="D193" s="57"/>
    </row>
    <row r="194" spans="4:4">
      <c r="D194" s="57"/>
    </row>
    <row r="195" spans="4:4">
      <c r="D195" s="57"/>
    </row>
    <row r="196" spans="4:4">
      <c r="D196" s="57"/>
    </row>
    <row r="197" spans="4:4">
      <c r="D197" s="57"/>
    </row>
    <row r="198" spans="4:4">
      <c r="D198" s="57"/>
    </row>
    <row r="199" spans="4:4">
      <c r="D199" s="57"/>
    </row>
    <row r="200" spans="4:4">
      <c r="D200" s="57"/>
    </row>
    <row r="201" spans="4:4">
      <c r="D201" s="41"/>
    </row>
    <row r="202" spans="4:4">
      <c r="D202" s="57"/>
    </row>
    <row r="204" spans="4:4">
      <c r="D204" s="57"/>
    </row>
    <row r="205" spans="4:4">
      <c r="D205" s="57"/>
    </row>
    <row r="206" spans="4:4">
      <c r="D206" s="57"/>
    </row>
    <row r="207" spans="4:4">
      <c r="D207" s="57"/>
    </row>
    <row r="208" spans="4:4">
      <c r="D208" s="57"/>
    </row>
    <row r="209" spans="4:4">
      <c r="D209" s="57"/>
    </row>
    <row r="210" spans="4:4">
      <c r="D210" s="57"/>
    </row>
    <row r="211" spans="4:4">
      <c r="D211" s="57"/>
    </row>
    <row r="212" spans="4:4">
      <c r="D212" s="57"/>
    </row>
    <row r="213" spans="4:4">
      <c r="D213" s="57"/>
    </row>
    <row r="214" spans="4:4">
      <c r="D214" s="57"/>
    </row>
    <row r="215" spans="4:4">
      <c r="D215" s="41"/>
    </row>
    <row r="216" spans="4:4">
      <c r="D216" s="57"/>
    </row>
    <row r="218" spans="4:4">
      <c r="D218" s="57"/>
    </row>
    <row r="219" spans="4:4">
      <c r="D219" s="57"/>
    </row>
    <row r="220" spans="4:4">
      <c r="D220" s="57"/>
    </row>
    <row r="221" spans="4:4">
      <c r="D221" s="57"/>
    </row>
    <row r="222" spans="4:4">
      <c r="D222" s="57"/>
    </row>
    <row r="223" spans="4:4">
      <c r="D223" s="57"/>
    </row>
    <row r="224" spans="4:4">
      <c r="D224" s="57"/>
    </row>
    <row r="225" spans="4:4">
      <c r="D225" s="57"/>
    </row>
    <row r="226" spans="4:4">
      <c r="D226" s="57"/>
    </row>
    <row r="227" spans="4:4">
      <c r="D227" s="57"/>
    </row>
    <row r="228" spans="4:4">
      <c r="D228" s="57"/>
    </row>
    <row r="229" spans="4:4">
      <c r="D229" s="41"/>
    </row>
    <row r="230" spans="4:4">
      <c r="D230" s="57"/>
    </row>
    <row r="232" spans="4:4">
      <c r="D232" s="57"/>
    </row>
    <row r="233" spans="4:4">
      <c r="D233" s="57"/>
    </row>
    <row r="234" spans="4:4">
      <c r="D234" s="57"/>
    </row>
    <row r="235" spans="4:4">
      <c r="D235" s="57"/>
    </row>
    <row r="236" spans="4:4">
      <c r="D236" s="57"/>
    </row>
    <row r="237" spans="4:4">
      <c r="D237" s="57"/>
    </row>
    <row r="238" spans="4:4">
      <c r="D238" s="57"/>
    </row>
    <row r="239" spans="4:4">
      <c r="D239" s="57"/>
    </row>
    <row r="240" spans="4:4">
      <c r="D240" s="57"/>
    </row>
    <row r="241" spans="4:4">
      <c r="D241" s="57"/>
    </row>
    <row r="242" spans="4:4">
      <c r="D242" s="57"/>
    </row>
    <row r="243" spans="4:4">
      <c r="D243" s="41"/>
    </row>
    <row r="244" spans="4:4">
      <c r="D244" s="57"/>
    </row>
    <row r="246" spans="4:4">
      <c r="D246" s="57"/>
    </row>
    <row r="247" spans="4:4">
      <c r="D247" s="57"/>
    </row>
    <row r="248" spans="4:4">
      <c r="D248" s="57"/>
    </row>
    <row r="249" spans="4:4">
      <c r="D249" s="57"/>
    </row>
    <row r="250" spans="4:4">
      <c r="D250" s="57"/>
    </row>
    <row r="251" spans="4:4">
      <c r="D251" s="57"/>
    </row>
    <row r="252" spans="4:4">
      <c r="D252" s="57"/>
    </row>
    <row r="253" spans="4:4">
      <c r="D253" s="57"/>
    </row>
    <row r="254" spans="4:4">
      <c r="D254" s="57"/>
    </row>
    <row r="255" spans="4:4">
      <c r="D255" s="57"/>
    </row>
    <row r="256" spans="4:4">
      <c r="D256" s="57"/>
    </row>
    <row r="257" spans="4:4">
      <c r="D257" s="41"/>
    </row>
    <row r="258" spans="4:4">
      <c r="D258" s="57"/>
    </row>
    <row r="259" spans="4:4">
      <c r="D259" s="57"/>
    </row>
    <row r="260" spans="4:4">
      <c r="D260" s="57"/>
    </row>
    <row r="261" spans="4:4">
      <c r="D261" s="57"/>
    </row>
    <row r="262" spans="4:4">
      <c r="D262" s="57"/>
    </row>
    <row r="263" spans="4:4">
      <c r="D263" s="57"/>
    </row>
    <row r="264" spans="4:4">
      <c r="D264" s="57"/>
    </row>
    <row r="265" spans="4:4">
      <c r="D265" s="57"/>
    </row>
    <row r="266" spans="4:4">
      <c r="D266" s="57"/>
    </row>
    <row r="267" spans="4:4">
      <c r="D267" s="57"/>
    </row>
    <row r="268" spans="4:4">
      <c r="D268" s="57"/>
    </row>
    <row r="269" spans="4:4">
      <c r="D269" s="57"/>
    </row>
    <row r="270" spans="4:4">
      <c r="D270" s="57"/>
    </row>
    <row r="271" spans="4:4">
      <c r="D271" s="57"/>
    </row>
    <row r="272" spans="4:4">
      <c r="D272" s="57"/>
    </row>
    <row r="273" spans="4:4">
      <c r="D273" s="57"/>
    </row>
    <row r="274" spans="4:4">
      <c r="D274" s="57"/>
    </row>
    <row r="275" spans="4:4">
      <c r="D275" s="57"/>
    </row>
    <row r="276" spans="4:4">
      <c r="D276" s="57"/>
    </row>
    <row r="277" spans="4:4">
      <c r="D277" s="57"/>
    </row>
    <row r="278" spans="4:4">
      <c r="D278" s="57"/>
    </row>
    <row r="279" spans="4:4">
      <c r="D279" s="57"/>
    </row>
    <row r="280" spans="4:4">
      <c r="D280" s="57"/>
    </row>
    <row r="281" spans="4:4">
      <c r="D281" s="57"/>
    </row>
    <row r="282" spans="4:4">
      <c r="D282" s="57"/>
    </row>
    <row r="283" spans="4:4">
      <c r="D283" s="57"/>
    </row>
    <row r="284" spans="4:4">
      <c r="D284" s="57"/>
    </row>
    <row r="285" spans="4:4">
      <c r="D285" s="38"/>
    </row>
    <row r="286" spans="4:4">
      <c r="D286" s="57"/>
    </row>
    <row r="287" spans="4:4">
      <c r="D287" s="57"/>
    </row>
    <row r="288" spans="4:4">
      <c r="D288" s="57"/>
    </row>
    <row r="289" spans="4:4">
      <c r="D289" s="57"/>
    </row>
    <row r="290" spans="4:4">
      <c r="D290" s="57"/>
    </row>
    <row r="291" spans="4:4">
      <c r="D291" s="57"/>
    </row>
    <row r="292" spans="4:4">
      <c r="D292" s="57"/>
    </row>
    <row r="293" spans="4:4">
      <c r="D293" s="57"/>
    </row>
    <row r="294" spans="4:4">
      <c r="D294" s="57"/>
    </row>
    <row r="295" spans="4:4">
      <c r="D295" s="57"/>
    </row>
    <row r="296" spans="4:4">
      <c r="D296" s="57"/>
    </row>
    <row r="297" spans="4:4">
      <c r="D297" s="57"/>
    </row>
    <row r="298" spans="4:4">
      <c r="D298" s="57"/>
    </row>
    <row r="299" spans="4:4">
      <c r="D299" s="38"/>
    </row>
    <row r="300" spans="4:4">
      <c r="D300" s="57"/>
    </row>
    <row r="301" spans="4:4">
      <c r="D301" s="57"/>
    </row>
    <row r="302" spans="4:4">
      <c r="D302" s="57"/>
    </row>
    <row r="303" spans="4:4">
      <c r="D303" s="57"/>
    </row>
    <row r="304" spans="4:4">
      <c r="D304" s="57"/>
    </row>
    <row r="305" spans="4:4">
      <c r="D305" s="57"/>
    </row>
    <row r="306" spans="4:4">
      <c r="D306" s="57"/>
    </row>
    <row r="307" spans="4:4">
      <c r="D307" s="57"/>
    </row>
    <row r="308" spans="4:4">
      <c r="D308" s="57"/>
    </row>
    <row r="309" spans="4:4">
      <c r="D309" s="57"/>
    </row>
    <row r="310" spans="4:4">
      <c r="D310" s="57"/>
    </row>
    <row r="311" spans="4:4">
      <c r="D311" s="57"/>
    </row>
    <row r="312" spans="4:4">
      <c r="D312" s="57"/>
    </row>
    <row r="313" spans="4:4">
      <c r="D313" s="38"/>
    </row>
    <row r="314" spans="4:4">
      <c r="D314" s="57"/>
    </row>
    <row r="315" spans="4:4">
      <c r="D315" s="57"/>
    </row>
    <row r="316" spans="4:4">
      <c r="D316" s="57"/>
    </row>
    <row r="317" spans="4:4">
      <c r="D317" s="57"/>
    </row>
    <row r="318" spans="4:4">
      <c r="D318" s="57"/>
    </row>
    <row r="319" spans="4:4">
      <c r="D319" s="57"/>
    </row>
    <row r="320" spans="4:4">
      <c r="D320" s="57"/>
    </row>
    <row r="321" spans="4:4">
      <c r="D321" s="57"/>
    </row>
    <row r="322" spans="4:4">
      <c r="D322" s="57"/>
    </row>
    <row r="323" spans="4:4">
      <c r="D323" s="57"/>
    </row>
    <row r="324" spans="4:4">
      <c r="D324" s="57"/>
    </row>
    <row r="325" spans="4:4">
      <c r="D325" s="57"/>
    </row>
    <row r="326" spans="4:4">
      <c r="D326" s="57"/>
    </row>
    <row r="327" spans="4:4">
      <c r="D327" s="38"/>
    </row>
    <row r="328" spans="4:4">
      <c r="D328" s="57"/>
    </row>
    <row r="329" spans="4:4">
      <c r="D329" s="57"/>
    </row>
    <row r="330" spans="4:4">
      <c r="D330" s="57"/>
    </row>
    <row r="331" spans="4:4">
      <c r="D331" s="57"/>
    </row>
    <row r="332" spans="4:4">
      <c r="D332" s="57"/>
    </row>
    <row r="333" spans="4:4">
      <c r="D333" s="57"/>
    </row>
    <row r="334" spans="4:4">
      <c r="D334" s="57"/>
    </row>
    <row r="335" spans="4:4">
      <c r="D335" s="57"/>
    </row>
    <row r="336" spans="4:4">
      <c r="D336" s="57"/>
    </row>
    <row r="337" spans="4:4">
      <c r="D337" s="57"/>
    </row>
    <row r="338" spans="4:4">
      <c r="D338" s="57"/>
    </row>
    <row r="339" spans="4:4">
      <c r="D339" s="57"/>
    </row>
    <row r="340" spans="4:4">
      <c r="D340" s="57"/>
    </row>
    <row r="341" spans="4:4">
      <c r="D341" s="38"/>
    </row>
    <row r="342" spans="4:4">
      <c r="D342" s="57"/>
    </row>
    <row r="343" spans="4:4">
      <c r="D343" s="57"/>
    </row>
    <row r="344" spans="4:4">
      <c r="D344" s="57"/>
    </row>
    <row r="345" spans="4:4">
      <c r="D345" s="57"/>
    </row>
    <row r="346" spans="4:4">
      <c r="D346" s="57"/>
    </row>
    <row r="347" spans="4:4">
      <c r="D347" s="57"/>
    </row>
    <row r="348" spans="4:4">
      <c r="D348" s="57"/>
    </row>
    <row r="349" spans="4:4">
      <c r="D349" s="57"/>
    </row>
    <row r="350" spans="4:4">
      <c r="D350" s="57"/>
    </row>
    <row r="351" spans="4:4">
      <c r="D351" s="57"/>
    </row>
    <row r="352" spans="4:4">
      <c r="D352" s="57"/>
    </row>
    <row r="353" spans="4:4">
      <c r="D353" s="57"/>
    </row>
    <row r="354" spans="4:4">
      <c r="D354" s="57"/>
    </row>
    <row r="355" spans="4:4">
      <c r="D355" s="38"/>
    </row>
    <row r="356" spans="4:4">
      <c r="D356" s="57"/>
    </row>
    <row r="357" spans="4:4">
      <c r="D357" s="57"/>
    </row>
    <row r="358" spans="4:4">
      <c r="D358" s="57"/>
    </row>
    <row r="359" spans="4:4">
      <c r="D359" s="57"/>
    </row>
    <row r="360" spans="4:4">
      <c r="D360" s="57"/>
    </row>
    <row r="361" spans="4:4">
      <c r="D361" s="57"/>
    </row>
    <row r="362" spans="4:4">
      <c r="D362" s="57"/>
    </row>
    <row r="363" spans="4:4">
      <c r="D363" s="57"/>
    </row>
    <row r="364" spans="4:4">
      <c r="D364" s="57"/>
    </row>
    <row r="365" spans="4:4">
      <c r="D365" s="57"/>
    </row>
    <row r="366" spans="4:4">
      <c r="D366" s="57"/>
    </row>
    <row r="367" spans="4:4">
      <c r="D367" s="57"/>
    </row>
    <row r="368" spans="4:4">
      <c r="D368" s="57"/>
    </row>
    <row r="369" spans="4:4">
      <c r="D369" s="38"/>
    </row>
    <row r="370" spans="4:4">
      <c r="D370" s="57"/>
    </row>
    <row r="371" spans="4:4">
      <c r="D371" s="57"/>
    </row>
    <row r="372" spans="4:4">
      <c r="D372" s="57"/>
    </row>
    <row r="373" spans="4:4">
      <c r="D373" s="57"/>
    </row>
    <row r="374" spans="4:4">
      <c r="D374" s="57"/>
    </row>
    <row r="375" spans="4:4">
      <c r="D375" s="57"/>
    </row>
    <row r="376" spans="4:4">
      <c r="D376" s="57"/>
    </row>
    <row r="377" spans="4:4">
      <c r="D377" s="57"/>
    </row>
    <row r="378" spans="4:4">
      <c r="D378" s="57"/>
    </row>
    <row r="379" spans="4:4">
      <c r="D379" s="57"/>
    </row>
    <row r="380" spans="4:4">
      <c r="D380" s="57"/>
    </row>
    <row r="381" spans="4:4">
      <c r="D381" s="57"/>
    </row>
    <row r="382" spans="4:4">
      <c r="D382" s="57"/>
    </row>
    <row r="383" spans="4:4">
      <c r="D383" s="45"/>
    </row>
    <row r="384" spans="4:4">
      <c r="D384" s="57"/>
    </row>
    <row r="385" spans="4:4">
      <c r="D385" s="57"/>
    </row>
    <row r="386" spans="4:4">
      <c r="D386" s="57"/>
    </row>
    <row r="387" spans="4:4">
      <c r="D387" s="57"/>
    </row>
    <row r="388" spans="4:4">
      <c r="D388" s="57"/>
    </row>
    <row r="389" spans="4:4">
      <c r="D389" s="57"/>
    </row>
    <row r="390" spans="4:4">
      <c r="D390" s="57"/>
    </row>
    <row r="391" spans="4:4">
      <c r="D391" s="57"/>
    </row>
    <row r="392" spans="4:4">
      <c r="D392" s="57"/>
    </row>
    <row r="393" spans="4:4">
      <c r="D393" s="57"/>
    </row>
    <row r="394" spans="4:4">
      <c r="D394" s="57"/>
    </row>
    <row r="395" spans="4:4">
      <c r="D395" s="57"/>
    </row>
    <row r="396" spans="4:4">
      <c r="D396" s="57"/>
    </row>
    <row r="397" spans="4:4">
      <c r="D397" s="38"/>
    </row>
    <row r="398" spans="4:4">
      <c r="D398" s="57"/>
    </row>
    <row r="399" spans="4:4">
      <c r="D399" s="57"/>
    </row>
    <row r="400" spans="4:4">
      <c r="D400" s="57"/>
    </row>
    <row r="401" spans="4:4">
      <c r="D401" s="57"/>
    </row>
    <row r="402" spans="4:4">
      <c r="D402" s="57"/>
    </row>
    <row r="403" spans="4:4">
      <c r="D403" s="57"/>
    </row>
    <row r="404" spans="4:4">
      <c r="D404" s="57"/>
    </row>
    <row r="405" spans="4:4">
      <c r="D405" s="57"/>
    </row>
    <row r="406" spans="4:4">
      <c r="D406" s="57"/>
    </row>
    <row r="407" spans="4:4">
      <c r="D407" s="57"/>
    </row>
    <row r="408" spans="4:4">
      <c r="D408" s="57"/>
    </row>
    <row r="409" spans="4:4">
      <c r="D409" s="57"/>
    </row>
    <row r="410" spans="4:4">
      <c r="D410" s="57"/>
    </row>
    <row r="411" spans="4:4">
      <c r="D411" s="38"/>
    </row>
    <row r="412" spans="4:4">
      <c r="D412" s="57"/>
    </row>
    <row r="413" spans="4:4">
      <c r="D413" s="57"/>
    </row>
    <row r="414" spans="4:4">
      <c r="D414" s="57"/>
    </row>
    <row r="415" spans="4:4">
      <c r="D415" s="57"/>
    </row>
    <row r="416" spans="4:4">
      <c r="D416" s="57"/>
    </row>
    <row r="417" spans="4:4">
      <c r="D417" s="57"/>
    </row>
    <row r="418" spans="4:4">
      <c r="D418" s="57"/>
    </row>
    <row r="419" spans="4:4">
      <c r="D419" s="57"/>
    </row>
    <row r="420" spans="4:4">
      <c r="D420" s="57"/>
    </row>
    <row r="421" spans="4:4">
      <c r="D421" s="57"/>
    </row>
    <row r="422" spans="4:4">
      <c r="D422" s="57"/>
    </row>
    <row r="423" spans="4:4">
      <c r="D423" s="57"/>
    </row>
    <row r="424" spans="4:4">
      <c r="D424" s="57"/>
    </row>
    <row r="425" spans="4:4">
      <c r="D425" s="38"/>
    </row>
    <row r="426" spans="4:4">
      <c r="D426" s="57"/>
    </row>
    <row r="427" spans="4:4">
      <c r="D427" s="57"/>
    </row>
    <row r="428" spans="4:4">
      <c r="D428" s="57"/>
    </row>
    <row r="429" spans="4:4">
      <c r="D429" s="57"/>
    </row>
    <row r="430" spans="4:4">
      <c r="D430" s="57"/>
    </row>
    <row r="431" spans="4:4">
      <c r="D431" s="57"/>
    </row>
    <row r="432" spans="4:4">
      <c r="D432" s="57"/>
    </row>
    <row r="433" spans="4:4">
      <c r="D433" s="57"/>
    </row>
    <row r="434" spans="4:4">
      <c r="D434" s="57"/>
    </row>
    <row r="435" spans="4:4">
      <c r="D435" s="57"/>
    </row>
    <row r="436" spans="4:4">
      <c r="D436" s="57"/>
    </row>
    <row r="437" spans="4:4">
      <c r="D437" s="57"/>
    </row>
    <row r="438" spans="4:4">
      <c r="D438" s="57"/>
    </row>
    <row r="439" spans="4:4">
      <c r="D439" s="38"/>
    </row>
    <row r="440" spans="4:4">
      <c r="D440" s="57"/>
    </row>
    <row r="441" spans="4:4">
      <c r="D441" s="57"/>
    </row>
    <row r="442" spans="4:4">
      <c r="D442" s="57"/>
    </row>
    <row r="443" spans="4:4">
      <c r="D443" s="57"/>
    </row>
    <row r="444" spans="4:4">
      <c r="D444" s="57"/>
    </row>
    <row r="445" spans="4:4">
      <c r="D445" s="57"/>
    </row>
    <row r="446" spans="4:4">
      <c r="D446" s="57"/>
    </row>
    <row r="447" spans="4:4">
      <c r="D447" s="57"/>
    </row>
    <row r="448" spans="4:4">
      <c r="D448" s="57"/>
    </row>
    <row r="449" spans="4:4">
      <c r="D449" s="57"/>
    </row>
    <row r="450" spans="4:4">
      <c r="D450" s="41"/>
    </row>
    <row r="451" spans="4:4">
      <c r="D451" s="57"/>
    </row>
    <row r="452" spans="4:4">
      <c r="D452" s="57"/>
    </row>
    <row r="453" spans="4:4">
      <c r="D453" s="41"/>
    </row>
    <row r="454" spans="4:4">
      <c r="D454" s="57"/>
    </row>
    <row r="455" spans="4:4">
      <c r="D455" s="57"/>
    </row>
    <row r="456" spans="4:4">
      <c r="D456" s="57"/>
    </row>
    <row r="457" spans="4:4">
      <c r="D457" s="57"/>
    </row>
    <row r="458" spans="4:4">
      <c r="D458" s="57"/>
    </row>
    <row r="459" spans="4:4">
      <c r="D459" s="57"/>
    </row>
    <row r="460" spans="4:4">
      <c r="D460" s="57"/>
    </row>
    <row r="461" spans="4:4">
      <c r="D461" s="57"/>
    </row>
    <row r="462" spans="4:4">
      <c r="D462" s="57"/>
    </row>
    <row r="463" spans="4:4">
      <c r="D463" s="57"/>
    </row>
    <row r="464" spans="4:4">
      <c r="D464" s="57"/>
    </row>
    <row r="465" spans="4:4">
      <c r="D465" s="57"/>
    </row>
    <row r="466" spans="4:4">
      <c r="D466" s="57"/>
    </row>
    <row r="467" spans="4:4">
      <c r="D467" s="57"/>
    </row>
    <row r="468" spans="4:4">
      <c r="D468" s="57"/>
    </row>
    <row r="469" spans="4:4">
      <c r="D469" s="57"/>
    </row>
    <row r="470" spans="4:4">
      <c r="D470" s="57"/>
    </row>
    <row r="471" spans="4:4">
      <c r="D471" s="57"/>
    </row>
    <row r="472" spans="4:4">
      <c r="D472" s="57"/>
    </row>
    <row r="473" spans="4:4">
      <c r="D473" s="57"/>
    </row>
    <row r="474" spans="4:4">
      <c r="D474" s="57"/>
    </row>
    <row r="475" spans="4:4">
      <c r="D475" s="57"/>
    </row>
    <row r="476" spans="4:4">
      <c r="D476" s="57"/>
    </row>
    <row r="477" spans="4:4">
      <c r="D477" s="57"/>
    </row>
    <row r="478" spans="4:4">
      <c r="D478" s="57"/>
    </row>
    <row r="479" spans="4:4">
      <c r="D479" s="57"/>
    </row>
    <row r="480" spans="4:4">
      <c r="D480" s="57"/>
    </row>
    <row r="481" spans="4:4">
      <c r="D481" s="57"/>
    </row>
    <row r="482" spans="4:4">
      <c r="D482" s="57"/>
    </row>
    <row r="483" spans="4:4">
      <c r="D483" s="57"/>
    </row>
    <row r="484" spans="4:4" ht="15.75">
      <c r="D484" s="48"/>
    </row>
    <row r="485" spans="4:4" ht="15.75">
      <c r="D485" s="48"/>
    </row>
    <row r="486" spans="4:4" ht="15.75">
      <c r="D486" s="47"/>
    </row>
    <row r="487" spans="4:4">
      <c r="D487" s="49"/>
    </row>
    <row r="488" spans="4:4">
      <c r="D488" s="49"/>
    </row>
    <row r="489" spans="4:4" ht="15.75">
      <c r="D489" s="47"/>
    </row>
    <row r="490" spans="4:4">
      <c r="D490" s="49"/>
    </row>
    <row r="491" spans="4:4">
      <c r="D491" s="49"/>
    </row>
    <row r="492" spans="4:4" ht="15.75">
      <c r="D492" s="47"/>
    </row>
    <row r="493" spans="4:4" ht="15.75">
      <c r="D493" s="50"/>
    </row>
    <row r="494" spans="4:4" ht="15.75">
      <c r="D494" s="50"/>
    </row>
    <row r="495" spans="4:4" ht="15.75">
      <c r="D495" s="47"/>
    </row>
    <row r="496" spans="4:4">
      <c r="D496" s="57"/>
    </row>
    <row r="497" spans="4:4">
      <c r="D497" s="57"/>
    </row>
    <row r="498" spans="4:4">
      <c r="D498" s="57"/>
    </row>
    <row r="499" spans="4:4">
      <c r="D499" s="57"/>
    </row>
    <row r="500" spans="4:4">
      <c r="D500" s="57"/>
    </row>
    <row r="501" spans="4:4">
      <c r="D501" s="57"/>
    </row>
    <row r="502" spans="4:4">
      <c r="D502" s="42"/>
    </row>
    <row r="503" spans="4:4">
      <c r="D503" s="42"/>
    </row>
    <row r="504" spans="4:4">
      <c r="D504" s="42"/>
    </row>
    <row r="505" spans="4:4">
      <c r="D505" s="42"/>
    </row>
    <row r="506" spans="4:4">
      <c r="D506" s="42"/>
    </row>
    <row r="507" spans="4:4">
      <c r="D507" s="42"/>
    </row>
    <row r="508" spans="4:4">
      <c r="D508" s="42"/>
    </row>
    <row r="509" spans="4:4">
      <c r="D509" s="42"/>
    </row>
    <row r="510" spans="4:4">
      <c r="D510" s="42"/>
    </row>
    <row r="511" spans="4:4">
      <c r="D511" s="42"/>
    </row>
    <row r="512" spans="4:4">
      <c r="D512" s="42"/>
    </row>
    <row r="513" spans="4:4">
      <c r="D513" s="42"/>
    </row>
    <row r="514" spans="4:4">
      <c r="D514" s="42"/>
    </row>
    <row r="515" spans="4:4">
      <c r="D515" s="42"/>
    </row>
    <row r="516" spans="4:4">
      <c r="D516" s="42"/>
    </row>
    <row r="517" spans="4:4">
      <c r="D517" s="42"/>
    </row>
    <row r="518" spans="4:4">
      <c r="D518" s="42"/>
    </row>
    <row r="519" spans="4:4">
      <c r="D519" s="42"/>
    </row>
    <row r="520" spans="4:4">
      <c r="D520" s="42"/>
    </row>
    <row r="521" spans="4:4">
      <c r="D521" s="42"/>
    </row>
    <row r="522" spans="4:4">
      <c r="D522" s="42"/>
    </row>
    <row r="523" spans="4:4">
      <c r="D523" s="42"/>
    </row>
    <row r="524" spans="4:4">
      <c r="D524" s="42"/>
    </row>
    <row r="525" spans="4:4">
      <c r="D525" s="42"/>
    </row>
    <row r="526" spans="4:4">
      <c r="D526" s="42"/>
    </row>
    <row r="527" spans="4:4">
      <c r="D527" s="42"/>
    </row>
    <row r="528" spans="4:4">
      <c r="D528" s="42"/>
    </row>
    <row r="529" spans="4:4">
      <c r="D529" s="42"/>
    </row>
    <row r="530" spans="4:4">
      <c r="D530" s="42"/>
    </row>
    <row r="531" spans="4:4">
      <c r="D531" s="42"/>
    </row>
    <row r="532" spans="4:4">
      <c r="D532" s="42"/>
    </row>
    <row r="533" spans="4:4">
      <c r="D533" s="42"/>
    </row>
    <row r="534" spans="4:4">
      <c r="D534" s="42"/>
    </row>
    <row r="535" spans="4:4">
      <c r="D535" s="42"/>
    </row>
    <row r="536" spans="4:4">
      <c r="D536" s="42"/>
    </row>
    <row r="537" spans="4:4">
      <c r="D537" s="42"/>
    </row>
    <row r="538" spans="4:4">
      <c r="D538" s="42"/>
    </row>
    <row r="539" spans="4:4">
      <c r="D539" s="42"/>
    </row>
    <row r="540" spans="4:4">
      <c r="D540" s="42"/>
    </row>
    <row r="541" spans="4:4">
      <c r="D541" s="42"/>
    </row>
    <row r="542" spans="4:4">
      <c r="D542" s="42"/>
    </row>
    <row r="543" spans="4:4">
      <c r="D543" s="42"/>
    </row>
    <row r="544" spans="4:4">
      <c r="D544" s="42"/>
    </row>
    <row r="545" spans="4:4">
      <c r="D545" s="42"/>
    </row>
    <row r="546" spans="4:4">
      <c r="D546" s="42"/>
    </row>
    <row r="547" spans="4:4">
      <c r="D547" s="42"/>
    </row>
    <row r="548" spans="4:4">
      <c r="D548" s="42"/>
    </row>
    <row r="549" spans="4:4">
      <c r="D549" s="42"/>
    </row>
    <row r="550" spans="4:4">
      <c r="D550" s="57"/>
    </row>
    <row r="551" spans="4:4">
      <c r="D551" s="57"/>
    </row>
    <row r="552" spans="4:4">
      <c r="D552" s="57"/>
    </row>
    <row r="553" spans="4:4">
      <c r="D553" s="57"/>
    </row>
    <row r="554" spans="4:4">
      <c r="D554" s="57"/>
    </row>
    <row r="555" spans="4:4">
      <c r="D555" s="57"/>
    </row>
    <row r="556" spans="4:4">
      <c r="D556" s="57"/>
    </row>
    <row r="557" spans="4:4">
      <c r="D557" s="57"/>
    </row>
    <row r="558" spans="4:4">
      <c r="D558" s="57"/>
    </row>
    <row r="559" spans="4:4">
      <c r="D559" s="57"/>
    </row>
    <row r="560" spans="4:4">
      <c r="D560" s="57"/>
    </row>
    <row r="561" spans="4:4">
      <c r="D561" s="57"/>
    </row>
    <row r="562" spans="4:4">
      <c r="D562" s="57"/>
    </row>
    <row r="563" spans="4:4">
      <c r="D563" s="57"/>
    </row>
    <row r="564" spans="4:4">
      <c r="D564" s="57"/>
    </row>
    <row r="565" spans="4:4">
      <c r="D565" s="57"/>
    </row>
    <row r="566" spans="4:4">
      <c r="D566" s="57"/>
    </row>
    <row r="567" spans="4:4">
      <c r="D567" s="57"/>
    </row>
    <row r="568" spans="4:4">
      <c r="D568" s="57"/>
    </row>
    <row r="569" spans="4:4">
      <c r="D569" s="57"/>
    </row>
    <row r="570" spans="4:4">
      <c r="D570" s="57"/>
    </row>
    <row r="571" spans="4:4">
      <c r="D571" s="57"/>
    </row>
    <row r="572" spans="4:4">
      <c r="D572" s="57"/>
    </row>
    <row r="573" spans="4:4">
      <c r="D573" s="57"/>
    </row>
    <row r="574" spans="4:4">
      <c r="D574" s="57"/>
    </row>
    <row r="575" spans="4:4">
      <c r="D575" s="57"/>
    </row>
    <row r="576" spans="4:4">
      <c r="D576" s="57"/>
    </row>
    <row r="577" spans="4:4">
      <c r="D577" s="57"/>
    </row>
    <row r="578" spans="4:4">
      <c r="D578" s="57"/>
    </row>
    <row r="579" spans="4:4">
      <c r="D579" s="57"/>
    </row>
    <row r="580" spans="4:4">
      <c r="D580" s="57"/>
    </row>
    <row r="581" spans="4:4">
      <c r="D581" s="57"/>
    </row>
    <row r="582" spans="4:4">
      <c r="D582" s="57"/>
    </row>
    <row r="583" spans="4:4">
      <c r="D583" s="57"/>
    </row>
    <row r="584" spans="4:4">
      <c r="D584" s="57"/>
    </row>
    <row r="585" spans="4:4">
      <c r="D585" s="57"/>
    </row>
    <row r="586" spans="4:4">
      <c r="D586" s="57"/>
    </row>
    <row r="587" spans="4:4">
      <c r="D587" s="57"/>
    </row>
    <row r="588" spans="4:4">
      <c r="D588" s="57"/>
    </row>
    <row r="589" spans="4:4">
      <c r="D589" s="57"/>
    </row>
    <row r="590" spans="4:4">
      <c r="D590" s="57"/>
    </row>
    <row r="591" spans="4:4">
      <c r="D591" s="57"/>
    </row>
    <row r="592" spans="4:4">
      <c r="D592" s="57"/>
    </row>
    <row r="593" spans="4:4">
      <c r="D593" s="57"/>
    </row>
    <row r="594" spans="4:4">
      <c r="D594" s="57"/>
    </row>
    <row r="595" spans="4:4">
      <c r="D595" s="57"/>
    </row>
    <row r="596" spans="4:4">
      <c r="D596" s="57"/>
    </row>
    <row r="597" spans="4:4">
      <c r="D597" s="57"/>
    </row>
    <row r="598" spans="4:4">
      <c r="D598" s="57"/>
    </row>
    <row r="599" spans="4:4">
      <c r="D599" s="57"/>
    </row>
    <row r="600" spans="4:4">
      <c r="D600" s="57"/>
    </row>
    <row r="601" spans="4:4">
      <c r="D601" s="57"/>
    </row>
    <row r="602" spans="4:4">
      <c r="D602" s="57"/>
    </row>
    <row r="603" spans="4:4">
      <c r="D603" s="57"/>
    </row>
    <row r="604" spans="4:4">
      <c r="D604" s="57"/>
    </row>
    <row r="605" spans="4:4">
      <c r="D605" s="57"/>
    </row>
    <row r="606" spans="4:4">
      <c r="D606" s="57"/>
    </row>
    <row r="607" spans="4:4">
      <c r="D607" s="57"/>
    </row>
    <row r="608" spans="4:4">
      <c r="D608" s="57"/>
    </row>
    <row r="609" spans="4:4">
      <c r="D609" s="57"/>
    </row>
    <row r="610" spans="4:4">
      <c r="D610" s="57"/>
    </row>
    <row r="611" spans="4:4">
      <c r="D611" s="57"/>
    </row>
    <row r="612" spans="4:4">
      <c r="D612" s="57"/>
    </row>
    <row r="613" spans="4:4">
      <c r="D613" s="57"/>
    </row>
    <row r="614" spans="4:4">
      <c r="D614" s="57"/>
    </row>
    <row r="615" spans="4:4">
      <c r="D615" s="57"/>
    </row>
    <row r="616" spans="4:4">
      <c r="D616" s="57"/>
    </row>
    <row r="617" spans="4:4">
      <c r="D617" s="57"/>
    </row>
    <row r="618" spans="4:4">
      <c r="D618" s="57"/>
    </row>
    <row r="619" spans="4:4">
      <c r="D619" s="57"/>
    </row>
    <row r="620" spans="4:4">
      <c r="D620" s="57"/>
    </row>
    <row r="621" spans="4:4">
      <c r="D621" s="57"/>
    </row>
    <row r="622" spans="4:4">
      <c r="D622" s="57"/>
    </row>
    <row r="623" spans="4:4">
      <c r="D623" s="57"/>
    </row>
    <row r="624" spans="4:4">
      <c r="D624" s="57"/>
    </row>
    <row r="625" spans="4:4">
      <c r="D625" s="57"/>
    </row>
    <row r="626" spans="4:4">
      <c r="D626" s="57"/>
    </row>
    <row r="627" spans="4:4">
      <c r="D627" s="57"/>
    </row>
    <row r="628" spans="4:4">
      <c r="D628" s="57"/>
    </row>
    <row r="629" spans="4:4">
      <c r="D629" s="57"/>
    </row>
    <row r="630" spans="4:4">
      <c r="D630" s="57"/>
    </row>
    <row r="631" spans="4:4">
      <c r="D631" s="57"/>
    </row>
    <row r="632" spans="4:4">
      <c r="D632" s="57"/>
    </row>
    <row r="633" spans="4:4">
      <c r="D633" s="57"/>
    </row>
    <row r="634" spans="4:4">
      <c r="D634" s="57"/>
    </row>
    <row r="635" spans="4:4">
      <c r="D635" s="57"/>
    </row>
    <row r="636" spans="4:4">
      <c r="D636" s="57"/>
    </row>
    <row r="637" spans="4:4">
      <c r="D637" s="57"/>
    </row>
    <row r="638" spans="4:4">
      <c r="D638" s="57"/>
    </row>
    <row r="639" spans="4:4">
      <c r="D639" s="57"/>
    </row>
    <row r="640" spans="4:4">
      <c r="D640" s="57"/>
    </row>
    <row r="641" spans="4:4">
      <c r="D641" s="57"/>
    </row>
    <row r="642" spans="4:4">
      <c r="D642" s="57"/>
    </row>
    <row r="643" spans="4:4">
      <c r="D643" s="57"/>
    </row>
    <row r="644" spans="4:4">
      <c r="D644" s="57"/>
    </row>
    <row r="645" spans="4:4">
      <c r="D645" s="57"/>
    </row>
    <row r="646" spans="4:4">
      <c r="D646" s="57"/>
    </row>
    <row r="647" spans="4:4">
      <c r="D647" s="57"/>
    </row>
    <row r="648" spans="4:4">
      <c r="D648" s="57"/>
    </row>
    <row r="649" spans="4:4">
      <c r="D649" s="57"/>
    </row>
    <row r="650" spans="4:4">
      <c r="D650" s="57"/>
    </row>
    <row r="651" spans="4:4">
      <c r="D651" s="57"/>
    </row>
    <row r="652" spans="4:4">
      <c r="D652" s="57"/>
    </row>
    <row r="653" spans="4:4">
      <c r="D653" s="57"/>
    </row>
    <row r="654" spans="4:4">
      <c r="D654" s="57"/>
    </row>
    <row r="655" spans="4:4">
      <c r="D655" s="57"/>
    </row>
    <row r="656" spans="4:4">
      <c r="D656" s="57"/>
    </row>
    <row r="657" spans="4:4">
      <c r="D657" s="57"/>
    </row>
    <row r="658" spans="4:4">
      <c r="D658" s="57"/>
    </row>
    <row r="659" spans="4:4">
      <c r="D659" s="57"/>
    </row>
    <row r="660" spans="4:4">
      <c r="D660" s="57"/>
    </row>
    <row r="661" spans="4:4">
      <c r="D661" s="57"/>
    </row>
    <row r="662" spans="4:4">
      <c r="D662" s="57"/>
    </row>
    <row r="663" spans="4:4">
      <c r="D663" s="57"/>
    </row>
    <row r="664" spans="4:4">
      <c r="D664" s="57"/>
    </row>
    <row r="665" spans="4:4">
      <c r="D665" s="57"/>
    </row>
    <row r="666" spans="4:4">
      <c r="D666" s="57"/>
    </row>
    <row r="667" spans="4:4">
      <c r="D667" s="57"/>
    </row>
    <row r="668" spans="4:4">
      <c r="D668" s="57"/>
    </row>
    <row r="669" spans="4:4">
      <c r="D669" s="57"/>
    </row>
    <row r="670" spans="4:4">
      <c r="D670" s="57"/>
    </row>
    <row r="671" spans="4:4">
      <c r="D671" s="57"/>
    </row>
    <row r="672" spans="4:4">
      <c r="D672" s="57"/>
    </row>
    <row r="673" spans="4:4">
      <c r="D673" s="57"/>
    </row>
    <row r="674" spans="4:4">
      <c r="D674" s="57"/>
    </row>
    <row r="675" spans="4:4">
      <c r="D675" s="57"/>
    </row>
    <row r="676" spans="4:4">
      <c r="D676" s="57"/>
    </row>
    <row r="677" spans="4:4">
      <c r="D677" s="57"/>
    </row>
    <row r="678" spans="4:4">
      <c r="D678" s="57"/>
    </row>
    <row r="679" spans="4:4">
      <c r="D679" s="57"/>
    </row>
    <row r="680" spans="4:4">
      <c r="D680" s="57"/>
    </row>
    <row r="681" spans="4:4">
      <c r="D681" s="57"/>
    </row>
    <row r="682" spans="4:4">
      <c r="D682" s="57"/>
    </row>
    <row r="683" spans="4:4">
      <c r="D683" s="57"/>
    </row>
    <row r="684" spans="4:4">
      <c r="D684" s="57"/>
    </row>
    <row r="685" spans="4:4">
      <c r="D685" s="57"/>
    </row>
    <row r="686" spans="4:4">
      <c r="D686" s="57"/>
    </row>
    <row r="687" spans="4:4">
      <c r="D687" s="57"/>
    </row>
    <row r="688" spans="4:4">
      <c r="D688" s="57"/>
    </row>
    <row r="689" spans="4:4">
      <c r="D689" s="57"/>
    </row>
    <row r="690" spans="4:4">
      <c r="D690" s="57"/>
    </row>
    <row r="691" spans="4:4" ht="15.75">
      <c r="D691" s="43"/>
    </row>
    <row r="692" spans="4:4">
      <c r="D692" s="57"/>
    </row>
    <row r="693" spans="4:4">
      <c r="D693" s="57"/>
    </row>
    <row r="694" spans="4:4">
      <c r="D694" s="57"/>
    </row>
    <row r="695" spans="4:4">
      <c r="D695" s="57"/>
    </row>
    <row r="696" spans="4:4">
      <c r="D696" s="57"/>
    </row>
    <row r="697" spans="4:4">
      <c r="D697" s="57"/>
    </row>
    <row r="698" spans="4:4">
      <c r="D698" s="57"/>
    </row>
    <row r="699" spans="4:4">
      <c r="D699" s="57"/>
    </row>
    <row r="700" spans="4:4">
      <c r="D700" s="57"/>
    </row>
    <row r="701" spans="4:4">
      <c r="D701" s="57"/>
    </row>
    <row r="702" spans="4:4">
      <c r="D702" s="57"/>
    </row>
    <row r="703" spans="4:4">
      <c r="D703" s="57"/>
    </row>
    <row r="704" spans="4:4">
      <c r="D704" s="57"/>
    </row>
    <row r="705" spans="4:4">
      <c r="D705" s="57"/>
    </row>
    <row r="706" spans="4:4">
      <c r="D706" s="57"/>
    </row>
    <row r="707" spans="4:4">
      <c r="D707" s="57"/>
    </row>
    <row r="708" spans="4:4">
      <c r="D708" s="57"/>
    </row>
    <row r="709" spans="4:4">
      <c r="D709" s="57"/>
    </row>
    <row r="710" spans="4:4">
      <c r="D710" s="57"/>
    </row>
    <row r="711" spans="4:4">
      <c r="D711" s="57"/>
    </row>
    <row r="712" spans="4:4">
      <c r="D712" s="57"/>
    </row>
    <row r="713" spans="4:4">
      <c r="D713" s="57"/>
    </row>
    <row r="714" spans="4:4">
      <c r="D714" s="57"/>
    </row>
    <row r="715" spans="4:4">
      <c r="D715" s="57"/>
    </row>
    <row r="716" spans="4:4">
      <c r="D716" s="57"/>
    </row>
    <row r="717" spans="4:4">
      <c r="D717" s="57"/>
    </row>
    <row r="718" spans="4:4">
      <c r="D718" s="57"/>
    </row>
    <row r="719" spans="4:4">
      <c r="D719" s="57"/>
    </row>
    <row r="720" spans="4:4">
      <c r="D720" s="57"/>
    </row>
    <row r="721" spans="4:4">
      <c r="D721" s="57"/>
    </row>
    <row r="722" spans="4:4">
      <c r="D722" s="57"/>
    </row>
    <row r="723" spans="4:4">
      <c r="D723" s="57"/>
    </row>
    <row r="724" spans="4:4">
      <c r="D724" s="57"/>
    </row>
    <row r="725" spans="4:4">
      <c r="D725" s="57"/>
    </row>
    <row r="726" spans="4:4">
      <c r="D726" s="57"/>
    </row>
    <row r="727" spans="4:4">
      <c r="D727" s="57"/>
    </row>
    <row r="728" spans="4:4">
      <c r="D728" s="57"/>
    </row>
    <row r="729" spans="4:4">
      <c r="D729" s="57"/>
    </row>
    <row r="730" spans="4:4">
      <c r="D730" s="57"/>
    </row>
    <row r="731" spans="4:4">
      <c r="D731" s="57"/>
    </row>
    <row r="732" spans="4:4">
      <c r="D732" s="57"/>
    </row>
    <row r="733" spans="4:4">
      <c r="D733" s="57"/>
    </row>
    <row r="734" spans="4:4">
      <c r="D734" s="57"/>
    </row>
    <row r="735" spans="4:4">
      <c r="D735" s="57"/>
    </row>
    <row r="736" spans="4:4">
      <c r="D736" s="57"/>
    </row>
    <row r="737" spans="4:4">
      <c r="D737" s="57"/>
    </row>
    <row r="738" spans="4:4">
      <c r="D738" s="57"/>
    </row>
    <row r="739" spans="4:4">
      <c r="D739" s="57"/>
    </row>
    <row r="740" spans="4:4">
      <c r="D740" s="57"/>
    </row>
    <row r="741" spans="4:4">
      <c r="D741" s="57"/>
    </row>
    <row r="742" spans="4:4">
      <c r="D742" s="57"/>
    </row>
    <row r="743" spans="4:4">
      <c r="D743" s="57"/>
    </row>
    <row r="744" spans="4:4">
      <c r="D744" s="57"/>
    </row>
    <row r="745" spans="4:4">
      <c r="D745" s="57"/>
    </row>
    <row r="746" spans="4:4">
      <c r="D746" s="57"/>
    </row>
    <row r="747" spans="4:4">
      <c r="D747" s="57"/>
    </row>
    <row r="748" spans="4:4">
      <c r="D748" s="57"/>
    </row>
    <row r="749" spans="4:4">
      <c r="D749" s="57"/>
    </row>
    <row r="750" spans="4:4">
      <c r="D750" s="57"/>
    </row>
    <row r="751" spans="4:4">
      <c r="D751" s="57"/>
    </row>
    <row r="752" spans="4:4">
      <c r="D752" s="57"/>
    </row>
    <row r="753" spans="4:4">
      <c r="D753" s="57"/>
    </row>
    <row r="754" spans="4:4">
      <c r="D754" s="57"/>
    </row>
    <row r="755" spans="4:4">
      <c r="D755" s="57"/>
    </row>
    <row r="756" spans="4:4">
      <c r="D756" s="57"/>
    </row>
    <row r="757" spans="4:4">
      <c r="D757" s="57"/>
    </row>
    <row r="758" spans="4:4">
      <c r="D758" s="57"/>
    </row>
    <row r="759" spans="4:4">
      <c r="D759" s="57"/>
    </row>
    <row r="760" spans="4:4">
      <c r="D760" s="57"/>
    </row>
    <row r="761" spans="4:4">
      <c r="D761" s="57"/>
    </row>
    <row r="762" spans="4:4">
      <c r="D762" s="57"/>
    </row>
    <row r="763" spans="4:4">
      <c r="D763" s="57"/>
    </row>
    <row r="764" spans="4:4">
      <c r="D764" s="57"/>
    </row>
    <row r="765" spans="4:4">
      <c r="D765" s="57"/>
    </row>
    <row r="766" spans="4:4">
      <c r="D766" s="57"/>
    </row>
    <row r="767" spans="4:4">
      <c r="D767" s="57"/>
    </row>
    <row r="768" spans="4:4">
      <c r="D768" s="57"/>
    </row>
    <row r="769" spans="4:4">
      <c r="D769" s="57"/>
    </row>
    <row r="770" spans="4:4">
      <c r="D770" s="57"/>
    </row>
    <row r="771" spans="4:4">
      <c r="D771" s="57"/>
    </row>
    <row r="772" spans="4:4">
      <c r="D772" s="57"/>
    </row>
    <row r="773" spans="4:4">
      <c r="D773" s="57"/>
    </row>
    <row r="774" spans="4:4">
      <c r="D774" s="57"/>
    </row>
    <row r="775" spans="4:4">
      <c r="D775" s="57"/>
    </row>
    <row r="776" spans="4:4">
      <c r="D776" s="57"/>
    </row>
    <row r="777" spans="4:4">
      <c r="D777" s="57"/>
    </row>
    <row r="778" spans="4:4">
      <c r="D778" s="57"/>
    </row>
    <row r="779" spans="4:4">
      <c r="D779" s="57"/>
    </row>
  </sheetData>
  <mergeCells count="36">
    <mergeCell ref="A52:A75"/>
    <mergeCell ref="C114:C117"/>
    <mergeCell ref="A76:A93"/>
    <mergeCell ref="C76:C78"/>
    <mergeCell ref="C79:C81"/>
    <mergeCell ref="C82:C84"/>
    <mergeCell ref="C85:C87"/>
    <mergeCell ref="C88:C90"/>
    <mergeCell ref="C91:C93"/>
    <mergeCell ref="C60:C63"/>
    <mergeCell ref="C64:C67"/>
    <mergeCell ref="C68:C71"/>
    <mergeCell ref="A3:B3"/>
    <mergeCell ref="A94:A117"/>
    <mergeCell ref="C94:C97"/>
    <mergeCell ref="C98:C101"/>
    <mergeCell ref="C102:C105"/>
    <mergeCell ref="C106:C109"/>
    <mergeCell ref="C110:C113"/>
    <mergeCell ref="C72:C75"/>
    <mergeCell ref="C28:C31"/>
    <mergeCell ref="C32:C35"/>
    <mergeCell ref="C36:C39"/>
    <mergeCell ref="C40:C43"/>
    <mergeCell ref="C44:C47"/>
    <mergeCell ref="C48:C51"/>
    <mergeCell ref="C52:C55"/>
    <mergeCell ref="C56:C59"/>
    <mergeCell ref="A4:A27"/>
    <mergeCell ref="C4:C7"/>
    <mergeCell ref="C8:C11"/>
    <mergeCell ref="C12:C15"/>
    <mergeCell ref="C16:C19"/>
    <mergeCell ref="C20:C23"/>
    <mergeCell ref="C24:C27"/>
    <mergeCell ref="A28:A5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21"/>
  <sheetViews>
    <sheetView topLeftCell="A13" workbookViewId="0">
      <selection activeCell="G24" sqref="G24"/>
    </sheetView>
  </sheetViews>
  <sheetFormatPr baseColWidth="10" defaultRowHeight="15"/>
  <cols>
    <col min="1" max="1" width="31.140625" customWidth="1"/>
    <col min="2" max="2" width="39.42578125" customWidth="1"/>
    <col min="3" max="3" width="11.28515625" customWidth="1"/>
  </cols>
  <sheetData>
    <row r="1" spans="1:45" ht="18.75">
      <c r="A1" s="21" t="s">
        <v>327</v>
      </c>
      <c r="C1" s="32"/>
    </row>
    <row r="2" spans="1:45">
      <c r="A2" t="s">
        <v>319</v>
      </c>
      <c r="C2" s="32"/>
    </row>
    <row r="3" spans="1:45" s="92" customFormat="1" ht="38.25">
      <c r="A3" s="252" t="s">
        <v>104</v>
      </c>
      <c r="B3" s="252"/>
      <c r="C3" s="87" t="s">
        <v>106</v>
      </c>
      <c r="D3" s="89" t="s">
        <v>444</v>
      </c>
      <c r="E3" s="90" t="s">
        <v>404</v>
      </c>
      <c r="F3" s="90" t="s">
        <v>405</v>
      </c>
      <c r="G3" s="90" t="s">
        <v>406</v>
      </c>
      <c r="H3" s="90" t="s">
        <v>407</v>
      </c>
      <c r="I3" s="90" t="s">
        <v>408</v>
      </c>
      <c r="J3" s="90" t="s">
        <v>409</v>
      </c>
      <c r="K3" s="90" t="s">
        <v>410</v>
      </c>
      <c r="L3" s="90" t="s">
        <v>411</v>
      </c>
      <c r="M3" s="90" t="s">
        <v>412</v>
      </c>
      <c r="N3" s="90" t="s">
        <v>413</v>
      </c>
      <c r="O3" s="90" t="s">
        <v>414</v>
      </c>
      <c r="P3" s="90" t="s">
        <v>415</v>
      </c>
      <c r="Q3" s="90" t="s">
        <v>416</v>
      </c>
      <c r="R3" s="90" t="s">
        <v>417</v>
      </c>
      <c r="S3" s="90" t="s">
        <v>418</v>
      </c>
      <c r="T3" s="90" t="s">
        <v>419</v>
      </c>
      <c r="U3" s="90" t="s">
        <v>420</v>
      </c>
      <c r="V3" s="90" t="s">
        <v>421</v>
      </c>
      <c r="W3" s="90" t="s">
        <v>422</v>
      </c>
      <c r="X3" s="90" t="s">
        <v>423</v>
      </c>
      <c r="Y3" s="90" t="s">
        <v>424</v>
      </c>
      <c r="Z3" s="90" t="s">
        <v>425</v>
      </c>
      <c r="AA3" s="90" t="s">
        <v>426</v>
      </c>
      <c r="AB3" s="90" t="s">
        <v>427</v>
      </c>
      <c r="AC3" s="90" t="s">
        <v>428</v>
      </c>
      <c r="AD3" s="90" t="s">
        <v>429</v>
      </c>
      <c r="AE3" s="90" t="s">
        <v>430</v>
      </c>
      <c r="AF3" s="90" t="s">
        <v>431</v>
      </c>
      <c r="AG3" s="90" t="s">
        <v>432</v>
      </c>
      <c r="AH3" s="90" t="s">
        <v>433</v>
      </c>
      <c r="AI3" s="90" t="s">
        <v>434</v>
      </c>
      <c r="AJ3" s="90" t="s">
        <v>435</v>
      </c>
      <c r="AK3" s="90" t="s">
        <v>436</v>
      </c>
      <c r="AL3" s="90" t="s">
        <v>437</v>
      </c>
      <c r="AM3" s="90" t="s">
        <v>438</v>
      </c>
      <c r="AN3" s="90" t="s">
        <v>439</v>
      </c>
      <c r="AO3" s="90" t="s">
        <v>440</v>
      </c>
      <c r="AP3" s="90" t="s">
        <v>441</v>
      </c>
      <c r="AQ3" s="90" t="s">
        <v>442</v>
      </c>
      <c r="AR3" s="90" t="s">
        <v>443</v>
      </c>
      <c r="AS3" s="91" t="s">
        <v>247</v>
      </c>
    </row>
    <row r="4" spans="1:45" ht="45">
      <c r="A4" s="249" t="s">
        <v>192</v>
      </c>
      <c r="B4" s="1" t="s">
        <v>244</v>
      </c>
      <c r="C4" s="283">
        <v>2005</v>
      </c>
      <c r="D4" s="57"/>
      <c r="E4" s="57"/>
      <c r="F4" s="57"/>
      <c r="G4" s="57"/>
      <c r="H4" s="193" t="s">
        <v>497</v>
      </c>
      <c r="I4" s="57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5" ht="30">
      <c r="A5" s="249"/>
      <c r="B5" s="1" t="s">
        <v>245</v>
      </c>
      <c r="C5" s="283"/>
      <c r="D5" s="57"/>
      <c r="E5" s="57"/>
      <c r="F5" s="57"/>
      <c r="G5" s="57"/>
      <c r="H5" s="193" t="s">
        <v>497</v>
      </c>
      <c r="I5" s="57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>
      <c r="A6" s="249"/>
      <c r="B6" s="1" t="s">
        <v>120</v>
      </c>
      <c r="C6" s="283"/>
      <c r="D6" s="57"/>
      <c r="E6" s="57"/>
      <c r="F6" s="57"/>
      <c r="G6" s="57"/>
      <c r="H6" s="193" t="s">
        <v>497</v>
      </c>
      <c r="I6" s="57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45">
      <c r="A7" s="249"/>
      <c r="B7" s="18" t="s">
        <v>244</v>
      </c>
      <c r="C7" s="285">
        <v>2006</v>
      </c>
      <c r="D7" s="57"/>
      <c r="E7" s="57"/>
      <c r="F7" s="57"/>
      <c r="G7" s="57"/>
      <c r="H7" s="193" t="s">
        <v>497</v>
      </c>
      <c r="I7" s="57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 ht="30">
      <c r="A8" s="249"/>
      <c r="B8" s="18" t="s">
        <v>245</v>
      </c>
      <c r="C8" s="285"/>
      <c r="D8" s="57"/>
      <c r="E8" s="57"/>
      <c r="F8" s="57"/>
      <c r="G8" s="57"/>
      <c r="H8" s="193" t="s">
        <v>497</v>
      </c>
      <c r="I8" s="57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>
      <c r="A9" s="249"/>
      <c r="B9" s="18" t="s">
        <v>120</v>
      </c>
      <c r="C9" s="285"/>
      <c r="D9" s="57"/>
      <c r="E9" s="57"/>
      <c r="F9" s="57"/>
      <c r="G9" s="57"/>
      <c r="H9" s="193" t="s">
        <v>497</v>
      </c>
      <c r="I9" s="57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 ht="45">
      <c r="A10" s="249"/>
      <c r="B10" s="1" t="s">
        <v>244</v>
      </c>
      <c r="C10" s="283">
        <v>2007</v>
      </c>
      <c r="D10" s="57"/>
      <c r="E10" s="57"/>
      <c r="F10" s="57"/>
      <c r="G10" s="57"/>
      <c r="H10" s="193" t="s">
        <v>497</v>
      </c>
      <c r="I10" s="57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 ht="30">
      <c r="A11" s="249"/>
      <c r="B11" s="1" t="s">
        <v>245</v>
      </c>
      <c r="C11" s="283"/>
      <c r="D11" s="57"/>
      <c r="E11" s="57"/>
      <c r="F11" s="57"/>
      <c r="G11" s="57"/>
      <c r="H11" s="193" t="s">
        <v>497</v>
      </c>
      <c r="I11" s="57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>
      <c r="A12" s="249"/>
      <c r="B12" s="1" t="s">
        <v>120</v>
      </c>
      <c r="C12" s="283"/>
      <c r="D12" s="57"/>
      <c r="E12" s="57"/>
      <c r="F12" s="57"/>
      <c r="G12" s="57"/>
      <c r="H12" s="193" t="s">
        <v>497</v>
      </c>
      <c r="I12" s="57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5" ht="45">
      <c r="A13" s="249"/>
      <c r="B13" s="18" t="s">
        <v>244</v>
      </c>
      <c r="C13" s="285">
        <v>2008</v>
      </c>
      <c r="D13" s="57"/>
      <c r="E13" s="57"/>
      <c r="F13" s="57"/>
      <c r="G13" s="57"/>
      <c r="H13" s="193" t="s">
        <v>497</v>
      </c>
      <c r="I13" s="57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1:45" ht="30">
      <c r="A14" s="249"/>
      <c r="B14" s="18" t="s">
        <v>245</v>
      </c>
      <c r="C14" s="285"/>
      <c r="D14" s="57"/>
      <c r="E14" s="57"/>
      <c r="F14" s="57"/>
      <c r="G14" s="57"/>
      <c r="H14" s="193" t="s">
        <v>497</v>
      </c>
      <c r="I14" s="57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1:45">
      <c r="A15" s="249"/>
      <c r="B15" s="18" t="s">
        <v>120</v>
      </c>
      <c r="C15" s="285"/>
      <c r="D15" s="57"/>
      <c r="E15" s="57"/>
      <c r="F15" s="57"/>
      <c r="G15" s="57"/>
      <c r="H15" s="193" t="s">
        <v>497</v>
      </c>
      <c r="I15" s="57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ht="45">
      <c r="A16" s="249"/>
      <c r="B16" s="1" t="s">
        <v>244</v>
      </c>
      <c r="C16" s="283">
        <v>2009</v>
      </c>
      <c r="D16" s="57"/>
      <c r="E16" s="57"/>
      <c r="F16" s="57"/>
      <c r="G16" s="57"/>
      <c r="H16" s="57">
        <v>60</v>
      </c>
      <c r="I16" s="57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ht="30">
      <c r="A17" s="249"/>
      <c r="B17" s="1" t="s">
        <v>245</v>
      </c>
      <c r="C17" s="283"/>
      <c r="D17" s="57"/>
      <c r="E17" s="57"/>
      <c r="F17" s="57"/>
      <c r="G17" s="57"/>
      <c r="H17" s="57">
        <v>88</v>
      </c>
      <c r="I17" s="57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>
      <c r="A18" s="249"/>
      <c r="B18" s="1" t="s">
        <v>120</v>
      </c>
      <c r="C18" s="283"/>
      <c r="D18" s="57"/>
      <c r="E18" s="57"/>
      <c r="F18" s="57"/>
      <c r="G18" s="57"/>
      <c r="H18" s="57">
        <v>0.68</v>
      </c>
      <c r="I18" s="57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1:45" ht="45">
      <c r="A19" s="249"/>
      <c r="B19" s="18" t="s">
        <v>244</v>
      </c>
      <c r="C19" s="285">
        <v>2010</v>
      </c>
      <c r="D19" s="57"/>
      <c r="E19" s="57"/>
      <c r="F19" s="57"/>
      <c r="G19" s="57"/>
      <c r="H19" s="57">
        <v>90</v>
      </c>
      <c r="I19" s="57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ht="30">
      <c r="A20" s="249"/>
      <c r="B20" s="18" t="s">
        <v>245</v>
      </c>
      <c r="C20" s="285"/>
      <c r="D20" s="57"/>
      <c r="E20" s="57"/>
      <c r="F20" s="57"/>
      <c r="G20" s="57"/>
      <c r="H20" s="57">
        <v>110</v>
      </c>
      <c r="I20" s="57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>
      <c r="A21" s="249"/>
      <c r="B21" s="18" t="s">
        <v>120</v>
      </c>
      <c r="C21" s="285"/>
      <c r="D21" s="57"/>
      <c r="E21" s="57"/>
      <c r="F21" s="57"/>
      <c r="G21" s="57"/>
      <c r="H21" s="57">
        <v>0.81</v>
      </c>
      <c r="I21" s="57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</sheetData>
  <mergeCells count="8">
    <mergeCell ref="A3:B3"/>
    <mergeCell ref="A4:A21"/>
    <mergeCell ref="C4:C6"/>
    <mergeCell ref="C7:C9"/>
    <mergeCell ref="C10:C12"/>
    <mergeCell ref="C13:C15"/>
    <mergeCell ref="C16:C18"/>
    <mergeCell ref="C19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Listado Indicadores Sociales</vt:lpstr>
      <vt:lpstr>Indicadores Financieros</vt:lpstr>
      <vt:lpstr>Salud</vt:lpstr>
      <vt:lpstr>Saneamiento básico</vt:lpstr>
      <vt:lpstr>Educación</vt:lpstr>
      <vt:lpstr>ICBF</vt:lpstr>
      <vt:lpstr>Gobierno</vt:lpstr>
      <vt:lpstr>Medicina Legal</vt:lpstr>
      <vt:lpstr>Registraduría</vt:lpstr>
      <vt:lpstr>Planeación</vt:lpstr>
      <vt:lpstr>Recreación y  Deporte</vt:lpstr>
      <vt:lpstr>Turismo</vt:lpstr>
      <vt:lpstr>Financieros Corrientes</vt:lpstr>
      <vt:lpstr>Financieros Constantes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</dc:creator>
  <cp:lastModifiedBy>rubiurre</cp:lastModifiedBy>
  <dcterms:created xsi:type="dcterms:W3CDTF">2011-01-12T20:41:42Z</dcterms:created>
  <dcterms:modified xsi:type="dcterms:W3CDTF">2012-11-07T19:44:38Z</dcterms:modified>
</cp:coreProperties>
</file>