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activeTab="1"/>
  </bookViews>
  <sheets>
    <sheet name="INGRESOS" sheetId="1" r:id="rId1"/>
    <sheet name="GASTOS" sheetId="2" r:id="rId2"/>
  </sheets>
  <calcPr calcId="145621"/>
</workbook>
</file>

<file path=xl/calcChain.xml><?xml version="1.0" encoding="utf-8"?>
<calcChain xmlns="http://schemas.openxmlformats.org/spreadsheetml/2006/main">
  <c r="P629" i="2" l="1"/>
  <c r="O629" i="2"/>
  <c r="N629" i="2"/>
  <c r="M629" i="2"/>
  <c r="L629" i="2"/>
  <c r="K629" i="2"/>
  <c r="J629" i="2"/>
  <c r="I629" i="2"/>
  <c r="H629" i="2"/>
  <c r="G629" i="2"/>
  <c r="F629" i="2"/>
  <c r="E629" i="2"/>
  <c r="D629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P627" i="2"/>
  <c r="O627" i="2"/>
  <c r="N627" i="2"/>
  <c r="M627" i="2"/>
  <c r="M630" i="2" s="1"/>
  <c r="M632" i="2" s="1"/>
  <c r="L627" i="2"/>
  <c r="K627" i="2"/>
  <c r="K630" i="2" s="1"/>
  <c r="K632" i="2" s="1"/>
  <c r="J627" i="2"/>
  <c r="I627" i="2"/>
  <c r="I630" i="2" s="1"/>
  <c r="I632" i="2" s="1"/>
  <c r="H627" i="2"/>
  <c r="G627" i="2"/>
  <c r="G630" i="2" s="1"/>
  <c r="G632" i="2" s="1"/>
  <c r="F627" i="2"/>
  <c r="E627" i="2"/>
  <c r="E630" i="2" s="1"/>
  <c r="E632" i="2" s="1"/>
  <c r="D627" i="2"/>
  <c r="M72" i="1"/>
  <c r="L72" i="1"/>
  <c r="K72" i="1"/>
  <c r="J72" i="1"/>
  <c r="I72" i="1"/>
  <c r="H72" i="1"/>
  <c r="G72" i="1"/>
  <c r="F72" i="1"/>
  <c r="E72" i="1"/>
  <c r="O630" i="2" l="1"/>
  <c r="O632" i="2" s="1"/>
  <c r="F630" i="2"/>
  <c r="F632" i="2" s="1"/>
  <c r="J630" i="2"/>
  <c r="J632" i="2" s="1"/>
  <c r="N630" i="2"/>
  <c r="N632" i="2" s="1"/>
  <c r="H630" i="2"/>
  <c r="H632" i="2" s="1"/>
  <c r="P630" i="2"/>
  <c r="P632" i="2" s="1"/>
  <c r="D630" i="2"/>
  <c r="D632" i="2" s="1"/>
  <c r="L630" i="2"/>
  <c r="L632" i="2" s="1"/>
</calcChain>
</file>

<file path=xl/sharedStrings.xml><?xml version="1.0" encoding="utf-8"?>
<sst xmlns="http://schemas.openxmlformats.org/spreadsheetml/2006/main" count="2097" uniqueCount="826">
  <si>
    <t>MUNICIPIO DE CAICEDONIA  -  VALLE DEL CAUCA</t>
  </si>
  <si>
    <t>EJECUCION PRESUPUESTAL DE INGRESOS VIGENCIA FISCAL 2011</t>
  </si>
  <si>
    <t>nivel</t>
  </si>
  <si>
    <t>articulo</t>
  </si>
  <si>
    <t>nombre</t>
  </si>
  <si>
    <t>inicial</t>
  </si>
  <si>
    <t>adicion</t>
  </si>
  <si>
    <t>rebaja</t>
  </si>
  <si>
    <t>pto_def</t>
  </si>
  <si>
    <t>rec_ant</t>
  </si>
  <si>
    <t>rec_mes</t>
  </si>
  <si>
    <t>tot_rec</t>
  </si>
  <si>
    <t>sal_rec</t>
  </si>
  <si>
    <t>sal_exc</t>
  </si>
  <si>
    <t>11050120</t>
  </si>
  <si>
    <t>0001</t>
  </si>
  <si>
    <t>Impuesto Predial Vigencia Actual</t>
  </si>
  <si>
    <t>0002</t>
  </si>
  <si>
    <t>Predial Unificado - Vigencias Anteriores</t>
  </si>
  <si>
    <t>11050121</t>
  </si>
  <si>
    <t>0003</t>
  </si>
  <si>
    <t>Industria y comercio - Vig actual</t>
  </si>
  <si>
    <t>0004</t>
  </si>
  <si>
    <t>Industria y comercio - Vig anteriores</t>
  </si>
  <si>
    <t>0005</t>
  </si>
  <si>
    <t>Avisos y tableros</t>
  </si>
  <si>
    <t>0006</t>
  </si>
  <si>
    <t>Publicidad exterior visual</t>
  </si>
  <si>
    <t>0007</t>
  </si>
  <si>
    <t>Delineacion, urbanismo, Licencias de construccion</t>
  </si>
  <si>
    <t>0008</t>
  </si>
  <si>
    <t>Espectaculos publicos</t>
  </si>
  <si>
    <t>0009</t>
  </si>
  <si>
    <t>Sobretasa consumo gasolina motor</t>
  </si>
  <si>
    <t>11102201</t>
  </si>
  <si>
    <t>Servicios de transito</t>
  </si>
  <si>
    <t>Arrendamientos</t>
  </si>
  <si>
    <t>Multas de gobierno</t>
  </si>
  <si>
    <t>Multas de planeacion</t>
  </si>
  <si>
    <t>Multas de rentas</t>
  </si>
  <si>
    <t>Otras tasas</t>
  </si>
  <si>
    <t>Reccargo predial unificado</t>
  </si>
  <si>
    <t>Recargo industria y comercio</t>
  </si>
  <si>
    <t>Plusvalia</t>
  </si>
  <si>
    <t>11102301</t>
  </si>
  <si>
    <t>0101</t>
  </si>
  <si>
    <t>SGP - Libre destinacion</t>
  </si>
  <si>
    <t>0202</t>
  </si>
  <si>
    <t>Vehiculos Automotores</t>
  </si>
  <si>
    <t>0303</t>
  </si>
  <si>
    <t>Cuotas partes pensionales</t>
  </si>
  <si>
    <t>11102440</t>
  </si>
  <si>
    <t>4501</t>
  </si>
  <si>
    <t>Estampilla Procultura</t>
  </si>
  <si>
    <t>11102441</t>
  </si>
  <si>
    <t>3502</t>
  </si>
  <si>
    <t>Multas de transito</t>
  </si>
  <si>
    <t>11102447</t>
  </si>
  <si>
    <t>4503</t>
  </si>
  <si>
    <t>Contribucion pro Deporte</t>
  </si>
  <si>
    <t>11102547</t>
  </si>
  <si>
    <t>3601</t>
  </si>
  <si>
    <t>SGP Educacion</t>
  </si>
  <si>
    <t>3602</t>
  </si>
  <si>
    <t>SGP Alimentacion Escolar</t>
  </si>
  <si>
    <t>4003</t>
  </si>
  <si>
    <t>SGP Agua Potable y San. Basico</t>
  </si>
  <si>
    <t>4504</t>
  </si>
  <si>
    <t>SGP Deporte y Recreacion</t>
  </si>
  <si>
    <t>4605</t>
  </si>
  <si>
    <t>SGP Cultura</t>
  </si>
  <si>
    <t>4706</t>
  </si>
  <si>
    <t>SGP Proposito General</t>
  </si>
  <si>
    <t>4707</t>
  </si>
  <si>
    <t>SGP FONPET</t>
  </si>
  <si>
    <t>11102628</t>
  </si>
  <si>
    <t>3001</t>
  </si>
  <si>
    <t>Regalias por transporte de gas</t>
  </si>
  <si>
    <t>3002</t>
  </si>
  <si>
    <t>Regalias por explotacion de arena cascajo y piedra</t>
  </si>
  <si>
    <t>11102742</t>
  </si>
  <si>
    <t>Fondo de seguridad ciudadanoía 5%</t>
  </si>
  <si>
    <t>11102802</t>
  </si>
  <si>
    <t>3201</t>
  </si>
  <si>
    <t>SGP Salud Publica</t>
  </si>
  <si>
    <t>11102815</t>
  </si>
  <si>
    <t>3202</t>
  </si>
  <si>
    <t>FOSYGA Subsidios continuidad</t>
  </si>
  <si>
    <t>11102816</t>
  </si>
  <si>
    <t>3203</t>
  </si>
  <si>
    <t>ETESA Regimen subsidiado (50%)</t>
  </si>
  <si>
    <t>3204</t>
  </si>
  <si>
    <t>ETESA - Inversiones en salud (25%)</t>
  </si>
  <si>
    <t>3205</t>
  </si>
  <si>
    <t>ETESA - Gastos de funcionamiento (25%)</t>
  </si>
  <si>
    <t>11102830</t>
  </si>
  <si>
    <t>3206</t>
  </si>
  <si>
    <t>Otros ingresos para salud</t>
  </si>
  <si>
    <t>3207</t>
  </si>
  <si>
    <t>Rifas menores</t>
  </si>
  <si>
    <t>11102844</t>
  </si>
  <si>
    <t>3208</t>
  </si>
  <si>
    <t>SGP Regimen subsidiado - Continuidad</t>
  </si>
  <si>
    <t>11102906</t>
  </si>
  <si>
    <t>5003</t>
  </si>
  <si>
    <t>Cofinanciacion y aportes del Departamento</t>
  </si>
  <si>
    <t>11102929</t>
  </si>
  <si>
    <t>5001</t>
  </si>
  <si>
    <t>Cofinanciacion</t>
  </si>
  <si>
    <t>5002</t>
  </si>
  <si>
    <t>Otras entidades de la Nacion</t>
  </si>
  <si>
    <t>12011050</t>
  </si>
  <si>
    <t>Banca comercial</t>
  </si>
  <si>
    <t>Banca de fomento</t>
  </si>
  <si>
    <t>Del tesoro nacional</t>
  </si>
  <si>
    <t>12021101</t>
  </si>
  <si>
    <t>Superavit fiscal ICLD</t>
  </si>
  <si>
    <t>Reservas presupuestales ICLD</t>
  </si>
  <si>
    <t>12021108</t>
  </si>
  <si>
    <t>Superavit Fiscal con Destinacion</t>
  </si>
  <si>
    <t>Reservas presupuestales Destinacion</t>
  </si>
  <si>
    <t>12031234</t>
  </si>
  <si>
    <t>Venta de activos</t>
  </si>
  <si>
    <t>12031301</t>
  </si>
  <si>
    <t>Rendimientos Provenientes de ICLD</t>
  </si>
  <si>
    <t>12031308</t>
  </si>
  <si>
    <t>Rendimientos financieros - Destinacion</t>
  </si>
  <si>
    <t>12031401</t>
  </si>
  <si>
    <t>Reintegros - Libre destinacion</t>
  </si>
  <si>
    <t>12031408</t>
  </si>
  <si>
    <t>Reintegros - Destinacion especial</t>
  </si>
  <si>
    <t>12031501</t>
  </si>
  <si>
    <t>Aprovechamientos - ICLD</t>
  </si>
  <si>
    <t>12031631</t>
  </si>
  <si>
    <t>Donaciones</t>
  </si>
  <si>
    <t>12031735</t>
  </si>
  <si>
    <t>Utilidades y excedentes financieros</t>
  </si>
  <si>
    <t>12031808</t>
  </si>
  <si>
    <t>Aportes con destinacion especifica</t>
  </si>
  <si>
    <t>12031908</t>
  </si>
  <si>
    <t>Venta de vivienda</t>
  </si>
  <si>
    <t>TOTAL INGRESOS</t>
  </si>
  <si>
    <t>JORGE ALDEMAR ARIAS ECHEVERRI</t>
  </si>
  <si>
    <t>JAVIER ARTUNDUAGA ZAPATA</t>
  </si>
  <si>
    <t>Alcalde Municipal</t>
  </si>
  <si>
    <t>Secretario de Hacienda</t>
  </si>
  <si>
    <t>MUNICIPIO DE CAICEDONIA -  VALLE DEL CAUCA</t>
  </si>
  <si>
    <t>EJECUCION PRESUPUESTAL DE GASTOS ENERO 1 A DICIEMBRE 31 DE 2011</t>
  </si>
  <si>
    <t>programa</t>
  </si>
  <si>
    <t>pto_adi</t>
  </si>
  <si>
    <t>pto_reb</t>
  </si>
  <si>
    <t>pto_tpo</t>
  </si>
  <si>
    <t>pto_tne</t>
  </si>
  <si>
    <t>congelado</t>
  </si>
  <si>
    <t>pto_cer</t>
  </si>
  <si>
    <t>pto_reg</t>
  </si>
  <si>
    <t>pto_obl</t>
  </si>
  <si>
    <t>pto_pag</t>
  </si>
  <si>
    <t>aplazado</t>
  </si>
  <si>
    <t>pto_dis</t>
  </si>
  <si>
    <t>2</t>
  </si>
  <si>
    <t/>
  </si>
  <si>
    <t>PRESUPUESTO DE GASTOS</t>
  </si>
  <si>
    <t>201</t>
  </si>
  <si>
    <t>CONCEJO MUNICIPAL</t>
  </si>
  <si>
    <t>2011</t>
  </si>
  <si>
    <t>GASTOS DE FUNCIONAMIENTO</t>
  </si>
  <si>
    <t>201151</t>
  </si>
  <si>
    <t>SERVICIOS PERSONALES</t>
  </si>
  <si>
    <t>20115101</t>
  </si>
  <si>
    <t>SERVICIOS PERSONALES ASOCIADOS A LA NOMI</t>
  </si>
  <si>
    <t>Sueldo personal de nomina</t>
  </si>
  <si>
    <t>0102</t>
  </si>
  <si>
    <t>Prima de Servicios</t>
  </si>
  <si>
    <t>0103</t>
  </si>
  <si>
    <t>Prima de Navidad</t>
  </si>
  <si>
    <t>0104</t>
  </si>
  <si>
    <t>Prima de Vacaciones</t>
  </si>
  <si>
    <t>0105</t>
  </si>
  <si>
    <t>Vacaciones</t>
  </si>
  <si>
    <t>0106</t>
  </si>
  <si>
    <t>Indemnizacion vacaciones</t>
  </si>
  <si>
    <t>20115102</t>
  </si>
  <si>
    <t>SERVICIOS PERSONALES INDIRECTOS</t>
  </si>
  <si>
    <t>0107</t>
  </si>
  <si>
    <t>Sueldo Personal Temporal</t>
  </si>
  <si>
    <t>0108</t>
  </si>
  <si>
    <t>Pago de Honorarios Concejales</t>
  </si>
  <si>
    <t>20115103</t>
  </si>
  <si>
    <t>CONTRIBUCIONES NOMINA - SECTOR PUBLICO</t>
  </si>
  <si>
    <t>0109</t>
  </si>
  <si>
    <t>Aporte Patronal Pension</t>
  </si>
  <si>
    <t>20115104</t>
  </si>
  <si>
    <t>CONTRIBUCIONES NOMINA - SECTOR PRIVADO</t>
  </si>
  <si>
    <t>0110</t>
  </si>
  <si>
    <t>Aporte Patronal Salud</t>
  </si>
  <si>
    <t>0111</t>
  </si>
  <si>
    <t>Riesgos Profesionales</t>
  </si>
  <si>
    <t>0112</t>
  </si>
  <si>
    <t>Aportes para Cesantias</t>
  </si>
  <si>
    <t>0113</t>
  </si>
  <si>
    <t>Intereses Cesantias</t>
  </si>
  <si>
    <t>20115105</t>
  </si>
  <si>
    <t>APORTES PARAFISCALES</t>
  </si>
  <si>
    <t>0114</t>
  </si>
  <si>
    <t>SENA 0.5%</t>
  </si>
  <si>
    <t>0115</t>
  </si>
  <si>
    <t>ICBF 3%</t>
  </si>
  <si>
    <t>0116</t>
  </si>
  <si>
    <t>ESAP 0.5%</t>
  </si>
  <si>
    <t>0117</t>
  </si>
  <si>
    <t>Institutos Tecnico y Tecnologico</t>
  </si>
  <si>
    <t>0118</t>
  </si>
  <si>
    <t>Cajas de Compensacion Familiar</t>
  </si>
  <si>
    <t>201152</t>
  </si>
  <si>
    <t>GASTOS GENERALES</t>
  </si>
  <si>
    <t>20115201</t>
  </si>
  <si>
    <t>ADQUISICION DE BIENES</t>
  </si>
  <si>
    <t>0119</t>
  </si>
  <si>
    <t>Compra de equipo</t>
  </si>
  <si>
    <t>0120</t>
  </si>
  <si>
    <t>Materiales y Suministros</t>
  </si>
  <si>
    <t>20115202</t>
  </si>
  <si>
    <t>ADQUISICION DE SERVICIOS</t>
  </si>
  <si>
    <t>0121</t>
  </si>
  <si>
    <t>Primas de Seguros</t>
  </si>
  <si>
    <t>0122</t>
  </si>
  <si>
    <t>Comunicacion y Transporte</t>
  </si>
  <si>
    <t>0123</t>
  </si>
  <si>
    <t>Impresos y Publicaciones</t>
  </si>
  <si>
    <t>0124</t>
  </si>
  <si>
    <t>Mantenimiento</t>
  </si>
  <si>
    <t>0125</t>
  </si>
  <si>
    <t>Recepciones oficiales</t>
  </si>
  <si>
    <t>0126</t>
  </si>
  <si>
    <t>Viaticos y gastos de viaje</t>
  </si>
  <si>
    <t>0127</t>
  </si>
  <si>
    <t>Imprevistos</t>
  </si>
  <si>
    <t>202</t>
  </si>
  <si>
    <t>PERSONERIA MUNICIPAL</t>
  </si>
  <si>
    <t>2021</t>
  </si>
  <si>
    <t>202151</t>
  </si>
  <si>
    <t>20215101</t>
  </si>
  <si>
    <t>SERVICIOS PERSONALES ASOCIADOS A NOMINA</t>
  </si>
  <si>
    <t>Sueldo Personal de Nomina</t>
  </si>
  <si>
    <t>20215102</t>
  </si>
  <si>
    <t>Remuneracion Servicios Tecnicos</t>
  </si>
  <si>
    <t>20215104</t>
  </si>
  <si>
    <t>20215105</t>
  </si>
  <si>
    <t>Institutos Tecnicos y Tecnologicos</t>
  </si>
  <si>
    <t>202152</t>
  </si>
  <si>
    <t>20215201</t>
  </si>
  <si>
    <t>Compra de Equipo</t>
  </si>
  <si>
    <t>20215202</t>
  </si>
  <si>
    <t>Prima de Seguros</t>
  </si>
  <si>
    <t>Viaticos y Gastos de Viaje</t>
  </si>
  <si>
    <t>Servicio de Telefonia</t>
  </si>
  <si>
    <t>Capacitacion de Personal</t>
  </si>
  <si>
    <t>203</t>
  </si>
  <si>
    <t>ALCALDIA MUNICIPAL</t>
  </si>
  <si>
    <t>2031</t>
  </si>
  <si>
    <t>203151</t>
  </si>
  <si>
    <t>20315101</t>
  </si>
  <si>
    <t>Bonificacion especial de recreacion</t>
  </si>
  <si>
    <t>Subsidio de Alimentacion</t>
  </si>
  <si>
    <t>Auxilio de Transporte Empleados</t>
  </si>
  <si>
    <t>Auxilio de transporte concejales</t>
  </si>
  <si>
    <t>Bonificacion de Direccion</t>
  </si>
  <si>
    <t>20315102</t>
  </si>
  <si>
    <t>Pago de Honorarios</t>
  </si>
  <si>
    <t>20315104</t>
  </si>
  <si>
    <t>Aporte Salud Concejales</t>
  </si>
  <si>
    <t>203152</t>
  </si>
  <si>
    <t>20315201</t>
  </si>
  <si>
    <t>20315202</t>
  </si>
  <si>
    <t>Exequias a Pobres de Solemnidad</t>
  </si>
  <si>
    <t>Recepciones Oficiales</t>
  </si>
  <si>
    <t>Gastos Fiestas Civicas y Patrias</t>
  </si>
  <si>
    <t>Gastos Promocion Actividades Institucion</t>
  </si>
  <si>
    <t>203153</t>
  </si>
  <si>
    <t>TRANSFERENCIAS</t>
  </si>
  <si>
    <t>20315301</t>
  </si>
  <si>
    <t>TRANSFERENCIAS CORRIENTES</t>
  </si>
  <si>
    <t>Sentencias y Conciliaciones</t>
  </si>
  <si>
    <t>Federacion Colombiana de Municipios</t>
  </si>
  <si>
    <t>Asociacion Mpios Norte del Valle</t>
  </si>
  <si>
    <t>Deficit funcionamiento</t>
  </si>
  <si>
    <t>4724</t>
  </si>
  <si>
    <t>IMDERCAI - Contribucion Pro Deporte</t>
  </si>
  <si>
    <t>204</t>
  </si>
  <si>
    <t>SECRETARIA DE PLANEACION</t>
  </si>
  <si>
    <t>2041</t>
  </si>
  <si>
    <t>204151</t>
  </si>
  <si>
    <t>20415101</t>
  </si>
  <si>
    <t>Sueldo Personal Nomina</t>
  </si>
  <si>
    <t>Bonificacion especial recreacion</t>
  </si>
  <si>
    <t>Auxilio de Transporte</t>
  </si>
  <si>
    <t>204152</t>
  </si>
  <si>
    <t>20415202</t>
  </si>
  <si>
    <t>2043</t>
  </si>
  <si>
    <t>GASTOS DE INVERSION</t>
  </si>
  <si>
    <t>204301</t>
  </si>
  <si>
    <t>EJE BIENESTAR Y DESARROLLO SOCIAL</t>
  </si>
  <si>
    <t>20430141</t>
  </si>
  <si>
    <t>SECTOR AGUA POTABLE Y SANEAMIENTO BASICO</t>
  </si>
  <si>
    <t>1101</t>
  </si>
  <si>
    <t>Subsidio servicio publico acueducto</t>
  </si>
  <si>
    <t>1102</t>
  </si>
  <si>
    <t>Subsidio al servicio de alcantarillado</t>
  </si>
  <si>
    <t>1103</t>
  </si>
  <si>
    <t>Subsidio servicio publico de aseo</t>
  </si>
  <si>
    <t>204302</t>
  </si>
  <si>
    <t>EJE DESARROLLO ECONOMICO, EMPLEO Y COMPE</t>
  </si>
  <si>
    <t>20430231</t>
  </si>
  <si>
    <t>SECTOR PROMOCION DEL DESARROLLO - INDUST</t>
  </si>
  <si>
    <t>Promocion Caicedonia como destino turist</t>
  </si>
  <si>
    <t>Reservas apropiacion vig 2010</t>
  </si>
  <si>
    <t>1205</t>
  </si>
  <si>
    <t>Promocion Caicedonia destino turistico</t>
  </si>
  <si>
    <t>204303</t>
  </si>
  <si>
    <t>EJE SEGURIDAD Y DESARROLLO INSTITUCIONAL</t>
  </si>
  <si>
    <t>20430339</t>
  </si>
  <si>
    <t>SECTOR GOBIERNO, PLANEACION Y DESARROLLO</t>
  </si>
  <si>
    <t>Actualizacion Catastral municipio</t>
  </si>
  <si>
    <t>Cerramiento de predios municipio</t>
  </si>
  <si>
    <t>Procesos de Desarrollo Institucional</t>
  </si>
  <si>
    <t>1209</t>
  </si>
  <si>
    <t>Revision y ajuste al PBOT</t>
  </si>
  <si>
    <t>1210</t>
  </si>
  <si>
    <t>Implementacion del sistema georreferenci</t>
  </si>
  <si>
    <t>1211</t>
  </si>
  <si>
    <t>Elaboracion de la estratificacion socioe</t>
  </si>
  <si>
    <t>1212</t>
  </si>
  <si>
    <t>Apoyo al Consejo Territorial de Planeaci</t>
  </si>
  <si>
    <t>1213</t>
  </si>
  <si>
    <t>Realizar plan parcial amoblamiento urban</t>
  </si>
  <si>
    <t>1214</t>
  </si>
  <si>
    <t>Actualizacion Base Datos SISBEN</t>
  </si>
  <si>
    <t>205</t>
  </si>
  <si>
    <t>ASESORIA CONTABLE</t>
  </si>
  <si>
    <t>2051</t>
  </si>
  <si>
    <t>205151</t>
  </si>
  <si>
    <t>20515101</t>
  </si>
  <si>
    <t>205152</t>
  </si>
  <si>
    <t>20515202</t>
  </si>
  <si>
    <t>206</t>
  </si>
  <si>
    <t>SECRETARIA DE HACIENDA</t>
  </si>
  <si>
    <t>2061</t>
  </si>
  <si>
    <t>206151</t>
  </si>
  <si>
    <t>20615101</t>
  </si>
  <si>
    <t>20615102</t>
  </si>
  <si>
    <t>206152</t>
  </si>
  <si>
    <t>20615202</t>
  </si>
  <si>
    <t>Impresos y publicaciones</t>
  </si>
  <si>
    <t>Comisiones e Intereses Bancarios</t>
  </si>
  <si>
    <t>Impuestos, Tasas y Multas</t>
  </si>
  <si>
    <t>207</t>
  </si>
  <si>
    <t>SECRETARIA SERVICIOS ADMINISTRATIVOS</t>
  </si>
  <si>
    <t>2071</t>
  </si>
  <si>
    <t>207151</t>
  </si>
  <si>
    <t>20715101</t>
  </si>
  <si>
    <t>Indemnizacion por Vacaciones</t>
  </si>
  <si>
    <t>20715103</t>
  </si>
  <si>
    <t>20715104</t>
  </si>
  <si>
    <t>20715105</t>
  </si>
  <si>
    <t>207152</t>
  </si>
  <si>
    <t>20715201</t>
  </si>
  <si>
    <t>Combustibles y lubricantes</t>
  </si>
  <si>
    <t>Dotacion de personal</t>
  </si>
  <si>
    <t>20715202</t>
  </si>
  <si>
    <t>Primas de seguros</t>
  </si>
  <si>
    <t>Bienestar Social</t>
  </si>
  <si>
    <t>Arrendamiento y Mantenimiento de Softwar</t>
  </si>
  <si>
    <t>0128</t>
  </si>
  <si>
    <t>Mantenimiento y reparaciones</t>
  </si>
  <si>
    <t>0129</t>
  </si>
  <si>
    <t>0130</t>
  </si>
  <si>
    <t>Comunicaciones y transporte</t>
  </si>
  <si>
    <t>0131</t>
  </si>
  <si>
    <t>Servicios de Acueducto y Alcantarillado</t>
  </si>
  <si>
    <t>0132</t>
  </si>
  <si>
    <t>Servicio de Energia</t>
  </si>
  <si>
    <t>0133</t>
  </si>
  <si>
    <t>Servicio de Telefonia (Movil y fija)</t>
  </si>
  <si>
    <t>0134</t>
  </si>
  <si>
    <t>0135</t>
  </si>
  <si>
    <t>Fotocopias</t>
  </si>
  <si>
    <t>0136</t>
  </si>
  <si>
    <t>Auxilio Funerario Empleados y Pensionado</t>
  </si>
  <si>
    <t>0137</t>
  </si>
  <si>
    <t>Vigilancia</t>
  </si>
  <si>
    <t>0140</t>
  </si>
  <si>
    <t>Gastos vinculacion personal</t>
  </si>
  <si>
    <t>207153</t>
  </si>
  <si>
    <t>20715301</t>
  </si>
  <si>
    <t>0138</t>
  </si>
  <si>
    <t>Mesadas Pensionales</t>
  </si>
  <si>
    <t>0139</t>
  </si>
  <si>
    <t>Cuotas Partes Pensionales</t>
  </si>
  <si>
    <t>4340</t>
  </si>
  <si>
    <t>Pasivo pensional educacion - FONPET</t>
  </si>
  <si>
    <t>4341</t>
  </si>
  <si>
    <t>Bonos pensionales FONPET</t>
  </si>
  <si>
    <t>2073</t>
  </si>
  <si>
    <t>207302</t>
  </si>
  <si>
    <t>20730239</t>
  </si>
  <si>
    <t>SECTOR GOBIERNO - COMUNICACIONES</t>
  </si>
  <si>
    <t>Dotacion y mantenimiento equipos computo</t>
  </si>
  <si>
    <t>Fortalecimiento parque informativo, rede</t>
  </si>
  <si>
    <t>207303</t>
  </si>
  <si>
    <t>20730339</t>
  </si>
  <si>
    <t>SECTOR GOBIERNO - DESARROLLO INSTITUCION</t>
  </si>
  <si>
    <t>Implementacion sistema de gestion de cal</t>
  </si>
  <si>
    <t>Implementacion MECI</t>
  </si>
  <si>
    <t>1203</t>
  </si>
  <si>
    <t>Capacitacion funcionarios Administracion</t>
  </si>
  <si>
    <t>20730348</t>
  </si>
  <si>
    <t>SECTOR EQUIPAMIENTO - GOBIERNO</t>
  </si>
  <si>
    <t>Reforma y mantenimiento edificios munici</t>
  </si>
  <si>
    <t>1208</t>
  </si>
  <si>
    <t>Reforma y mantenimiento edificios</t>
  </si>
  <si>
    <t>2907</t>
  </si>
  <si>
    <t>Terminacion Centro Administrativo Mpal</t>
  </si>
  <si>
    <t>208</t>
  </si>
  <si>
    <t>CONTROL INTERNO</t>
  </si>
  <si>
    <t>2081</t>
  </si>
  <si>
    <t>208151</t>
  </si>
  <si>
    <t>20815101</t>
  </si>
  <si>
    <t>208152</t>
  </si>
  <si>
    <t>20815202</t>
  </si>
  <si>
    <t>209</t>
  </si>
  <si>
    <t>SECRETARIA DE GOBIERNO</t>
  </si>
  <si>
    <t>2091</t>
  </si>
  <si>
    <t>209151</t>
  </si>
  <si>
    <t>20915101</t>
  </si>
  <si>
    <t>Bonificacion especial Recreacion</t>
  </si>
  <si>
    <t>209152</t>
  </si>
  <si>
    <t>20915202</t>
  </si>
  <si>
    <t>Funcionamiento cozo municipal</t>
  </si>
  <si>
    <t>2093</t>
  </si>
  <si>
    <t>209301</t>
  </si>
  <si>
    <t>20930133</t>
  </si>
  <si>
    <t>SECTOR ATENCION GRUPOS VULNERABLES</t>
  </si>
  <si>
    <t>Prevencion y atencion violencia intrafam</t>
  </si>
  <si>
    <t>1201</t>
  </si>
  <si>
    <t>Atencion a poblacion desplazada por la v</t>
  </si>
  <si>
    <t>1202</t>
  </si>
  <si>
    <t>Seguridad alimentaria RESA poblacion des</t>
  </si>
  <si>
    <t>1204</t>
  </si>
  <si>
    <t>Apoyo a centros de rehabilitacion a trav</t>
  </si>
  <si>
    <t>Apoyo financ y logistico hogares sustitu</t>
  </si>
  <si>
    <t>1207</t>
  </si>
  <si>
    <t>Prevencion atencion violencia intrafamil</t>
  </si>
  <si>
    <t>Prevencion al desplazamiento rural del m</t>
  </si>
  <si>
    <t>2620</t>
  </si>
  <si>
    <t>Infraestructura primera infancia</t>
  </si>
  <si>
    <t>2803</t>
  </si>
  <si>
    <t>Seguridad alimentaria convenio ICBF</t>
  </si>
  <si>
    <t>209302</t>
  </si>
  <si>
    <t>20930235</t>
  </si>
  <si>
    <t>SECTOR TRANSPORTE</t>
  </si>
  <si>
    <t>Planes de transito y seguridad vial en e</t>
  </si>
  <si>
    <t>4110</t>
  </si>
  <si>
    <t>209303</t>
  </si>
  <si>
    <t>20930337</t>
  </si>
  <si>
    <t>SECTOR JUSTICIA</t>
  </si>
  <si>
    <t>Apoyo logistico a los organismos de segu</t>
  </si>
  <si>
    <t>Apoyo financiero y logistico centro de r</t>
  </si>
  <si>
    <t>Apoyo a los comicios electorales del ano</t>
  </si>
  <si>
    <t>Apoyo logistico organismos de seguridad</t>
  </si>
  <si>
    <t>4213</t>
  </si>
  <si>
    <t>Seguridad para el municipio (Fondo Cuent</t>
  </si>
  <si>
    <t>209304</t>
  </si>
  <si>
    <t>EJE AMBIENTAL Y TERRITORIAL</t>
  </si>
  <si>
    <t>20930447</t>
  </si>
  <si>
    <t>SECTOR PREVENCION Y ATENCION DE DESASTRE</t>
  </si>
  <si>
    <t>1216</t>
  </si>
  <si>
    <t>Apoyo financ y logistico organismos de s</t>
  </si>
  <si>
    <t>1217</t>
  </si>
  <si>
    <t>Atencion y prevencion de desatres - CLOP</t>
  </si>
  <si>
    <t>1218</t>
  </si>
  <si>
    <t>Estabilizacion taludes y obras drenaje</t>
  </si>
  <si>
    <t>2319</t>
  </si>
  <si>
    <t>2321</t>
  </si>
  <si>
    <t>Atencion y prevencion de desastres</t>
  </si>
  <si>
    <t>2922</t>
  </si>
  <si>
    <t>Sistema atencion y prevencion desastres</t>
  </si>
  <si>
    <t>210</t>
  </si>
  <si>
    <t>SECRETARIA DESARROLLO ECONOMICO Y SOCIAL</t>
  </si>
  <si>
    <t>2101</t>
  </si>
  <si>
    <t>210151</t>
  </si>
  <si>
    <t>21015101</t>
  </si>
  <si>
    <t>210152</t>
  </si>
  <si>
    <t>21015202</t>
  </si>
  <si>
    <t>2103</t>
  </si>
  <si>
    <t>210301</t>
  </si>
  <si>
    <t>21030133</t>
  </si>
  <si>
    <t>SECTOR GRUPOS ESPECIALES Y VULNERABLES</t>
  </si>
  <si>
    <t>Atencion integral al adulto mayor</t>
  </si>
  <si>
    <t>Atencion integral adulto mayor</t>
  </si>
  <si>
    <t>2903</t>
  </si>
  <si>
    <t>3104</t>
  </si>
  <si>
    <t>Sostenimiento Hogar del anciano Santa An</t>
  </si>
  <si>
    <t>210302</t>
  </si>
  <si>
    <t>21030231</t>
  </si>
  <si>
    <t>SECTOR PROMOCION DEL DESARROLLO</t>
  </si>
  <si>
    <t>Fortalecimiento Parque Nal Heliconias</t>
  </si>
  <si>
    <t>Estudio preinversion construccion telefe</t>
  </si>
  <si>
    <t>Estudio de preinversion Parque El Salado</t>
  </si>
  <si>
    <t>Estudio preinv y const Parque del Juego</t>
  </si>
  <si>
    <t>Fomento a la produccion masivo artesanal</t>
  </si>
  <si>
    <t>1206</t>
  </si>
  <si>
    <t>Fortalecimiento parque Agroindustrial</t>
  </si>
  <si>
    <t>Fortalecimiento Parque las Heliconias</t>
  </si>
  <si>
    <t>2324</t>
  </si>
  <si>
    <t>Fortalecimiento sector PYMES municipio</t>
  </si>
  <si>
    <t>21030240</t>
  </si>
  <si>
    <t>SECTOR AGROPECUARIO</t>
  </si>
  <si>
    <t>Apoyo convenios y proyectos productivos</t>
  </si>
  <si>
    <t>Capacitacion y transferencia de tecnolog</t>
  </si>
  <si>
    <t>Apoyo programas emprendimiento a jovenes</t>
  </si>
  <si>
    <t>1215</t>
  </si>
  <si>
    <t>210303</t>
  </si>
  <si>
    <t>21030344</t>
  </si>
  <si>
    <t>SECTOR DESARROLLO COMUNITARIO</t>
  </si>
  <si>
    <t>Cultura ciudadana</t>
  </si>
  <si>
    <t>Fortalecimiento organizaciones comunitar</t>
  </si>
  <si>
    <t>Equidad de genero</t>
  </si>
  <si>
    <t>1219</t>
  </si>
  <si>
    <t>Formacion para el empleo a jovenes y pro</t>
  </si>
  <si>
    <t>210304</t>
  </si>
  <si>
    <t>21030438</t>
  </si>
  <si>
    <t>SECTOR MEDIO AMBIENTE</t>
  </si>
  <si>
    <t>Adquisicion areas de reserva hidrica</t>
  </si>
  <si>
    <t>1221</t>
  </si>
  <si>
    <t>Proteger y recuperar los recursos natura</t>
  </si>
  <si>
    <t>1222</t>
  </si>
  <si>
    <t>Educacion ambiental y manejo de residuos</t>
  </si>
  <si>
    <t>1223</t>
  </si>
  <si>
    <t>Arborizacion y vivero</t>
  </si>
  <si>
    <t>2325</t>
  </si>
  <si>
    <t>Proteccion recursos nat - Reforestacion</t>
  </si>
  <si>
    <t>211</t>
  </si>
  <si>
    <t>FONDO DE VIVIENDA</t>
  </si>
  <si>
    <t>2111</t>
  </si>
  <si>
    <t>211151</t>
  </si>
  <si>
    <t>21115101</t>
  </si>
  <si>
    <t>211152</t>
  </si>
  <si>
    <t>21115202</t>
  </si>
  <si>
    <t>2113</t>
  </si>
  <si>
    <t>211301</t>
  </si>
  <si>
    <t>21130143</t>
  </si>
  <si>
    <t>SECTOR VIVIENDA</t>
  </si>
  <si>
    <t>Realizacion estudios preinversion VIS</t>
  </si>
  <si>
    <t>Apoyo a VIS nueva en lote propio</t>
  </si>
  <si>
    <t>Mejoramiento de vivienda rural y urbana</t>
  </si>
  <si>
    <t>Titulacion masiva de predios sin tradici</t>
  </si>
  <si>
    <t>Apoyo VIS nueva en lote propio</t>
  </si>
  <si>
    <t>Mejoramiento de vivienda en el area urba</t>
  </si>
  <si>
    <t>2312</t>
  </si>
  <si>
    <t>2909</t>
  </si>
  <si>
    <t>Reservas Vig 2010 - Samaria</t>
  </si>
  <si>
    <t>2913</t>
  </si>
  <si>
    <t>Programa de vivienda rural Banagrario</t>
  </si>
  <si>
    <t>3407</t>
  </si>
  <si>
    <t>Mejoramiento de vivienda urbana y rural</t>
  </si>
  <si>
    <t>4610</t>
  </si>
  <si>
    <t>Reservas Vig 2010 - Aures</t>
  </si>
  <si>
    <t>212</t>
  </si>
  <si>
    <t>SECRETARIA DE SALUD</t>
  </si>
  <si>
    <t>2121</t>
  </si>
  <si>
    <t>212151</t>
  </si>
  <si>
    <t>21215101</t>
  </si>
  <si>
    <t>21215102</t>
  </si>
  <si>
    <t>Remuneracion servicios tecnicos</t>
  </si>
  <si>
    <t>1610</t>
  </si>
  <si>
    <t>212152</t>
  </si>
  <si>
    <t>21215201</t>
  </si>
  <si>
    <t>Combustibles y Lubricantes</t>
  </si>
  <si>
    <t>1618</t>
  </si>
  <si>
    <t>Materiales y suministros</t>
  </si>
  <si>
    <t>1621</t>
  </si>
  <si>
    <t>Compra de combustibles</t>
  </si>
  <si>
    <t>21215202</t>
  </si>
  <si>
    <t>ADQUSICION DE SERVICIOS</t>
  </si>
  <si>
    <t>Mantenimiento y Reparaciones</t>
  </si>
  <si>
    <t>1619</t>
  </si>
  <si>
    <t>1620</t>
  </si>
  <si>
    <t>2123</t>
  </si>
  <si>
    <t>212301</t>
  </si>
  <si>
    <t>21230132</t>
  </si>
  <si>
    <t>SECTOR SALUD</t>
  </si>
  <si>
    <t>Regimen subsidiado - Continuidad</t>
  </si>
  <si>
    <t>0210</t>
  </si>
  <si>
    <t>Plan de salud publica intervenciones col</t>
  </si>
  <si>
    <t>0223</t>
  </si>
  <si>
    <t>Prevencion eventos salud ola invernal</t>
  </si>
  <si>
    <t>0606</t>
  </si>
  <si>
    <t>0615</t>
  </si>
  <si>
    <t>Reservas Apropiacion Vig 2010</t>
  </si>
  <si>
    <t>1503</t>
  </si>
  <si>
    <t>1508</t>
  </si>
  <si>
    <t>Regimen subsidiado - 0.2% Supersalud</t>
  </si>
  <si>
    <t>1509</t>
  </si>
  <si>
    <t>Regimen subsidiado - 0.4% Interventoria</t>
  </si>
  <si>
    <t>1516</t>
  </si>
  <si>
    <t>Reservas apropiacion Vig 2010</t>
  </si>
  <si>
    <t>1604</t>
  </si>
  <si>
    <t>Regimen Subsidiado - Continuidad</t>
  </si>
  <si>
    <t>1611</t>
  </si>
  <si>
    <t>Fortalecimiento institucional y hospital</t>
  </si>
  <si>
    <t>1612</t>
  </si>
  <si>
    <t>Promocion social poblacion pobre en serv</t>
  </si>
  <si>
    <t>1613</t>
  </si>
  <si>
    <t>Prevencion vigilancia y control de riesg</t>
  </si>
  <si>
    <t>1614</t>
  </si>
  <si>
    <t>Salud en emergencias y desastres</t>
  </si>
  <si>
    <t>1617</t>
  </si>
  <si>
    <t>1721</t>
  </si>
  <si>
    <t>Plan de salud publica - PIC</t>
  </si>
  <si>
    <t>2318</t>
  </si>
  <si>
    <t>2419</t>
  </si>
  <si>
    <t>2422</t>
  </si>
  <si>
    <t>Regimen subisidiado - Continuidad</t>
  </si>
  <si>
    <t>2805</t>
  </si>
  <si>
    <t>2820</t>
  </si>
  <si>
    <t>4401</t>
  </si>
  <si>
    <t>213</t>
  </si>
  <si>
    <t>SECRETARIA DE EDUCACION</t>
  </si>
  <si>
    <t>2131</t>
  </si>
  <si>
    <t>213151</t>
  </si>
  <si>
    <t>21315101</t>
  </si>
  <si>
    <t>213152</t>
  </si>
  <si>
    <t>21315202</t>
  </si>
  <si>
    <t>2133</t>
  </si>
  <si>
    <t>213301</t>
  </si>
  <si>
    <t>21330136</t>
  </si>
  <si>
    <t>SECTOR EDUCACION</t>
  </si>
  <si>
    <t>Apoyo a la Ludoteca Naves Oscar Vasquez</t>
  </si>
  <si>
    <t>Fortalecimiento educacion Pregrado y Pos</t>
  </si>
  <si>
    <t>Proyecto Caicedonia Ciudad Educadora</t>
  </si>
  <si>
    <t>0302</t>
  </si>
  <si>
    <t>Asignacion Subsidios escolares poblacion</t>
  </si>
  <si>
    <t>Asigancion de subsidios de transporte es</t>
  </si>
  <si>
    <t>0305</t>
  </si>
  <si>
    <t>Mejoramiento evaluacion Calidad Educativ</t>
  </si>
  <si>
    <t>0308</t>
  </si>
  <si>
    <t>Dotacion material didactico textos equip</t>
  </si>
  <si>
    <t>0309</t>
  </si>
  <si>
    <t>Pago servicios publicos I E del municipi</t>
  </si>
  <si>
    <t>0310</t>
  </si>
  <si>
    <t>Dotacion y mantenim equipos computo y so</t>
  </si>
  <si>
    <t>0311</t>
  </si>
  <si>
    <t>Adquisicion reparacion y mantenim infrae</t>
  </si>
  <si>
    <t>0501</t>
  </si>
  <si>
    <t>Asistencia nutricional estudiantes I E o</t>
  </si>
  <si>
    <t>0621</t>
  </si>
  <si>
    <t>Asignacion subsisidios transporte escola</t>
  </si>
  <si>
    <t>1822</t>
  </si>
  <si>
    <t>Mejoramiento evaluacion de la calidad ed</t>
  </si>
  <si>
    <t>1823</t>
  </si>
  <si>
    <t>Dotacion material didactico, textos y eq</t>
  </si>
  <si>
    <t>1824</t>
  </si>
  <si>
    <t>1825</t>
  </si>
  <si>
    <t>Dotacion mantenimiento equipos de comput</t>
  </si>
  <si>
    <t>1926</t>
  </si>
  <si>
    <t>Asistencia nutricional estudiantes I E</t>
  </si>
  <si>
    <t>2804</t>
  </si>
  <si>
    <t>Asignacion subsidios transporte escolar</t>
  </si>
  <si>
    <t>2927</t>
  </si>
  <si>
    <t>Proyecto construccion 4 aulas</t>
  </si>
  <si>
    <t>21330146</t>
  </si>
  <si>
    <t>SECTOR DEPORTE Y RECREACION</t>
  </si>
  <si>
    <t>Formacion en deporte competitivo a monit</t>
  </si>
  <si>
    <t>Masificacion del deporte y la recreacion</t>
  </si>
  <si>
    <t>Construc adecuacion y mejoramiento escen</t>
  </si>
  <si>
    <t>0913</t>
  </si>
  <si>
    <t>Creacion y fortalecimiento escuelas de f</t>
  </si>
  <si>
    <t>0914</t>
  </si>
  <si>
    <t>Participacion municipio en eventos regio</t>
  </si>
  <si>
    <t>0915</t>
  </si>
  <si>
    <t>Realizacion juegos escolares e intercole</t>
  </si>
  <si>
    <t>0916</t>
  </si>
  <si>
    <t>0919</t>
  </si>
  <si>
    <t>2328</t>
  </si>
  <si>
    <t>Estudios construc y mejoram escenarios d</t>
  </si>
  <si>
    <t>214</t>
  </si>
  <si>
    <t>CASA DE LA CULTURA</t>
  </si>
  <si>
    <t>2141</t>
  </si>
  <si>
    <t>214151</t>
  </si>
  <si>
    <t>21415101</t>
  </si>
  <si>
    <t>Prima de servicios</t>
  </si>
  <si>
    <t>Prima de navidad</t>
  </si>
  <si>
    <t>prima de vacaciones</t>
  </si>
  <si>
    <t>Subsidio de alimentacion</t>
  </si>
  <si>
    <t>Auxilio de transporte</t>
  </si>
  <si>
    <t>214152</t>
  </si>
  <si>
    <t>21415202</t>
  </si>
  <si>
    <t>2143</t>
  </si>
  <si>
    <t>214301</t>
  </si>
  <si>
    <t>21430145</t>
  </si>
  <si>
    <t>SECTOR ARTE Y CULTURA</t>
  </si>
  <si>
    <t>Promover eventos artisticos culturales c</t>
  </si>
  <si>
    <t>Fortalecimiento y creacion semilleros ar</t>
  </si>
  <si>
    <t>Festividades civicas</t>
  </si>
  <si>
    <t>1002</t>
  </si>
  <si>
    <t>Promocion de eventos artistico culturale</t>
  </si>
  <si>
    <t>1004</t>
  </si>
  <si>
    <t>Fortalecimiento y creacion de semilleros</t>
  </si>
  <si>
    <t>1005</t>
  </si>
  <si>
    <t>Formacion y capacitacion de gestores cul</t>
  </si>
  <si>
    <t>1008</t>
  </si>
  <si>
    <t>Realizacion festival musica parrandera</t>
  </si>
  <si>
    <t>1009</t>
  </si>
  <si>
    <t>Apoyo concurso del bolero</t>
  </si>
  <si>
    <t>1010</t>
  </si>
  <si>
    <t>Apoyo al festival de musica religiosa</t>
  </si>
  <si>
    <t>1011</t>
  </si>
  <si>
    <t>Dotacion biblioteca municipal NOG munici</t>
  </si>
  <si>
    <t>1012</t>
  </si>
  <si>
    <t>Remodelacion y conservacion patrimonio c</t>
  </si>
  <si>
    <t>1020</t>
  </si>
  <si>
    <t>Promocion eventos artisticos y culturale</t>
  </si>
  <si>
    <t>2016</t>
  </si>
  <si>
    <t>Fortalecimiento y creacion semilleros</t>
  </si>
  <si>
    <t>2317</t>
  </si>
  <si>
    <t>Apoyo concurso Bolero</t>
  </si>
  <si>
    <t>2322</t>
  </si>
  <si>
    <t>3406</t>
  </si>
  <si>
    <t>Realizacion de fiestas tradicionales ani</t>
  </si>
  <si>
    <t>4013</t>
  </si>
  <si>
    <t>Proyectos culturales municipio de Caiced</t>
  </si>
  <si>
    <t>4014</t>
  </si>
  <si>
    <t>Seguridad social del artista</t>
  </si>
  <si>
    <t>4015</t>
  </si>
  <si>
    <t>Fondo de pensiones del artista</t>
  </si>
  <si>
    <t>4019</t>
  </si>
  <si>
    <t>Biblioteca municipal</t>
  </si>
  <si>
    <t>215</t>
  </si>
  <si>
    <t>SECRETARIA DE OBRAS PUBLICAS</t>
  </si>
  <si>
    <t>2151</t>
  </si>
  <si>
    <t>215151</t>
  </si>
  <si>
    <t>21515101</t>
  </si>
  <si>
    <t>Prima de vacaciones</t>
  </si>
  <si>
    <t>215152</t>
  </si>
  <si>
    <t>21515202</t>
  </si>
  <si>
    <t>2153</t>
  </si>
  <si>
    <t>215301</t>
  </si>
  <si>
    <t>21530141</t>
  </si>
  <si>
    <t>Acueducto urbano - Construc. Reposic. y</t>
  </si>
  <si>
    <t>Acueducto rural - Construccion y mejoram</t>
  </si>
  <si>
    <t>Alcantarillado urbano - Construc. reposi</t>
  </si>
  <si>
    <t>1104</t>
  </si>
  <si>
    <t>Alcantarillado rural - Construc, reposic</t>
  </si>
  <si>
    <t>1105</t>
  </si>
  <si>
    <t>Construccion y canalizacion colectores</t>
  </si>
  <si>
    <t>1106</t>
  </si>
  <si>
    <t>Plan departamental de aguas</t>
  </si>
  <si>
    <t>2212</t>
  </si>
  <si>
    <t>2217</t>
  </si>
  <si>
    <t>2218</t>
  </si>
  <si>
    <t>Alcantarillado rural - Construccion mejo</t>
  </si>
  <si>
    <t>2219</t>
  </si>
  <si>
    <t>Alcantarillado urbano Construccion repar</t>
  </si>
  <si>
    <t>4513</t>
  </si>
  <si>
    <t>4520</t>
  </si>
  <si>
    <t>4524</t>
  </si>
  <si>
    <t>Alcantarillado rural - Pozos septicos</t>
  </si>
  <si>
    <t>215302</t>
  </si>
  <si>
    <t>21530235</t>
  </si>
  <si>
    <t>Red vial urbana - Construc. mantenim y m</t>
  </si>
  <si>
    <t>Red vial rural - Construcc. mantenimient</t>
  </si>
  <si>
    <t>0714</t>
  </si>
  <si>
    <t>Reservas aprop vig 2010 - Variante</t>
  </si>
  <si>
    <t>0715</t>
  </si>
  <si>
    <t>Reservas aprop Vig 2010 - La Rivera</t>
  </si>
  <si>
    <t>Red vial urbana - Construc. mantenimient</t>
  </si>
  <si>
    <t>Red vial rural - Construccion y mejorami</t>
  </si>
  <si>
    <t>Red vial urbana - Construccion y mejoram</t>
  </si>
  <si>
    <t>2916</t>
  </si>
  <si>
    <t>Reservas aprop vig 2010 - Box Coulvert</t>
  </si>
  <si>
    <t>2923</t>
  </si>
  <si>
    <t>Proyecto mejoramiento pavimento la varia</t>
  </si>
  <si>
    <t>4509</t>
  </si>
  <si>
    <t>Red vial rural - Construc. mantenimiento</t>
  </si>
  <si>
    <t>216</t>
  </si>
  <si>
    <t>SERVICIO DE LA DEUDA</t>
  </si>
  <si>
    <t>2162</t>
  </si>
  <si>
    <t>DEUDA PUBLICA INTERNA</t>
  </si>
  <si>
    <t>216201</t>
  </si>
  <si>
    <t>INTERESES Y COMISIONES BANCARIAS</t>
  </si>
  <si>
    <t>21620135</t>
  </si>
  <si>
    <t>Bancolombia Pagare 1032 Intereses</t>
  </si>
  <si>
    <t>INFIVALLE Pagare 1585 Intereses</t>
  </si>
  <si>
    <t>21620136</t>
  </si>
  <si>
    <t>Bancolombia Pagare 1032</t>
  </si>
  <si>
    <t>Infivalle Pagare 849</t>
  </si>
  <si>
    <t>21620141</t>
  </si>
  <si>
    <t>4806</t>
  </si>
  <si>
    <t>Alianza Fiduciaria SA</t>
  </si>
  <si>
    <t>21620143</t>
  </si>
  <si>
    <t>Bancolombia Pagare 629</t>
  </si>
  <si>
    <t>Infivalle Pagare 709</t>
  </si>
  <si>
    <t>Infivalle Pagares 1451, 1488 y 1490</t>
  </si>
  <si>
    <t>21620145</t>
  </si>
  <si>
    <t>Infivalle Pagare 848</t>
  </si>
  <si>
    <t>21620146</t>
  </si>
  <si>
    <t>SECTOR RECREACION Y DEPORTES</t>
  </si>
  <si>
    <t>21620148</t>
  </si>
  <si>
    <t>SECTOR EQUIPAMIENTO MUNICIPAL</t>
  </si>
  <si>
    <t>Infivalle - Pagare 1563</t>
  </si>
  <si>
    <t>216202</t>
  </si>
  <si>
    <t>AMORTIZACIONES</t>
  </si>
  <si>
    <t>21620235</t>
  </si>
  <si>
    <t>Infivalle - Pagare 1585</t>
  </si>
  <si>
    <t>21620236</t>
  </si>
  <si>
    <t>21620241</t>
  </si>
  <si>
    <t>21620243</t>
  </si>
  <si>
    <t>21620245</t>
  </si>
  <si>
    <t>21620246</t>
  </si>
  <si>
    <t>21620248</t>
  </si>
  <si>
    <t>FUNCIONAMIENTO</t>
  </si>
  <si>
    <t>INVERSIÓN</t>
  </si>
  <si>
    <t>OTROS CONCEPTOS</t>
  </si>
  <si>
    <t>TOTAL</t>
  </si>
  <si>
    <t xml:space="preserve">JORGE ALDEMAR ARIAS ECHEVERRI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</si>
</sst>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\ #,##0.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1" xfId="0" applyBorder="1"/>
    <xf numFmtId="3" fontId="0" fillId="0" borderId="1" xfId="0" applyNumberFormat="1" applyBorder="1"/>
    <xf numFmtId="0" fontId="2" fillId="0" borderId="0" xfId="0" applyFont="1" applyAlignment="1">
      <alignment horizontal="centerContinuous"/>
    </xf>
    <xf numFmtId="0" fontId="0" fillId="0" borderId="2" xfId="0" applyBorder="1" applyAlignment="1">
      <alignment horizontal="left"/>
    </xf>
    <xf numFmtId="164" fontId="3" fillId="0" borderId="2" xfId="0" applyNumberFormat="1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83"/>
  <sheetViews>
    <sheetView workbookViewId="0">
      <selection activeCell="D11" sqref="D11"/>
    </sheetView>
  </sheetViews>
  <sheetFormatPr baseColWidth="10" defaultRowHeight="15" x14ac:dyDescent="0.25"/>
  <cols>
    <col min="1" max="1" width="1.5703125" customWidth="1"/>
    <col min="2" max="2" width="9" customWidth="1"/>
    <col min="3" max="3" width="7" customWidth="1"/>
    <col min="4" max="4" width="29.28515625" customWidth="1"/>
    <col min="5" max="5" width="13.7109375" style="2" customWidth="1"/>
    <col min="6" max="6" width="12.7109375" style="2" customWidth="1"/>
    <col min="7" max="7" width="11.5703125" style="2" customWidth="1"/>
    <col min="8" max="9" width="13.7109375" style="2" customWidth="1"/>
    <col min="10" max="10" width="12.7109375" style="2" customWidth="1"/>
    <col min="11" max="11" width="13.7109375" style="2" customWidth="1"/>
    <col min="12" max="12" width="12.7109375" style="2" customWidth="1"/>
    <col min="13" max="13" width="11.5703125" style="2" customWidth="1"/>
    <col min="14" max="14" width="7.5703125" style="2" customWidth="1"/>
    <col min="15" max="19" width="11.42578125" style="2"/>
    <col min="257" max="257" width="1.5703125" customWidth="1"/>
    <col min="258" max="258" width="9" customWidth="1"/>
    <col min="259" max="259" width="7" customWidth="1"/>
    <col min="260" max="260" width="29.28515625" customWidth="1"/>
    <col min="261" max="261" width="13.7109375" customWidth="1"/>
    <col min="262" max="262" width="12.7109375" customWidth="1"/>
    <col min="263" max="263" width="11.5703125" customWidth="1"/>
    <col min="264" max="265" width="13.7109375" customWidth="1"/>
    <col min="266" max="266" width="12.7109375" customWidth="1"/>
    <col min="267" max="267" width="13.7109375" customWidth="1"/>
    <col min="268" max="268" width="12.7109375" customWidth="1"/>
    <col min="269" max="269" width="11.5703125" customWidth="1"/>
    <col min="270" max="270" width="7.5703125" customWidth="1"/>
    <col min="513" max="513" width="1.5703125" customWidth="1"/>
    <col min="514" max="514" width="9" customWidth="1"/>
    <col min="515" max="515" width="7" customWidth="1"/>
    <col min="516" max="516" width="29.28515625" customWidth="1"/>
    <col min="517" max="517" width="13.7109375" customWidth="1"/>
    <col min="518" max="518" width="12.7109375" customWidth="1"/>
    <col min="519" max="519" width="11.5703125" customWidth="1"/>
    <col min="520" max="521" width="13.7109375" customWidth="1"/>
    <col min="522" max="522" width="12.7109375" customWidth="1"/>
    <col min="523" max="523" width="13.7109375" customWidth="1"/>
    <col min="524" max="524" width="12.7109375" customWidth="1"/>
    <col min="525" max="525" width="11.5703125" customWidth="1"/>
    <col min="526" max="526" width="7.5703125" customWidth="1"/>
    <col min="769" max="769" width="1.5703125" customWidth="1"/>
    <col min="770" max="770" width="9" customWidth="1"/>
    <col min="771" max="771" width="7" customWidth="1"/>
    <col min="772" max="772" width="29.28515625" customWidth="1"/>
    <col min="773" max="773" width="13.7109375" customWidth="1"/>
    <col min="774" max="774" width="12.7109375" customWidth="1"/>
    <col min="775" max="775" width="11.5703125" customWidth="1"/>
    <col min="776" max="777" width="13.7109375" customWidth="1"/>
    <col min="778" max="778" width="12.7109375" customWidth="1"/>
    <col min="779" max="779" width="13.7109375" customWidth="1"/>
    <col min="780" max="780" width="12.7109375" customWidth="1"/>
    <col min="781" max="781" width="11.5703125" customWidth="1"/>
    <col min="782" max="782" width="7.5703125" customWidth="1"/>
    <col min="1025" max="1025" width="1.5703125" customWidth="1"/>
    <col min="1026" max="1026" width="9" customWidth="1"/>
    <col min="1027" max="1027" width="7" customWidth="1"/>
    <col min="1028" max="1028" width="29.28515625" customWidth="1"/>
    <col min="1029" max="1029" width="13.7109375" customWidth="1"/>
    <col min="1030" max="1030" width="12.7109375" customWidth="1"/>
    <col min="1031" max="1031" width="11.5703125" customWidth="1"/>
    <col min="1032" max="1033" width="13.7109375" customWidth="1"/>
    <col min="1034" max="1034" width="12.7109375" customWidth="1"/>
    <col min="1035" max="1035" width="13.7109375" customWidth="1"/>
    <col min="1036" max="1036" width="12.7109375" customWidth="1"/>
    <col min="1037" max="1037" width="11.5703125" customWidth="1"/>
    <col min="1038" max="1038" width="7.5703125" customWidth="1"/>
    <col min="1281" max="1281" width="1.5703125" customWidth="1"/>
    <col min="1282" max="1282" width="9" customWidth="1"/>
    <col min="1283" max="1283" width="7" customWidth="1"/>
    <col min="1284" max="1284" width="29.28515625" customWidth="1"/>
    <col min="1285" max="1285" width="13.7109375" customWidth="1"/>
    <col min="1286" max="1286" width="12.7109375" customWidth="1"/>
    <col min="1287" max="1287" width="11.5703125" customWidth="1"/>
    <col min="1288" max="1289" width="13.7109375" customWidth="1"/>
    <col min="1290" max="1290" width="12.7109375" customWidth="1"/>
    <col min="1291" max="1291" width="13.7109375" customWidth="1"/>
    <col min="1292" max="1292" width="12.7109375" customWidth="1"/>
    <col min="1293" max="1293" width="11.5703125" customWidth="1"/>
    <col min="1294" max="1294" width="7.5703125" customWidth="1"/>
    <col min="1537" max="1537" width="1.5703125" customWidth="1"/>
    <col min="1538" max="1538" width="9" customWidth="1"/>
    <col min="1539" max="1539" width="7" customWidth="1"/>
    <col min="1540" max="1540" width="29.28515625" customWidth="1"/>
    <col min="1541" max="1541" width="13.7109375" customWidth="1"/>
    <col min="1542" max="1542" width="12.7109375" customWidth="1"/>
    <col min="1543" max="1543" width="11.5703125" customWidth="1"/>
    <col min="1544" max="1545" width="13.7109375" customWidth="1"/>
    <col min="1546" max="1546" width="12.7109375" customWidth="1"/>
    <col min="1547" max="1547" width="13.7109375" customWidth="1"/>
    <col min="1548" max="1548" width="12.7109375" customWidth="1"/>
    <col min="1549" max="1549" width="11.5703125" customWidth="1"/>
    <col min="1550" max="1550" width="7.5703125" customWidth="1"/>
    <col min="1793" max="1793" width="1.5703125" customWidth="1"/>
    <col min="1794" max="1794" width="9" customWidth="1"/>
    <col min="1795" max="1795" width="7" customWidth="1"/>
    <col min="1796" max="1796" width="29.28515625" customWidth="1"/>
    <col min="1797" max="1797" width="13.7109375" customWidth="1"/>
    <col min="1798" max="1798" width="12.7109375" customWidth="1"/>
    <col min="1799" max="1799" width="11.5703125" customWidth="1"/>
    <col min="1800" max="1801" width="13.7109375" customWidth="1"/>
    <col min="1802" max="1802" width="12.7109375" customWidth="1"/>
    <col min="1803" max="1803" width="13.7109375" customWidth="1"/>
    <col min="1804" max="1804" width="12.7109375" customWidth="1"/>
    <col min="1805" max="1805" width="11.5703125" customWidth="1"/>
    <col min="1806" max="1806" width="7.5703125" customWidth="1"/>
    <col min="2049" max="2049" width="1.5703125" customWidth="1"/>
    <col min="2050" max="2050" width="9" customWidth="1"/>
    <col min="2051" max="2051" width="7" customWidth="1"/>
    <col min="2052" max="2052" width="29.28515625" customWidth="1"/>
    <col min="2053" max="2053" width="13.7109375" customWidth="1"/>
    <col min="2054" max="2054" width="12.7109375" customWidth="1"/>
    <col min="2055" max="2055" width="11.5703125" customWidth="1"/>
    <col min="2056" max="2057" width="13.7109375" customWidth="1"/>
    <col min="2058" max="2058" width="12.7109375" customWidth="1"/>
    <col min="2059" max="2059" width="13.7109375" customWidth="1"/>
    <col min="2060" max="2060" width="12.7109375" customWidth="1"/>
    <col min="2061" max="2061" width="11.5703125" customWidth="1"/>
    <col min="2062" max="2062" width="7.5703125" customWidth="1"/>
    <col min="2305" max="2305" width="1.5703125" customWidth="1"/>
    <col min="2306" max="2306" width="9" customWidth="1"/>
    <col min="2307" max="2307" width="7" customWidth="1"/>
    <col min="2308" max="2308" width="29.28515625" customWidth="1"/>
    <col min="2309" max="2309" width="13.7109375" customWidth="1"/>
    <col min="2310" max="2310" width="12.7109375" customWidth="1"/>
    <col min="2311" max="2311" width="11.5703125" customWidth="1"/>
    <col min="2312" max="2313" width="13.7109375" customWidth="1"/>
    <col min="2314" max="2314" width="12.7109375" customWidth="1"/>
    <col min="2315" max="2315" width="13.7109375" customWidth="1"/>
    <col min="2316" max="2316" width="12.7109375" customWidth="1"/>
    <col min="2317" max="2317" width="11.5703125" customWidth="1"/>
    <col min="2318" max="2318" width="7.5703125" customWidth="1"/>
    <col min="2561" max="2561" width="1.5703125" customWidth="1"/>
    <col min="2562" max="2562" width="9" customWidth="1"/>
    <col min="2563" max="2563" width="7" customWidth="1"/>
    <col min="2564" max="2564" width="29.28515625" customWidth="1"/>
    <col min="2565" max="2565" width="13.7109375" customWidth="1"/>
    <col min="2566" max="2566" width="12.7109375" customWidth="1"/>
    <col min="2567" max="2567" width="11.5703125" customWidth="1"/>
    <col min="2568" max="2569" width="13.7109375" customWidth="1"/>
    <col min="2570" max="2570" width="12.7109375" customWidth="1"/>
    <col min="2571" max="2571" width="13.7109375" customWidth="1"/>
    <col min="2572" max="2572" width="12.7109375" customWidth="1"/>
    <col min="2573" max="2573" width="11.5703125" customWidth="1"/>
    <col min="2574" max="2574" width="7.5703125" customWidth="1"/>
    <col min="2817" max="2817" width="1.5703125" customWidth="1"/>
    <col min="2818" max="2818" width="9" customWidth="1"/>
    <col min="2819" max="2819" width="7" customWidth="1"/>
    <col min="2820" max="2820" width="29.28515625" customWidth="1"/>
    <col min="2821" max="2821" width="13.7109375" customWidth="1"/>
    <col min="2822" max="2822" width="12.7109375" customWidth="1"/>
    <col min="2823" max="2823" width="11.5703125" customWidth="1"/>
    <col min="2824" max="2825" width="13.7109375" customWidth="1"/>
    <col min="2826" max="2826" width="12.7109375" customWidth="1"/>
    <col min="2827" max="2827" width="13.7109375" customWidth="1"/>
    <col min="2828" max="2828" width="12.7109375" customWidth="1"/>
    <col min="2829" max="2829" width="11.5703125" customWidth="1"/>
    <col min="2830" max="2830" width="7.5703125" customWidth="1"/>
    <col min="3073" max="3073" width="1.5703125" customWidth="1"/>
    <col min="3074" max="3074" width="9" customWidth="1"/>
    <col min="3075" max="3075" width="7" customWidth="1"/>
    <col min="3076" max="3076" width="29.28515625" customWidth="1"/>
    <col min="3077" max="3077" width="13.7109375" customWidth="1"/>
    <col min="3078" max="3078" width="12.7109375" customWidth="1"/>
    <col min="3079" max="3079" width="11.5703125" customWidth="1"/>
    <col min="3080" max="3081" width="13.7109375" customWidth="1"/>
    <col min="3082" max="3082" width="12.7109375" customWidth="1"/>
    <col min="3083" max="3083" width="13.7109375" customWidth="1"/>
    <col min="3084" max="3084" width="12.7109375" customWidth="1"/>
    <col min="3085" max="3085" width="11.5703125" customWidth="1"/>
    <col min="3086" max="3086" width="7.5703125" customWidth="1"/>
    <col min="3329" max="3329" width="1.5703125" customWidth="1"/>
    <col min="3330" max="3330" width="9" customWidth="1"/>
    <col min="3331" max="3331" width="7" customWidth="1"/>
    <col min="3332" max="3332" width="29.28515625" customWidth="1"/>
    <col min="3333" max="3333" width="13.7109375" customWidth="1"/>
    <col min="3334" max="3334" width="12.7109375" customWidth="1"/>
    <col min="3335" max="3335" width="11.5703125" customWidth="1"/>
    <col min="3336" max="3337" width="13.7109375" customWidth="1"/>
    <col min="3338" max="3338" width="12.7109375" customWidth="1"/>
    <col min="3339" max="3339" width="13.7109375" customWidth="1"/>
    <col min="3340" max="3340" width="12.7109375" customWidth="1"/>
    <col min="3341" max="3341" width="11.5703125" customWidth="1"/>
    <col min="3342" max="3342" width="7.5703125" customWidth="1"/>
    <col min="3585" max="3585" width="1.5703125" customWidth="1"/>
    <col min="3586" max="3586" width="9" customWidth="1"/>
    <col min="3587" max="3587" width="7" customWidth="1"/>
    <col min="3588" max="3588" width="29.28515625" customWidth="1"/>
    <col min="3589" max="3589" width="13.7109375" customWidth="1"/>
    <col min="3590" max="3590" width="12.7109375" customWidth="1"/>
    <col min="3591" max="3591" width="11.5703125" customWidth="1"/>
    <col min="3592" max="3593" width="13.7109375" customWidth="1"/>
    <col min="3594" max="3594" width="12.7109375" customWidth="1"/>
    <col min="3595" max="3595" width="13.7109375" customWidth="1"/>
    <col min="3596" max="3596" width="12.7109375" customWidth="1"/>
    <col min="3597" max="3597" width="11.5703125" customWidth="1"/>
    <col min="3598" max="3598" width="7.5703125" customWidth="1"/>
    <col min="3841" max="3841" width="1.5703125" customWidth="1"/>
    <col min="3842" max="3842" width="9" customWidth="1"/>
    <col min="3843" max="3843" width="7" customWidth="1"/>
    <col min="3844" max="3844" width="29.28515625" customWidth="1"/>
    <col min="3845" max="3845" width="13.7109375" customWidth="1"/>
    <col min="3846" max="3846" width="12.7109375" customWidth="1"/>
    <col min="3847" max="3847" width="11.5703125" customWidth="1"/>
    <col min="3848" max="3849" width="13.7109375" customWidth="1"/>
    <col min="3850" max="3850" width="12.7109375" customWidth="1"/>
    <col min="3851" max="3851" width="13.7109375" customWidth="1"/>
    <col min="3852" max="3852" width="12.7109375" customWidth="1"/>
    <col min="3853" max="3853" width="11.5703125" customWidth="1"/>
    <col min="3854" max="3854" width="7.5703125" customWidth="1"/>
    <col min="4097" max="4097" width="1.5703125" customWidth="1"/>
    <col min="4098" max="4098" width="9" customWidth="1"/>
    <col min="4099" max="4099" width="7" customWidth="1"/>
    <col min="4100" max="4100" width="29.28515625" customWidth="1"/>
    <col min="4101" max="4101" width="13.7109375" customWidth="1"/>
    <col min="4102" max="4102" width="12.7109375" customWidth="1"/>
    <col min="4103" max="4103" width="11.5703125" customWidth="1"/>
    <col min="4104" max="4105" width="13.7109375" customWidth="1"/>
    <col min="4106" max="4106" width="12.7109375" customWidth="1"/>
    <col min="4107" max="4107" width="13.7109375" customWidth="1"/>
    <col min="4108" max="4108" width="12.7109375" customWidth="1"/>
    <col min="4109" max="4109" width="11.5703125" customWidth="1"/>
    <col min="4110" max="4110" width="7.5703125" customWidth="1"/>
    <col min="4353" max="4353" width="1.5703125" customWidth="1"/>
    <col min="4354" max="4354" width="9" customWidth="1"/>
    <col min="4355" max="4355" width="7" customWidth="1"/>
    <col min="4356" max="4356" width="29.28515625" customWidth="1"/>
    <col min="4357" max="4357" width="13.7109375" customWidth="1"/>
    <col min="4358" max="4358" width="12.7109375" customWidth="1"/>
    <col min="4359" max="4359" width="11.5703125" customWidth="1"/>
    <col min="4360" max="4361" width="13.7109375" customWidth="1"/>
    <col min="4362" max="4362" width="12.7109375" customWidth="1"/>
    <col min="4363" max="4363" width="13.7109375" customWidth="1"/>
    <col min="4364" max="4364" width="12.7109375" customWidth="1"/>
    <col min="4365" max="4365" width="11.5703125" customWidth="1"/>
    <col min="4366" max="4366" width="7.5703125" customWidth="1"/>
    <col min="4609" max="4609" width="1.5703125" customWidth="1"/>
    <col min="4610" max="4610" width="9" customWidth="1"/>
    <col min="4611" max="4611" width="7" customWidth="1"/>
    <col min="4612" max="4612" width="29.28515625" customWidth="1"/>
    <col min="4613" max="4613" width="13.7109375" customWidth="1"/>
    <col min="4614" max="4614" width="12.7109375" customWidth="1"/>
    <col min="4615" max="4615" width="11.5703125" customWidth="1"/>
    <col min="4616" max="4617" width="13.7109375" customWidth="1"/>
    <col min="4618" max="4618" width="12.7109375" customWidth="1"/>
    <col min="4619" max="4619" width="13.7109375" customWidth="1"/>
    <col min="4620" max="4620" width="12.7109375" customWidth="1"/>
    <col min="4621" max="4621" width="11.5703125" customWidth="1"/>
    <col min="4622" max="4622" width="7.5703125" customWidth="1"/>
    <col min="4865" max="4865" width="1.5703125" customWidth="1"/>
    <col min="4866" max="4866" width="9" customWidth="1"/>
    <col min="4867" max="4867" width="7" customWidth="1"/>
    <col min="4868" max="4868" width="29.28515625" customWidth="1"/>
    <col min="4869" max="4869" width="13.7109375" customWidth="1"/>
    <col min="4870" max="4870" width="12.7109375" customWidth="1"/>
    <col min="4871" max="4871" width="11.5703125" customWidth="1"/>
    <col min="4872" max="4873" width="13.7109375" customWidth="1"/>
    <col min="4874" max="4874" width="12.7109375" customWidth="1"/>
    <col min="4875" max="4875" width="13.7109375" customWidth="1"/>
    <col min="4876" max="4876" width="12.7109375" customWidth="1"/>
    <col min="4877" max="4877" width="11.5703125" customWidth="1"/>
    <col min="4878" max="4878" width="7.5703125" customWidth="1"/>
    <col min="5121" max="5121" width="1.5703125" customWidth="1"/>
    <col min="5122" max="5122" width="9" customWidth="1"/>
    <col min="5123" max="5123" width="7" customWidth="1"/>
    <col min="5124" max="5124" width="29.28515625" customWidth="1"/>
    <col min="5125" max="5125" width="13.7109375" customWidth="1"/>
    <col min="5126" max="5126" width="12.7109375" customWidth="1"/>
    <col min="5127" max="5127" width="11.5703125" customWidth="1"/>
    <col min="5128" max="5129" width="13.7109375" customWidth="1"/>
    <col min="5130" max="5130" width="12.7109375" customWidth="1"/>
    <col min="5131" max="5131" width="13.7109375" customWidth="1"/>
    <col min="5132" max="5132" width="12.7109375" customWidth="1"/>
    <col min="5133" max="5133" width="11.5703125" customWidth="1"/>
    <col min="5134" max="5134" width="7.5703125" customWidth="1"/>
    <col min="5377" max="5377" width="1.5703125" customWidth="1"/>
    <col min="5378" max="5378" width="9" customWidth="1"/>
    <col min="5379" max="5379" width="7" customWidth="1"/>
    <col min="5380" max="5380" width="29.28515625" customWidth="1"/>
    <col min="5381" max="5381" width="13.7109375" customWidth="1"/>
    <col min="5382" max="5382" width="12.7109375" customWidth="1"/>
    <col min="5383" max="5383" width="11.5703125" customWidth="1"/>
    <col min="5384" max="5385" width="13.7109375" customWidth="1"/>
    <col min="5386" max="5386" width="12.7109375" customWidth="1"/>
    <col min="5387" max="5387" width="13.7109375" customWidth="1"/>
    <col min="5388" max="5388" width="12.7109375" customWidth="1"/>
    <col min="5389" max="5389" width="11.5703125" customWidth="1"/>
    <col min="5390" max="5390" width="7.5703125" customWidth="1"/>
    <col min="5633" max="5633" width="1.5703125" customWidth="1"/>
    <col min="5634" max="5634" width="9" customWidth="1"/>
    <col min="5635" max="5635" width="7" customWidth="1"/>
    <col min="5636" max="5636" width="29.28515625" customWidth="1"/>
    <col min="5637" max="5637" width="13.7109375" customWidth="1"/>
    <col min="5638" max="5638" width="12.7109375" customWidth="1"/>
    <col min="5639" max="5639" width="11.5703125" customWidth="1"/>
    <col min="5640" max="5641" width="13.7109375" customWidth="1"/>
    <col min="5642" max="5642" width="12.7109375" customWidth="1"/>
    <col min="5643" max="5643" width="13.7109375" customWidth="1"/>
    <col min="5644" max="5644" width="12.7109375" customWidth="1"/>
    <col min="5645" max="5645" width="11.5703125" customWidth="1"/>
    <col min="5646" max="5646" width="7.5703125" customWidth="1"/>
    <col min="5889" max="5889" width="1.5703125" customWidth="1"/>
    <col min="5890" max="5890" width="9" customWidth="1"/>
    <col min="5891" max="5891" width="7" customWidth="1"/>
    <col min="5892" max="5892" width="29.28515625" customWidth="1"/>
    <col min="5893" max="5893" width="13.7109375" customWidth="1"/>
    <col min="5894" max="5894" width="12.7109375" customWidth="1"/>
    <col min="5895" max="5895" width="11.5703125" customWidth="1"/>
    <col min="5896" max="5897" width="13.7109375" customWidth="1"/>
    <col min="5898" max="5898" width="12.7109375" customWidth="1"/>
    <col min="5899" max="5899" width="13.7109375" customWidth="1"/>
    <col min="5900" max="5900" width="12.7109375" customWidth="1"/>
    <col min="5901" max="5901" width="11.5703125" customWidth="1"/>
    <col min="5902" max="5902" width="7.5703125" customWidth="1"/>
    <col min="6145" max="6145" width="1.5703125" customWidth="1"/>
    <col min="6146" max="6146" width="9" customWidth="1"/>
    <col min="6147" max="6147" width="7" customWidth="1"/>
    <col min="6148" max="6148" width="29.28515625" customWidth="1"/>
    <col min="6149" max="6149" width="13.7109375" customWidth="1"/>
    <col min="6150" max="6150" width="12.7109375" customWidth="1"/>
    <col min="6151" max="6151" width="11.5703125" customWidth="1"/>
    <col min="6152" max="6153" width="13.7109375" customWidth="1"/>
    <col min="6154" max="6154" width="12.7109375" customWidth="1"/>
    <col min="6155" max="6155" width="13.7109375" customWidth="1"/>
    <col min="6156" max="6156" width="12.7109375" customWidth="1"/>
    <col min="6157" max="6157" width="11.5703125" customWidth="1"/>
    <col min="6158" max="6158" width="7.5703125" customWidth="1"/>
    <col min="6401" max="6401" width="1.5703125" customWidth="1"/>
    <col min="6402" max="6402" width="9" customWidth="1"/>
    <col min="6403" max="6403" width="7" customWidth="1"/>
    <col min="6404" max="6404" width="29.28515625" customWidth="1"/>
    <col min="6405" max="6405" width="13.7109375" customWidth="1"/>
    <col min="6406" max="6406" width="12.7109375" customWidth="1"/>
    <col min="6407" max="6407" width="11.5703125" customWidth="1"/>
    <col min="6408" max="6409" width="13.7109375" customWidth="1"/>
    <col min="6410" max="6410" width="12.7109375" customWidth="1"/>
    <col min="6411" max="6411" width="13.7109375" customWidth="1"/>
    <col min="6412" max="6412" width="12.7109375" customWidth="1"/>
    <col min="6413" max="6413" width="11.5703125" customWidth="1"/>
    <col min="6414" max="6414" width="7.5703125" customWidth="1"/>
    <col min="6657" max="6657" width="1.5703125" customWidth="1"/>
    <col min="6658" max="6658" width="9" customWidth="1"/>
    <col min="6659" max="6659" width="7" customWidth="1"/>
    <col min="6660" max="6660" width="29.28515625" customWidth="1"/>
    <col min="6661" max="6661" width="13.7109375" customWidth="1"/>
    <col min="6662" max="6662" width="12.7109375" customWidth="1"/>
    <col min="6663" max="6663" width="11.5703125" customWidth="1"/>
    <col min="6664" max="6665" width="13.7109375" customWidth="1"/>
    <col min="6666" max="6666" width="12.7109375" customWidth="1"/>
    <col min="6667" max="6667" width="13.7109375" customWidth="1"/>
    <col min="6668" max="6668" width="12.7109375" customWidth="1"/>
    <col min="6669" max="6669" width="11.5703125" customWidth="1"/>
    <col min="6670" max="6670" width="7.5703125" customWidth="1"/>
    <col min="6913" max="6913" width="1.5703125" customWidth="1"/>
    <col min="6914" max="6914" width="9" customWidth="1"/>
    <col min="6915" max="6915" width="7" customWidth="1"/>
    <col min="6916" max="6916" width="29.28515625" customWidth="1"/>
    <col min="6917" max="6917" width="13.7109375" customWidth="1"/>
    <col min="6918" max="6918" width="12.7109375" customWidth="1"/>
    <col min="6919" max="6919" width="11.5703125" customWidth="1"/>
    <col min="6920" max="6921" width="13.7109375" customWidth="1"/>
    <col min="6922" max="6922" width="12.7109375" customWidth="1"/>
    <col min="6923" max="6923" width="13.7109375" customWidth="1"/>
    <col min="6924" max="6924" width="12.7109375" customWidth="1"/>
    <col min="6925" max="6925" width="11.5703125" customWidth="1"/>
    <col min="6926" max="6926" width="7.5703125" customWidth="1"/>
    <col min="7169" max="7169" width="1.5703125" customWidth="1"/>
    <col min="7170" max="7170" width="9" customWidth="1"/>
    <col min="7171" max="7171" width="7" customWidth="1"/>
    <col min="7172" max="7172" width="29.28515625" customWidth="1"/>
    <col min="7173" max="7173" width="13.7109375" customWidth="1"/>
    <col min="7174" max="7174" width="12.7109375" customWidth="1"/>
    <col min="7175" max="7175" width="11.5703125" customWidth="1"/>
    <col min="7176" max="7177" width="13.7109375" customWidth="1"/>
    <col min="7178" max="7178" width="12.7109375" customWidth="1"/>
    <col min="7179" max="7179" width="13.7109375" customWidth="1"/>
    <col min="7180" max="7180" width="12.7109375" customWidth="1"/>
    <col min="7181" max="7181" width="11.5703125" customWidth="1"/>
    <col min="7182" max="7182" width="7.5703125" customWidth="1"/>
    <col min="7425" max="7425" width="1.5703125" customWidth="1"/>
    <col min="7426" max="7426" width="9" customWidth="1"/>
    <col min="7427" max="7427" width="7" customWidth="1"/>
    <col min="7428" max="7428" width="29.28515625" customWidth="1"/>
    <col min="7429" max="7429" width="13.7109375" customWidth="1"/>
    <col min="7430" max="7430" width="12.7109375" customWidth="1"/>
    <col min="7431" max="7431" width="11.5703125" customWidth="1"/>
    <col min="7432" max="7433" width="13.7109375" customWidth="1"/>
    <col min="7434" max="7434" width="12.7109375" customWidth="1"/>
    <col min="7435" max="7435" width="13.7109375" customWidth="1"/>
    <col min="7436" max="7436" width="12.7109375" customWidth="1"/>
    <col min="7437" max="7437" width="11.5703125" customWidth="1"/>
    <col min="7438" max="7438" width="7.5703125" customWidth="1"/>
    <col min="7681" max="7681" width="1.5703125" customWidth="1"/>
    <col min="7682" max="7682" width="9" customWidth="1"/>
    <col min="7683" max="7683" width="7" customWidth="1"/>
    <col min="7684" max="7684" width="29.28515625" customWidth="1"/>
    <col min="7685" max="7685" width="13.7109375" customWidth="1"/>
    <col min="7686" max="7686" width="12.7109375" customWidth="1"/>
    <col min="7687" max="7687" width="11.5703125" customWidth="1"/>
    <col min="7688" max="7689" width="13.7109375" customWidth="1"/>
    <col min="7690" max="7690" width="12.7109375" customWidth="1"/>
    <col min="7691" max="7691" width="13.7109375" customWidth="1"/>
    <col min="7692" max="7692" width="12.7109375" customWidth="1"/>
    <col min="7693" max="7693" width="11.5703125" customWidth="1"/>
    <col min="7694" max="7694" width="7.5703125" customWidth="1"/>
    <col min="7937" max="7937" width="1.5703125" customWidth="1"/>
    <col min="7938" max="7938" width="9" customWidth="1"/>
    <col min="7939" max="7939" width="7" customWidth="1"/>
    <col min="7940" max="7940" width="29.28515625" customWidth="1"/>
    <col min="7941" max="7941" width="13.7109375" customWidth="1"/>
    <col min="7942" max="7942" width="12.7109375" customWidth="1"/>
    <col min="7943" max="7943" width="11.5703125" customWidth="1"/>
    <col min="7944" max="7945" width="13.7109375" customWidth="1"/>
    <col min="7946" max="7946" width="12.7109375" customWidth="1"/>
    <col min="7947" max="7947" width="13.7109375" customWidth="1"/>
    <col min="7948" max="7948" width="12.7109375" customWidth="1"/>
    <col min="7949" max="7949" width="11.5703125" customWidth="1"/>
    <col min="7950" max="7950" width="7.5703125" customWidth="1"/>
    <col min="8193" max="8193" width="1.5703125" customWidth="1"/>
    <col min="8194" max="8194" width="9" customWidth="1"/>
    <col min="8195" max="8195" width="7" customWidth="1"/>
    <col min="8196" max="8196" width="29.28515625" customWidth="1"/>
    <col min="8197" max="8197" width="13.7109375" customWidth="1"/>
    <col min="8198" max="8198" width="12.7109375" customWidth="1"/>
    <col min="8199" max="8199" width="11.5703125" customWidth="1"/>
    <col min="8200" max="8201" width="13.7109375" customWidth="1"/>
    <col min="8202" max="8202" width="12.7109375" customWidth="1"/>
    <col min="8203" max="8203" width="13.7109375" customWidth="1"/>
    <col min="8204" max="8204" width="12.7109375" customWidth="1"/>
    <col min="8205" max="8205" width="11.5703125" customWidth="1"/>
    <col min="8206" max="8206" width="7.5703125" customWidth="1"/>
    <col min="8449" max="8449" width="1.5703125" customWidth="1"/>
    <col min="8450" max="8450" width="9" customWidth="1"/>
    <col min="8451" max="8451" width="7" customWidth="1"/>
    <col min="8452" max="8452" width="29.28515625" customWidth="1"/>
    <col min="8453" max="8453" width="13.7109375" customWidth="1"/>
    <col min="8454" max="8454" width="12.7109375" customWidth="1"/>
    <col min="8455" max="8455" width="11.5703125" customWidth="1"/>
    <col min="8456" max="8457" width="13.7109375" customWidth="1"/>
    <col min="8458" max="8458" width="12.7109375" customWidth="1"/>
    <col min="8459" max="8459" width="13.7109375" customWidth="1"/>
    <col min="8460" max="8460" width="12.7109375" customWidth="1"/>
    <col min="8461" max="8461" width="11.5703125" customWidth="1"/>
    <col min="8462" max="8462" width="7.5703125" customWidth="1"/>
    <col min="8705" max="8705" width="1.5703125" customWidth="1"/>
    <col min="8706" max="8706" width="9" customWidth="1"/>
    <col min="8707" max="8707" width="7" customWidth="1"/>
    <col min="8708" max="8708" width="29.28515625" customWidth="1"/>
    <col min="8709" max="8709" width="13.7109375" customWidth="1"/>
    <col min="8710" max="8710" width="12.7109375" customWidth="1"/>
    <col min="8711" max="8711" width="11.5703125" customWidth="1"/>
    <col min="8712" max="8713" width="13.7109375" customWidth="1"/>
    <col min="8714" max="8714" width="12.7109375" customWidth="1"/>
    <col min="8715" max="8715" width="13.7109375" customWidth="1"/>
    <col min="8716" max="8716" width="12.7109375" customWidth="1"/>
    <col min="8717" max="8717" width="11.5703125" customWidth="1"/>
    <col min="8718" max="8718" width="7.5703125" customWidth="1"/>
    <col min="8961" max="8961" width="1.5703125" customWidth="1"/>
    <col min="8962" max="8962" width="9" customWidth="1"/>
    <col min="8963" max="8963" width="7" customWidth="1"/>
    <col min="8964" max="8964" width="29.28515625" customWidth="1"/>
    <col min="8965" max="8965" width="13.7109375" customWidth="1"/>
    <col min="8966" max="8966" width="12.7109375" customWidth="1"/>
    <col min="8967" max="8967" width="11.5703125" customWidth="1"/>
    <col min="8968" max="8969" width="13.7109375" customWidth="1"/>
    <col min="8970" max="8970" width="12.7109375" customWidth="1"/>
    <col min="8971" max="8971" width="13.7109375" customWidth="1"/>
    <col min="8972" max="8972" width="12.7109375" customWidth="1"/>
    <col min="8973" max="8973" width="11.5703125" customWidth="1"/>
    <col min="8974" max="8974" width="7.5703125" customWidth="1"/>
    <col min="9217" max="9217" width="1.5703125" customWidth="1"/>
    <col min="9218" max="9218" width="9" customWidth="1"/>
    <col min="9219" max="9219" width="7" customWidth="1"/>
    <col min="9220" max="9220" width="29.28515625" customWidth="1"/>
    <col min="9221" max="9221" width="13.7109375" customWidth="1"/>
    <col min="9222" max="9222" width="12.7109375" customWidth="1"/>
    <col min="9223" max="9223" width="11.5703125" customWidth="1"/>
    <col min="9224" max="9225" width="13.7109375" customWidth="1"/>
    <col min="9226" max="9226" width="12.7109375" customWidth="1"/>
    <col min="9227" max="9227" width="13.7109375" customWidth="1"/>
    <col min="9228" max="9228" width="12.7109375" customWidth="1"/>
    <col min="9229" max="9229" width="11.5703125" customWidth="1"/>
    <col min="9230" max="9230" width="7.5703125" customWidth="1"/>
    <col min="9473" max="9473" width="1.5703125" customWidth="1"/>
    <col min="9474" max="9474" width="9" customWidth="1"/>
    <col min="9475" max="9475" width="7" customWidth="1"/>
    <col min="9476" max="9476" width="29.28515625" customWidth="1"/>
    <col min="9477" max="9477" width="13.7109375" customWidth="1"/>
    <col min="9478" max="9478" width="12.7109375" customWidth="1"/>
    <col min="9479" max="9479" width="11.5703125" customWidth="1"/>
    <col min="9480" max="9481" width="13.7109375" customWidth="1"/>
    <col min="9482" max="9482" width="12.7109375" customWidth="1"/>
    <col min="9483" max="9483" width="13.7109375" customWidth="1"/>
    <col min="9484" max="9484" width="12.7109375" customWidth="1"/>
    <col min="9485" max="9485" width="11.5703125" customWidth="1"/>
    <col min="9486" max="9486" width="7.5703125" customWidth="1"/>
    <col min="9729" max="9729" width="1.5703125" customWidth="1"/>
    <col min="9730" max="9730" width="9" customWidth="1"/>
    <col min="9731" max="9731" width="7" customWidth="1"/>
    <col min="9732" max="9732" width="29.28515625" customWidth="1"/>
    <col min="9733" max="9733" width="13.7109375" customWidth="1"/>
    <col min="9734" max="9734" width="12.7109375" customWidth="1"/>
    <col min="9735" max="9735" width="11.5703125" customWidth="1"/>
    <col min="9736" max="9737" width="13.7109375" customWidth="1"/>
    <col min="9738" max="9738" width="12.7109375" customWidth="1"/>
    <col min="9739" max="9739" width="13.7109375" customWidth="1"/>
    <col min="9740" max="9740" width="12.7109375" customWidth="1"/>
    <col min="9741" max="9741" width="11.5703125" customWidth="1"/>
    <col min="9742" max="9742" width="7.5703125" customWidth="1"/>
    <col min="9985" max="9985" width="1.5703125" customWidth="1"/>
    <col min="9986" max="9986" width="9" customWidth="1"/>
    <col min="9987" max="9987" width="7" customWidth="1"/>
    <col min="9988" max="9988" width="29.28515625" customWidth="1"/>
    <col min="9989" max="9989" width="13.7109375" customWidth="1"/>
    <col min="9990" max="9990" width="12.7109375" customWidth="1"/>
    <col min="9991" max="9991" width="11.5703125" customWidth="1"/>
    <col min="9992" max="9993" width="13.7109375" customWidth="1"/>
    <col min="9994" max="9994" width="12.7109375" customWidth="1"/>
    <col min="9995" max="9995" width="13.7109375" customWidth="1"/>
    <col min="9996" max="9996" width="12.7109375" customWidth="1"/>
    <col min="9997" max="9997" width="11.5703125" customWidth="1"/>
    <col min="9998" max="9998" width="7.5703125" customWidth="1"/>
    <col min="10241" max="10241" width="1.5703125" customWidth="1"/>
    <col min="10242" max="10242" width="9" customWidth="1"/>
    <col min="10243" max="10243" width="7" customWidth="1"/>
    <col min="10244" max="10244" width="29.28515625" customWidth="1"/>
    <col min="10245" max="10245" width="13.7109375" customWidth="1"/>
    <col min="10246" max="10246" width="12.7109375" customWidth="1"/>
    <col min="10247" max="10247" width="11.5703125" customWidth="1"/>
    <col min="10248" max="10249" width="13.7109375" customWidth="1"/>
    <col min="10250" max="10250" width="12.7109375" customWidth="1"/>
    <col min="10251" max="10251" width="13.7109375" customWidth="1"/>
    <col min="10252" max="10252" width="12.7109375" customWidth="1"/>
    <col min="10253" max="10253" width="11.5703125" customWidth="1"/>
    <col min="10254" max="10254" width="7.5703125" customWidth="1"/>
    <col min="10497" max="10497" width="1.5703125" customWidth="1"/>
    <col min="10498" max="10498" width="9" customWidth="1"/>
    <col min="10499" max="10499" width="7" customWidth="1"/>
    <col min="10500" max="10500" width="29.28515625" customWidth="1"/>
    <col min="10501" max="10501" width="13.7109375" customWidth="1"/>
    <col min="10502" max="10502" width="12.7109375" customWidth="1"/>
    <col min="10503" max="10503" width="11.5703125" customWidth="1"/>
    <col min="10504" max="10505" width="13.7109375" customWidth="1"/>
    <col min="10506" max="10506" width="12.7109375" customWidth="1"/>
    <col min="10507" max="10507" width="13.7109375" customWidth="1"/>
    <col min="10508" max="10508" width="12.7109375" customWidth="1"/>
    <col min="10509" max="10509" width="11.5703125" customWidth="1"/>
    <col min="10510" max="10510" width="7.5703125" customWidth="1"/>
    <col min="10753" max="10753" width="1.5703125" customWidth="1"/>
    <col min="10754" max="10754" width="9" customWidth="1"/>
    <col min="10755" max="10755" width="7" customWidth="1"/>
    <col min="10756" max="10756" width="29.28515625" customWidth="1"/>
    <col min="10757" max="10757" width="13.7109375" customWidth="1"/>
    <col min="10758" max="10758" width="12.7109375" customWidth="1"/>
    <col min="10759" max="10759" width="11.5703125" customWidth="1"/>
    <col min="10760" max="10761" width="13.7109375" customWidth="1"/>
    <col min="10762" max="10762" width="12.7109375" customWidth="1"/>
    <col min="10763" max="10763" width="13.7109375" customWidth="1"/>
    <col min="10764" max="10764" width="12.7109375" customWidth="1"/>
    <col min="10765" max="10765" width="11.5703125" customWidth="1"/>
    <col min="10766" max="10766" width="7.5703125" customWidth="1"/>
    <col min="11009" max="11009" width="1.5703125" customWidth="1"/>
    <col min="11010" max="11010" width="9" customWidth="1"/>
    <col min="11011" max="11011" width="7" customWidth="1"/>
    <col min="11012" max="11012" width="29.28515625" customWidth="1"/>
    <col min="11013" max="11013" width="13.7109375" customWidth="1"/>
    <col min="11014" max="11014" width="12.7109375" customWidth="1"/>
    <col min="11015" max="11015" width="11.5703125" customWidth="1"/>
    <col min="11016" max="11017" width="13.7109375" customWidth="1"/>
    <col min="11018" max="11018" width="12.7109375" customWidth="1"/>
    <col min="11019" max="11019" width="13.7109375" customWidth="1"/>
    <col min="11020" max="11020" width="12.7109375" customWidth="1"/>
    <col min="11021" max="11021" width="11.5703125" customWidth="1"/>
    <col min="11022" max="11022" width="7.5703125" customWidth="1"/>
    <col min="11265" max="11265" width="1.5703125" customWidth="1"/>
    <col min="11266" max="11266" width="9" customWidth="1"/>
    <col min="11267" max="11267" width="7" customWidth="1"/>
    <col min="11268" max="11268" width="29.28515625" customWidth="1"/>
    <col min="11269" max="11269" width="13.7109375" customWidth="1"/>
    <col min="11270" max="11270" width="12.7109375" customWidth="1"/>
    <col min="11271" max="11271" width="11.5703125" customWidth="1"/>
    <col min="11272" max="11273" width="13.7109375" customWidth="1"/>
    <col min="11274" max="11274" width="12.7109375" customWidth="1"/>
    <col min="11275" max="11275" width="13.7109375" customWidth="1"/>
    <col min="11276" max="11276" width="12.7109375" customWidth="1"/>
    <col min="11277" max="11277" width="11.5703125" customWidth="1"/>
    <col min="11278" max="11278" width="7.5703125" customWidth="1"/>
    <col min="11521" max="11521" width="1.5703125" customWidth="1"/>
    <col min="11522" max="11522" width="9" customWidth="1"/>
    <col min="11523" max="11523" width="7" customWidth="1"/>
    <col min="11524" max="11524" width="29.28515625" customWidth="1"/>
    <col min="11525" max="11525" width="13.7109375" customWidth="1"/>
    <col min="11526" max="11526" width="12.7109375" customWidth="1"/>
    <col min="11527" max="11527" width="11.5703125" customWidth="1"/>
    <col min="11528" max="11529" width="13.7109375" customWidth="1"/>
    <col min="11530" max="11530" width="12.7109375" customWidth="1"/>
    <col min="11531" max="11531" width="13.7109375" customWidth="1"/>
    <col min="11532" max="11532" width="12.7109375" customWidth="1"/>
    <col min="11533" max="11533" width="11.5703125" customWidth="1"/>
    <col min="11534" max="11534" width="7.5703125" customWidth="1"/>
    <col min="11777" max="11777" width="1.5703125" customWidth="1"/>
    <col min="11778" max="11778" width="9" customWidth="1"/>
    <col min="11779" max="11779" width="7" customWidth="1"/>
    <col min="11780" max="11780" width="29.28515625" customWidth="1"/>
    <col min="11781" max="11781" width="13.7109375" customWidth="1"/>
    <col min="11782" max="11782" width="12.7109375" customWidth="1"/>
    <col min="11783" max="11783" width="11.5703125" customWidth="1"/>
    <col min="11784" max="11785" width="13.7109375" customWidth="1"/>
    <col min="11786" max="11786" width="12.7109375" customWidth="1"/>
    <col min="11787" max="11787" width="13.7109375" customWidth="1"/>
    <col min="11788" max="11788" width="12.7109375" customWidth="1"/>
    <col min="11789" max="11789" width="11.5703125" customWidth="1"/>
    <col min="11790" max="11790" width="7.5703125" customWidth="1"/>
    <col min="12033" max="12033" width="1.5703125" customWidth="1"/>
    <col min="12034" max="12034" width="9" customWidth="1"/>
    <col min="12035" max="12035" width="7" customWidth="1"/>
    <col min="12036" max="12036" width="29.28515625" customWidth="1"/>
    <col min="12037" max="12037" width="13.7109375" customWidth="1"/>
    <col min="12038" max="12038" width="12.7109375" customWidth="1"/>
    <col min="12039" max="12039" width="11.5703125" customWidth="1"/>
    <col min="12040" max="12041" width="13.7109375" customWidth="1"/>
    <col min="12042" max="12042" width="12.7109375" customWidth="1"/>
    <col min="12043" max="12043" width="13.7109375" customWidth="1"/>
    <col min="12044" max="12044" width="12.7109375" customWidth="1"/>
    <col min="12045" max="12045" width="11.5703125" customWidth="1"/>
    <col min="12046" max="12046" width="7.5703125" customWidth="1"/>
    <col min="12289" max="12289" width="1.5703125" customWidth="1"/>
    <col min="12290" max="12290" width="9" customWidth="1"/>
    <col min="12291" max="12291" width="7" customWidth="1"/>
    <col min="12292" max="12292" width="29.28515625" customWidth="1"/>
    <col min="12293" max="12293" width="13.7109375" customWidth="1"/>
    <col min="12294" max="12294" width="12.7109375" customWidth="1"/>
    <col min="12295" max="12295" width="11.5703125" customWidth="1"/>
    <col min="12296" max="12297" width="13.7109375" customWidth="1"/>
    <col min="12298" max="12298" width="12.7109375" customWidth="1"/>
    <col min="12299" max="12299" width="13.7109375" customWidth="1"/>
    <col min="12300" max="12300" width="12.7109375" customWidth="1"/>
    <col min="12301" max="12301" width="11.5703125" customWidth="1"/>
    <col min="12302" max="12302" width="7.5703125" customWidth="1"/>
    <col min="12545" max="12545" width="1.5703125" customWidth="1"/>
    <col min="12546" max="12546" width="9" customWidth="1"/>
    <col min="12547" max="12547" width="7" customWidth="1"/>
    <col min="12548" max="12548" width="29.28515625" customWidth="1"/>
    <col min="12549" max="12549" width="13.7109375" customWidth="1"/>
    <col min="12550" max="12550" width="12.7109375" customWidth="1"/>
    <col min="12551" max="12551" width="11.5703125" customWidth="1"/>
    <col min="12552" max="12553" width="13.7109375" customWidth="1"/>
    <col min="12554" max="12554" width="12.7109375" customWidth="1"/>
    <col min="12555" max="12555" width="13.7109375" customWidth="1"/>
    <col min="12556" max="12556" width="12.7109375" customWidth="1"/>
    <col min="12557" max="12557" width="11.5703125" customWidth="1"/>
    <col min="12558" max="12558" width="7.5703125" customWidth="1"/>
    <col min="12801" max="12801" width="1.5703125" customWidth="1"/>
    <col min="12802" max="12802" width="9" customWidth="1"/>
    <col min="12803" max="12803" width="7" customWidth="1"/>
    <col min="12804" max="12804" width="29.28515625" customWidth="1"/>
    <col min="12805" max="12805" width="13.7109375" customWidth="1"/>
    <col min="12806" max="12806" width="12.7109375" customWidth="1"/>
    <col min="12807" max="12807" width="11.5703125" customWidth="1"/>
    <col min="12808" max="12809" width="13.7109375" customWidth="1"/>
    <col min="12810" max="12810" width="12.7109375" customWidth="1"/>
    <col min="12811" max="12811" width="13.7109375" customWidth="1"/>
    <col min="12812" max="12812" width="12.7109375" customWidth="1"/>
    <col min="12813" max="12813" width="11.5703125" customWidth="1"/>
    <col min="12814" max="12814" width="7.5703125" customWidth="1"/>
    <col min="13057" max="13057" width="1.5703125" customWidth="1"/>
    <col min="13058" max="13058" width="9" customWidth="1"/>
    <col min="13059" max="13059" width="7" customWidth="1"/>
    <col min="13060" max="13060" width="29.28515625" customWidth="1"/>
    <col min="13061" max="13061" width="13.7109375" customWidth="1"/>
    <col min="13062" max="13062" width="12.7109375" customWidth="1"/>
    <col min="13063" max="13063" width="11.5703125" customWidth="1"/>
    <col min="13064" max="13065" width="13.7109375" customWidth="1"/>
    <col min="13066" max="13066" width="12.7109375" customWidth="1"/>
    <col min="13067" max="13067" width="13.7109375" customWidth="1"/>
    <col min="13068" max="13068" width="12.7109375" customWidth="1"/>
    <col min="13069" max="13069" width="11.5703125" customWidth="1"/>
    <col min="13070" max="13070" width="7.5703125" customWidth="1"/>
    <col min="13313" max="13313" width="1.5703125" customWidth="1"/>
    <col min="13314" max="13314" width="9" customWidth="1"/>
    <col min="13315" max="13315" width="7" customWidth="1"/>
    <col min="13316" max="13316" width="29.28515625" customWidth="1"/>
    <col min="13317" max="13317" width="13.7109375" customWidth="1"/>
    <col min="13318" max="13318" width="12.7109375" customWidth="1"/>
    <col min="13319" max="13319" width="11.5703125" customWidth="1"/>
    <col min="13320" max="13321" width="13.7109375" customWidth="1"/>
    <col min="13322" max="13322" width="12.7109375" customWidth="1"/>
    <col min="13323" max="13323" width="13.7109375" customWidth="1"/>
    <col min="13324" max="13324" width="12.7109375" customWidth="1"/>
    <col min="13325" max="13325" width="11.5703125" customWidth="1"/>
    <col min="13326" max="13326" width="7.5703125" customWidth="1"/>
    <col min="13569" max="13569" width="1.5703125" customWidth="1"/>
    <col min="13570" max="13570" width="9" customWidth="1"/>
    <col min="13571" max="13571" width="7" customWidth="1"/>
    <col min="13572" max="13572" width="29.28515625" customWidth="1"/>
    <col min="13573" max="13573" width="13.7109375" customWidth="1"/>
    <col min="13574" max="13574" width="12.7109375" customWidth="1"/>
    <col min="13575" max="13575" width="11.5703125" customWidth="1"/>
    <col min="13576" max="13577" width="13.7109375" customWidth="1"/>
    <col min="13578" max="13578" width="12.7109375" customWidth="1"/>
    <col min="13579" max="13579" width="13.7109375" customWidth="1"/>
    <col min="13580" max="13580" width="12.7109375" customWidth="1"/>
    <col min="13581" max="13581" width="11.5703125" customWidth="1"/>
    <col min="13582" max="13582" width="7.5703125" customWidth="1"/>
    <col min="13825" max="13825" width="1.5703125" customWidth="1"/>
    <col min="13826" max="13826" width="9" customWidth="1"/>
    <col min="13827" max="13827" width="7" customWidth="1"/>
    <col min="13828" max="13828" width="29.28515625" customWidth="1"/>
    <col min="13829" max="13829" width="13.7109375" customWidth="1"/>
    <col min="13830" max="13830" width="12.7109375" customWidth="1"/>
    <col min="13831" max="13831" width="11.5703125" customWidth="1"/>
    <col min="13832" max="13833" width="13.7109375" customWidth="1"/>
    <col min="13834" max="13834" width="12.7109375" customWidth="1"/>
    <col min="13835" max="13835" width="13.7109375" customWidth="1"/>
    <col min="13836" max="13836" width="12.7109375" customWidth="1"/>
    <col min="13837" max="13837" width="11.5703125" customWidth="1"/>
    <col min="13838" max="13838" width="7.5703125" customWidth="1"/>
    <col min="14081" max="14081" width="1.5703125" customWidth="1"/>
    <col min="14082" max="14082" width="9" customWidth="1"/>
    <col min="14083" max="14083" width="7" customWidth="1"/>
    <col min="14084" max="14084" width="29.28515625" customWidth="1"/>
    <col min="14085" max="14085" width="13.7109375" customWidth="1"/>
    <col min="14086" max="14086" width="12.7109375" customWidth="1"/>
    <col min="14087" max="14087" width="11.5703125" customWidth="1"/>
    <col min="14088" max="14089" width="13.7109375" customWidth="1"/>
    <col min="14090" max="14090" width="12.7109375" customWidth="1"/>
    <col min="14091" max="14091" width="13.7109375" customWidth="1"/>
    <col min="14092" max="14092" width="12.7109375" customWidth="1"/>
    <col min="14093" max="14093" width="11.5703125" customWidth="1"/>
    <col min="14094" max="14094" width="7.5703125" customWidth="1"/>
    <col min="14337" max="14337" width="1.5703125" customWidth="1"/>
    <col min="14338" max="14338" width="9" customWidth="1"/>
    <col min="14339" max="14339" width="7" customWidth="1"/>
    <col min="14340" max="14340" width="29.28515625" customWidth="1"/>
    <col min="14341" max="14341" width="13.7109375" customWidth="1"/>
    <col min="14342" max="14342" width="12.7109375" customWidth="1"/>
    <col min="14343" max="14343" width="11.5703125" customWidth="1"/>
    <col min="14344" max="14345" width="13.7109375" customWidth="1"/>
    <col min="14346" max="14346" width="12.7109375" customWidth="1"/>
    <col min="14347" max="14347" width="13.7109375" customWidth="1"/>
    <col min="14348" max="14348" width="12.7109375" customWidth="1"/>
    <col min="14349" max="14349" width="11.5703125" customWidth="1"/>
    <col min="14350" max="14350" width="7.5703125" customWidth="1"/>
    <col min="14593" max="14593" width="1.5703125" customWidth="1"/>
    <col min="14594" max="14594" width="9" customWidth="1"/>
    <col min="14595" max="14595" width="7" customWidth="1"/>
    <col min="14596" max="14596" width="29.28515625" customWidth="1"/>
    <col min="14597" max="14597" width="13.7109375" customWidth="1"/>
    <col min="14598" max="14598" width="12.7109375" customWidth="1"/>
    <col min="14599" max="14599" width="11.5703125" customWidth="1"/>
    <col min="14600" max="14601" width="13.7109375" customWidth="1"/>
    <col min="14602" max="14602" width="12.7109375" customWidth="1"/>
    <col min="14603" max="14603" width="13.7109375" customWidth="1"/>
    <col min="14604" max="14604" width="12.7109375" customWidth="1"/>
    <col min="14605" max="14605" width="11.5703125" customWidth="1"/>
    <col min="14606" max="14606" width="7.5703125" customWidth="1"/>
    <col min="14849" max="14849" width="1.5703125" customWidth="1"/>
    <col min="14850" max="14850" width="9" customWidth="1"/>
    <col min="14851" max="14851" width="7" customWidth="1"/>
    <col min="14852" max="14852" width="29.28515625" customWidth="1"/>
    <col min="14853" max="14853" width="13.7109375" customWidth="1"/>
    <col min="14854" max="14854" width="12.7109375" customWidth="1"/>
    <col min="14855" max="14855" width="11.5703125" customWidth="1"/>
    <col min="14856" max="14857" width="13.7109375" customWidth="1"/>
    <col min="14858" max="14858" width="12.7109375" customWidth="1"/>
    <col min="14859" max="14859" width="13.7109375" customWidth="1"/>
    <col min="14860" max="14860" width="12.7109375" customWidth="1"/>
    <col min="14861" max="14861" width="11.5703125" customWidth="1"/>
    <col min="14862" max="14862" width="7.5703125" customWidth="1"/>
    <col min="15105" max="15105" width="1.5703125" customWidth="1"/>
    <col min="15106" max="15106" width="9" customWidth="1"/>
    <col min="15107" max="15107" width="7" customWidth="1"/>
    <col min="15108" max="15108" width="29.28515625" customWidth="1"/>
    <col min="15109" max="15109" width="13.7109375" customWidth="1"/>
    <col min="15110" max="15110" width="12.7109375" customWidth="1"/>
    <col min="15111" max="15111" width="11.5703125" customWidth="1"/>
    <col min="15112" max="15113" width="13.7109375" customWidth="1"/>
    <col min="15114" max="15114" width="12.7109375" customWidth="1"/>
    <col min="15115" max="15115" width="13.7109375" customWidth="1"/>
    <col min="15116" max="15116" width="12.7109375" customWidth="1"/>
    <col min="15117" max="15117" width="11.5703125" customWidth="1"/>
    <col min="15118" max="15118" width="7.5703125" customWidth="1"/>
    <col min="15361" max="15361" width="1.5703125" customWidth="1"/>
    <col min="15362" max="15362" width="9" customWidth="1"/>
    <col min="15363" max="15363" width="7" customWidth="1"/>
    <col min="15364" max="15364" width="29.28515625" customWidth="1"/>
    <col min="15365" max="15365" width="13.7109375" customWidth="1"/>
    <col min="15366" max="15366" width="12.7109375" customWidth="1"/>
    <col min="15367" max="15367" width="11.5703125" customWidth="1"/>
    <col min="15368" max="15369" width="13.7109375" customWidth="1"/>
    <col min="15370" max="15370" width="12.7109375" customWidth="1"/>
    <col min="15371" max="15371" width="13.7109375" customWidth="1"/>
    <col min="15372" max="15372" width="12.7109375" customWidth="1"/>
    <col min="15373" max="15373" width="11.5703125" customWidth="1"/>
    <col min="15374" max="15374" width="7.5703125" customWidth="1"/>
    <col min="15617" max="15617" width="1.5703125" customWidth="1"/>
    <col min="15618" max="15618" width="9" customWidth="1"/>
    <col min="15619" max="15619" width="7" customWidth="1"/>
    <col min="15620" max="15620" width="29.28515625" customWidth="1"/>
    <col min="15621" max="15621" width="13.7109375" customWidth="1"/>
    <col min="15622" max="15622" width="12.7109375" customWidth="1"/>
    <col min="15623" max="15623" width="11.5703125" customWidth="1"/>
    <col min="15624" max="15625" width="13.7109375" customWidth="1"/>
    <col min="15626" max="15626" width="12.7109375" customWidth="1"/>
    <col min="15627" max="15627" width="13.7109375" customWidth="1"/>
    <col min="15628" max="15628" width="12.7109375" customWidth="1"/>
    <col min="15629" max="15629" width="11.5703125" customWidth="1"/>
    <col min="15630" max="15630" width="7.5703125" customWidth="1"/>
    <col min="15873" max="15873" width="1.5703125" customWidth="1"/>
    <col min="15874" max="15874" width="9" customWidth="1"/>
    <col min="15875" max="15875" width="7" customWidth="1"/>
    <col min="15876" max="15876" width="29.28515625" customWidth="1"/>
    <col min="15877" max="15877" width="13.7109375" customWidth="1"/>
    <col min="15878" max="15878" width="12.7109375" customWidth="1"/>
    <col min="15879" max="15879" width="11.5703125" customWidth="1"/>
    <col min="15880" max="15881" width="13.7109375" customWidth="1"/>
    <col min="15882" max="15882" width="12.7109375" customWidth="1"/>
    <col min="15883" max="15883" width="13.7109375" customWidth="1"/>
    <col min="15884" max="15884" width="12.7109375" customWidth="1"/>
    <col min="15885" max="15885" width="11.5703125" customWidth="1"/>
    <col min="15886" max="15886" width="7.5703125" customWidth="1"/>
    <col min="16129" max="16129" width="1.5703125" customWidth="1"/>
    <col min="16130" max="16130" width="9" customWidth="1"/>
    <col min="16131" max="16131" width="7" customWidth="1"/>
    <col min="16132" max="16132" width="29.28515625" customWidth="1"/>
    <col min="16133" max="16133" width="13.7109375" customWidth="1"/>
    <col min="16134" max="16134" width="12.7109375" customWidth="1"/>
    <col min="16135" max="16135" width="11.5703125" customWidth="1"/>
    <col min="16136" max="16137" width="13.7109375" customWidth="1"/>
    <col min="16138" max="16138" width="12.7109375" customWidth="1"/>
    <col min="16139" max="16139" width="13.7109375" customWidth="1"/>
    <col min="16140" max="16140" width="12.7109375" customWidth="1"/>
    <col min="16141" max="16141" width="11.5703125" customWidth="1"/>
    <col min="16142" max="16142" width="7.5703125" customWidth="1"/>
  </cols>
  <sheetData>
    <row r="4" spans="2:14" ht="15.75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75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8" spans="2:14" x14ac:dyDescent="0.25">
      <c r="B8" s="3" t="s">
        <v>2</v>
      </c>
      <c r="C8" s="3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/>
    </row>
    <row r="9" spans="2:14" x14ac:dyDescent="0.25">
      <c r="B9" t="s">
        <v>14</v>
      </c>
      <c r="C9" t="s">
        <v>15</v>
      </c>
      <c r="D9" t="s">
        <v>16</v>
      </c>
      <c r="E9" s="2">
        <v>708240000</v>
      </c>
      <c r="F9" s="2">
        <v>0</v>
      </c>
      <c r="G9" s="2">
        <v>0</v>
      </c>
      <c r="H9" s="2">
        <v>708240000</v>
      </c>
      <c r="I9" s="2">
        <v>641682190</v>
      </c>
      <c r="J9" s="2">
        <v>20735547</v>
      </c>
      <c r="K9" s="2">
        <v>662417737</v>
      </c>
      <c r="L9" s="2">
        <v>45822263</v>
      </c>
      <c r="M9" s="2">
        <v>0</v>
      </c>
    </row>
    <row r="10" spans="2:14" x14ac:dyDescent="0.25">
      <c r="B10" t="s">
        <v>14</v>
      </c>
      <c r="C10" t="s">
        <v>17</v>
      </c>
      <c r="D10" t="s">
        <v>18</v>
      </c>
      <c r="E10" s="2">
        <v>450000000</v>
      </c>
      <c r="F10" s="2">
        <v>0</v>
      </c>
      <c r="G10" s="2">
        <v>0</v>
      </c>
      <c r="H10" s="2">
        <v>450000000</v>
      </c>
      <c r="I10" s="2">
        <v>365833701</v>
      </c>
      <c r="J10" s="2">
        <v>19298689</v>
      </c>
      <c r="K10" s="2">
        <v>385132390</v>
      </c>
      <c r="L10" s="2">
        <v>64867610</v>
      </c>
      <c r="M10" s="2">
        <v>0</v>
      </c>
    </row>
    <row r="11" spans="2:14" x14ac:dyDescent="0.25">
      <c r="B11" t="s">
        <v>19</v>
      </c>
      <c r="C11" t="s">
        <v>20</v>
      </c>
      <c r="D11" t="s">
        <v>21</v>
      </c>
      <c r="E11" s="2">
        <v>494400000</v>
      </c>
      <c r="F11" s="2">
        <v>0</v>
      </c>
      <c r="G11" s="2">
        <v>60588348</v>
      </c>
      <c r="H11" s="2">
        <v>433811652</v>
      </c>
      <c r="I11" s="2">
        <v>365363105</v>
      </c>
      <c r="J11" s="2">
        <v>16312619</v>
      </c>
      <c r="K11" s="2">
        <v>381675724</v>
      </c>
      <c r="L11" s="2">
        <v>52135928</v>
      </c>
      <c r="M11" s="2">
        <v>0</v>
      </c>
    </row>
    <row r="12" spans="2:14" x14ac:dyDescent="0.25">
      <c r="B12" t="s">
        <v>19</v>
      </c>
      <c r="C12" t="s">
        <v>22</v>
      </c>
      <c r="D12" t="s">
        <v>23</v>
      </c>
      <c r="E12" s="2">
        <v>82400000</v>
      </c>
      <c r="F12" s="2">
        <v>0</v>
      </c>
      <c r="G12" s="2">
        <v>0</v>
      </c>
      <c r="H12" s="2">
        <v>82400000</v>
      </c>
      <c r="I12" s="2">
        <v>65939471</v>
      </c>
      <c r="J12" s="2">
        <v>1666861</v>
      </c>
      <c r="K12" s="2">
        <v>67606332</v>
      </c>
      <c r="L12" s="2">
        <v>14793668</v>
      </c>
      <c r="M12" s="2">
        <v>0</v>
      </c>
    </row>
    <row r="13" spans="2:14" x14ac:dyDescent="0.25">
      <c r="B13" t="s">
        <v>19</v>
      </c>
      <c r="C13" t="s">
        <v>24</v>
      </c>
      <c r="D13" t="s">
        <v>25</v>
      </c>
      <c r="E13" s="2">
        <v>73542000</v>
      </c>
      <c r="F13" s="2">
        <v>0</v>
      </c>
      <c r="G13" s="2">
        <v>0</v>
      </c>
      <c r="H13" s="2">
        <v>73542000</v>
      </c>
      <c r="I13" s="2">
        <v>59640247</v>
      </c>
      <c r="J13" s="2">
        <v>2292266</v>
      </c>
      <c r="K13" s="2">
        <v>61932513</v>
      </c>
      <c r="L13" s="2">
        <v>11609487</v>
      </c>
      <c r="M13" s="2">
        <v>0</v>
      </c>
    </row>
    <row r="14" spans="2:14" x14ac:dyDescent="0.25">
      <c r="B14" t="s">
        <v>19</v>
      </c>
      <c r="C14" t="s">
        <v>26</v>
      </c>
      <c r="D14" t="s">
        <v>27</v>
      </c>
      <c r="E14" s="2">
        <v>2857000</v>
      </c>
      <c r="F14" s="2">
        <v>0</v>
      </c>
      <c r="G14" s="2">
        <v>0</v>
      </c>
      <c r="H14" s="2">
        <v>2857000</v>
      </c>
      <c r="I14" s="2">
        <v>280000</v>
      </c>
      <c r="J14" s="2">
        <v>0</v>
      </c>
      <c r="K14" s="2">
        <v>280000</v>
      </c>
      <c r="L14" s="2">
        <v>2577000</v>
      </c>
      <c r="M14" s="2">
        <v>0</v>
      </c>
    </row>
    <row r="15" spans="2:14" x14ac:dyDescent="0.25">
      <c r="B15" t="s">
        <v>19</v>
      </c>
      <c r="C15" t="s">
        <v>28</v>
      </c>
      <c r="D15" t="s">
        <v>29</v>
      </c>
      <c r="E15" s="2">
        <v>4216000</v>
      </c>
      <c r="F15" s="2">
        <v>0</v>
      </c>
      <c r="G15" s="2">
        <v>0</v>
      </c>
      <c r="H15" s="2">
        <v>4216000</v>
      </c>
      <c r="I15" s="2">
        <v>6545124</v>
      </c>
      <c r="J15" s="2">
        <v>267400</v>
      </c>
      <c r="K15" s="2">
        <v>6812524</v>
      </c>
      <c r="L15" s="2">
        <v>0</v>
      </c>
      <c r="M15" s="2">
        <v>2596524</v>
      </c>
    </row>
    <row r="16" spans="2:14" x14ac:dyDescent="0.25">
      <c r="B16" t="s">
        <v>19</v>
      </c>
      <c r="C16" t="s">
        <v>30</v>
      </c>
      <c r="D16" t="s">
        <v>31</v>
      </c>
      <c r="E16" s="2">
        <v>642000</v>
      </c>
      <c r="F16" s="2">
        <v>0</v>
      </c>
      <c r="G16" s="2">
        <v>0</v>
      </c>
      <c r="H16" s="2">
        <v>642000</v>
      </c>
      <c r="I16" s="2">
        <v>300000</v>
      </c>
      <c r="J16" s="2">
        <v>0</v>
      </c>
      <c r="K16" s="2">
        <v>300000</v>
      </c>
      <c r="L16" s="2">
        <v>342000</v>
      </c>
      <c r="M16" s="2">
        <v>0</v>
      </c>
    </row>
    <row r="17" spans="2:13" x14ac:dyDescent="0.25">
      <c r="B17" t="s">
        <v>19</v>
      </c>
      <c r="C17" t="s">
        <v>32</v>
      </c>
      <c r="D17" t="s">
        <v>33</v>
      </c>
      <c r="E17" s="2">
        <v>754291000</v>
      </c>
      <c r="F17" s="2">
        <v>0</v>
      </c>
      <c r="G17" s="2">
        <v>0</v>
      </c>
      <c r="H17" s="2">
        <v>754291000</v>
      </c>
      <c r="I17" s="2">
        <v>691521000</v>
      </c>
      <c r="J17" s="2">
        <v>46196000</v>
      </c>
      <c r="K17" s="2">
        <v>737717000</v>
      </c>
      <c r="L17" s="2">
        <v>16574000</v>
      </c>
      <c r="M17" s="2">
        <v>0</v>
      </c>
    </row>
    <row r="18" spans="2:13" x14ac:dyDescent="0.25">
      <c r="B18" t="s">
        <v>34</v>
      </c>
      <c r="C18" t="s">
        <v>15</v>
      </c>
      <c r="D18" t="s">
        <v>35</v>
      </c>
      <c r="E18" s="2">
        <v>150000000</v>
      </c>
      <c r="F18" s="2">
        <v>0</v>
      </c>
      <c r="G18" s="2">
        <v>0</v>
      </c>
      <c r="H18" s="2">
        <v>150000000</v>
      </c>
      <c r="I18" s="2">
        <v>94765442</v>
      </c>
      <c r="J18" s="2">
        <v>9576000</v>
      </c>
      <c r="K18" s="2">
        <v>104341442</v>
      </c>
      <c r="L18" s="2">
        <v>45658558</v>
      </c>
      <c r="M18" s="2">
        <v>0</v>
      </c>
    </row>
    <row r="19" spans="2:13" x14ac:dyDescent="0.25">
      <c r="B19" t="s">
        <v>34</v>
      </c>
      <c r="C19" t="s">
        <v>17</v>
      </c>
      <c r="D19" t="s">
        <v>36</v>
      </c>
      <c r="E19" s="2">
        <v>4997000</v>
      </c>
      <c r="F19" s="2">
        <v>0</v>
      </c>
      <c r="G19" s="2">
        <v>0</v>
      </c>
      <c r="H19" s="2">
        <v>4997000</v>
      </c>
      <c r="I19" s="2">
        <v>581500</v>
      </c>
      <c r="J19" s="2">
        <v>0</v>
      </c>
      <c r="K19" s="2">
        <v>581500</v>
      </c>
      <c r="L19" s="2">
        <v>4415500</v>
      </c>
      <c r="M19" s="2">
        <v>0</v>
      </c>
    </row>
    <row r="20" spans="2:13" x14ac:dyDescent="0.25">
      <c r="B20" t="s">
        <v>34</v>
      </c>
      <c r="C20" t="s">
        <v>20</v>
      </c>
      <c r="D20" t="s">
        <v>37</v>
      </c>
      <c r="E20" s="2">
        <v>4540000</v>
      </c>
      <c r="F20" s="2">
        <v>0</v>
      </c>
      <c r="G20" s="2">
        <v>0</v>
      </c>
      <c r="H20" s="2">
        <v>4540000</v>
      </c>
      <c r="I20" s="2">
        <v>481564</v>
      </c>
      <c r="J20" s="2">
        <v>0</v>
      </c>
      <c r="K20" s="2">
        <v>481564</v>
      </c>
      <c r="L20" s="2">
        <v>4058436</v>
      </c>
      <c r="M20" s="2">
        <v>0</v>
      </c>
    </row>
    <row r="21" spans="2:13" x14ac:dyDescent="0.25">
      <c r="B21" t="s">
        <v>34</v>
      </c>
      <c r="C21" t="s">
        <v>22</v>
      </c>
      <c r="D21" t="s">
        <v>38</v>
      </c>
      <c r="E21" s="2">
        <v>1000</v>
      </c>
      <c r="F21" s="2">
        <v>0</v>
      </c>
      <c r="G21" s="2">
        <v>0</v>
      </c>
      <c r="H21" s="2">
        <v>1000</v>
      </c>
      <c r="I21" s="2">
        <v>0</v>
      </c>
      <c r="J21" s="2">
        <v>0</v>
      </c>
      <c r="K21" s="2">
        <v>0</v>
      </c>
      <c r="L21" s="2">
        <v>1000</v>
      </c>
      <c r="M21" s="2">
        <v>0</v>
      </c>
    </row>
    <row r="22" spans="2:13" x14ac:dyDescent="0.25">
      <c r="B22" t="s">
        <v>34</v>
      </c>
      <c r="C22" t="s">
        <v>24</v>
      </c>
      <c r="D22" t="s">
        <v>39</v>
      </c>
      <c r="E22" s="2">
        <v>3904000</v>
      </c>
      <c r="F22" s="2">
        <v>0</v>
      </c>
      <c r="G22" s="2">
        <v>0</v>
      </c>
      <c r="H22" s="2">
        <v>3904000</v>
      </c>
      <c r="I22" s="2">
        <v>4765367</v>
      </c>
      <c r="J22" s="2">
        <v>937264</v>
      </c>
      <c r="K22" s="2">
        <v>5702631</v>
      </c>
      <c r="L22" s="2">
        <v>0</v>
      </c>
      <c r="M22" s="2">
        <v>1798631</v>
      </c>
    </row>
    <row r="23" spans="2:13" x14ac:dyDescent="0.25">
      <c r="B23" t="s">
        <v>34</v>
      </c>
      <c r="C23" t="s">
        <v>26</v>
      </c>
      <c r="D23" t="s">
        <v>40</v>
      </c>
      <c r="E23" s="2">
        <v>40044000</v>
      </c>
      <c r="F23" s="2">
        <v>0</v>
      </c>
      <c r="G23" s="2">
        <v>0</v>
      </c>
      <c r="H23" s="2">
        <v>40044000</v>
      </c>
      <c r="I23" s="2">
        <v>34671359</v>
      </c>
      <c r="J23" s="2">
        <v>1939889</v>
      </c>
      <c r="K23" s="2">
        <v>36611248</v>
      </c>
      <c r="L23" s="2">
        <v>3432752</v>
      </c>
      <c r="M23" s="2">
        <v>0</v>
      </c>
    </row>
    <row r="24" spans="2:13" x14ac:dyDescent="0.25">
      <c r="B24" t="s">
        <v>34</v>
      </c>
      <c r="C24" t="s">
        <v>28</v>
      </c>
      <c r="D24" t="s">
        <v>41</v>
      </c>
      <c r="E24" s="2">
        <v>88628000</v>
      </c>
      <c r="F24" s="2">
        <v>0</v>
      </c>
      <c r="G24" s="2">
        <v>0</v>
      </c>
      <c r="H24" s="2">
        <v>88628000</v>
      </c>
      <c r="I24" s="2">
        <v>171751884</v>
      </c>
      <c r="J24" s="2">
        <v>8828899</v>
      </c>
      <c r="K24" s="2">
        <v>180580783</v>
      </c>
      <c r="L24" s="2">
        <v>0</v>
      </c>
      <c r="M24" s="2">
        <v>91952783</v>
      </c>
    </row>
    <row r="25" spans="2:13" x14ac:dyDescent="0.25">
      <c r="B25" t="s">
        <v>34</v>
      </c>
      <c r="C25" t="s">
        <v>30</v>
      </c>
      <c r="D25" t="s">
        <v>42</v>
      </c>
      <c r="E25" s="2">
        <v>14697000</v>
      </c>
      <c r="F25" s="2">
        <v>0</v>
      </c>
      <c r="G25" s="2">
        <v>0</v>
      </c>
      <c r="H25" s="2">
        <v>14697000</v>
      </c>
      <c r="I25" s="2">
        <v>10862809</v>
      </c>
      <c r="J25" s="2">
        <v>792863</v>
      </c>
      <c r="K25" s="2">
        <v>11655672</v>
      </c>
      <c r="L25" s="2">
        <v>3041328</v>
      </c>
      <c r="M25" s="2">
        <v>0</v>
      </c>
    </row>
    <row r="26" spans="2:13" x14ac:dyDescent="0.25">
      <c r="B26" t="s">
        <v>34</v>
      </c>
      <c r="C26" t="s">
        <v>32</v>
      </c>
      <c r="D26" t="s">
        <v>43</v>
      </c>
      <c r="E26" s="2">
        <v>1000</v>
      </c>
      <c r="F26" s="2">
        <v>0</v>
      </c>
      <c r="G26" s="2">
        <v>0</v>
      </c>
      <c r="H26" s="2">
        <v>1000</v>
      </c>
      <c r="I26" s="2">
        <v>0</v>
      </c>
      <c r="J26" s="2">
        <v>0</v>
      </c>
      <c r="K26" s="2">
        <v>0</v>
      </c>
      <c r="L26" s="2">
        <v>1000</v>
      </c>
      <c r="M26" s="2">
        <v>0</v>
      </c>
    </row>
    <row r="27" spans="2:13" x14ac:dyDescent="0.25">
      <c r="B27" t="s">
        <v>44</v>
      </c>
      <c r="C27" t="s">
        <v>45</v>
      </c>
      <c r="D27" t="s">
        <v>46</v>
      </c>
      <c r="E27" s="2">
        <v>614226821</v>
      </c>
      <c r="F27" s="2">
        <v>6329553</v>
      </c>
      <c r="G27" s="2">
        <v>138145188</v>
      </c>
      <c r="H27" s="2">
        <v>482411186</v>
      </c>
      <c r="I27" s="2">
        <v>441955885</v>
      </c>
      <c r="J27" s="2">
        <v>40455304</v>
      </c>
      <c r="K27" s="2">
        <v>482411189</v>
      </c>
      <c r="L27" s="2">
        <v>0</v>
      </c>
      <c r="M27" s="2">
        <v>3</v>
      </c>
    </row>
    <row r="28" spans="2:13" x14ac:dyDescent="0.25">
      <c r="B28" t="s">
        <v>44</v>
      </c>
      <c r="C28" t="s">
        <v>47</v>
      </c>
      <c r="D28" t="s">
        <v>48</v>
      </c>
      <c r="E28" s="2">
        <v>60000000</v>
      </c>
      <c r="F28" s="2">
        <v>0</v>
      </c>
      <c r="G28" s="2">
        <v>0</v>
      </c>
      <c r="H28" s="2">
        <v>60000000</v>
      </c>
      <c r="I28" s="2">
        <v>54081846.200000003</v>
      </c>
      <c r="J28" s="2">
        <v>1382941</v>
      </c>
      <c r="K28" s="2">
        <v>55464787.200000003</v>
      </c>
      <c r="L28" s="2">
        <v>4535212.8</v>
      </c>
      <c r="M28" s="2">
        <v>0</v>
      </c>
    </row>
    <row r="29" spans="2:13" x14ac:dyDescent="0.25">
      <c r="B29" t="s">
        <v>44</v>
      </c>
      <c r="C29" t="s">
        <v>49</v>
      </c>
      <c r="D29" t="s">
        <v>50</v>
      </c>
      <c r="E29" s="2">
        <v>1000</v>
      </c>
      <c r="F29" s="2">
        <v>0</v>
      </c>
      <c r="G29" s="2">
        <v>0</v>
      </c>
      <c r="H29" s="2">
        <v>1000</v>
      </c>
      <c r="I29" s="2">
        <v>0</v>
      </c>
      <c r="J29" s="2">
        <v>0</v>
      </c>
      <c r="K29" s="2">
        <v>0</v>
      </c>
      <c r="L29" s="2">
        <v>1000</v>
      </c>
      <c r="M29" s="2">
        <v>0</v>
      </c>
    </row>
    <row r="30" spans="2:13" x14ac:dyDescent="0.25">
      <c r="B30" t="s">
        <v>51</v>
      </c>
      <c r="C30" t="s">
        <v>52</v>
      </c>
      <c r="D30" t="s">
        <v>53</v>
      </c>
      <c r="E30" s="2">
        <v>20000000</v>
      </c>
      <c r="F30" s="2">
        <v>4330100</v>
      </c>
      <c r="G30" s="2">
        <v>0</v>
      </c>
      <c r="H30" s="2">
        <v>24330100</v>
      </c>
      <c r="I30" s="2">
        <v>24330100</v>
      </c>
      <c r="J30" s="2">
        <v>4821386</v>
      </c>
      <c r="K30" s="2">
        <v>29151486</v>
      </c>
      <c r="L30" s="2">
        <v>0</v>
      </c>
      <c r="M30" s="2">
        <v>4821386</v>
      </c>
    </row>
    <row r="31" spans="2:13" x14ac:dyDescent="0.25">
      <c r="B31" t="s">
        <v>54</v>
      </c>
      <c r="C31" t="s">
        <v>55</v>
      </c>
      <c r="D31" t="s">
        <v>56</v>
      </c>
      <c r="E31" s="2">
        <v>30000000</v>
      </c>
      <c r="F31" s="2">
        <v>49523091</v>
      </c>
      <c r="G31" s="2">
        <v>0</v>
      </c>
      <c r="H31" s="2">
        <v>79523091</v>
      </c>
      <c r="I31" s="2">
        <v>79523091</v>
      </c>
      <c r="J31" s="2">
        <v>2991911</v>
      </c>
      <c r="K31" s="2">
        <v>82515002</v>
      </c>
      <c r="L31" s="2">
        <v>0</v>
      </c>
      <c r="M31" s="2">
        <v>2991911</v>
      </c>
    </row>
    <row r="32" spans="2:13" x14ac:dyDescent="0.25">
      <c r="B32" t="s">
        <v>57</v>
      </c>
      <c r="C32" t="s">
        <v>58</v>
      </c>
      <c r="D32" t="s">
        <v>59</v>
      </c>
      <c r="E32" s="2">
        <v>40000000</v>
      </c>
      <c r="F32" s="2">
        <v>6181985</v>
      </c>
      <c r="G32" s="2">
        <v>0</v>
      </c>
      <c r="H32" s="2">
        <v>46181985</v>
      </c>
      <c r="I32" s="2">
        <v>46181985</v>
      </c>
      <c r="J32" s="2">
        <v>7665614</v>
      </c>
      <c r="K32" s="2">
        <v>53847599</v>
      </c>
      <c r="L32" s="2">
        <v>0</v>
      </c>
      <c r="M32" s="2">
        <v>7665614</v>
      </c>
    </row>
    <row r="33" spans="2:13" x14ac:dyDescent="0.25">
      <c r="B33" t="s">
        <v>60</v>
      </c>
      <c r="C33" t="s">
        <v>61</v>
      </c>
      <c r="D33" t="s">
        <v>62</v>
      </c>
      <c r="E33" s="2">
        <v>609568475</v>
      </c>
      <c r="F33" s="2">
        <v>38767983</v>
      </c>
      <c r="G33" s="2">
        <v>0</v>
      </c>
      <c r="H33" s="2">
        <v>648336458</v>
      </c>
      <c r="I33" s="2">
        <v>611568064</v>
      </c>
      <c r="J33" s="2">
        <v>36768394</v>
      </c>
      <c r="K33" s="2">
        <v>648336458</v>
      </c>
      <c r="L33" s="2">
        <v>0</v>
      </c>
      <c r="M33" s="2">
        <v>0</v>
      </c>
    </row>
    <row r="34" spans="2:13" x14ac:dyDescent="0.25">
      <c r="B34" t="s">
        <v>60</v>
      </c>
      <c r="C34" t="s">
        <v>63</v>
      </c>
      <c r="D34" t="s">
        <v>64</v>
      </c>
      <c r="E34" s="2">
        <v>49233671</v>
      </c>
      <c r="F34" s="2">
        <v>4207481</v>
      </c>
      <c r="G34" s="2">
        <v>0</v>
      </c>
      <c r="H34" s="2">
        <v>53441152</v>
      </c>
      <c r="I34" s="2">
        <v>48980440</v>
      </c>
      <c r="J34" s="2">
        <v>4460712</v>
      </c>
      <c r="K34" s="2">
        <v>53441152</v>
      </c>
      <c r="L34" s="2">
        <v>0</v>
      </c>
      <c r="M34" s="2">
        <v>0</v>
      </c>
    </row>
    <row r="35" spans="2:13" x14ac:dyDescent="0.25">
      <c r="B35" t="s">
        <v>60</v>
      </c>
      <c r="C35" t="s">
        <v>65</v>
      </c>
      <c r="D35" t="s">
        <v>66</v>
      </c>
      <c r="E35" s="2">
        <v>831575889</v>
      </c>
      <c r="F35" s="2">
        <v>0</v>
      </c>
      <c r="G35" s="2">
        <v>2785046</v>
      </c>
      <c r="H35" s="2">
        <v>828790843</v>
      </c>
      <c r="I35" s="2">
        <v>759711774</v>
      </c>
      <c r="J35" s="2">
        <v>69079064</v>
      </c>
      <c r="K35" s="2">
        <v>828790838</v>
      </c>
      <c r="L35" s="2">
        <v>5</v>
      </c>
      <c r="M35" s="2">
        <v>0</v>
      </c>
    </row>
    <row r="36" spans="2:13" x14ac:dyDescent="0.25">
      <c r="B36" t="s">
        <v>60</v>
      </c>
      <c r="C36" t="s">
        <v>67</v>
      </c>
      <c r="D36" t="s">
        <v>68</v>
      </c>
      <c r="E36" s="2">
        <v>79993224</v>
      </c>
      <c r="F36" s="2">
        <v>51676848</v>
      </c>
      <c r="G36" s="2">
        <v>49342512</v>
      </c>
      <c r="H36" s="2">
        <v>82327560</v>
      </c>
      <c r="I36" s="2">
        <v>73688524</v>
      </c>
      <c r="J36" s="2">
        <v>8639033</v>
      </c>
      <c r="K36" s="2">
        <v>82327557</v>
      </c>
      <c r="L36" s="2">
        <v>3</v>
      </c>
      <c r="M36" s="2">
        <v>0</v>
      </c>
    </row>
    <row r="37" spans="2:13" x14ac:dyDescent="0.25">
      <c r="B37" t="s">
        <v>60</v>
      </c>
      <c r="C37" t="s">
        <v>69</v>
      </c>
      <c r="D37" t="s">
        <v>70</v>
      </c>
      <c r="E37" s="2">
        <v>59994916</v>
      </c>
      <c r="F37" s="2">
        <v>38757634</v>
      </c>
      <c r="G37" s="2">
        <v>37006882</v>
      </c>
      <c r="H37" s="2">
        <v>61745668</v>
      </c>
      <c r="I37" s="2">
        <v>55266394</v>
      </c>
      <c r="J37" s="2">
        <v>6479276</v>
      </c>
      <c r="K37" s="2">
        <v>61745670</v>
      </c>
      <c r="L37" s="2">
        <v>0</v>
      </c>
      <c r="M37" s="2">
        <v>2</v>
      </c>
    </row>
    <row r="38" spans="2:13" x14ac:dyDescent="0.25">
      <c r="B38" t="s">
        <v>60</v>
      </c>
      <c r="C38" t="s">
        <v>71</v>
      </c>
      <c r="D38" t="s">
        <v>72</v>
      </c>
      <c r="E38" s="2">
        <v>614295574</v>
      </c>
      <c r="F38" s="2">
        <v>7254873</v>
      </c>
      <c r="G38" s="2">
        <v>68615341</v>
      </c>
      <c r="H38" s="2">
        <v>552935106</v>
      </c>
      <c r="I38" s="2">
        <v>506565621</v>
      </c>
      <c r="J38" s="2">
        <v>46369483</v>
      </c>
      <c r="K38" s="2">
        <v>552935104</v>
      </c>
      <c r="L38" s="2">
        <v>2</v>
      </c>
      <c r="M38" s="2">
        <v>0</v>
      </c>
    </row>
    <row r="39" spans="2:13" x14ac:dyDescent="0.25">
      <c r="B39" t="s">
        <v>60</v>
      </c>
      <c r="C39" t="s">
        <v>73</v>
      </c>
      <c r="D39" t="s">
        <v>74</v>
      </c>
      <c r="E39" s="2">
        <v>0</v>
      </c>
      <c r="F39" s="2">
        <v>259406540</v>
      </c>
      <c r="G39" s="2">
        <v>0</v>
      </c>
      <c r="H39" s="2">
        <v>259406540</v>
      </c>
      <c r="I39" s="2">
        <v>21810540</v>
      </c>
      <c r="J39" s="2">
        <v>237596000</v>
      </c>
      <c r="K39" s="2">
        <v>259406540</v>
      </c>
      <c r="L39" s="2">
        <v>0</v>
      </c>
      <c r="M39" s="2">
        <v>0</v>
      </c>
    </row>
    <row r="40" spans="2:13" x14ac:dyDescent="0.25">
      <c r="B40" t="s">
        <v>75</v>
      </c>
      <c r="C40" t="s">
        <v>76</v>
      </c>
      <c r="D40" t="s">
        <v>77</v>
      </c>
      <c r="E40" s="2">
        <v>60000000</v>
      </c>
      <c r="F40" s="2">
        <v>0</v>
      </c>
      <c r="G40" s="2">
        <v>0</v>
      </c>
      <c r="H40" s="2">
        <v>60000000</v>
      </c>
      <c r="I40" s="2">
        <v>36178178</v>
      </c>
      <c r="J40" s="2">
        <v>8078783</v>
      </c>
      <c r="K40" s="2">
        <v>44256961</v>
      </c>
      <c r="L40" s="2">
        <v>15743039</v>
      </c>
      <c r="M40" s="2">
        <v>0</v>
      </c>
    </row>
    <row r="41" spans="2:13" x14ac:dyDescent="0.25">
      <c r="B41" t="s">
        <v>75</v>
      </c>
      <c r="C41" t="s">
        <v>78</v>
      </c>
      <c r="D41" t="s">
        <v>79</v>
      </c>
      <c r="E41" s="2">
        <v>242000</v>
      </c>
      <c r="F41" s="2">
        <v>0</v>
      </c>
      <c r="G41" s="2">
        <v>0</v>
      </c>
      <c r="H41" s="2">
        <v>242000</v>
      </c>
      <c r="I41" s="2">
        <v>349879.39</v>
      </c>
      <c r="J41" s="2">
        <v>23882.720000000001</v>
      </c>
      <c r="K41" s="2">
        <v>373762.11</v>
      </c>
      <c r="L41" s="2">
        <v>0</v>
      </c>
      <c r="M41" s="2">
        <v>131762.10999999999</v>
      </c>
    </row>
    <row r="42" spans="2:13" x14ac:dyDescent="0.25">
      <c r="B42" t="s">
        <v>80</v>
      </c>
      <c r="C42" t="s">
        <v>76</v>
      </c>
      <c r="D42" t="s">
        <v>81</v>
      </c>
      <c r="E42" s="2">
        <v>150000000</v>
      </c>
      <c r="F42" s="2">
        <v>0</v>
      </c>
      <c r="G42" s="2">
        <v>50000000</v>
      </c>
      <c r="H42" s="2">
        <v>100000000</v>
      </c>
      <c r="I42" s="2">
        <v>45720852</v>
      </c>
      <c r="J42" s="2">
        <v>19009257</v>
      </c>
      <c r="K42" s="2">
        <v>64730109</v>
      </c>
      <c r="L42" s="2">
        <v>35269891</v>
      </c>
      <c r="M42" s="2">
        <v>0</v>
      </c>
    </row>
    <row r="43" spans="2:13" x14ac:dyDescent="0.25">
      <c r="B43" t="s">
        <v>82</v>
      </c>
      <c r="C43" t="s">
        <v>83</v>
      </c>
      <c r="D43" t="s">
        <v>84</v>
      </c>
      <c r="E43" s="2">
        <v>218629585</v>
      </c>
      <c r="F43" s="2">
        <v>16917537</v>
      </c>
      <c r="G43" s="2">
        <v>16917537</v>
      </c>
      <c r="H43" s="2">
        <v>218629585</v>
      </c>
      <c r="I43" s="2">
        <v>200459216</v>
      </c>
      <c r="J43" s="2">
        <v>18170369</v>
      </c>
      <c r="K43" s="2">
        <v>218629585</v>
      </c>
      <c r="L43" s="2">
        <v>0</v>
      </c>
      <c r="M43" s="2">
        <v>0</v>
      </c>
    </row>
    <row r="44" spans="2:13" x14ac:dyDescent="0.25">
      <c r="B44" t="s">
        <v>85</v>
      </c>
      <c r="C44" t="s">
        <v>86</v>
      </c>
      <c r="D44" t="s">
        <v>87</v>
      </c>
      <c r="E44" s="2">
        <v>1543585000</v>
      </c>
      <c r="F44" s="2">
        <v>271284144</v>
      </c>
      <c r="G44" s="2">
        <v>0</v>
      </c>
      <c r="H44" s="2">
        <v>1814869144</v>
      </c>
      <c r="I44" s="2">
        <v>1359367057.3299999</v>
      </c>
      <c r="J44" s="2">
        <v>638449865.27999997</v>
      </c>
      <c r="K44" s="2">
        <v>1997816922.6099999</v>
      </c>
      <c r="L44" s="2">
        <v>0</v>
      </c>
      <c r="M44" s="2">
        <v>182947778.61000001</v>
      </c>
    </row>
    <row r="45" spans="2:13" x14ac:dyDescent="0.25">
      <c r="B45" t="s">
        <v>88</v>
      </c>
      <c r="C45" t="s">
        <v>89</v>
      </c>
      <c r="D45" t="s">
        <v>90</v>
      </c>
      <c r="E45" s="2">
        <v>25000000</v>
      </c>
      <c r="F45" s="2">
        <v>36489623</v>
      </c>
      <c r="G45" s="2">
        <v>0</v>
      </c>
      <c r="H45" s="2">
        <v>61489623</v>
      </c>
      <c r="I45" s="2">
        <v>82077455.659999996</v>
      </c>
      <c r="J45" s="2">
        <v>0</v>
      </c>
      <c r="K45" s="2">
        <v>82077455.659999996</v>
      </c>
      <c r="L45" s="2">
        <v>0</v>
      </c>
      <c r="M45" s="2">
        <v>20587832.66</v>
      </c>
    </row>
    <row r="46" spans="2:13" x14ac:dyDescent="0.25">
      <c r="B46" t="s">
        <v>88</v>
      </c>
      <c r="C46" t="s">
        <v>91</v>
      </c>
      <c r="D46" t="s">
        <v>92</v>
      </c>
      <c r="E46" s="2">
        <v>12500000</v>
      </c>
      <c r="F46" s="2">
        <v>18244812</v>
      </c>
      <c r="G46" s="2">
        <v>0</v>
      </c>
      <c r="H46" s="2">
        <v>30744812</v>
      </c>
      <c r="I46" s="2">
        <v>41038727.799999997</v>
      </c>
      <c r="J46" s="2">
        <v>0</v>
      </c>
      <c r="K46" s="2">
        <v>41038727.799999997</v>
      </c>
      <c r="L46" s="2">
        <v>0</v>
      </c>
      <c r="M46" s="2">
        <v>10293915.800000001</v>
      </c>
    </row>
    <row r="47" spans="2:13" x14ac:dyDescent="0.25">
      <c r="B47" t="s">
        <v>88</v>
      </c>
      <c r="C47" t="s">
        <v>93</v>
      </c>
      <c r="D47" t="s">
        <v>94</v>
      </c>
      <c r="E47" s="2">
        <v>12500000</v>
      </c>
      <c r="F47" s="2">
        <v>18244812</v>
      </c>
      <c r="G47" s="2">
        <v>0</v>
      </c>
      <c r="H47" s="2">
        <v>30744812</v>
      </c>
      <c r="I47" s="2">
        <v>41038727.840000004</v>
      </c>
      <c r="J47" s="2">
        <v>0</v>
      </c>
      <c r="K47" s="2">
        <v>41038727.840000004</v>
      </c>
      <c r="L47" s="2">
        <v>0</v>
      </c>
      <c r="M47" s="2">
        <v>10293915.84</v>
      </c>
    </row>
    <row r="48" spans="2:13" x14ac:dyDescent="0.25">
      <c r="B48" t="s">
        <v>95</v>
      </c>
      <c r="C48" t="s">
        <v>96</v>
      </c>
      <c r="D48" t="s">
        <v>97</v>
      </c>
      <c r="E48" s="2">
        <v>1000</v>
      </c>
      <c r="F48" s="2">
        <v>0</v>
      </c>
      <c r="G48" s="2">
        <v>0</v>
      </c>
      <c r="H48" s="2">
        <v>1000</v>
      </c>
      <c r="I48" s="2">
        <v>0</v>
      </c>
      <c r="J48" s="2">
        <v>0</v>
      </c>
      <c r="K48" s="2">
        <v>0</v>
      </c>
      <c r="L48" s="2">
        <v>1000</v>
      </c>
      <c r="M48" s="2">
        <v>0</v>
      </c>
    </row>
    <row r="49" spans="2:13" x14ac:dyDescent="0.25">
      <c r="B49" t="s">
        <v>95</v>
      </c>
      <c r="C49" t="s">
        <v>98</v>
      </c>
      <c r="D49" t="s">
        <v>99</v>
      </c>
      <c r="E49" s="2">
        <v>15000000</v>
      </c>
      <c r="F49" s="2">
        <v>0</v>
      </c>
      <c r="G49" s="2">
        <v>0</v>
      </c>
      <c r="H49" s="2">
        <v>15000000</v>
      </c>
      <c r="I49" s="2">
        <v>8000000</v>
      </c>
      <c r="J49" s="2">
        <v>0</v>
      </c>
      <c r="K49" s="2">
        <v>8000000</v>
      </c>
      <c r="L49" s="2">
        <v>7000000</v>
      </c>
      <c r="M49" s="2">
        <v>0</v>
      </c>
    </row>
    <row r="50" spans="2:13" x14ac:dyDescent="0.25">
      <c r="B50" t="s">
        <v>100</v>
      </c>
      <c r="C50" t="s">
        <v>101</v>
      </c>
      <c r="D50" t="s">
        <v>102</v>
      </c>
      <c r="E50" s="2">
        <v>3119191111</v>
      </c>
      <c r="F50" s="2">
        <v>550806691</v>
      </c>
      <c r="G50" s="2">
        <v>67597909</v>
      </c>
      <c r="H50" s="2">
        <v>3602399893</v>
      </c>
      <c r="I50" s="2">
        <v>2418627017.4400001</v>
      </c>
      <c r="J50" s="2">
        <v>512358728.43000001</v>
      </c>
      <c r="K50" s="2">
        <v>2930985745.8699999</v>
      </c>
      <c r="L50" s="2">
        <v>671414147.13</v>
      </c>
      <c r="M50" s="2">
        <v>0</v>
      </c>
    </row>
    <row r="51" spans="2:13" x14ac:dyDescent="0.25">
      <c r="B51" t="s">
        <v>103</v>
      </c>
      <c r="C51" t="s">
        <v>104</v>
      </c>
      <c r="D51" t="s">
        <v>105</v>
      </c>
      <c r="E51" s="2">
        <v>1000</v>
      </c>
      <c r="F51" s="2">
        <v>322109237</v>
      </c>
      <c r="G51" s="2">
        <v>0</v>
      </c>
      <c r="H51" s="2">
        <v>322110237</v>
      </c>
      <c r="I51" s="2">
        <v>322109237</v>
      </c>
      <c r="J51" s="2">
        <v>0</v>
      </c>
      <c r="K51" s="2">
        <v>322109237</v>
      </c>
      <c r="L51" s="2">
        <v>1000</v>
      </c>
      <c r="M51" s="2">
        <v>0</v>
      </c>
    </row>
    <row r="52" spans="2:13" x14ac:dyDescent="0.25">
      <c r="B52" t="s">
        <v>106</v>
      </c>
      <c r="C52" t="s">
        <v>107</v>
      </c>
      <c r="D52" t="s">
        <v>108</v>
      </c>
      <c r="E52" s="2">
        <v>1000</v>
      </c>
      <c r="F52" s="2">
        <v>0</v>
      </c>
      <c r="G52" s="2">
        <v>0</v>
      </c>
      <c r="H52" s="2">
        <v>1000</v>
      </c>
      <c r="I52" s="2">
        <v>0</v>
      </c>
      <c r="J52" s="2">
        <v>0</v>
      </c>
      <c r="K52" s="2">
        <v>0</v>
      </c>
      <c r="L52" s="2">
        <v>1000</v>
      </c>
      <c r="M52" s="2">
        <v>0</v>
      </c>
    </row>
    <row r="53" spans="2:13" x14ac:dyDescent="0.25">
      <c r="B53" t="s">
        <v>106</v>
      </c>
      <c r="C53" t="s">
        <v>109</v>
      </c>
      <c r="D53" t="s">
        <v>110</v>
      </c>
      <c r="E53" s="2">
        <v>1000</v>
      </c>
      <c r="F53" s="2">
        <v>189775626</v>
      </c>
      <c r="G53" s="2">
        <v>0</v>
      </c>
      <c r="H53" s="2">
        <v>189776626</v>
      </c>
      <c r="I53" s="2">
        <v>189775626</v>
      </c>
      <c r="J53" s="2">
        <v>12300000</v>
      </c>
      <c r="K53" s="2">
        <v>202075626</v>
      </c>
      <c r="L53" s="2">
        <v>0</v>
      </c>
      <c r="M53" s="2">
        <v>12299000</v>
      </c>
    </row>
    <row r="54" spans="2:13" x14ac:dyDescent="0.25">
      <c r="B54" t="s">
        <v>111</v>
      </c>
      <c r="C54" t="s">
        <v>15</v>
      </c>
      <c r="D54" t="s">
        <v>112</v>
      </c>
      <c r="E54" s="2">
        <v>1000</v>
      </c>
      <c r="F54" s="2">
        <v>0</v>
      </c>
      <c r="G54" s="2">
        <v>0</v>
      </c>
      <c r="H54" s="2">
        <v>1000</v>
      </c>
      <c r="I54" s="2">
        <v>0</v>
      </c>
      <c r="J54" s="2">
        <v>0</v>
      </c>
      <c r="K54" s="2">
        <v>0</v>
      </c>
      <c r="L54" s="2">
        <v>1000</v>
      </c>
      <c r="M54" s="2">
        <v>0</v>
      </c>
    </row>
    <row r="55" spans="2:13" x14ac:dyDescent="0.25">
      <c r="B55" t="s">
        <v>111</v>
      </c>
      <c r="C55" t="s">
        <v>17</v>
      </c>
      <c r="D55" t="s">
        <v>113</v>
      </c>
      <c r="E55" s="2">
        <v>1000</v>
      </c>
      <c r="F55" s="2">
        <v>0</v>
      </c>
      <c r="G55" s="2">
        <v>0</v>
      </c>
      <c r="H55" s="2">
        <v>1000</v>
      </c>
      <c r="I55" s="2">
        <v>0</v>
      </c>
      <c r="J55" s="2">
        <v>0</v>
      </c>
      <c r="K55" s="2">
        <v>0</v>
      </c>
      <c r="L55" s="2">
        <v>1000</v>
      </c>
      <c r="M55" s="2">
        <v>0</v>
      </c>
    </row>
    <row r="56" spans="2:13" x14ac:dyDescent="0.25">
      <c r="B56" t="s">
        <v>111</v>
      </c>
      <c r="C56" t="s">
        <v>20</v>
      </c>
      <c r="D56" t="s">
        <v>114</v>
      </c>
      <c r="E56" s="2">
        <v>1000</v>
      </c>
      <c r="F56" s="2">
        <v>0</v>
      </c>
      <c r="G56" s="2">
        <v>0</v>
      </c>
      <c r="H56" s="2">
        <v>1000</v>
      </c>
      <c r="I56" s="2">
        <v>0</v>
      </c>
      <c r="J56" s="2">
        <v>0</v>
      </c>
      <c r="K56" s="2">
        <v>0</v>
      </c>
      <c r="L56" s="2">
        <v>1000</v>
      </c>
      <c r="M56" s="2">
        <v>0</v>
      </c>
    </row>
    <row r="57" spans="2:13" x14ac:dyDescent="0.25">
      <c r="B57" t="s">
        <v>115</v>
      </c>
      <c r="C57" t="s">
        <v>15</v>
      </c>
      <c r="D57" t="s">
        <v>116</v>
      </c>
      <c r="E57" s="2">
        <v>1000</v>
      </c>
      <c r="F57" s="2">
        <v>0</v>
      </c>
      <c r="G57" s="2">
        <v>0</v>
      </c>
      <c r="H57" s="2">
        <v>1000</v>
      </c>
      <c r="I57" s="2">
        <v>0</v>
      </c>
      <c r="J57" s="2">
        <v>0</v>
      </c>
      <c r="K57" s="2">
        <v>0</v>
      </c>
      <c r="L57" s="2">
        <v>1000</v>
      </c>
      <c r="M57" s="2">
        <v>0</v>
      </c>
    </row>
    <row r="58" spans="2:13" x14ac:dyDescent="0.25">
      <c r="B58" t="s">
        <v>115</v>
      </c>
      <c r="C58" t="s">
        <v>17</v>
      </c>
      <c r="D58" t="s">
        <v>117</v>
      </c>
      <c r="E58" s="2">
        <v>1000</v>
      </c>
      <c r="F58" s="2">
        <v>0</v>
      </c>
      <c r="G58" s="2">
        <v>0</v>
      </c>
      <c r="H58" s="2">
        <v>1000</v>
      </c>
      <c r="I58" s="2">
        <v>0</v>
      </c>
      <c r="J58" s="2">
        <v>0</v>
      </c>
      <c r="K58" s="2">
        <v>0</v>
      </c>
      <c r="L58" s="2">
        <v>1000</v>
      </c>
      <c r="M58" s="2">
        <v>0</v>
      </c>
    </row>
    <row r="59" spans="2:13" x14ac:dyDescent="0.25">
      <c r="B59" t="s">
        <v>118</v>
      </c>
      <c r="C59" t="s">
        <v>20</v>
      </c>
      <c r="D59" t="s">
        <v>119</v>
      </c>
      <c r="E59" s="2">
        <v>1000</v>
      </c>
      <c r="F59" s="2">
        <v>1504641270</v>
      </c>
      <c r="G59" s="2">
        <v>0</v>
      </c>
      <c r="H59" s="2">
        <v>1504642270</v>
      </c>
      <c r="I59" s="2">
        <v>1558237496</v>
      </c>
      <c r="J59" s="2">
        <v>0</v>
      </c>
      <c r="K59" s="2">
        <v>1558237496</v>
      </c>
      <c r="L59" s="2">
        <v>0</v>
      </c>
      <c r="M59" s="2">
        <v>53595226</v>
      </c>
    </row>
    <row r="60" spans="2:13" x14ac:dyDescent="0.25">
      <c r="B60" t="s">
        <v>118</v>
      </c>
      <c r="C60" t="s">
        <v>22</v>
      </c>
      <c r="D60" t="s">
        <v>120</v>
      </c>
      <c r="E60" s="2">
        <v>1000</v>
      </c>
      <c r="F60" s="2">
        <v>2432757791</v>
      </c>
      <c r="G60" s="2">
        <v>80514810</v>
      </c>
      <c r="H60" s="2">
        <v>2352243981</v>
      </c>
      <c r="I60" s="2">
        <v>1794431437</v>
      </c>
      <c r="J60" s="2">
        <v>47700000</v>
      </c>
      <c r="K60" s="2">
        <v>1842131437</v>
      </c>
      <c r="L60" s="2">
        <v>510112544</v>
      </c>
      <c r="M60" s="2">
        <v>0</v>
      </c>
    </row>
    <row r="61" spans="2:13" x14ac:dyDescent="0.25">
      <c r="B61" t="s">
        <v>121</v>
      </c>
      <c r="C61" t="s">
        <v>15</v>
      </c>
      <c r="D61" t="s">
        <v>122</v>
      </c>
      <c r="E61" s="2">
        <v>1000</v>
      </c>
      <c r="F61" s="2">
        <v>0</v>
      </c>
      <c r="G61" s="2">
        <v>0</v>
      </c>
      <c r="H61" s="2">
        <v>1000</v>
      </c>
      <c r="I61" s="2">
        <v>0</v>
      </c>
      <c r="J61" s="2">
        <v>0</v>
      </c>
      <c r="K61" s="2">
        <v>0</v>
      </c>
      <c r="L61" s="2">
        <v>1000</v>
      </c>
      <c r="M61" s="2">
        <v>0</v>
      </c>
    </row>
    <row r="62" spans="2:13" x14ac:dyDescent="0.25">
      <c r="B62" t="s">
        <v>123</v>
      </c>
      <c r="C62" t="s">
        <v>15</v>
      </c>
      <c r="D62" t="s">
        <v>124</v>
      </c>
      <c r="E62" s="2">
        <v>1000</v>
      </c>
      <c r="F62" s="2">
        <v>0</v>
      </c>
      <c r="G62" s="2">
        <v>0</v>
      </c>
      <c r="H62" s="2">
        <v>1000</v>
      </c>
      <c r="I62" s="2">
        <v>3801983.47</v>
      </c>
      <c r="J62" s="2">
        <v>1006816.78</v>
      </c>
      <c r="K62" s="2">
        <v>4808800.25</v>
      </c>
      <c r="L62" s="2">
        <v>0</v>
      </c>
      <c r="M62" s="2">
        <v>4807800.25</v>
      </c>
    </row>
    <row r="63" spans="2:13" x14ac:dyDescent="0.25">
      <c r="B63" t="s">
        <v>125</v>
      </c>
      <c r="C63" t="s">
        <v>17</v>
      </c>
      <c r="D63" t="s">
        <v>126</v>
      </c>
      <c r="E63" s="2">
        <v>1000</v>
      </c>
      <c r="F63" s="2">
        <v>0</v>
      </c>
      <c r="G63" s="2">
        <v>0</v>
      </c>
      <c r="H63" s="2">
        <v>1000</v>
      </c>
      <c r="I63" s="2">
        <v>35234973.880000003</v>
      </c>
      <c r="J63" s="2">
        <v>5505770.2300000004</v>
      </c>
      <c r="K63" s="2">
        <v>40740744.109999999</v>
      </c>
      <c r="L63" s="2">
        <v>0</v>
      </c>
      <c r="M63" s="2">
        <v>40739744.109999999</v>
      </c>
    </row>
    <row r="64" spans="2:13" x14ac:dyDescent="0.25">
      <c r="B64" t="s">
        <v>127</v>
      </c>
      <c r="C64" t="s">
        <v>15</v>
      </c>
      <c r="D64" t="s">
        <v>128</v>
      </c>
      <c r="E64" s="2">
        <v>1000</v>
      </c>
      <c r="F64" s="2">
        <v>0</v>
      </c>
      <c r="G64" s="2">
        <v>0</v>
      </c>
      <c r="H64" s="2">
        <v>1000</v>
      </c>
      <c r="I64" s="2">
        <v>533860.29</v>
      </c>
      <c r="J64" s="2">
        <v>78641.5</v>
      </c>
      <c r="K64" s="2">
        <v>612501.79</v>
      </c>
      <c r="L64" s="2">
        <v>0</v>
      </c>
      <c r="M64" s="2">
        <v>611501.79</v>
      </c>
    </row>
    <row r="65" spans="2:13" x14ac:dyDescent="0.25">
      <c r="B65" t="s">
        <v>129</v>
      </c>
      <c r="C65" t="s">
        <v>17</v>
      </c>
      <c r="D65" t="s">
        <v>130</v>
      </c>
      <c r="E65" s="2">
        <v>1000</v>
      </c>
      <c r="F65" s="2">
        <v>350030000</v>
      </c>
      <c r="G65" s="2">
        <v>0</v>
      </c>
      <c r="H65" s="2">
        <v>350031000</v>
      </c>
      <c r="I65" s="2">
        <v>350084150</v>
      </c>
      <c r="J65" s="2">
        <v>0</v>
      </c>
      <c r="K65" s="2">
        <v>350084150</v>
      </c>
      <c r="L65" s="2">
        <v>0</v>
      </c>
      <c r="M65" s="2">
        <v>53150</v>
      </c>
    </row>
    <row r="66" spans="2:13" x14ac:dyDescent="0.25">
      <c r="B66" t="s">
        <v>131</v>
      </c>
      <c r="C66" t="s">
        <v>15</v>
      </c>
      <c r="D66" t="s">
        <v>132</v>
      </c>
      <c r="E66" s="2">
        <v>1000</v>
      </c>
      <c r="F66" s="2">
        <v>0</v>
      </c>
      <c r="G66" s="2">
        <v>0</v>
      </c>
      <c r="H66" s="2">
        <v>1000</v>
      </c>
      <c r="I66" s="2">
        <v>0</v>
      </c>
      <c r="J66" s="2">
        <v>0</v>
      </c>
      <c r="K66" s="2">
        <v>0</v>
      </c>
      <c r="L66" s="2">
        <v>1000</v>
      </c>
      <c r="M66" s="2">
        <v>0</v>
      </c>
    </row>
    <row r="67" spans="2:13" x14ac:dyDescent="0.25">
      <c r="B67" t="s">
        <v>133</v>
      </c>
      <c r="C67" t="s">
        <v>15</v>
      </c>
      <c r="D67" t="s">
        <v>134</v>
      </c>
      <c r="E67" s="2">
        <v>3000000</v>
      </c>
      <c r="F67" s="2">
        <v>0</v>
      </c>
      <c r="G67" s="2">
        <v>0</v>
      </c>
      <c r="H67" s="2">
        <v>3000000</v>
      </c>
      <c r="I67" s="2">
        <v>1815570</v>
      </c>
      <c r="J67" s="2">
        <v>120000</v>
      </c>
      <c r="K67" s="2">
        <v>1935570</v>
      </c>
      <c r="L67" s="2">
        <v>1064430</v>
      </c>
      <c r="M67" s="2">
        <v>0</v>
      </c>
    </row>
    <row r="68" spans="2:13" x14ac:dyDescent="0.25">
      <c r="B68" t="s">
        <v>135</v>
      </c>
      <c r="C68" t="s">
        <v>15</v>
      </c>
      <c r="D68" t="s">
        <v>136</v>
      </c>
      <c r="E68" s="2">
        <v>1000</v>
      </c>
      <c r="F68" s="2">
        <v>0</v>
      </c>
      <c r="G68" s="2">
        <v>0</v>
      </c>
      <c r="H68" s="2">
        <v>1000</v>
      </c>
      <c r="I68" s="2">
        <v>0</v>
      </c>
      <c r="J68" s="2">
        <v>0</v>
      </c>
      <c r="K68" s="2">
        <v>0</v>
      </c>
      <c r="L68" s="2">
        <v>1000</v>
      </c>
      <c r="M68" s="2">
        <v>0</v>
      </c>
    </row>
    <row r="69" spans="2:13" x14ac:dyDescent="0.25">
      <c r="B69" t="s">
        <v>137</v>
      </c>
      <c r="C69" t="s">
        <v>15</v>
      </c>
      <c r="D69" t="s">
        <v>138</v>
      </c>
      <c r="E69" s="2">
        <v>50000000</v>
      </c>
      <c r="F69" s="2">
        <v>0</v>
      </c>
      <c r="G69" s="2">
        <v>30000000</v>
      </c>
      <c r="H69" s="2">
        <v>20000000</v>
      </c>
      <c r="I69" s="2">
        <v>14115150</v>
      </c>
      <c r="J69" s="2">
        <v>5326000</v>
      </c>
      <c r="K69" s="2">
        <v>19441150</v>
      </c>
      <c r="L69" s="2">
        <v>558850</v>
      </c>
      <c r="M69" s="2">
        <v>0</v>
      </c>
    </row>
    <row r="70" spans="2:13" x14ac:dyDescent="0.25">
      <c r="B70" t="s">
        <v>139</v>
      </c>
      <c r="C70" t="s">
        <v>15</v>
      </c>
      <c r="D70" t="s">
        <v>140</v>
      </c>
      <c r="E70" s="2">
        <v>1000000</v>
      </c>
      <c r="F70" s="2">
        <v>0</v>
      </c>
      <c r="G70" s="2">
        <v>0</v>
      </c>
      <c r="H70" s="2">
        <v>1000000</v>
      </c>
      <c r="I70" s="2">
        <v>0</v>
      </c>
      <c r="J70" s="2">
        <v>0</v>
      </c>
      <c r="K70" s="2">
        <v>0</v>
      </c>
      <c r="L70" s="2">
        <v>1000000</v>
      </c>
      <c r="M70" s="2">
        <v>0</v>
      </c>
    </row>
    <row r="72" spans="2:13" x14ac:dyDescent="0.25">
      <c r="D72" s="3" t="s">
        <v>141</v>
      </c>
      <c r="E72" s="4">
        <f>SUM(E9:E71)</f>
        <v>11096955266</v>
      </c>
      <c r="F72" s="4">
        <f t="shared" ref="F72:M72" si="0">SUM(F9:F71)</f>
        <v>6177737631</v>
      </c>
      <c r="G72" s="4">
        <f t="shared" si="0"/>
        <v>601513573</v>
      </c>
      <c r="H72" s="4">
        <f t="shared" si="0"/>
        <v>16673179324</v>
      </c>
      <c r="I72" s="4">
        <f t="shared" si="0"/>
        <v>13741645622.299999</v>
      </c>
      <c r="J72" s="4">
        <f t="shared" si="0"/>
        <v>1863681528.9400001</v>
      </c>
      <c r="K72" s="4">
        <f t="shared" si="0"/>
        <v>15605327151.240002</v>
      </c>
      <c r="L72" s="4">
        <f t="shared" si="0"/>
        <v>1516040653.9300001</v>
      </c>
      <c r="M72" s="4">
        <f t="shared" si="0"/>
        <v>448188481.17000008</v>
      </c>
    </row>
    <row r="81" spans="4:10" x14ac:dyDescent="0.25">
      <c r="D81" s="5"/>
      <c r="E81" s="6"/>
      <c r="H81" s="6"/>
      <c r="I81" s="6"/>
      <c r="J81" s="6"/>
    </row>
    <row r="82" spans="4:10" x14ac:dyDescent="0.25">
      <c r="D82" s="3" t="s">
        <v>142</v>
      </c>
      <c r="E82" s="4"/>
      <c r="F82" s="4"/>
      <c r="G82" s="4"/>
      <c r="H82" s="4" t="s">
        <v>143</v>
      </c>
      <c r="I82" s="4"/>
      <c r="J82" s="4"/>
    </row>
    <row r="83" spans="4:10" x14ac:dyDescent="0.25">
      <c r="D83" s="3" t="s">
        <v>144</v>
      </c>
      <c r="E83" s="4"/>
      <c r="F83" s="4"/>
      <c r="G83" s="4"/>
      <c r="H83" s="4" t="s">
        <v>145</v>
      </c>
      <c r="I83" s="4"/>
      <c r="J83" s="4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4"/>
  <sheetViews>
    <sheetView tabSelected="1" workbookViewId="0">
      <selection activeCell="C15" sqref="C15"/>
    </sheetView>
  </sheetViews>
  <sheetFormatPr baseColWidth="10" defaultRowHeight="15" x14ac:dyDescent="0.25"/>
  <cols>
    <col min="1" max="1" width="9" customWidth="1"/>
    <col min="2" max="2" width="7" customWidth="1"/>
    <col min="3" max="3" width="48.85546875" customWidth="1"/>
    <col min="4" max="4" width="13.7109375" style="2" customWidth="1"/>
    <col min="5" max="5" width="12.7109375" style="2" customWidth="1"/>
    <col min="6" max="9" width="11.5703125" style="2" customWidth="1"/>
    <col min="10" max="10" width="13.7109375" style="2" customWidth="1"/>
    <col min="11" max="11" width="11.5703125" style="2" customWidth="1"/>
    <col min="12" max="14" width="13.7109375" style="2" customWidth="1"/>
    <col min="15" max="15" width="11.5703125" style="2" customWidth="1"/>
    <col min="16" max="16" width="12.7109375" style="2" customWidth="1"/>
    <col min="17" max="20" width="11.42578125" style="2"/>
    <col min="257" max="257" width="9" customWidth="1"/>
    <col min="258" max="258" width="7" customWidth="1"/>
    <col min="259" max="259" width="48.85546875" customWidth="1"/>
    <col min="260" max="260" width="13.7109375" customWidth="1"/>
    <col min="261" max="261" width="12.7109375" customWidth="1"/>
    <col min="262" max="265" width="11.5703125" customWidth="1"/>
    <col min="266" max="266" width="13.7109375" customWidth="1"/>
    <col min="267" max="267" width="11.5703125" customWidth="1"/>
    <col min="268" max="270" width="13.7109375" customWidth="1"/>
    <col min="271" max="271" width="11.5703125" customWidth="1"/>
    <col min="272" max="272" width="12.7109375" customWidth="1"/>
    <col min="513" max="513" width="9" customWidth="1"/>
    <col min="514" max="514" width="7" customWidth="1"/>
    <col min="515" max="515" width="48.85546875" customWidth="1"/>
    <col min="516" max="516" width="13.7109375" customWidth="1"/>
    <col min="517" max="517" width="12.7109375" customWidth="1"/>
    <col min="518" max="521" width="11.5703125" customWidth="1"/>
    <col min="522" max="522" width="13.7109375" customWidth="1"/>
    <col min="523" max="523" width="11.5703125" customWidth="1"/>
    <col min="524" max="526" width="13.7109375" customWidth="1"/>
    <col min="527" max="527" width="11.5703125" customWidth="1"/>
    <col min="528" max="528" width="12.7109375" customWidth="1"/>
    <col min="769" max="769" width="9" customWidth="1"/>
    <col min="770" max="770" width="7" customWidth="1"/>
    <col min="771" max="771" width="48.85546875" customWidth="1"/>
    <col min="772" max="772" width="13.7109375" customWidth="1"/>
    <col min="773" max="773" width="12.7109375" customWidth="1"/>
    <col min="774" max="777" width="11.5703125" customWidth="1"/>
    <col min="778" max="778" width="13.7109375" customWidth="1"/>
    <col min="779" max="779" width="11.5703125" customWidth="1"/>
    <col min="780" max="782" width="13.7109375" customWidth="1"/>
    <col min="783" max="783" width="11.5703125" customWidth="1"/>
    <col min="784" max="784" width="12.7109375" customWidth="1"/>
    <col min="1025" max="1025" width="9" customWidth="1"/>
    <col min="1026" max="1026" width="7" customWidth="1"/>
    <col min="1027" max="1027" width="48.85546875" customWidth="1"/>
    <col min="1028" max="1028" width="13.7109375" customWidth="1"/>
    <col min="1029" max="1029" width="12.7109375" customWidth="1"/>
    <col min="1030" max="1033" width="11.5703125" customWidth="1"/>
    <col min="1034" max="1034" width="13.7109375" customWidth="1"/>
    <col min="1035" max="1035" width="11.5703125" customWidth="1"/>
    <col min="1036" max="1038" width="13.7109375" customWidth="1"/>
    <col min="1039" max="1039" width="11.5703125" customWidth="1"/>
    <col min="1040" max="1040" width="12.7109375" customWidth="1"/>
    <col min="1281" max="1281" width="9" customWidth="1"/>
    <col min="1282" max="1282" width="7" customWidth="1"/>
    <col min="1283" max="1283" width="48.85546875" customWidth="1"/>
    <col min="1284" max="1284" width="13.7109375" customWidth="1"/>
    <col min="1285" max="1285" width="12.7109375" customWidth="1"/>
    <col min="1286" max="1289" width="11.5703125" customWidth="1"/>
    <col min="1290" max="1290" width="13.7109375" customWidth="1"/>
    <col min="1291" max="1291" width="11.5703125" customWidth="1"/>
    <col min="1292" max="1294" width="13.7109375" customWidth="1"/>
    <col min="1295" max="1295" width="11.5703125" customWidth="1"/>
    <col min="1296" max="1296" width="12.7109375" customWidth="1"/>
    <col min="1537" max="1537" width="9" customWidth="1"/>
    <col min="1538" max="1538" width="7" customWidth="1"/>
    <col min="1539" max="1539" width="48.85546875" customWidth="1"/>
    <col min="1540" max="1540" width="13.7109375" customWidth="1"/>
    <col min="1541" max="1541" width="12.7109375" customWidth="1"/>
    <col min="1542" max="1545" width="11.5703125" customWidth="1"/>
    <col min="1546" max="1546" width="13.7109375" customWidth="1"/>
    <col min="1547" max="1547" width="11.5703125" customWidth="1"/>
    <col min="1548" max="1550" width="13.7109375" customWidth="1"/>
    <col min="1551" max="1551" width="11.5703125" customWidth="1"/>
    <col min="1552" max="1552" width="12.7109375" customWidth="1"/>
    <col min="1793" max="1793" width="9" customWidth="1"/>
    <col min="1794" max="1794" width="7" customWidth="1"/>
    <col min="1795" max="1795" width="48.85546875" customWidth="1"/>
    <col min="1796" max="1796" width="13.7109375" customWidth="1"/>
    <col min="1797" max="1797" width="12.7109375" customWidth="1"/>
    <col min="1798" max="1801" width="11.5703125" customWidth="1"/>
    <col min="1802" max="1802" width="13.7109375" customWidth="1"/>
    <col min="1803" max="1803" width="11.5703125" customWidth="1"/>
    <col min="1804" max="1806" width="13.7109375" customWidth="1"/>
    <col min="1807" max="1807" width="11.5703125" customWidth="1"/>
    <col min="1808" max="1808" width="12.7109375" customWidth="1"/>
    <col min="2049" max="2049" width="9" customWidth="1"/>
    <col min="2050" max="2050" width="7" customWidth="1"/>
    <col min="2051" max="2051" width="48.85546875" customWidth="1"/>
    <col min="2052" max="2052" width="13.7109375" customWidth="1"/>
    <col min="2053" max="2053" width="12.7109375" customWidth="1"/>
    <col min="2054" max="2057" width="11.5703125" customWidth="1"/>
    <col min="2058" max="2058" width="13.7109375" customWidth="1"/>
    <col min="2059" max="2059" width="11.5703125" customWidth="1"/>
    <col min="2060" max="2062" width="13.7109375" customWidth="1"/>
    <col min="2063" max="2063" width="11.5703125" customWidth="1"/>
    <col min="2064" max="2064" width="12.7109375" customWidth="1"/>
    <col min="2305" max="2305" width="9" customWidth="1"/>
    <col min="2306" max="2306" width="7" customWidth="1"/>
    <col min="2307" max="2307" width="48.85546875" customWidth="1"/>
    <col min="2308" max="2308" width="13.7109375" customWidth="1"/>
    <col min="2309" max="2309" width="12.7109375" customWidth="1"/>
    <col min="2310" max="2313" width="11.5703125" customWidth="1"/>
    <col min="2314" max="2314" width="13.7109375" customWidth="1"/>
    <col min="2315" max="2315" width="11.5703125" customWidth="1"/>
    <col min="2316" max="2318" width="13.7109375" customWidth="1"/>
    <col min="2319" max="2319" width="11.5703125" customWidth="1"/>
    <col min="2320" max="2320" width="12.7109375" customWidth="1"/>
    <col min="2561" max="2561" width="9" customWidth="1"/>
    <col min="2562" max="2562" width="7" customWidth="1"/>
    <col min="2563" max="2563" width="48.85546875" customWidth="1"/>
    <col min="2564" max="2564" width="13.7109375" customWidth="1"/>
    <col min="2565" max="2565" width="12.7109375" customWidth="1"/>
    <col min="2566" max="2569" width="11.5703125" customWidth="1"/>
    <col min="2570" max="2570" width="13.7109375" customWidth="1"/>
    <col min="2571" max="2571" width="11.5703125" customWidth="1"/>
    <col min="2572" max="2574" width="13.7109375" customWidth="1"/>
    <col min="2575" max="2575" width="11.5703125" customWidth="1"/>
    <col min="2576" max="2576" width="12.7109375" customWidth="1"/>
    <col min="2817" max="2817" width="9" customWidth="1"/>
    <col min="2818" max="2818" width="7" customWidth="1"/>
    <col min="2819" max="2819" width="48.85546875" customWidth="1"/>
    <col min="2820" max="2820" width="13.7109375" customWidth="1"/>
    <col min="2821" max="2821" width="12.7109375" customWidth="1"/>
    <col min="2822" max="2825" width="11.5703125" customWidth="1"/>
    <col min="2826" max="2826" width="13.7109375" customWidth="1"/>
    <col min="2827" max="2827" width="11.5703125" customWidth="1"/>
    <col min="2828" max="2830" width="13.7109375" customWidth="1"/>
    <col min="2831" max="2831" width="11.5703125" customWidth="1"/>
    <col min="2832" max="2832" width="12.7109375" customWidth="1"/>
    <col min="3073" max="3073" width="9" customWidth="1"/>
    <col min="3074" max="3074" width="7" customWidth="1"/>
    <col min="3075" max="3075" width="48.85546875" customWidth="1"/>
    <col min="3076" max="3076" width="13.7109375" customWidth="1"/>
    <col min="3077" max="3077" width="12.7109375" customWidth="1"/>
    <col min="3078" max="3081" width="11.5703125" customWidth="1"/>
    <col min="3082" max="3082" width="13.7109375" customWidth="1"/>
    <col min="3083" max="3083" width="11.5703125" customWidth="1"/>
    <col min="3084" max="3086" width="13.7109375" customWidth="1"/>
    <col min="3087" max="3087" width="11.5703125" customWidth="1"/>
    <col min="3088" max="3088" width="12.7109375" customWidth="1"/>
    <col min="3329" max="3329" width="9" customWidth="1"/>
    <col min="3330" max="3330" width="7" customWidth="1"/>
    <col min="3331" max="3331" width="48.85546875" customWidth="1"/>
    <col min="3332" max="3332" width="13.7109375" customWidth="1"/>
    <col min="3333" max="3333" width="12.7109375" customWidth="1"/>
    <col min="3334" max="3337" width="11.5703125" customWidth="1"/>
    <col min="3338" max="3338" width="13.7109375" customWidth="1"/>
    <col min="3339" max="3339" width="11.5703125" customWidth="1"/>
    <col min="3340" max="3342" width="13.7109375" customWidth="1"/>
    <col min="3343" max="3343" width="11.5703125" customWidth="1"/>
    <col min="3344" max="3344" width="12.7109375" customWidth="1"/>
    <col min="3585" max="3585" width="9" customWidth="1"/>
    <col min="3586" max="3586" width="7" customWidth="1"/>
    <col min="3587" max="3587" width="48.85546875" customWidth="1"/>
    <col min="3588" max="3588" width="13.7109375" customWidth="1"/>
    <col min="3589" max="3589" width="12.7109375" customWidth="1"/>
    <col min="3590" max="3593" width="11.5703125" customWidth="1"/>
    <col min="3594" max="3594" width="13.7109375" customWidth="1"/>
    <col min="3595" max="3595" width="11.5703125" customWidth="1"/>
    <col min="3596" max="3598" width="13.7109375" customWidth="1"/>
    <col min="3599" max="3599" width="11.5703125" customWidth="1"/>
    <col min="3600" max="3600" width="12.7109375" customWidth="1"/>
    <col min="3841" max="3841" width="9" customWidth="1"/>
    <col min="3842" max="3842" width="7" customWidth="1"/>
    <col min="3843" max="3843" width="48.85546875" customWidth="1"/>
    <col min="3844" max="3844" width="13.7109375" customWidth="1"/>
    <col min="3845" max="3845" width="12.7109375" customWidth="1"/>
    <col min="3846" max="3849" width="11.5703125" customWidth="1"/>
    <col min="3850" max="3850" width="13.7109375" customWidth="1"/>
    <col min="3851" max="3851" width="11.5703125" customWidth="1"/>
    <col min="3852" max="3854" width="13.7109375" customWidth="1"/>
    <col min="3855" max="3855" width="11.5703125" customWidth="1"/>
    <col min="3856" max="3856" width="12.7109375" customWidth="1"/>
    <col min="4097" max="4097" width="9" customWidth="1"/>
    <col min="4098" max="4098" width="7" customWidth="1"/>
    <col min="4099" max="4099" width="48.85546875" customWidth="1"/>
    <col min="4100" max="4100" width="13.7109375" customWidth="1"/>
    <col min="4101" max="4101" width="12.7109375" customWidth="1"/>
    <col min="4102" max="4105" width="11.5703125" customWidth="1"/>
    <col min="4106" max="4106" width="13.7109375" customWidth="1"/>
    <col min="4107" max="4107" width="11.5703125" customWidth="1"/>
    <col min="4108" max="4110" width="13.7109375" customWidth="1"/>
    <col min="4111" max="4111" width="11.5703125" customWidth="1"/>
    <col min="4112" max="4112" width="12.7109375" customWidth="1"/>
    <col min="4353" max="4353" width="9" customWidth="1"/>
    <col min="4354" max="4354" width="7" customWidth="1"/>
    <col min="4355" max="4355" width="48.85546875" customWidth="1"/>
    <col min="4356" max="4356" width="13.7109375" customWidth="1"/>
    <col min="4357" max="4357" width="12.7109375" customWidth="1"/>
    <col min="4358" max="4361" width="11.5703125" customWidth="1"/>
    <col min="4362" max="4362" width="13.7109375" customWidth="1"/>
    <col min="4363" max="4363" width="11.5703125" customWidth="1"/>
    <col min="4364" max="4366" width="13.7109375" customWidth="1"/>
    <col min="4367" max="4367" width="11.5703125" customWidth="1"/>
    <col min="4368" max="4368" width="12.7109375" customWidth="1"/>
    <col min="4609" max="4609" width="9" customWidth="1"/>
    <col min="4610" max="4610" width="7" customWidth="1"/>
    <col min="4611" max="4611" width="48.85546875" customWidth="1"/>
    <col min="4612" max="4612" width="13.7109375" customWidth="1"/>
    <col min="4613" max="4613" width="12.7109375" customWidth="1"/>
    <col min="4614" max="4617" width="11.5703125" customWidth="1"/>
    <col min="4618" max="4618" width="13.7109375" customWidth="1"/>
    <col min="4619" max="4619" width="11.5703125" customWidth="1"/>
    <col min="4620" max="4622" width="13.7109375" customWidth="1"/>
    <col min="4623" max="4623" width="11.5703125" customWidth="1"/>
    <col min="4624" max="4624" width="12.7109375" customWidth="1"/>
    <col min="4865" max="4865" width="9" customWidth="1"/>
    <col min="4866" max="4866" width="7" customWidth="1"/>
    <col min="4867" max="4867" width="48.85546875" customWidth="1"/>
    <col min="4868" max="4868" width="13.7109375" customWidth="1"/>
    <col min="4869" max="4869" width="12.7109375" customWidth="1"/>
    <col min="4870" max="4873" width="11.5703125" customWidth="1"/>
    <col min="4874" max="4874" width="13.7109375" customWidth="1"/>
    <col min="4875" max="4875" width="11.5703125" customWidth="1"/>
    <col min="4876" max="4878" width="13.7109375" customWidth="1"/>
    <col min="4879" max="4879" width="11.5703125" customWidth="1"/>
    <col min="4880" max="4880" width="12.7109375" customWidth="1"/>
    <col min="5121" max="5121" width="9" customWidth="1"/>
    <col min="5122" max="5122" width="7" customWidth="1"/>
    <col min="5123" max="5123" width="48.85546875" customWidth="1"/>
    <col min="5124" max="5124" width="13.7109375" customWidth="1"/>
    <col min="5125" max="5125" width="12.7109375" customWidth="1"/>
    <col min="5126" max="5129" width="11.5703125" customWidth="1"/>
    <col min="5130" max="5130" width="13.7109375" customWidth="1"/>
    <col min="5131" max="5131" width="11.5703125" customWidth="1"/>
    <col min="5132" max="5134" width="13.7109375" customWidth="1"/>
    <col min="5135" max="5135" width="11.5703125" customWidth="1"/>
    <col min="5136" max="5136" width="12.7109375" customWidth="1"/>
    <col min="5377" max="5377" width="9" customWidth="1"/>
    <col min="5378" max="5378" width="7" customWidth="1"/>
    <col min="5379" max="5379" width="48.85546875" customWidth="1"/>
    <col min="5380" max="5380" width="13.7109375" customWidth="1"/>
    <col min="5381" max="5381" width="12.7109375" customWidth="1"/>
    <col min="5382" max="5385" width="11.5703125" customWidth="1"/>
    <col min="5386" max="5386" width="13.7109375" customWidth="1"/>
    <col min="5387" max="5387" width="11.5703125" customWidth="1"/>
    <col min="5388" max="5390" width="13.7109375" customWidth="1"/>
    <col min="5391" max="5391" width="11.5703125" customWidth="1"/>
    <col min="5392" max="5392" width="12.7109375" customWidth="1"/>
    <col min="5633" max="5633" width="9" customWidth="1"/>
    <col min="5634" max="5634" width="7" customWidth="1"/>
    <col min="5635" max="5635" width="48.85546875" customWidth="1"/>
    <col min="5636" max="5636" width="13.7109375" customWidth="1"/>
    <col min="5637" max="5637" width="12.7109375" customWidth="1"/>
    <col min="5638" max="5641" width="11.5703125" customWidth="1"/>
    <col min="5642" max="5642" width="13.7109375" customWidth="1"/>
    <col min="5643" max="5643" width="11.5703125" customWidth="1"/>
    <col min="5644" max="5646" width="13.7109375" customWidth="1"/>
    <col min="5647" max="5647" width="11.5703125" customWidth="1"/>
    <col min="5648" max="5648" width="12.7109375" customWidth="1"/>
    <col min="5889" max="5889" width="9" customWidth="1"/>
    <col min="5890" max="5890" width="7" customWidth="1"/>
    <col min="5891" max="5891" width="48.85546875" customWidth="1"/>
    <col min="5892" max="5892" width="13.7109375" customWidth="1"/>
    <col min="5893" max="5893" width="12.7109375" customWidth="1"/>
    <col min="5894" max="5897" width="11.5703125" customWidth="1"/>
    <col min="5898" max="5898" width="13.7109375" customWidth="1"/>
    <col min="5899" max="5899" width="11.5703125" customWidth="1"/>
    <col min="5900" max="5902" width="13.7109375" customWidth="1"/>
    <col min="5903" max="5903" width="11.5703125" customWidth="1"/>
    <col min="5904" max="5904" width="12.7109375" customWidth="1"/>
    <col min="6145" max="6145" width="9" customWidth="1"/>
    <col min="6146" max="6146" width="7" customWidth="1"/>
    <col min="6147" max="6147" width="48.85546875" customWidth="1"/>
    <col min="6148" max="6148" width="13.7109375" customWidth="1"/>
    <col min="6149" max="6149" width="12.7109375" customWidth="1"/>
    <col min="6150" max="6153" width="11.5703125" customWidth="1"/>
    <col min="6154" max="6154" width="13.7109375" customWidth="1"/>
    <col min="6155" max="6155" width="11.5703125" customWidth="1"/>
    <col min="6156" max="6158" width="13.7109375" customWidth="1"/>
    <col min="6159" max="6159" width="11.5703125" customWidth="1"/>
    <col min="6160" max="6160" width="12.7109375" customWidth="1"/>
    <col min="6401" max="6401" width="9" customWidth="1"/>
    <col min="6402" max="6402" width="7" customWidth="1"/>
    <col min="6403" max="6403" width="48.85546875" customWidth="1"/>
    <col min="6404" max="6404" width="13.7109375" customWidth="1"/>
    <col min="6405" max="6405" width="12.7109375" customWidth="1"/>
    <col min="6406" max="6409" width="11.5703125" customWidth="1"/>
    <col min="6410" max="6410" width="13.7109375" customWidth="1"/>
    <col min="6411" max="6411" width="11.5703125" customWidth="1"/>
    <col min="6412" max="6414" width="13.7109375" customWidth="1"/>
    <col min="6415" max="6415" width="11.5703125" customWidth="1"/>
    <col min="6416" max="6416" width="12.7109375" customWidth="1"/>
    <col min="6657" max="6657" width="9" customWidth="1"/>
    <col min="6658" max="6658" width="7" customWidth="1"/>
    <col min="6659" max="6659" width="48.85546875" customWidth="1"/>
    <col min="6660" max="6660" width="13.7109375" customWidth="1"/>
    <col min="6661" max="6661" width="12.7109375" customWidth="1"/>
    <col min="6662" max="6665" width="11.5703125" customWidth="1"/>
    <col min="6666" max="6666" width="13.7109375" customWidth="1"/>
    <col min="6667" max="6667" width="11.5703125" customWidth="1"/>
    <col min="6668" max="6670" width="13.7109375" customWidth="1"/>
    <col min="6671" max="6671" width="11.5703125" customWidth="1"/>
    <col min="6672" max="6672" width="12.7109375" customWidth="1"/>
    <col min="6913" max="6913" width="9" customWidth="1"/>
    <col min="6914" max="6914" width="7" customWidth="1"/>
    <col min="6915" max="6915" width="48.85546875" customWidth="1"/>
    <col min="6916" max="6916" width="13.7109375" customWidth="1"/>
    <col min="6917" max="6917" width="12.7109375" customWidth="1"/>
    <col min="6918" max="6921" width="11.5703125" customWidth="1"/>
    <col min="6922" max="6922" width="13.7109375" customWidth="1"/>
    <col min="6923" max="6923" width="11.5703125" customWidth="1"/>
    <col min="6924" max="6926" width="13.7109375" customWidth="1"/>
    <col min="6927" max="6927" width="11.5703125" customWidth="1"/>
    <col min="6928" max="6928" width="12.7109375" customWidth="1"/>
    <col min="7169" max="7169" width="9" customWidth="1"/>
    <col min="7170" max="7170" width="7" customWidth="1"/>
    <col min="7171" max="7171" width="48.85546875" customWidth="1"/>
    <col min="7172" max="7172" width="13.7109375" customWidth="1"/>
    <col min="7173" max="7173" width="12.7109375" customWidth="1"/>
    <col min="7174" max="7177" width="11.5703125" customWidth="1"/>
    <col min="7178" max="7178" width="13.7109375" customWidth="1"/>
    <col min="7179" max="7179" width="11.5703125" customWidth="1"/>
    <col min="7180" max="7182" width="13.7109375" customWidth="1"/>
    <col min="7183" max="7183" width="11.5703125" customWidth="1"/>
    <col min="7184" max="7184" width="12.7109375" customWidth="1"/>
    <col min="7425" max="7425" width="9" customWidth="1"/>
    <col min="7426" max="7426" width="7" customWidth="1"/>
    <col min="7427" max="7427" width="48.85546875" customWidth="1"/>
    <col min="7428" max="7428" width="13.7109375" customWidth="1"/>
    <col min="7429" max="7429" width="12.7109375" customWidth="1"/>
    <col min="7430" max="7433" width="11.5703125" customWidth="1"/>
    <col min="7434" max="7434" width="13.7109375" customWidth="1"/>
    <col min="7435" max="7435" width="11.5703125" customWidth="1"/>
    <col min="7436" max="7438" width="13.7109375" customWidth="1"/>
    <col min="7439" max="7439" width="11.5703125" customWidth="1"/>
    <col min="7440" max="7440" width="12.7109375" customWidth="1"/>
    <col min="7681" max="7681" width="9" customWidth="1"/>
    <col min="7682" max="7682" width="7" customWidth="1"/>
    <col min="7683" max="7683" width="48.85546875" customWidth="1"/>
    <col min="7684" max="7684" width="13.7109375" customWidth="1"/>
    <col min="7685" max="7685" width="12.7109375" customWidth="1"/>
    <col min="7686" max="7689" width="11.5703125" customWidth="1"/>
    <col min="7690" max="7690" width="13.7109375" customWidth="1"/>
    <col min="7691" max="7691" width="11.5703125" customWidth="1"/>
    <col min="7692" max="7694" width="13.7109375" customWidth="1"/>
    <col min="7695" max="7695" width="11.5703125" customWidth="1"/>
    <col min="7696" max="7696" width="12.7109375" customWidth="1"/>
    <col min="7937" max="7937" width="9" customWidth="1"/>
    <col min="7938" max="7938" width="7" customWidth="1"/>
    <col min="7939" max="7939" width="48.85546875" customWidth="1"/>
    <col min="7940" max="7940" width="13.7109375" customWidth="1"/>
    <col min="7941" max="7941" width="12.7109375" customWidth="1"/>
    <col min="7942" max="7945" width="11.5703125" customWidth="1"/>
    <col min="7946" max="7946" width="13.7109375" customWidth="1"/>
    <col min="7947" max="7947" width="11.5703125" customWidth="1"/>
    <col min="7948" max="7950" width="13.7109375" customWidth="1"/>
    <col min="7951" max="7951" width="11.5703125" customWidth="1"/>
    <col min="7952" max="7952" width="12.7109375" customWidth="1"/>
    <col min="8193" max="8193" width="9" customWidth="1"/>
    <col min="8194" max="8194" width="7" customWidth="1"/>
    <col min="8195" max="8195" width="48.85546875" customWidth="1"/>
    <col min="8196" max="8196" width="13.7109375" customWidth="1"/>
    <col min="8197" max="8197" width="12.7109375" customWidth="1"/>
    <col min="8198" max="8201" width="11.5703125" customWidth="1"/>
    <col min="8202" max="8202" width="13.7109375" customWidth="1"/>
    <col min="8203" max="8203" width="11.5703125" customWidth="1"/>
    <col min="8204" max="8206" width="13.7109375" customWidth="1"/>
    <col min="8207" max="8207" width="11.5703125" customWidth="1"/>
    <col min="8208" max="8208" width="12.7109375" customWidth="1"/>
    <col min="8449" max="8449" width="9" customWidth="1"/>
    <col min="8450" max="8450" width="7" customWidth="1"/>
    <col min="8451" max="8451" width="48.85546875" customWidth="1"/>
    <col min="8452" max="8452" width="13.7109375" customWidth="1"/>
    <col min="8453" max="8453" width="12.7109375" customWidth="1"/>
    <col min="8454" max="8457" width="11.5703125" customWidth="1"/>
    <col min="8458" max="8458" width="13.7109375" customWidth="1"/>
    <col min="8459" max="8459" width="11.5703125" customWidth="1"/>
    <col min="8460" max="8462" width="13.7109375" customWidth="1"/>
    <col min="8463" max="8463" width="11.5703125" customWidth="1"/>
    <col min="8464" max="8464" width="12.7109375" customWidth="1"/>
    <col min="8705" max="8705" width="9" customWidth="1"/>
    <col min="8706" max="8706" width="7" customWidth="1"/>
    <col min="8707" max="8707" width="48.85546875" customWidth="1"/>
    <col min="8708" max="8708" width="13.7109375" customWidth="1"/>
    <col min="8709" max="8709" width="12.7109375" customWidth="1"/>
    <col min="8710" max="8713" width="11.5703125" customWidth="1"/>
    <col min="8714" max="8714" width="13.7109375" customWidth="1"/>
    <col min="8715" max="8715" width="11.5703125" customWidth="1"/>
    <col min="8716" max="8718" width="13.7109375" customWidth="1"/>
    <col min="8719" max="8719" width="11.5703125" customWidth="1"/>
    <col min="8720" max="8720" width="12.7109375" customWidth="1"/>
    <col min="8961" max="8961" width="9" customWidth="1"/>
    <col min="8962" max="8962" width="7" customWidth="1"/>
    <col min="8963" max="8963" width="48.85546875" customWidth="1"/>
    <col min="8964" max="8964" width="13.7109375" customWidth="1"/>
    <col min="8965" max="8965" width="12.7109375" customWidth="1"/>
    <col min="8966" max="8969" width="11.5703125" customWidth="1"/>
    <col min="8970" max="8970" width="13.7109375" customWidth="1"/>
    <col min="8971" max="8971" width="11.5703125" customWidth="1"/>
    <col min="8972" max="8974" width="13.7109375" customWidth="1"/>
    <col min="8975" max="8975" width="11.5703125" customWidth="1"/>
    <col min="8976" max="8976" width="12.7109375" customWidth="1"/>
    <col min="9217" max="9217" width="9" customWidth="1"/>
    <col min="9218" max="9218" width="7" customWidth="1"/>
    <col min="9219" max="9219" width="48.85546875" customWidth="1"/>
    <col min="9220" max="9220" width="13.7109375" customWidth="1"/>
    <col min="9221" max="9221" width="12.7109375" customWidth="1"/>
    <col min="9222" max="9225" width="11.5703125" customWidth="1"/>
    <col min="9226" max="9226" width="13.7109375" customWidth="1"/>
    <col min="9227" max="9227" width="11.5703125" customWidth="1"/>
    <col min="9228" max="9230" width="13.7109375" customWidth="1"/>
    <col min="9231" max="9231" width="11.5703125" customWidth="1"/>
    <col min="9232" max="9232" width="12.7109375" customWidth="1"/>
    <col min="9473" max="9473" width="9" customWidth="1"/>
    <col min="9474" max="9474" width="7" customWidth="1"/>
    <col min="9475" max="9475" width="48.85546875" customWidth="1"/>
    <col min="9476" max="9476" width="13.7109375" customWidth="1"/>
    <col min="9477" max="9477" width="12.7109375" customWidth="1"/>
    <col min="9478" max="9481" width="11.5703125" customWidth="1"/>
    <col min="9482" max="9482" width="13.7109375" customWidth="1"/>
    <col min="9483" max="9483" width="11.5703125" customWidth="1"/>
    <col min="9484" max="9486" width="13.7109375" customWidth="1"/>
    <col min="9487" max="9487" width="11.5703125" customWidth="1"/>
    <col min="9488" max="9488" width="12.7109375" customWidth="1"/>
    <col min="9729" max="9729" width="9" customWidth="1"/>
    <col min="9730" max="9730" width="7" customWidth="1"/>
    <col min="9731" max="9731" width="48.85546875" customWidth="1"/>
    <col min="9732" max="9732" width="13.7109375" customWidth="1"/>
    <col min="9733" max="9733" width="12.7109375" customWidth="1"/>
    <col min="9734" max="9737" width="11.5703125" customWidth="1"/>
    <col min="9738" max="9738" width="13.7109375" customWidth="1"/>
    <col min="9739" max="9739" width="11.5703125" customWidth="1"/>
    <col min="9740" max="9742" width="13.7109375" customWidth="1"/>
    <col min="9743" max="9743" width="11.5703125" customWidth="1"/>
    <col min="9744" max="9744" width="12.7109375" customWidth="1"/>
    <col min="9985" max="9985" width="9" customWidth="1"/>
    <col min="9986" max="9986" width="7" customWidth="1"/>
    <col min="9987" max="9987" width="48.85546875" customWidth="1"/>
    <col min="9988" max="9988" width="13.7109375" customWidth="1"/>
    <col min="9989" max="9989" width="12.7109375" customWidth="1"/>
    <col min="9990" max="9993" width="11.5703125" customWidth="1"/>
    <col min="9994" max="9994" width="13.7109375" customWidth="1"/>
    <col min="9995" max="9995" width="11.5703125" customWidth="1"/>
    <col min="9996" max="9998" width="13.7109375" customWidth="1"/>
    <col min="9999" max="9999" width="11.5703125" customWidth="1"/>
    <col min="10000" max="10000" width="12.7109375" customWidth="1"/>
    <col min="10241" max="10241" width="9" customWidth="1"/>
    <col min="10242" max="10242" width="7" customWidth="1"/>
    <col min="10243" max="10243" width="48.85546875" customWidth="1"/>
    <col min="10244" max="10244" width="13.7109375" customWidth="1"/>
    <col min="10245" max="10245" width="12.7109375" customWidth="1"/>
    <col min="10246" max="10249" width="11.5703125" customWidth="1"/>
    <col min="10250" max="10250" width="13.7109375" customWidth="1"/>
    <col min="10251" max="10251" width="11.5703125" customWidth="1"/>
    <col min="10252" max="10254" width="13.7109375" customWidth="1"/>
    <col min="10255" max="10255" width="11.5703125" customWidth="1"/>
    <col min="10256" max="10256" width="12.7109375" customWidth="1"/>
    <col min="10497" max="10497" width="9" customWidth="1"/>
    <col min="10498" max="10498" width="7" customWidth="1"/>
    <col min="10499" max="10499" width="48.85546875" customWidth="1"/>
    <col min="10500" max="10500" width="13.7109375" customWidth="1"/>
    <col min="10501" max="10501" width="12.7109375" customWidth="1"/>
    <col min="10502" max="10505" width="11.5703125" customWidth="1"/>
    <col min="10506" max="10506" width="13.7109375" customWidth="1"/>
    <col min="10507" max="10507" width="11.5703125" customWidth="1"/>
    <col min="10508" max="10510" width="13.7109375" customWidth="1"/>
    <col min="10511" max="10511" width="11.5703125" customWidth="1"/>
    <col min="10512" max="10512" width="12.7109375" customWidth="1"/>
    <col min="10753" max="10753" width="9" customWidth="1"/>
    <col min="10754" max="10754" width="7" customWidth="1"/>
    <col min="10755" max="10755" width="48.85546875" customWidth="1"/>
    <col min="10756" max="10756" width="13.7109375" customWidth="1"/>
    <col min="10757" max="10757" width="12.7109375" customWidth="1"/>
    <col min="10758" max="10761" width="11.5703125" customWidth="1"/>
    <col min="10762" max="10762" width="13.7109375" customWidth="1"/>
    <col min="10763" max="10763" width="11.5703125" customWidth="1"/>
    <col min="10764" max="10766" width="13.7109375" customWidth="1"/>
    <col min="10767" max="10767" width="11.5703125" customWidth="1"/>
    <col min="10768" max="10768" width="12.7109375" customWidth="1"/>
    <col min="11009" max="11009" width="9" customWidth="1"/>
    <col min="11010" max="11010" width="7" customWidth="1"/>
    <col min="11011" max="11011" width="48.85546875" customWidth="1"/>
    <col min="11012" max="11012" width="13.7109375" customWidth="1"/>
    <col min="11013" max="11013" width="12.7109375" customWidth="1"/>
    <col min="11014" max="11017" width="11.5703125" customWidth="1"/>
    <col min="11018" max="11018" width="13.7109375" customWidth="1"/>
    <col min="11019" max="11019" width="11.5703125" customWidth="1"/>
    <col min="11020" max="11022" width="13.7109375" customWidth="1"/>
    <col min="11023" max="11023" width="11.5703125" customWidth="1"/>
    <col min="11024" max="11024" width="12.7109375" customWidth="1"/>
    <col min="11265" max="11265" width="9" customWidth="1"/>
    <col min="11266" max="11266" width="7" customWidth="1"/>
    <col min="11267" max="11267" width="48.85546875" customWidth="1"/>
    <col min="11268" max="11268" width="13.7109375" customWidth="1"/>
    <col min="11269" max="11269" width="12.7109375" customWidth="1"/>
    <col min="11270" max="11273" width="11.5703125" customWidth="1"/>
    <col min="11274" max="11274" width="13.7109375" customWidth="1"/>
    <col min="11275" max="11275" width="11.5703125" customWidth="1"/>
    <col min="11276" max="11278" width="13.7109375" customWidth="1"/>
    <col min="11279" max="11279" width="11.5703125" customWidth="1"/>
    <col min="11280" max="11280" width="12.7109375" customWidth="1"/>
    <col min="11521" max="11521" width="9" customWidth="1"/>
    <col min="11522" max="11522" width="7" customWidth="1"/>
    <col min="11523" max="11523" width="48.85546875" customWidth="1"/>
    <col min="11524" max="11524" width="13.7109375" customWidth="1"/>
    <col min="11525" max="11525" width="12.7109375" customWidth="1"/>
    <col min="11526" max="11529" width="11.5703125" customWidth="1"/>
    <col min="11530" max="11530" width="13.7109375" customWidth="1"/>
    <col min="11531" max="11531" width="11.5703125" customWidth="1"/>
    <col min="11532" max="11534" width="13.7109375" customWidth="1"/>
    <col min="11535" max="11535" width="11.5703125" customWidth="1"/>
    <col min="11536" max="11536" width="12.7109375" customWidth="1"/>
    <col min="11777" max="11777" width="9" customWidth="1"/>
    <col min="11778" max="11778" width="7" customWidth="1"/>
    <col min="11779" max="11779" width="48.85546875" customWidth="1"/>
    <col min="11780" max="11780" width="13.7109375" customWidth="1"/>
    <col min="11781" max="11781" width="12.7109375" customWidth="1"/>
    <col min="11782" max="11785" width="11.5703125" customWidth="1"/>
    <col min="11786" max="11786" width="13.7109375" customWidth="1"/>
    <col min="11787" max="11787" width="11.5703125" customWidth="1"/>
    <col min="11788" max="11790" width="13.7109375" customWidth="1"/>
    <col min="11791" max="11791" width="11.5703125" customWidth="1"/>
    <col min="11792" max="11792" width="12.7109375" customWidth="1"/>
    <col min="12033" max="12033" width="9" customWidth="1"/>
    <col min="12034" max="12034" width="7" customWidth="1"/>
    <col min="12035" max="12035" width="48.85546875" customWidth="1"/>
    <col min="12036" max="12036" width="13.7109375" customWidth="1"/>
    <col min="12037" max="12037" width="12.7109375" customWidth="1"/>
    <col min="12038" max="12041" width="11.5703125" customWidth="1"/>
    <col min="12042" max="12042" width="13.7109375" customWidth="1"/>
    <col min="12043" max="12043" width="11.5703125" customWidth="1"/>
    <col min="12044" max="12046" width="13.7109375" customWidth="1"/>
    <col min="12047" max="12047" width="11.5703125" customWidth="1"/>
    <col min="12048" max="12048" width="12.7109375" customWidth="1"/>
    <col min="12289" max="12289" width="9" customWidth="1"/>
    <col min="12290" max="12290" width="7" customWidth="1"/>
    <col min="12291" max="12291" width="48.85546875" customWidth="1"/>
    <col min="12292" max="12292" width="13.7109375" customWidth="1"/>
    <col min="12293" max="12293" width="12.7109375" customWidth="1"/>
    <col min="12294" max="12297" width="11.5703125" customWidth="1"/>
    <col min="12298" max="12298" width="13.7109375" customWidth="1"/>
    <col min="12299" max="12299" width="11.5703125" customWidth="1"/>
    <col min="12300" max="12302" width="13.7109375" customWidth="1"/>
    <col min="12303" max="12303" width="11.5703125" customWidth="1"/>
    <col min="12304" max="12304" width="12.7109375" customWidth="1"/>
    <col min="12545" max="12545" width="9" customWidth="1"/>
    <col min="12546" max="12546" width="7" customWidth="1"/>
    <col min="12547" max="12547" width="48.85546875" customWidth="1"/>
    <col min="12548" max="12548" width="13.7109375" customWidth="1"/>
    <col min="12549" max="12549" width="12.7109375" customWidth="1"/>
    <col min="12550" max="12553" width="11.5703125" customWidth="1"/>
    <col min="12554" max="12554" width="13.7109375" customWidth="1"/>
    <col min="12555" max="12555" width="11.5703125" customWidth="1"/>
    <col min="12556" max="12558" width="13.7109375" customWidth="1"/>
    <col min="12559" max="12559" width="11.5703125" customWidth="1"/>
    <col min="12560" max="12560" width="12.7109375" customWidth="1"/>
    <col min="12801" max="12801" width="9" customWidth="1"/>
    <col min="12802" max="12802" width="7" customWidth="1"/>
    <col min="12803" max="12803" width="48.85546875" customWidth="1"/>
    <col min="12804" max="12804" width="13.7109375" customWidth="1"/>
    <col min="12805" max="12805" width="12.7109375" customWidth="1"/>
    <col min="12806" max="12809" width="11.5703125" customWidth="1"/>
    <col min="12810" max="12810" width="13.7109375" customWidth="1"/>
    <col min="12811" max="12811" width="11.5703125" customWidth="1"/>
    <col min="12812" max="12814" width="13.7109375" customWidth="1"/>
    <col min="12815" max="12815" width="11.5703125" customWidth="1"/>
    <col min="12816" max="12816" width="12.7109375" customWidth="1"/>
    <col min="13057" max="13057" width="9" customWidth="1"/>
    <col min="13058" max="13058" width="7" customWidth="1"/>
    <col min="13059" max="13059" width="48.85546875" customWidth="1"/>
    <col min="13060" max="13060" width="13.7109375" customWidth="1"/>
    <col min="13061" max="13061" width="12.7109375" customWidth="1"/>
    <col min="13062" max="13065" width="11.5703125" customWidth="1"/>
    <col min="13066" max="13066" width="13.7109375" customWidth="1"/>
    <col min="13067" max="13067" width="11.5703125" customWidth="1"/>
    <col min="13068" max="13070" width="13.7109375" customWidth="1"/>
    <col min="13071" max="13071" width="11.5703125" customWidth="1"/>
    <col min="13072" max="13072" width="12.7109375" customWidth="1"/>
    <col min="13313" max="13313" width="9" customWidth="1"/>
    <col min="13314" max="13314" width="7" customWidth="1"/>
    <col min="13315" max="13315" width="48.85546875" customWidth="1"/>
    <col min="13316" max="13316" width="13.7109375" customWidth="1"/>
    <col min="13317" max="13317" width="12.7109375" customWidth="1"/>
    <col min="13318" max="13321" width="11.5703125" customWidth="1"/>
    <col min="13322" max="13322" width="13.7109375" customWidth="1"/>
    <col min="13323" max="13323" width="11.5703125" customWidth="1"/>
    <col min="13324" max="13326" width="13.7109375" customWidth="1"/>
    <col min="13327" max="13327" width="11.5703125" customWidth="1"/>
    <col min="13328" max="13328" width="12.7109375" customWidth="1"/>
    <col min="13569" max="13569" width="9" customWidth="1"/>
    <col min="13570" max="13570" width="7" customWidth="1"/>
    <col min="13571" max="13571" width="48.85546875" customWidth="1"/>
    <col min="13572" max="13572" width="13.7109375" customWidth="1"/>
    <col min="13573" max="13573" width="12.7109375" customWidth="1"/>
    <col min="13574" max="13577" width="11.5703125" customWidth="1"/>
    <col min="13578" max="13578" width="13.7109375" customWidth="1"/>
    <col min="13579" max="13579" width="11.5703125" customWidth="1"/>
    <col min="13580" max="13582" width="13.7109375" customWidth="1"/>
    <col min="13583" max="13583" width="11.5703125" customWidth="1"/>
    <col min="13584" max="13584" width="12.7109375" customWidth="1"/>
    <col min="13825" max="13825" width="9" customWidth="1"/>
    <col min="13826" max="13826" width="7" customWidth="1"/>
    <col min="13827" max="13827" width="48.85546875" customWidth="1"/>
    <col min="13828" max="13828" width="13.7109375" customWidth="1"/>
    <col min="13829" max="13829" width="12.7109375" customWidth="1"/>
    <col min="13830" max="13833" width="11.5703125" customWidth="1"/>
    <col min="13834" max="13834" width="13.7109375" customWidth="1"/>
    <col min="13835" max="13835" width="11.5703125" customWidth="1"/>
    <col min="13836" max="13838" width="13.7109375" customWidth="1"/>
    <col min="13839" max="13839" width="11.5703125" customWidth="1"/>
    <col min="13840" max="13840" width="12.7109375" customWidth="1"/>
    <col min="14081" max="14081" width="9" customWidth="1"/>
    <col min="14082" max="14082" width="7" customWidth="1"/>
    <col min="14083" max="14083" width="48.85546875" customWidth="1"/>
    <col min="14084" max="14084" width="13.7109375" customWidth="1"/>
    <col min="14085" max="14085" width="12.7109375" customWidth="1"/>
    <col min="14086" max="14089" width="11.5703125" customWidth="1"/>
    <col min="14090" max="14090" width="13.7109375" customWidth="1"/>
    <col min="14091" max="14091" width="11.5703125" customWidth="1"/>
    <col min="14092" max="14094" width="13.7109375" customWidth="1"/>
    <col min="14095" max="14095" width="11.5703125" customWidth="1"/>
    <col min="14096" max="14096" width="12.7109375" customWidth="1"/>
    <col min="14337" max="14337" width="9" customWidth="1"/>
    <col min="14338" max="14338" width="7" customWidth="1"/>
    <col min="14339" max="14339" width="48.85546875" customWidth="1"/>
    <col min="14340" max="14340" width="13.7109375" customWidth="1"/>
    <col min="14341" max="14341" width="12.7109375" customWidth="1"/>
    <col min="14342" max="14345" width="11.5703125" customWidth="1"/>
    <col min="14346" max="14346" width="13.7109375" customWidth="1"/>
    <col min="14347" max="14347" width="11.5703125" customWidth="1"/>
    <col min="14348" max="14350" width="13.7109375" customWidth="1"/>
    <col min="14351" max="14351" width="11.5703125" customWidth="1"/>
    <col min="14352" max="14352" width="12.7109375" customWidth="1"/>
    <col min="14593" max="14593" width="9" customWidth="1"/>
    <col min="14594" max="14594" width="7" customWidth="1"/>
    <col min="14595" max="14595" width="48.85546875" customWidth="1"/>
    <col min="14596" max="14596" width="13.7109375" customWidth="1"/>
    <col min="14597" max="14597" width="12.7109375" customWidth="1"/>
    <col min="14598" max="14601" width="11.5703125" customWidth="1"/>
    <col min="14602" max="14602" width="13.7109375" customWidth="1"/>
    <col min="14603" max="14603" width="11.5703125" customWidth="1"/>
    <col min="14604" max="14606" width="13.7109375" customWidth="1"/>
    <col min="14607" max="14607" width="11.5703125" customWidth="1"/>
    <col min="14608" max="14608" width="12.7109375" customWidth="1"/>
    <col min="14849" max="14849" width="9" customWidth="1"/>
    <col min="14850" max="14850" width="7" customWidth="1"/>
    <col min="14851" max="14851" width="48.85546875" customWidth="1"/>
    <col min="14852" max="14852" width="13.7109375" customWidth="1"/>
    <col min="14853" max="14853" width="12.7109375" customWidth="1"/>
    <col min="14854" max="14857" width="11.5703125" customWidth="1"/>
    <col min="14858" max="14858" width="13.7109375" customWidth="1"/>
    <col min="14859" max="14859" width="11.5703125" customWidth="1"/>
    <col min="14860" max="14862" width="13.7109375" customWidth="1"/>
    <col min="14863" max="14863" width="11.5703125" customWidth="1"/>
    <col min="14864" max="14864" width="12.7109375" customWidth="1"/>
    <col min="15105" max="15105" width="9" customWidth="1"/>
    <col min="15106" max="15106" width="7" customWidth="1"/>
    <col min="15107" max="15107" width="48.85546875" customWidth="1"/>
    <col min="15108" max="15108" width="13.7109375" customWidth="1"/>
    <col min="15109" max="15109" width="12.7109375" customWidth="1"/>
    <col min="15110" max="15113" width="11.5703125" customWidth="1"/>
    <col min="15114" max="15114" width="13.7109375" customWidth="1"/>
    <col min="15115" max="15115" width="11.5703125" customWidth="1"/>
    <col min="15116" max="15118" width="13.7109375" customWidth="1"/>
    <col min="15119" max="15119" width="11.5703125" customWidth="1"/>
    <col min="15120" max="15120" width="12.7109375" customWidth="1"/>
    <col min="15361" max="15361" width="9" customWidth="1"/>
    <col min="15362" max="15362" width="7" customWidth="1"/>
    <col min="15363" max="15363" width="48.85546875" customWidth="1"/>
    <col min="15364" max="15364" width="13.7109375" customWidth="1"/>
    <col min="15365" max="15365" width="12.7109375" customWidth="1"/>
    <col min="15366" max="15369" width="11.5703125" customWidth="1"/>
    <col min="15370" max="15370" width="13.7109375" customWidth="1"/>
    <col min="15371" max="15371" width="11.5703125" customWidth="1"/>
    <col min="15372" max="15374" width="13.7109375" customWidth="1"/>
    <col min="15375" max="15375" width="11.5703125" customWidth="1"/>
    <col min="15376" max="15376" width="12.7109375" customWidth="1"/>
    <col min="15617" max="15617" width="9" customWidth="1"/>
    <col min="15618" max="15618" width="7" customWidth="1"/>
    <col min="15619" max="15619" width="48.85546875" customWidth="1"/>
    <col min="15620" max="15620" width="13.7109375" customWidth="1"/>
    <col min="15621" max="15621" width="12.7109375" customWidth="1"/>
    <col min="15622" max="15625" width="11.5703125" customWidth="1"/>
    <col min="15626" max="15626" width="13.7109375" customWidth="1"/>
    <col min="15627" max="15627" width="11.5703125" customWidth="1"/>
    <col min="15628" max="15630" width="13.7109375" customWidth="1"/>
    <col min="15631" max="15631" width="11.5703125" customWidth="1"/>
    <col min="15632" max="15632" width="12.7109375" customWidth="1"/>
    <col min="15873" max="15873" width="9" customWidth="1"/>
    <col min="15874" max="15874" width="7" customWidth="1"/>
    <col min="15875" max="15875" width="48.85546875" customWidth="1"/>
    <col min="15876" max="15876" width="13.7109375" customWidth="1"/>
    <col min="15877" max="15877" width="12.7109375" customWidth="1"/>
    <col min="15878" max="15881" width="11.5703125" customWidth="1"/>
    <col min="15882" max="15882" width="13.7109375" customWidth="1"/>
    <col min="15883" max="15883" width="11.5703125" customWidth="1"/>
    <col min="15884" max="15886" width="13.7109375" customWidth="1"/>
    <col min="15887" max="15887" width="11.5703125" customWidth="1"/>
    <col min="15888" max="15888" width="12.7109375" customWidth="1"/>
    <col min="16129" max="16129" width="9" customWidth="1"/>
    <col min="16130" max="16130" width="7" customWidth="1"/>
    <col min="16131" max="16131" width="48.85546875" customWidth="1"/>
    <col min="16132" max="16132" width="13.7109375" customWidth="1"/>
    <col min="16133" max="16133" width="12.7109375" customWidth="1"/>
    <col min="16134" max="16137" width="11.5703125" customWidth="1"/>
    <col min="16138" max="16138" width="13.7109375" customWidth="1"/>
    <col min="16139" max="16139" width="11.5703125" customWidth="1"/>
    <col min="16140" max="16142" width="13.7109375" customWidth="1"/>
    <col min="16143" max="16143" width="11.5703125" customWidth="1"/>
    <col min="16144" max="16144" width="12.7109375" customWidth="1"/>
  </cols>
  <sheetData>
    <row r="1" spans="1:16" x14ac:dyDescent="0.25">
      <c r="A1" s="7" t="s">
        <v>146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7" t="s">
        <v>147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t="s">
        <v>148</v>
      </c>
      <c r="B3" t="s">
        <v>3</v>
      </c>
      <c r="C3" t="s">
        <v>4</v>
      </c>
      <c r="D3" s="2" t="s">
        <v>5</v>
      </c>
      <c r="E3" s="2" t="s">
        <v>149</v>
      </c>
      <c r="F3" s="2" t="s">
        <v>150</v>
      </c>
      <c r="G3" s="2" t="s">
        <v>151</v>
      </c>
      <c r="H3" s="2" t="s">
        <v>152</v>
      </c>
      <c r="I3" s="2" t="s">
        <v>153</v>
      </c>
      <c r="J3" s="2" t="s">
        <v>8</v>
      </c>
      <c r="K3" s="2" t="s">
        <v>154</v>
      </c>
      <c r="L3" s="2" t="s">
        <v>155</v>
      </c>
      <c r="M3" s="2" t="s">
        <v>156</v>
      </c>
      <c r="N3" s="2" t="s">
        <v>157</v>
      </c>
      <c r="O3" s="2" t="s">
        <v>158</v>
      </c>
      <c r="P3" s="2" t="s">
        <v>159</v>
      </c>
    </row>
    <row r="4" spans="1:16" x14ac:dyDescent="0.25">
      <c r="A4" t="s">
        <v>160</v>
      </c>
      <c r="B4" t="s">
        <v>161</v>
      </c>
      <c r="C4" t="s">
        <v>162</v>
      </c>
      <c r="D4" s="2">
        <v>11096955266</v>
      </c>
      <c r="E4" s="2">
        <v>6177737631</v>
      </c>
      <c r="F4" s="2">
        <v>601513573</v>
      </c>
      <c r="G4" s="2">
        <v>599018365</v>
      </c>
      <c r="H4" s="2">
        <v>599018365</v>
      </c>
      <c r="I4" s="2">
        <v>0</v>
      </c>
      <c r="J4" s="2">
        <v>16673179324</v>
      </c>
      <c r="K4" s="2">
        <v>0</v>
      </c>
      <c r="L4" s="2">
        <v>15650874483.299999</v>
      </c>
      <c r="M4" s="2">
        <v>14866919735.969999</v>
      </c>
      <c r="N4" s="2">
        <v>14749570670.299999</v>
      </c>
      <c r="O4" s="2">
        <v>0</v>
      </c>
      <c r="P4" s="2">
        <v>1022304840.64</v>
      </c>
    </row>
    <row r="5" spans="1:16" x14ac:dyDescent="0.25">
      <c r="A5" t="s">
        <v>163</v>
      </c>
      <c r="B5" t="s">
        <v>161</v>
      </c>
      <c r="C5" t="s">
        <v>164</v>
      </c>
      <c r="D5" s="2">
        <v>152443261</v>
      </c>
      <c r="E5" s="2">
        <v>0</v>
      </c>
      <c r="F5" s="2">
        <v>0</v>
      </c>
      <c r="G5" s="2">
        <v>9881300</v>
      </c>
      <c r="H5" s="2">
        <v>9881300</v>
      </c>
      <c r="I5" s="2">
        <v>0</v>
      </c>
      <c r="J5" s="2">
        <v>152443261</v>
      </c>
      <c r="K5" s="2">
        <v>0</v>
      </c>
      <c r="L5" s="2">
        <v>135909832</v>
      </c>
      <c r="M5" s="2">
        <v>135909832</v>
      </c>
      <c r="N5" s="2">
        <v>133697645</v>
      </c>
      <c r="O5" s="2">
        <v>0</v>
      </c>
      <c r="P5" s="2">
        <v>16533429</v>
      </c>
    </row>
    <row r="6" spans="1:16" x14ac:dyDescent="0.25">
      <c r="A6" t="s">
        <v>165</v>
      </c>
      <c r="B6" t="s">
        <v>161</v>
      </c>
      <c r="C6" t="s">
        <v>166</v>
      </c>
      <c r="D6" s="2">
        <v>152443261</v>
      </c>
      <c r="E6" s="2">
        <v>0</v>
      </c>
      <c r="F6" s="2">
        <v>0</v>
      </c>
      <c r="G6" s="2">
        <v>9881300</v>
      </c>
      <c r="H6" s="2">
        <v>9881300</v>
      </c>
      <c r="I6" s="2">
        <v>0</v>
      </c>
      <c r="J6" s="2">
        <v>152443261</v>
      </c>
      <c r="K6" s="2">
        <v>0</v>
      </c>
      <c r="L6" s="2">
        <v>135909832</v>
      </c>
      <c r="M6" s="2">
        <v>135909832</v>
      </c>
      <c r="N6" s="2">
        <v>133697645</v>
      </c>
      <c r="O6" s="2">
        <v>0</v>
      </c>
      <c r="P6" s="2">
        <v>16533429</v>
      </c>
    </row>
    <row r="7" spans="1:16" x14ac:dyDescent="0.25">
      <c r="A7" t="s">
        <v>167</v>
      </c>
      <c r="B7" t="s">
        <v>161</v>
      </c>
      <c r="C7" t="s">
        <v>168</v>
      </c>
      <c r="D7" s="2">
        <v>136141861</v>
      </c>
      <c r="E7" s="2">
        <v>0</v>
      </c>
      <c r="F7" s="2">
        <v>0</v>
      </c>
      <c r="G7" s="2">
        <v>6382962</v>
      </c>
      <c r="H7" s="2">
        <v>6144765</v>
      </c>
      <c r="I7" s="2">
        <v>0</v>
      </c>
      <c r="J7" s="2">
        <v>136380058</v>
      </c>
      <c r="K7" s="2">
        <v>0</v>
      </c>
      <c r="L7" s="2">
        <v>123408941</v>
      </c>
      <c r="M7" s="2">
        <v>123408941</v>
      </c>
      <c r="N7" s="2">
        <v>121196754</v>
      </c>
      <c r="O7" s="2">
        <v>0</v>
      </c>
      <c r="P7" s="2">
        <v>12971117</v>
      </c>
    </row>
    <row r="8" spans="1:16" x14ac:dyDescent="0.25">
      <c r="A8" t="s">
        <v>169</v>
      </c>
      <c r="B8" t="s">
        <v>161</v>
      </c>
      <c r="C8" t="s">
        <v>170</v>
      </c>
      <c r="D8" s="2">
        <v>25953000</v>
      </c>
      <c r="E8" s="2">
        <v>0</v>
      </c>
      <c r="F8" s="2">
        <v>0</v>
      </c>
      <c r="G8" s="2">
        <v>2382962</v>
      </c>
      <c r="H8" s="2">
        <v>4006537</v>
      </c>
      <c r="I8" s="2">
        <v>0</v>
      </c>
      <c r="J8" s="2">
        <v>24329425</v>
      </c>
      <c r="K8" s="2">
        <v>0</v>
      </c>
      <c r="L8" s="2">
        <v>24329425</v>
      </c>
      <c r="M8" s="2">
        <v>24329425</v>
      </c>
      <c r="N8" s="2">
        <v>24329425</v>
      </c>
      <c r="O8" s="2">
        <v>0</v>
      </c>
      <c r="P8" s="2">
        <v>0</v>
      </c>
    </row>
    <row r="9" spans="1:16" x14ac:dyDescent="0.25">
      <c r="A9" t="s">
        <v>169</v>
      </c>
      <c r="B9" t="s">
        <v>45</v>
      </c>
      <c r="C9" t="s">
        <v>171</v>
      </c>
      <c r="D9" s="2">
        <v>20825000</v>
      </c>
      <c r="E9" s="2">
        <v>0</v>
      </c>
      <c r="F9" s="2">
        <v>0</v>
      </c>
      <c r="G9" s="2">
        <v>0</v>
      </c>
      <c r="H9" s="2">
        <v>1917364</v>
      </c>
      <c r="I9" s="2">
        <v>0</v>
      </c>
      <c r="J9" s="2">
        <v>18907636</v>
      </c>
      <c r="K9" s="2">
        <v>0</v>
      </c>
      <c r="L9" s="2">
        <v>18907636</v>
      </c>
      <c r="M9" s="2">
        <v>18907636</v>
      </c>
      <c r="N9" s="2">
        <v>18907636</v>
      </c>
      <c r="O9" s="2">
        <v>0</v>
      </c>
      <c r="P9" s="2">
        <v>0</v>
      </c>
    </row>
    <row r="10" spans="1:16" x14ac:dyDescent="0.25">
      <c r="A10" t="s">
        <v>169</v>
      </c>
      <c r="B10" t="s">
        <v>172</v>
      </c>
      <c r="C10" t="s">
        <v>173</v>
      </c>
      <c r="D10" s="2">
        <v>920000</v>
      </c>
      <c r="E10" s="2">
        <v>0</v>
      </c>
      <c r="F10" s="2">
        <v>0</v>
      </c>
      <c r="G10" s="2">
        <v>0</v>
      </c>
      <c r="H10" s="2">
        <v>506809</v>
      </c>
      <c r="I10" s="2">
        <v>0</v>
      </c>
      <c r="J10" s="2">
        <v>413191</v>
      </c>
      <c r="K10" s="2">
        <v>0</v>
      </c>
      <c r="L10" s="2">
        <v>413191</v>
      </c>
      <c r="M10" s="2">
        <v>413191</v>
      </c>
      <c r="N10" s="2">
        <v>413191</v>
      </c>
      <c r="O10" s="2">
        <v>0</v>
      </c>
      <c r="P10" s="2">
        <v>0</v>
      </c>
    </row>
    <row r="11" spans="1:16" x14ac:dyDescent="0.25">
      <c r="A11" t="s">
        <v>169</v>
      </c>
      <c r="B11" t="s">
        <v>174</v>
      </c>
      <c r="C11" t="s">
        <v>175</v>
      </c>
      <c r="D11" s="2">
        <v>2058000</v>
      </c>
      <c r="E11" s="2">
        <v>0</v>
      </c>
      <c r="F11" s="2">
        <v>0</v>
      </c>
      <c r="G11" s="2">
        <v>0</v>
      </c>
      <c r="H11" s="2">
        <v>482364</v>
      </c>
      <c r="I11" s="2">
        <v>0</v>
      </c>
      <c r="J11" s="2">
        <v>1575636</v>
      </c>
      <c r="K11" s="2">
        <v>0</v>
      </c>
      <c r="L11" s="2">
        <v>1575636</v>
      </c>
      <c r="M11" s="2">
        <v>1575636</v>
      </c>
      <c r="N11" s="2">
        <v>1575636</v>
      </c>
      <c r="O11" s="2">
        <v>0</v>
      </c>
      <c r="P11" s="2">
        <v>0</v>
      </c>
    </row>
    <row r="12" spans="1:16" x14ac:dyDescent="0.25">
      <c r="A12" t="s">
        <v>169</v>
      </c>
      <c r="B12" t="s">
        <v>176</v>
      </c>
      <c r="C12" t="s">
        <v>177</v>
      </c>
      <c r="D12" s="2">
        <v>950000</v>
      </c>
      <c r="E12" s="2">
        <v>0</v>
      </c>
      <c r="F12" s="2">
        <v>0</v>
      </c>
      <c r="G12" s="2">
        <v>1081746</v>
      </c>
      <c r="H12" s="2">
        <v>0</v>
      </c>
      <c r="I12" s="2">
        <v>0</v>
      </c>
      <c r="J12" s="2">
        <v>2031746</v>
      </c>
      <c r="K12" s="2">
        <v>0</v>
      </c>
      <c r="L12" s="2">
        <v>2031746</v>
      </c>
      <c r="M12" s="2">
        <v>2031746</v>
      </c>
      <c r="N12" s="2">
        <v>2031746</v>
      </c>
      <c r="O12" s="2">
        <v>0</v>
      </c>
      <c r="P12" s="2">
        <v>0</v>
      </c>
    </row>
    <row r="13" spans="1:16" x14ac:dyDescent="0.25">
      <c r="A13" t="s">
        <v>169</v>
      </c>
      <c r="B13" t="s">
        <v>178</v>
      </c>
      <c r="C13" t="s">
        <v>179</v>
      </c>
      <c r="D13" s="2">
        <v>1100000</v>
      </c>
      <c r="E13" s="2">
        <v>0</v>
      </c>
      <c r="F13" s="2">
        <v>0</v>
      </c>
      <c r="G13" s="2">
        <v>0</v>
      </c>
      <c r="H13" s="2">
        <v>1100000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x14ac:dyDescent="0.25">
      <c r="A14" t="s">
        <v>169</v>
      </c>
      <c r="B14" t="s">
        <v>180</v>
      </c>
      <c r="C14" t="s">
        <v>181</v>
      </c>
      <c r="D14" s="2">
        <v>100000</v>
      </c>
      <c r="E14" s="2">
        <v>0</v>
      </c>
      <c r="F14" s="2">
        <v>0</v>
      </c>
      <c r="G14" s="2">
        <v>1301216</v>
      </c>
      <c r="H14" s="2">
        <v>0</v>
      </c>
      <c r="I14" s="2">
        <v>0</v>
      </c>
      <c r="J14" s="2">
        <v>1401216</v>
      </c>
      <c r="K14" s="2">
        <v>0</v>
      </c>
      <c r="L14" s="2">
        <v>1401216</v>
      </c>
      <c r="M14" s="2">
        <v>1401216</v>
      </c>
      <c r="N14" s="2">
        <v>1401216</v>
      </c>
      <c r="O14" s="2">
        <v>0</v>
      </c>
      <c r="P14" s="2">
        <v>0</v>
      </c>
    </row>
    <row r="15" spans="1:16" x14ac:dyDescent="0.25">
      <c r="A15" t="s">
        <v>182</v>
      </c>
      <c r="B15" t="s">
        <v>161</v>
      </c>
      <c r="C15" t="s">
        <v>183</v>
      </c>
      <c r="D15" s="2">
        <v>100468861</v>
      </c>
      <c r="E15" s="2">
        <v>0</v>
      </c>
      <c r="F15" s="2">
        <v>0</v>
      </c>
      <c r="G15" s="2">
        <v>4000000</v>
      </c>
      <c r="H15" s="2">
        <v>0</v>
      </c>
      <c r="I15" s="2">
        <v>0</v>
      </c>
      <c r="J15" s="2">
        <v>104468861</v>
      </c>
      <c r="K15" s="2">
        <v>0</v>
      </c>
      <c r="L15" s="2">
        <v>91497744</v>
      </c>
      <c r="M15" s="2">
        <v>91497744</v>
      </c>
      <c r="N15" s="2">
        <v>91497744</v>
      </c>
      <c r="O15" s="2">
        <v>0</v>
      </c>
      <c r="P15" s="2">
        <v>12971117</v>
      </c>
    </row>
    <row r="16" spans="1:16" x14ac:dyDescent="0.25">
      <c r="A16" t="s">
        <v>182</v>
      </c>
      <c r="B16" t="s">
        <v>184</v>
      </c>
      <c r="C16" t="s">
        <v>185</v>
      </c>
      <c r="D16" s="2">
        <v>1300000</v>
      </c>
      <c r="E16" s="2">
        <v>0</v>
      </c>
      <c r="F16" s="2">
        <v>0</v>
      </c>
      <c r="G16" s="2">
        <v>4000000</v>
      </c>
      <c r="H16" s="2">
        <v>0</v>
      </c>
      <c r="I16" s="2">
        <v>0</v>
      </c>
      <c r="J16" s="2">
        <v>5300000</v>
      </c>
      <c r="K16" s="2">
        <v>0</v>
      </c>
      <c r="L16" s="2">
        <v>5300000</v>
      </c>
      <c r="M16" s="2">
        <v>5300000</v>
      </c>
      <c r="N16" s="2">
        <v>5300000</v>
      </c>
      <c r="O16" s="2">
        <v>0</v>
      </c>
      <c r="P16" s="2">
        <v>0</v>
      </c>
    </row>
    <row r="17" spans="1:16" x14ac:dyDescent="0.25">
      <c r="A17" t="s">
        <v>182</v>
      </c>
      <c r="B17" t="s">
        <v>186</v>
      </c>
      <c r="C17" t="s">
        <v>187</v>
      </c>
      <c r="D17" s="2">
        <v>99168861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99168861</v>
      </c>
      <c r="K17" s="2">
        <v>0</v>
      </c>
      <c r="L17" s="2">
        <v>86197744</v>
      </c>
      <c r="M17" s="2">
        <v>86197744</v>
      </c>
      <c r="N17" s="2">
        <v>86197744</v>
      </c>
      <c r="O17" s="2">
        <v>0</v>
      </c>
      <c r="P17" s="2">
        <v>12971117</v>
      </c>
    </row>
    <row r="18" spans="1:16" x14ac:dyDescent="0.25">
      <c r="A18" t="s">
        <v>188</v>
      </c>
      <c r="B18" t="s">
        <v>161</v>
      </c>
      <c r="C18" t="s">
        <v>189</v>
      </c>
      <c r="D18" s="2">
        <v>2500000</v>
      </c>
      <c r="E18" s="2">
        <v>0</v>
      </c>
      <c r="F18" s="2">
        <v>0</v>
      </c>
      <c r="G18" s="2">
        <v>0</v>
      </c>
      <c r="H18" s="2">
        <v>222405</v>
      </c>
      <c r="I18" s="2">
        <v>0</v>
      </c>
      <c r="J18" s="2">
        <v>2277595</v>
      </c>
      <c r="K18" s="2">
        <v>0</v>
      </c>
      <c r="L18" s="2">
        <v>2277595</v>
      </c>
      <c r="M18" s="2">
        <v>2277595</v>
      </c>
      <c r="N18" s="2">
        <v>2071350</v>
      </c>
      <c r="O18" s="2">
        <v>0</v>
      </c>
      <c r="P18" s="2">
        <v>0</v>
      </c>
    </row>
    <row r="19" spans="1:16" x14ac:dyDescent="0.25">
      <c r="A19" t="s">
        <v>188</v>
      </c>
      <c r="B19" t="s">
        <v>190</v>
      </c>
      <c r="C19" t="s">
        <v>191</v>
      </c>
      <c r="D19" s="2">
        <v>2500000</v>
      </c>
      <c r="E19" s="2">
        <v>0</v>
      </c>
      <c r="F19" s="2">
        <v>0</v>
      </c>
      <c r="G19" s="2">
        <v>0</v>
      </c>
      <c r="H19" s="2">
        <v>222405</v>
      </c>
      <c r="I19" s="2">
        <v>0</v>
      </c>
      <c r="J19" s="2">
        <v>2277595</v>
      </c>
      <c r="K19" s="2">
        <v>0</v>
      </c>
      <c r="L19" s="2">
        <v>2277595</v>
      </c>
      <c r="M19" s="2">
        <v>2277595</v>
      </c>
      <c r="N19" s="2">
        <v>2071350</v>
      </c>
      <c r="O19" s="2">
        <v>0</v>
      </c>
      <c r="P19" s="2">
        <v>0</v>
      </c>
    </row>
    <row r="20" spans="1:16" x14ac:dyDescent="0.25">
      <c r="A20" t="s">
        <v>192</v>
      </c>
      <c r="B20" t="s">
        <v>161</v>
      </c>
      <c r="C20" t="s">
        <v>193</v>
      </c>
      <c r="D20" s="2">
        <v>4780000</v>
      </c>
      <c r="E20" s="2">
        <v>0</v>
      </c>
      <c r="F20" s="2">
        <v>0</v>
      </c>
      <c r="G20" s="2">
        <v>0</v>
      </c>
      <c r="H20" s="2">
        <v>1183548</v>
      </c>
      <c r="I20" s="2">
        <v>0</v>
      </c>
      <c r="J20" s="2">
        <v>3596452</v>
      </c>
      <c r="K20" s="2">
        <v>0</v>
      </c>
      <c r="L20" s="2">
        <v>3596452</v>
      </c>
      <c r="M20" s="2">
        <v>3596452</v>
      </c>
      <c r="N20" s="2">
        <v>1745310</v>
      </c>
      <c r="O20" s="2">
        <v>0</v>
      </c>
      <c r="P20" s="2">
        <v>0</v>
      </c>
    </row>
    <row r="21" spans="1:16" x14ac:dyDescent="0.25">
      <c r="A21" t="s">
        <v>192</v>
      </c>
      <c r="B21" t="s">
        <v>194</v>
      </c>
      <c r="C21" t="s">
        <v>195</v>
      </c>
      <c r="D21" s="2">
        <v>2000000</v>
      </c>
      <c r="E21" s="2">
        <v>0</v>
      </c>
      <c r="F21" s="2">
        <v>0</v>
      </c>
      <c r="G21" s="2">
        <v>0</v>
      </c>
      <c r="H21" s="2">
        <v>385405</v>
      </c>
      <c r="I21" s="2">
        <v>0</v>
      </c>
      <c r="J21" s="2">
        <v>1614595</v>
      </c>
      <c r="K21" s="2">
        <v>0</v>
      </c>
      <c r="L21" s="2">
        <v>1614595</v>
      </c>
      <c r="M21" s="2">
        <v>1614595</v>
      </c>
      <c r="N21" s="2">
        <v>1468450</v>
      </c>
      <c r="O21" s="2">
        <v>0</v>
      </c>
      <c r="P21" s="2">
        <v>0</v>
      </c>
    </row>
    <row r="22" spans="1:16" x14ac:dyDescent="0.25">
      <c r="A22" t="s">
        <v>192</v>
      </c>
      <c r="B22" t="s">
        <v>196</v>
      </c>
      <c r="C22" t="s">
        <v>197</v>
      </c>
      <c r="D22" s="2">
        <v>120000</v>
      </c>
      <c r="E22" s="2">
        <v>0</v>
      </c>
      <c r="F22" s="2">
        <v>0</v>
      </c>
      <c r="G22" s="2">
        <v>0</v>
      </c>
      <c r="H22" s="2">
        <v>20700</v>
      </c>
      <c r="I22" s="2">
        <v>0</v>
      </c>
      <c r="J22" s="2">
        <v>99300</v>
      </c>
      <c r="K22" s="2">
        <v>0</v>
      </c>
      <c r="L22" s="2">
        <v>99300</v>
      </c>
      <c r="M22" s="2">
        <v>99300</v>
      </c>
      <c r="N22" s="2">
        <v>90300</v>
      </c>
      <c r="O22" s="2">
        <v>0</v>
      </c>
      <c r="P22" s="2">
        <v>0</v>
      </c>
    </row>
    <row r="23" spans="1:16" x14ac:dyDescent="0.25">
      <c r="A23" t="s">
        <v>192</v>
      </c>
      <c r="B23" t="s">
        <v>198</v>
      </c>
      <c r="C23" t="s">
        <v>199</v>
      </c>
      <c r="D23" s="2">
        <v>2300000</v>
      </c>
      <c r="E23" s="2">
        <v>0</v>
      </c>
      <c r="F23" s="2">
        <v>0</v>
      </c>
      <c r="G23" s="2">
        <v>0</v>
      </c>
      <c r="H23" s="2">
        <v>604003</v>
      </c>
      <c r="I23" s="2">
        <v>0</v>
      </c>
      <c r="J23" s="2">
        <v>1695997</v>
      </c>
      <c r="K23" s="2">
        <v>0</v>
      </c>
      <c r="L23" s="2">
        <v>1695997</v>
      </c>
      <c r="M23" s="2">
        <v>1695997</v>
      </c>
      <c r="N23" s="2">
        <v>0</v>
      </c>
      <c r="O23" s="2">
        <v>0</v>
      </c>
      <c r="P23" s="2">
        <v>0</v>
      </c>
    </row>
    <row r="24" spans="1:16" x14ac:dyDescent="0.25">
      <c r="A24" t="s">
        <v>192</v>
      </c>
      <c r="B24" t="s">
        <v>200</v>
      </c>
      <c r="C24" t="s">
        <v>201</v>
      </c>
      <c r="D24" s="2">
        <v>360000</v>
      </c>
      <c r="E24" s="2">
        <v>0</v>
      </c>
      <c r="F24" s="2">
        <v>0</v>
      </c>
      <c r="G24" s="2">
        <v>0</v>
      </c>
      <c r="H24" s="2">
        <v>173440</v>
      </c>
      <c r="I24" s="2">
        <v>0</v>
      </c>
      <c r="J24" s="2">
        <v>186560</v>
      </c>
      <c r="K24" s="2">
        <v>0</v>
      </c>
      <c r="L24" s="2">
        <v>186560</v>
      </c>
      <c r="M24" s="2">
        <v>186560</v>
      </c>
      <c r="N24" s="2">
        <v>186560</v>
      </c>
      <c r="O24" s="2">
        <v>0</v>
      </c>
      <c r="P24" s="2">
        <v>0</v>
      </c>
    </row>
    <row r="25" spans="1:16" x14ac:dyDescent="0.25">
      <c r="A25" t="s">
        <v>202</v>
      </c>
      <c r="B25" t="s">
        <v>161</v>
      </c>
      <c r="C25" t="s">
        <v>203</v>
      </c>
      <c r="D25" s="2">
        <v>2440000</v>
      </c>
      <c r="E25" s="2">
        <v>0</v>
      </c>
      <c r="F25" s="2">
        <v>0</v>
      </c>
      <c r="G25" s="2">
        <v>0</v>
      </c>
      <c r="H25" s="2">
        <v>732275</v>
      </c>
      <c r="I25" s="2">
        <v>0</v>
      </c>
      <c r="J25" s="2">
        <v>1707725</v>
      </c>
      <c r="K25" s="2">
        <v>0</v>
      </c>
      <c r="L25" s="2">
        <v>1707725</v>
      </c>
      <c r="M25" s="2">
        <v>1707725</v>
      </c>
      <c r="N25" s="2">
        <v>1552925</v>
      </c>
      <c r="O25" s="2">
        <v>0</v>
      </c>
      <c r="P25" s="2">
        <v>0</v>
      </c>
    </row>
    <row r="26" spans="1:16" x14ac:dyDescent="0.25">
      <c r="A26" t="s">
        <v>202</v>
      </c>
      <c r="B26" t="s">
        <v>204</v>
      </c>
      <c r="C26" t="s">
        <v>205</v>
      </c>
      <c r="D26" s="2">
        <v>140000</v>
      </c>
      <c r="E26" s="2">
        <v>0</v>
      </c>
      <c r="F26" s="2">
        <v>0</v>
      </c>
      <c r="G26" s="2">
        <v>0</v>
      </c>
      <c r="H26" s="2">
        <v>45100</v>
      </c>
      <c r="I26" s="2">
        <v>0</v>
      </c>
      <c r="J26" s="2">
        <v>94900</v>
      </c>
      <c r="K26" s="2">
        <v>0</v>
      </c>
      <c r="L26" s="2">
        <v>94900</v>
      </c>
      <c r="M26" s="2">
        <v>94900</v>
      </c>
      <c r="N26" s="2">
        <v>86300</v>
      </c>
      <c r="O26" s="2">
        <v>0</v>
      </c>
      <c r="P26" s="2">
        <v>0</v>
      </c>
    </row>
    <row r="27" spans="1:16" x14ac:dyDescent="0.25">
      <c r="A27" t="s">
        <v>202</v>
      </c>
      <c r="B27" t="s">
        <v>206</v>
      </c>
      <c r="C27" t="s">
        <v>207</v>
      </c>
      <c r="D27" s="2">
        <v>1000000</v>
      </c>
      <c r="E27" s="2">
        <v>0</v>
      </c>
      <c r="F27" s="2">
        <v>0</v>
      </c>
      <c r="G27" s="2">
        <v>0</v>
      </c>
      <c r="H27" s="2">
        <v>430800</v>
      </c>
      <c r="I27" s="2">
        <v>0</v>
      </c>
      <c r="J27" s="2">
        <v>569200</v>
      </c>
      <c r="K27" s="2">
        <v>0</v>
      </c>
      <c r="L27" s="2">
        <v>569200</v>
      </c>
      <c r="M27" s="2">
        <v>569200</v>
      </c>
      <c r="N27" s="2">
        <v>517600</v>
      </c>
      <c r="O27" s="2">
        <v>0</v>
      </c>
      <c r="P27" s="2">
        <v>0</v>
      </c>
    </row>
    <row r="28" spans="1:16" x14ac:dyDescent="0.25">
      <c r="A28" t="s">
        <v>202</v>
      </c>
      <c r="B28" t="s">
        <v>208</v>
      </c>
      <c r="C28" t="s">
        <v>209</v>
      </c>
      <c r="D28" s="2">
        <v>140000</v>
      </c>
      <c r="E28" s="2">
        <v>0</v>
      </c>
      <c r="F28" s="2">
        <v>0</v>
      </c>
      <c r="G28" s="2">
        <v>0</v>
      </c>
      <c r="H28" s="2">
        <v>45100</v>
      </c>
      <c r="I28" s="2">
        <v>0</v>
      </c>
      <c r="J28" s="2">
        <v>94900</v>
      </c>
      <c r="K28" s="2">
        <v>0</v>
      </c>
      <c r="L28" s="2">
        <v>94900</v>
      </c>
      <c r="M28" s="2">
        <v>94900</v>
      </c>
      <c r="N28" s="2">
        <v>86300</v>
      </c>
      <c r="O28" s="2">
        <v>0</v>
      </c>
      <c r="P28" s="2">
        <v>0</v>
      </c>
    </row>
    <row r="29" spans="1:16" x14ac:dyDescent="0.25">
      <c r="A29" t="s">
        <v>202</v>
      </c>
      <c r="B29" t="s">
        <v>210</v>
      </c>
      <c r="C29" t="s">
        <v>211</v>
      </c>
      <c r="D29" s="2">
        <v>240000</v>
      </c>
      <c r="E29" s="2">
        <v>0</v>
      </c>
      <c r="F29" s="2">
        <v>0</v>
      </c>
      <c r="G29" s="2">
        <v>0</v>
      </c>
      <c r="H29" s="2">
        <v>50300</v>
      </c>
      <c r="I29" s="2">
        <v>0</v>
      </c>
      <c r="J29" s="2">
        <v>189700</v>
      </c>
      <c r="K29" s="2">
        <v>0</v>
      </c>
      <c r="L29" s="2">
        <v>189700</v>
      </c>
      <c r="M29" s="2">
        <v>189700</v>
      </c>
      <c r="N29" s="2">
        <v>172500</v>
      </c>
      <c r="O29" s="2">
        <v>0</v>
      </c>
      <c r="P29" s="2">
        <v>0</v>
      </c>
    </row>
    <row r="30" spans="1:16" x14ac:dyDescent="0.25">
      <c r="A30" t="s">
        <v>202</v>
      </c>
      <c r="B30" t="s">
        <v>212</v>
      </c>
      <c r="C30" t="s">
        <v>213</v>
      </c>
      <c r="D30" s="2">
        <v>920000</v>
      </c>
      <c r="E30" s="2">
        <v>0</v>
      </c>
      <c r="F30" s="2">
        <v>0</v>
      </c>
      <c r="G30" s="2">
        <v>0</v>
      </c>
      <c r="H30" s="2">
        <v>160975</v>
      </c>
      <c r="I30" s="2">
        <v>0</v>
      </c>
      <c r="J30" s="2">
        <v>759025</v>
      </c>
      <c r="K30" s="2">
        <v>0</v>
      </c>
      <c r="L30" s="2">
        <v>759025</v>
      </c>
      <c r="M30" s="2">
        <v>759025</v>
      </c>
      <c r="N30" s="2">
        <v>690225</v>
      </c>
      <c r="O30" s="2">
        <v>0</v>
      </c>
      <c r="P30" s="2">
        <v>0</v>
      </c>
    </row>
    <row r="31" spans="1:16" x14ac:dyDescent="0.25">
      <c r="A31" t="s">
        <v>214</v>
      </c>
      <c r="B31" t="s">
        <v>161</v>
      </c>
      <c r="C31" t="s">
        <v>215</v>
      </c>
      <c r="D31" s="2">
        <v>16301400</v>
      </c>
      <c r="E31" s="2">
        <v>0</v>
      </c>
      <c r="F31" s="2">
        <v>0</v>
      </c>
      <c r="G31" s="2">
        <v>3498338</v>
      </c>
      <c r="H31" s="2">
        <v>3736535</v>
      </c>
      <c r="I31" s="2">
        <v>0</v>
      </c>
      <c r="J31" s="2">
        <v>16063203</v>
      </c>
      <c r="K31" s="2">
        <v>0</v>
      </c>
      <c r="L31" s="2">
        <v>12500891</v>
      </c>
      <c r="M31" s="2">
        <v>12500891</v>
      </c>
      <c r="N31" s="2">
        <v>12500891</v>
      </c>
      <c r="O31" s="2">
        <v>0</v>
      </c>
      <c r="P31" s="2">
        <v>3562312</v>
      </c>
    </row>
    <row r="32" spans="1:16" x14ac:dyDescent="0.25">
      <c r="A32" t="s">
        <v>216</v>
      </c>
      <c r="B32" t="s">
        <v>161</v>
      </c>
      <c r="C32" t="s">
        <v>217</v>
      </c>
      <c r="D32" s="2">
        <v>9298000</v>
      </c>
      <c r="E32" s="2">
        <v>0</v>
      </c>
      <c r="F32" s="2">
        <v>0</v>
      </c>
      <c r="G32" s="2">
        <v>0</v>
      </c>
      <c r="H32" s="2">
        <v>1798000</v>
      </c>
      <c r="I32" s="2">
        <v>0</v>
      </c>
      <c r="J32" s="2">
        <v>7500000</v>
      </c>
      <c r="K32" s="2">
        <v>0</v>
      </c>
      <c r="L32" s="2">
        <v>6195133</v>
      </c>
      <c r="M32" s="2">
        <v>6195133</v>
      </c>
      <c r="N32" s="2">
        <v>6195133</v>
      </c>
      <c r="O32" s="2">
        <v>0</v>
      </c>
      <c r="P32" s="2">
        <v>1304867</v>
      </c>
    </row>
    <row r="33" spans="1:16" x14ac:dyDescent="0.25">
      <c r="A33" t="s">
        <v>216</v>
      </c>
      <c r="B33" t="s">
        <v>218</v>
      </c>
      <c r="C33" t="s">
        <v>219</v>
      </c>
      <c r="D33" s="2">
        <v>798000</v>
      </c>
      <c r="E33" s="2">
        <v>0</v>
      </c>
      <c r="F33" s="2">
        <v>0</v>
      </c>
      <c r="G33" s="2">
        <v>0</v>
      </c>
      <c r="H33" s="2">
        <v>798000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x14ac:dyDescent="0.25">
      <c r="A34" t="s">
        <v>216</v>
      </c>
      <c r="B34" t="s">
        <v>220</v>
      </c>
      <c r="C34" t="s">
        <v>221</v>
      </c>
      <c r="D34" s="2">
        <v>8500000</v>
      </c>
      <c r="E34" s="2">
        <v>0</v>
      </c>
      <c r="F34" s="2">
        <v>0</v>
      </c>
      <c r="G34" s="2">
        <v>0</v>
      </c>
      <c r="H34" s="2">
        <v>1000000</v>
      </c>
      <c r="I34" s="2">
        <v>0</v>
      </c>
      <c r="J34" s="2">
        <v>7500000</v>
      </c>
      <c r="K34" s="2">
        <v>0</v>
      </c>
      <c r="L34" s="2">
        <v>6195133</v>
      </c>
      <c r="M34" s="2">
        <v>6195133</v>
      </c>
      <c r="N34" s="2">
        <v>6195133</v>
      </c>
      <c r="O34" s="2">
        <v>0</v>
      </c>
      <c r="P34" s="2">
        <v>1304867</v>
      </c>
    </row>
    <row r="35" spans="1:16" x14ac:dyDescent="0.25">
      <c r="A35" t="s">
        <v>222</v>
      </c>
      <c r="B35" t="s">
        <v>161</v>
      </c>
      <c r="C35" t="s">
        <v>223</v>
      </c>
      <c r="D35" s="2">
        <v>7003400</v>
      </c>
      <c r="E35" s="2">
        <v>0</v>
      </c>
      <c r="F35" s="2">
        <v>0</v>
      </c>
      <c r="G35" s="2">
        <v>3498338</v>
      </c>
      <c r="H35" s="2">
        <v>1938535</v>
      </c>
      <c r="I35" s="2">
        <v>0</v>
      </c>
      <c r="J35" s="2">
        <v>8563203</v>
      </c>
      <c r="K35" s="2">
        <v>0</v>
      </c>
      <c r="L35" s="2">
        <v>6305758</v>
      </c>
      <c r="M35" s="2">
        <v>6305758</v>
      </c>
      <c r="N35" s="2">
        <v>6305758</v>
      </c>
      <c r="O35" s="2">
        <v>0</v>
      </c>
      <c r="P35" s="2">
        <v>2257445</v>
      </c>
    </row>
    <row r="36" spans="1:16" x14ac:dyDescent="0.25">
      <c r="A36" t="s">
        <v>222</v>
      </c>
      <c r="B36" t="s">
        <v>224</v>
      </c>
      <c r="C36" t="s">
        <v>225</v>
      </c>
      <c r="D36" s="2">
        <v>600000</v>
      </c>
      <c r="E36" s="2">
        <v>0</v>
      </c>
      <c r="F36" s="2">
        <v>0</v>
      </c>
      <c r="G36" s="2">
        <v>0</v>
      </c>
      <c r="H36" s="2">
        <v>600000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</row>
    <row r="37" spans="1:16" x14ac:dyDescent="0.25">
      <c r="A37" t="s">
        <v>222</v>
      </c>
      <c r="B37" t="s">
        <v>226</v>
      </c>
      <c r="C37" t="s">
        <v>227</v>
      </c>
      <c r="D37" s="2">
        <v>2203400</v>
      </c>
      <c r="E37" s="2">
        <v>0</v>
      </c>
      <c r="F37" s="2">
        <v>0</v>
      </c>
      <c r="G37" s="2">
        <v>0</v>
      </c>
      <c r="H37" s="2">
        <v>788535</v>
      </c>
      <c r="I37" s="2">
        <v>0</v>
      </c>
      <c r="J37" s="2">
        <v>1414865</v>
      </c>
      <c r="K37" s="2">
        <v>0</v>
      </c>
      <c r="L37" s="2">
        <v>1402020</v>
      </c>
      <c r="M37" s="2">
        <v>1402020</v>
      </c>
      <c r="N37" s="2">
        <v>1402020</v>
      </c>
      <c r="O37" s="2">
        <v>0</v>
      </c>
      <c r="P37" s="2">
        <v>12845</v>
      </c>
    </row>
    <row r="38" spans="1:16" x14ac:dyDescent="0.25">
      <c r="A38" t="s">
        <v>222</v>
      </c>
      <c r="B38" t="s">
        <v>228</v>
      </c>
      <c r="C38" t="s">
        <v>229</v>
      </c>
      <c r="D38" s="2">
        <v>800000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800000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800000</v>
      </c>
    </row>
    <row r="39" spans="1:16" x14ac:dyDescent="0.25">
      <c r="A39" t="s">
        <v>222</v>
      </c>
      <c r="B39" t="s">
        <v>230</v>
      </c>
      <c r="C39" t="s">
        <v>231</v>
      </c>
      <c r="D39" s="2">
        <v>400000</v>
      </c>
      <c r="E39" s="2">
        <v>0</v>
      </c>
      <c r="F39" s="2">
        <v>0</v>
      </c>
      <c r="G39" s="2">
        <v>0</v>
      </c>
      <c r="H39" s="2">
        <v>400000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x14ac:dyDescent="0.25">
      <c r="A40" t="s">
        <v>222</v>
      </c>
      <c r="B40" t="s">
        <v>232</v>
      </c>
      <c r="C40" t="s">
        <v>233</v>
      </c>
      <c r="D40" s="2">
        <v>2000000</v>
      </c>
      <c r="E40" s="2">
        <v>0</v>
      </c>
      <c r="F40" s="2">
        <v>0</v>
      </c>
      <c r="G40" s="2">
        <v>2544595</v>
      </c>
      <c r="H40" s="2">
        <v>0</v>
      </c>
      <c r="I40" s="2">
        <v>0</v>
      </c>
      <c r="J40" s="2">
        <v>4544595</v>
      </c>
      <c r="K40" s="2">
        <v>0</v>
      </c>
      <c r="L40" s="2">
        <v>3203400</v>
      </c>
      <c r="M40" s="2">
        <v>3203400</v>
      </c>
      <c r="N40" s="2">
        <v>3203400</v>
      </c>
      <c r="O40" s="2">
        <v>0</v>
      </c>
      <c r="P40" s="2">
        <v>1341195</v>
      </c>
    </row>
    <row r="41" spans="1:16" x14ac:dyDescent="0.25">
      <c r="A41" t="s">
        <v>222</v>
      </c>
      <c r="B41" t="s">
        <v>234</v>
      </c>
      <c r="C41" t="s">
        <v>235</v>
      </c>
      <c r="D41" s="2">
        <v>800000</v>
      </c>
      <c r="E41" s="2">
        <v>0</v>
      </c>
      <c r="F41" s="2">
        <v>0</v>
      </c>
      <c r="G41" s="2">
        <v>953743</v>
      </c>
      <c r="H41" s="2">
        <v>0</v>
      </c>
      <c r="I41" s="2">
        <v>0</v>
      </c>
      <c r="J41" s="2">
        <v>1753743</v>
      </c>
      <c r="K41" s="2">
        <v>0</v>
      </c>
      <c r="L41" s="2">
        <v>1650338</v>
      </c>
      <c r="M41" s="2">
        <v>1650338</v>
      </c>
      <c r="N41" s="2">
        <v>1650338</v>
      </c>
      <c r="O41" s="2">
        <v>0</v>
      </c>
      <c r="P41" s="2">
        <v>103405</v>
      </c>
    </row>
    <row r="42" spans="1:16" x14ac:dyDescent="0.25">
      <c r="A42" t="s">
        <v>222</v>
      </c>
      <c r="B42" t="s">
        <v>236</v>
      </c>
      <c r="C42" t="s">
        <v>237</v>
      </c>
      <c r="D42" s="2">
        <v>200000</v>
      </c>
      <c r="E42" s="2">
        <v>0</v>
      </c>
      <c r="F42" s="2">
        <v>0</v>
      </c>
      <c r="G42" s="2">
        <v>0</v>
      </c>
      <c r="H42" s="2">
        <v>150000</v>
      </c>
      <c r="I42" s="2">
        <v>0</v>
      </c>
      <c r="J42" s="2">
        <v>50000</v>
      </c>
      <c r="K42" s="2">
        <v>0</v>
      </c>
      <c r="L42" s="2">
        <v>50000</v>
      </c>
      <c r="M42" s="2">
        <v>50000</v>
      </c>
      <c r="N42" s="2">
        <v>50000</v>
      </c>
      <c r="O42" s="2">
        <v>0</v>
      </c>
      <c r="P42" s="2">
        <v>0</v>
      </c>
    </row>
    <row r="43" spans="1:16" x14ac:dyDescent="0.25">
      <c r="A43" t="s">
        <v>238</v>
      </c>
      <c r="B43" t="s">
        <v>161</v>
      </c>
      <c r="C43" t="s">
        <v>239</v>
      </c>
      <c r="D43" s="2">
        <v>81112500</v>
      </c>
      <c r="E43" s="2">
        <v>0</v>
      </c>
      <c r="F43" s="2">
        <v>772500</v>
      </c>
      <c r="G43" s="2">
        <v>6624798</v>
      </c>
      <c r="H43" s="2">
        <v>6624798</v>
      </c>
      <c r="I43" s="2">
        <v>0</v>
      </c>
      <c r="J43" s="2">
        <v>80340000</v>
      </c>
      <c r="K43" s="2">
        <v>0</v>
      </c>
      <c r="L43" s="2">
        <v>79962093.530000001</v>
      </c>
      <c r="M43" s="2">
        <v>79962093.530000001</v>
      </c>
      <c r="N43" s="2">
        <v>79164110.530000001</v>
      </c>
      <c r="O43" s="2">
        <v>0</v>
      </c>
      <c r="P43" s="2">
        <v>377906.47</v>
      </c>
    </row>
    <row r="44" spans="1:16" x14ac:dyDescent="0.25">
      <c r="A44" t="s">
        <v>240</v>
      </c>
      <c r="B44" t="s">
        <v>161</v>
      </c>
      <c r="C44" t="s">
        <v>166</v>
      </c>
      <c r="D44" s="2">
        <v>81112500</v>
      </c>
      <c r="E44" s="2">
        <v>0</v>
      </c>
      <c r="F44" s="2">
        <v>772500</v>
      </c>
      <c r="G44" s="2">
        <v>6624798</v>
      </c>
      <c r="H44" s="2">
        <v>6624798</v>
      </c>
      <c r="I44" s="2">
        <v>0</v>
      </c>
      <c r="J44" s="2">
        <v>80340000</v>
      </c>
      <c r="K44" s="2">
        <v>0</v>
      </c>
      <c r="L44" s="2">
        <v>79962093.530000001</v>
      </c>
      <c r="M44" s="2">
        <v>79962093.530000001</v>
      </c>
      <c r="N44" s="2">
        <v>79164110.530000001</v>
      </c>
      <c r="O44" s="2">
        <v>0</v>
      </c>
      <c r="P44" s="2">
        <v>377906.47</v>
      </c>
    </row>
    <row r="45" spans="1:16" x14ac:dyDescent="0.25">
      <c r="A45" t="s">
        <v>241</v>
      </c>
      <c r="B45" t="s">
        <v>161</v>
      </c>
      <c r="C45" t="s">
        <v>168</v>
      </c>
      <c r="D45" s="2">
        <v>62559342</v>
      </c>
      <c r="E45" s="2">
        <v>0</v>
      </c>
      <c r="F45" s="2">
        <v>0</v>
      </c>
      <c r="G45" s="2">
        <v>1927290</v>
      </c>
      <c r="H45" s="2">
        <v>2679798</v>
      </c>
      <c r="I45" s="2">
        <v>0</v>
      </c>
      <c r="J45" s="2">
        <v>61806834</v>
      </c>
      <c r="K45" s="2">
        <v>0</v>
      </c>
      <c r="L45" s="2">
        <v>61462466</v>
      </c>
      <c r="M45" s="2">
        <v>61462466</v>
      </c>
      <c r="N45" s="2">
        <v>60664483</v>
      </c>
      <c r="O45" s="2">
        <v>0</v>
      </c>
      <c r="P45" s="2">
        <v>344368</v>
      </c>
    </row>
    <row r="46" spans="1:16" x14ac:dyDescent="0.25">
      <c r="A46" t="s">
        <v>242</v>
      </c>
      <c r="B46" t="s">
        <v>161</v>
      </c>
      <c r="C46" t="s">
        <v>243</v>
      </c>
      <c r="D46" s="2">
        <v>40446700</v>
      </c>
      <c r="E46" s="2">
        <v>0</v>
      </c>
      <c r="F46" s="2">
        <v>0</v>
      </c>
      <c r="G46" s="2">
        <v>0</v>
      </c>
      <c r="H46" s="2">
        <v>1454484</v>
      </c>
      <c r="I46" s="2">
        <v>0</v>
      </c>
      <c r="J46" s="2">
        <v>38992216</v>
      </c>
      <c r="K46" s="2">
        <v>0</v>
      </c>
      <c r="L46" s="2">
        <v>38879774</v>
      </c>
      <c r="M46" s="2">
        <v>38879774</v>
      </c>
      <c r="N46" s="2">
        <v>38879774</v>
      </c>
      <c r="O46" s="2">
        <v>0</v>
      </c>
      <c r="P46" s="2">
        <v>112442</v>
      </c>
    </row>
    <row r="47" spans="1:16" x14ac:dyDescent="0.25">
      <c r="A47" t="s">
        <v>242</v>
      </c>
      <c r="B47" t="s">
        <v>45</v>
      </c>
      <c r="C47" t="s">
        <v>244</v>
      </c>
      <c r="D47" s="2">
        <v>32846700</v>
      </c>
      <c r="E47" s="2">
        <v>0</v>
      </c>
      <c r="F47" s="2">
        <v>0</v>
      </c>
      <c r="G47" s="2">
        <v>0</v>
      </c>
      <c r="H47" s="2">
        <v>950000</v>
      </c>
      <c r="I47" s="2">
        <v>0</v>
      </c>
      <c r="J47" s="2">
        <v>31896700</v>
      </c>
      <c r="K47" s="2">
        <v>0</v>
      </c>
      <c r="L47" s="2">
        <v>31895736</v>
      </c>
      <c r="M47" s="2">
        <v>31895736</v>
      </c>
      <c r="N47" s="2">
        <v>31895736</v>
      </c>
      <c r="O47" s="2">
        <v>0</v>
      </c>
      <c r="P47" s="2">
        <v>964</v>
      </c>
    </row>
    <row r="48" spans="1:16" x14ac:dyDescent="0.25">
      <c r="A48" t="s">
        <v>242</v>
      </c>
      <c r="B48" t="s">
        <v>172</v>
      </c>
      <c r="C48" t="s">
        <v>173</v>
      </c>
      <c r="D48" s="2">
        <v>1500000</v>
      </c>
      <c r="E48" s="2">
        <v>0</v>
      </c>
      <c r="F48" s="2">
        <v>0</v>
      </c>
      <c r="G48" s="2">
        <v>0</v>
      </c>
      <c r="H48" s="2">
        <v>171011</v>
      </c>
      <c r="I48" s="2">
        <v>0</v>
      </c>
      <c r="J48" s="2">
        <v>1328989</v>
      </c>
      <c r="K48" s="2">
        <v>0</v>
      </c>
      <c r="L48" s="2">
        <v>1328989</v>
      </c>
      <c r="M48" s="2">
        <v>1328989</v>
      </c>
      <c r="N48" s="2">
        <v>1328989</v>
      </c>
      <c r="O48" s="2">
        <v>0</v>
      </c>
      <c r="P48" s="2">
        <v>0</v>
      </c>
    </row>
    <row r="49" spans="1:16" x14ac:dyDescent="0.25">
      <c r="A49" t="s">
        <v>242</v>
      </c>
      <c r="B49" t="s">
        <v>174</v>
      </c>
      <c r="C49" t="s">
        <v>175</v>
      </c>
      <c r="D49" s="2">
        <v>3200000</v>
      </c>
      <c r="E49" s="2">
        <v>0</v>
      </c>
      <c r="F49" s="2">
        <v>0</v>
      </c>
      <c r="G49" s="2">
        <v>0</v>
      </c>
      <c r="H49" s="2">
        <v>200000</v>
      </c>
      <c r="I49" s="2">
        <v>0</v>
      </c>
      <c r="J49" s="2">
        <v>3000000</v>
      </c>
      <c r="K49" s="2">
        <v>0</v>
      </c>
      <c r="L49" s="2">
        <v>2888522</v>
      </c>
      <c r="M49" s="2">
        <v>2888522</v>
      </c>
      <c r="N49" s="2">
        <v>2888522</v>
      </c>
      <c r="O49" s="2">
        <v>0</v>
      </c>
      <c r="P49" s="2">
        <v>111478</v>
      </c>
    </row>
    <row r="50" spans="1:16" x14ac:dyDescent="0.25">
      <c r="A50" t="s">
        <v>242</v>
      </c>
      <c r="B50" t="s">
        <v>176</v>
      </c>
      <c r="C50" t="s">
        <v>177</v>
      </c>
      <c r="D50" s="2">
        <v>1500000</v>
      </c>
      <c r="E50" s="2">
        <v>0</v>
      </c>
      <c r="F50" s="2">
        <v>0</v>
      </c>
      <c r="G50" s="2">
        <v>0</v>
      </c>
      <c r="H50" s="2">
        <v>116736</v>
      </c>
      <c r="I50" s="2">
        <v>0</v>
      </c>
      <c r="J50" s="2">
        <v>1383264</v>
      </c>
      <c r="K50" s="2">
        <v>0</v>
      </c>
      <c r="L50" s="2">
        <v>1383264</v>
      </c>
      <c r="M50" s="2">
        <v>1383264</v>
      </c>
      <c r="N50" s="2">
        <v>1383264</v>
      </c>
      <c r="O50" s="2">
        <v>0</v>
      </c>
      <c r="P50" s="2">
        <v>0</v>
      </c>
    </row>
    <row r="51" spans="1:16" x14ac:dyDescent="0.25">
      <c r="A51" t="s">
        <v>242</v>
      </c>
      <c r="B51" t="s">
        <v>178</v>
      </c>
      <c r="C51" t="s">
        <v>179</v>
      </c>
      <c r="D51" s="2">
        <v>1400000</v>
      </c>
      <c r="E51" s="2">
        <v>0</v>
      </c>
      <c r="F51" s="2">
        <v>0</v>
      </c>
      <c r="G51" s="2">
        <v>0</v>
      </c>
      <c r="H51" s="2">
        <v>16737</v>
      </c>
      <c r="I51" s="2">
        <v>0</v>
      </c>
      <c r="J51" s="2">
        <v>1383263</v>
      </c>
      <c r="K51" s="2">
        <v>0</v>
      </c>
      <c r="L51" s="2">
        <v>1383263</v>
      </c>
      <c r="M51" s="2">
        <v>1383263</v>
      </c>
      <c r="N51" s="2">
        <v>1383263</v>
      </c>
      <c r="O51" s="2">
        <v>0</v>
      </c>
      <c r="P51" s="2">
        <v>0</v>
      </c>
    </row>
    <row r="52" spans="1:16" x14ac:dyDescent="0.25">
      <c r="A52" t="s">
        <v>245</v>
      </c>
      <c r="B52" t="s">
        <v>161</v>
      </c>
      <c r="C52" t="s">
        <v>183</v>
      </c>
      <c r="D52" s="2">
        <v>7770672</v>
      </c>
      <c r="E52" s="2">
        <v>0</v>
      </c>
      <c r="F52" s="2">
        <v>0</v>
      </c>
      <c r="G52" s="2">
        <v>1927290</v>
      </c>
      <c r="H52" s="2">
        <v>188800</v>
      </c>
      <c r="I52" s="2">
        <v>0</v>
      </c>
      <c r="J52" s="2">
        <v>9509162</v>
      </c>
      <c r="K52" s="2">
        <v>0</v>
      </c>
      <c r="L52" s="2">
        <v>9509160</v>
      </c>
      <c r="M52" s="2">
        <v>9509160</v>
      </c>
      <c r="N52" s="2">
        <v>9509160</v>
      </c>
      <c r="O52" s="2">
        <v>0</v>
      </c>
      <c r="P52" s="2">
        <v>2</v>
      </c>
    </row>
    <row r="53" spans="1:16" x14ac:dyDescent="0.25">
      <c r="A53" t="s">
        <v>245</v>
      </c>
      <c r="B53" t="s">
        <v>180</v>
      </c>
      <c r="C53" t="s">
        <v>246</v>
      </c>
      <c r="D53" s="2">
        <v>7770672</v>
      </c>
      <c r="E53" s="2">
        <v>0</v>
      </c>
      <c r="F53" s="2">
        <v>0</v>
      </c>
      <c r="G53" s="2">
        <v>1927290</v>
      </c>
      <c r="H53" s="2">
        <v>188800</v>
      </c>
      <c r="I53" s="2">
        <v>0</v>
      </c>
      <c r="J53" s="2">
        <v>9509162</v>
      </c>
      <c r="K53" s="2">
        <v>0</v>
      </c>
      <c r="L53" s="2">
        <v>9509160</v>
      </c>
      <c r="M53" s="2">
        <v>9509160</v>
      </c>
      <c r="N53" s="2">
        <v>9509160</v>
      </c>
      <c r="O53" s="2">
        <v>0</v>
      </c>
      <c r="P53" s="2">
        <v>2</v>
      </c>
    </row>
    <row r="54" spans="1:16" x14ac:dyDescent="0.25">
      <c r="A54" t="s">
        <v>247</v>
      </c>
      <c r="B54" t="s">
        <v>161</v>
      </c>
      <c r="C54" t="s">
        <v>193</v>
      </c>
      <c r="D54" s="2">
        <v>10861970</v>
      </c>
      <c r="E54" s="2">
        <v>0</v>
      </c>
      <c r="F54" s="2">
        <v>0</v>
      </c>
      <c r="G54" s="2">
        <v>0</v>
      </c>
      <c r="H54" s="2">
        <v>659114</v>
      </c>
      <c r="I54" s="2">
        <v>0</v>
      </c>
      <c r="J54" s="2">
        <v>10202856</v>
      </c>
      <c r="K54" s="2">
        <v>0</v>
      </c>
      <c r="L54" s="2">
        <v>10202372</v>
      </c>
      <c r="M54" s="2">
        <v>10202372</v>
      </c>
      <c r="N54" s="2">
        <v>9643589</v>
      </c>
      <c r="O54" s="2">
        <v>0</v>
      </c>
      <c r="P54" s="2">
        <v>484</v>
      </c>
    </row>
    <row r="55" spans="1:16" x14ac:dyDescent="0.25">
      <c r="A55" t="s">
        <v>247</v>
      </c>
      <c r="B55" t="s">
        <v>184</v>
      </c>
      <c r="C55" t="s">
        <v>195</v>
      </c>
      <c r="D55" s="2">
        <v>2791970</v>
      </c>
      <c r="E55" s="2">
        <v>0</v>
      </c>
      <c r="F55" s="2">
        <v>0</v>
      </c>
      <c r="G55" s="2">
        <v>0</v>
      </c>
      <c r="H55" s="2">
        <v>80290</v>
      </c>
      <c r="I55" s="2">
        <v>0</v>
      </c>
      <c r="J55" s="2">
        <v>2711680</v>
      </c>
      <c r="K55" s="2">
        <v>0</v>
      </c>
      <c r="L55" s="2">
        <v>2711672</v>
      </c>
      <c r="M55" s="2">
        <v>2711672</v>
      </c>
      <c r="N55" s="2">
        <v>2485791</v>
      </c>
      <c r="O55" s="2">
        <v>0</v>
      </c>
      <c r="P55" s="2">
        <v>8</v>
      </c>
    </row>
    <row r="56" spans="1:16" x14ac:dyDescent="0.25">
      <c r="A56" t="s">
        <v>247</v>
      </c>
      <c r="B56" t="s">
        <v>186</v>
      </c>
      <c r="C56" t="s">
        <v>191</v>
      </c>
      <c r="D56" s="2">
        <v>3980000</v>
      </c>
      <c r="E56" s="2">
        <v>0</v>
      </c>
      <c r="F56" s="2">
        <v>0</v>
      </c>
      <c r="G56" s="2">
        <v>0</v>
      </c>
      <c r="H56" s="2">
        <v>150010</v>
      </c>
      <c r="I56" s="2">
        <v>0</v>
      </c>
      <c r="J56" s="2">
        <v>3829990</v>
      </c>
      <c r="K56" s="2">
        <v>0</v>
      </c>
      <c r="L56" s="2">
        <v>3829514</v>
      </c>
      <c r="M56" s="2">
        <v>3829514</v>
      </c>
      <c r="N56" s="2">
        <v>3510512</v>
      </c>
      <c r="O56" s="2">
        <v>0</v>
      </c>
      <c r="P56" s="2">
        <v>476</v>
      </c>
    </row>
    <row r="57" spans="1:16" x14ac:dyDescent="0.25">
      <c r="A57" t="s">
        <v>247</v>
      </c>
      <c r="B57" t="s">
        <v>190</v>
      </c>
      <c r="C57" t="s">
        <v>197</v>
      </c>
      <c r="D57" s="2">
        <v>190000</v>
      </c>
      <c r="E57" s="2">
        <v>0</v>
      </c>
      <c r="F57" s="2">
        <v>0</v>
      </c>
      <c r="G57" s="2">
        <v>0</v>
      </c>
      <c r="H57" s="2">
        <v>23200</v>
      </c>
      <c r="I57" s="2">
        <v>0</v>
      </c>
      <c r="J57" s="2">
        <v>166800</v>
      </c>
      <c r="K57" s="2">
        <v>0</v>
      </c>
      <c r="L57" s="2">
        <v>166800</v>
      </c>
      <c r="M57" s="2">
        <v>166800</v>
      </c>
      <c r="N57" s="2">
        <v>152900</v>
      </c>
      <c r="O57" s="2">
        <v>0</v>
      </c>
      <c r="P57" s="2">
        <v>0</v>
      </c>
    </row>
    <row r="58" spans="1:16" x14ac:dyDescent="0.25">
      <c r="A58" t="s">
        <v>247</v>
      </c>
      <c r="B58" t="s">
        <v>194</v>
      </c>
      <c r="C58" t="s">
        <v>199</v>
      </c>
      <c r="D58" s="2">
        <v>3400000</v>
      </c>
      <c r="E58" s="2">
        <v>0</v>
      </c>
      <c r="F58" s="2">
        <v>0</v>
      </c>
      <c r="G58" s="2">
        <v>0</v>
      </c>
      <c r="H58" s="2">
        <v>280012</v>
      </c>
      <c r="I58" s="2">
        <v>0</v>
      </c>
      <c r="J58" s="2">
        <v>3119988</v>
      </c>
      <c r="K58" s="2">
        <v>0</v>
      </c>
      <c r="L58" s="2">
        <v>3119988</v>
      </c>
      <c r="M58" s="2">
        <v>3119988</v>
      </c>
      <c r="N58" s="2">
        <v>3119988</v>
      </c>
      <c r="O58" s="2">
        <v>0</v>
      </c>
      <c r="P58" s="2">
        <v>0</v>
      </c>
    </row>
    <row r="59" spans="1:16" x14ac:dyDescent="0.25">
      <c r="A59" t="s">
        <v>247</v>
      </c>
      <c r="B59" t="s">
        <v>196</v>
      </c>
      <c r="C59" t="s">
        <v>201</v>
      </c>
      <c r="D59" s="2">
        <v>500000</v>
      </c>
      <c r="E59" s="2">
        <v>0</v>
      </c>
      <c r="F59" s="2">
        <v>0</v>
      </c>
      <c r="G59" s="2">
        <v>0</v>
      </c>
      <c r="H59" s="2">
        <v>125602</v>
      </c>
      <c r="I59" s="2">
        <v>0</v>
      </c>
      <c r="J59" s="2">
        <v>374398</v>
      </c>
      <c r="K59" s="2">
        <v>0</v>
      </c>
      <c r="L59" s="2">
        <v>374398</v>
      </c>
      <c r="M59" s="2">
        <v>374398</v>
      </c>
      <c r="N59" s="2">
        <v>374398</v>
      </c>
      <c r="O59" s="2">
        <v>0</v>
      </c>
      <c r="P59" s="2">
        <v>0</v>
      </c>
    </row>
    <row r="60" spans="1:16" x14ac:dyDescent="0.25">
      <c r="A60" t="s">
        <v>248</v>
      </c>
      <c r="B60" t="s">
        <v>161</v>
      </c>
      <c r="C60" t="s">
        <v>203</v>
      </c>
      <c r="D60" s="2">
        <v>3480000</v>
      </c>
      <c r="E60" s="2">
        <v>0</v>
      </c>
      <c r="F60" s="2">
        <v>0</v>
      </c>
      <c r="G60" s="2">
        <v>0</v>
      </c>
      <c r="H60" s="2">
        <v>377400</v>
      </c>
      <c r="I60" s="2">
        <v>0</v>
      </c>
      <c r="J60" s="2">
        <v>3102600</v>
      </c>
      <c r="K60" s="2">
        <v>0</v>
      </c>
      <c r="L60" s="2">
        <v>2871160</v>
      </c>
      <c r="M60" s="2">
        <v>2871160</v>
      </c>
      <c r="N60" s="2">
        <v>2631960</v>
      </c>
      <c r="O60" s="2">
        <v>0</v>
      </c>
      <c r="P60" s="2">
        <v>231440</v>
      </c>
    </row>
    <row r="61" spans="1:16" x14ac:dyDescent="0.25">
      <c r="A61" t="s">
        <v>248</v>
      </c>
      <c r="B61" t="s">
        <v>198</v>
      </c>
      <c r="C61" t="s">
        <v>205</v>
      </c>
      <c r="D61" s="2">
        <v>190000</v>
      </c>
      <c r="E61" s="2">
        <v>0</v>
      </c>
      <c r="F61" s="2">
        <v>0</v>
      </c>
      <c r="G61" s="2">
        <v>0</v>
      </c>
      <c r="H61" s="2">
        <v>10000</v>
      </c>
      <c r="I61" s="2">
        <v>0</v>
      </c>
      <c r="J61" s="2">
        <v>180000</v>
      </c>
      <c r="K61" s="2">
        <v>0</v>
      </c>
      <c r="L61" s="2">
        <v>172900</v>
      </c>
      <c r="M61" s="2">
        <v>172900</v>
      </c>
      <c r="N61" s="2">
        <v>159600</v>
      </c>
      <c r="O61" s="2">
        <v>0</v>
      </c>
      <c r="P61" s="2">
        <v>7100</v>
      </c>
    </row>
    <row r="62" spans="1:16" x14ac:dyDescent="0.25">
      <c r="A62" t="s">
        <v>248</v>
      </c>
      <c r="B62" t="s">
        <v>200</v>
      </c>
      <c r="C62" t="s">
        <v>207</v>
      </c>
      <c r="D62" s="2">
        <v>1200000</v>
      </c>
      <c r="E62" s="2">
        <v>0</v>
      </c>
      <c r="F62" s="2">
        <v>0</v>
      </c>
      <c r="G62" s="2">
        <v>0</v>
      </c>
      <c r="H62" s="2">
        <v>243000</v>
      </c>
      <c r="I62" s="2">
        <v>0</v>
      </c>
      <c r="J62" s="2">
        <v>957000</v>
      </c>
      <c r="K62" s="2">
        <v>0</v>
      </c>
      <c r="L62" s="2">
        <v>956700</v>
      </c>
      <c r="M62" s="2">
        <v>956700</v>
      </c>
      <c r="N62" s="2">
        <v>877000</v>
      </c>
      <c r="O62" s="2">
        <v>0</v>
      </c>
      <c r="P62" s="2">
        <v>300</v>
      </c>
    </row>
    <row r="63" spans="1:16" x14ac:dyDescent="0.25">
      <c r="A63" t="s">
        <v>248</v>
      </c>
      <c r="B63" t="s">
        <v>204</v>
      </c>
      <c r="C63" t="s">
        <v>209</v>
      </c>
      <c r="D63" s="2">
        <v>190000</v>
      </c>
      <c r="E63" s="2">
        <v>0</v>
      </c>
      <c r="F63" s="2">
        <v>0</v>
      </c>
      <c r="G63" s="2">
        <v>0</v>
      </c>
      <c r="H63" s="2">
        <v>43700</v>
      </c>
      <c r="I63" s="2">
        <v>0</v>
      </c>
      <c r="J63" s="2">
        <v>146300</v>
      </c>
      <c r="K63" s="2">
        <v>0</v>
      </c>
      <c r="L63" s="2">
        <v>146300</v>
      </c>
      <c r="M63" s="2">
        <v>146300</v>
      </c>
      <c r="N63" s="2">
        <v>133000</v>
      </c>
      <c r="O63" s="2">
        <v>0</v>
      </c>
      <c r="P63" s="2">
        <v>0</v>
      </c>
    </row>
    <row r="64" spans="1:16" x14ac:dyDescent="0.25">
      <c r="A64" t="s">
        <v>248</v>
      </c>
      <c r="B64" t="s">
        <v>206</v>
      </c>
      <c r="C64" t="s">
        <v>249</v>
      </c>
      <c r="D64" s="2">
        <v>400000</v>
      </c>
      <c r="E64" s="2">
        <v>0</v>
      </c>
      <c r="F64" s="2">
        <v>0</v>
      </c>
      <c r="G64" s="2">
        <v>0</v>
      </c>
      <c r="H64" s="2">
        <v>80700</v>
      </c>
      <c r="I64" s="2">
        <v>0</v>
      </c>
      <c r="J64" s="2">
        <v>319300</v>
      </c>
      <c r="K64" s="2">
        <v>0</v>
      </c>
      <c r="L64" s="2">
        <v>319300</v>
      </c>
      <c r="M64" s="2">
        <v>319300</v>
      </c>
      <c r="N64" s="2">
        <v>292700</v>
      </c>
      <c r="O64" s="2">
        <v>0</v>
      </c>
      <c r="P64" s="2">
        <v>0</v>
      </c>
    </row>
    <row r="65" spans="1:16" x14ac:dyDescent="0.25">
      <c r="A65" t="s">
        <v>248</v>
      </c>
      <c r="B65" t="s">
        <v>208</v>
      </c>
      <c r="C65" t="s">
        <v>213</v>
      </c>
      <c r="D65" s="2">
        <v>1500000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1500000</v>
      </c>
      <c r="K65" s="2">
        <v>0</v>
      </c>
      <c r="L65" s="2">
        <v>1275960</v>
      </c>
      <c r="M65" s="2">
        <v>1275960</v>
      </c>
      <c r="N65" s="2">
        <v>1169660</v>
      </c>
      <c r="O65" s="2">
        <v>0</v>
      </c>
      <c r="P65" s="2">
        <v>224040</v>
      </c>
    </row>
    <row r="66" spans="1:16" x14ac:dyDescent="0.25">
      <c r="A66" t="s">
        <v>250</v>
      </c>
      <c r="B66" t="s">
        <v>161</v>
      </c>
      <c r="C66" t="s">
        <v>215</v>
      </c>
      <c r="D66" s="2">
        <v>18553158</v>
      </c>
      <c r="E66" s="2">
        <v>0</v>
      </c>
      <c r="F66" s="2">
        <v>772500</v>
      </c>
      <c r="G66" s="2">
        <v>4697508</v>
      </c>
      <c r="H66" s="2">
        <v>3945000</v>
      </c>
      <c r="I66" s="2">
        <v>0</v>
      </c>
      <c r="J66" s="2">
        <v>18533166</v>
      </c>
      <c r="K66" s="2">
        <v>0</v>
      </c>
      <c r="L66" s="2">
        <v>18499627.530000001</v>
      </c>
      <c r="M66" s="2">
        <v>18499627.530000001</v>
      </c>
      <c r="N66" s="2">
        <v>18499627.530000001</v>
      </c>
      <c r="O66" s="2">
        <v>0</v>
      </c>
      <c r="P66" s="2">
        <v>33538.47</v>
      </c>
    </row>
    <row r="67" spans="1:16" x14ac:dyDescent="0.25">
      <c r="A67" t="s">
        <v>251</v>
      </c>
      <c r="B67" t="s">
        <v>161</v>
      </c>
      <c r="C67" t="s">
        <v>217</v>
      </c>
      <c r="D67" s="2">
        <v>4000000</v>
      </c>
      <c r="E67" s="2">
        <v>0</v>
      </c>
      <c r="F67" s="2">
        <v>0</v>
      </c>
      <c r="G67" s="2">
        <v>1097508</v>
      </c>
      <c r="H67" s="2">
        <v>2000000</v>
      </c>
      <c r="I67" s="2">
        <v>0</v>
      </c>
      <c r="J67" s="2">
        <v>3097508</v>
      </c>
      <c r="K67" s="2">
        <v>0</v>
      </c>
      <c r="L67" s="2">
        <v>3080050</v>
      </c>
      <c r="M67" s="2">
        <v>3080050</v>
      </c>
      <c r="N67" s="2">
        <v>3080050</v>
      </c>
      <c r="O67" s="2">
        <v>0</v>
      </c>
      <c r="P67" s="2">
        <v>17458</v>
      </c>
    </row>
    <row r="68" spans="1:16" x14ac:dyDescent="0.25">
      <c r="A68" t="s">
        <v>251</v>
      </c>
      <c r="B68" t="s">
        <v>210</v>
      </c>
      <c r="C68" t="s">
        <v>252</v>
      </c>
      <c r="D68" s="2">
        <v>2000000</v>
      </c>
      <c r="E68" s="2">
        <v>0</v>
      </c>
      <c r="F68" s="2">
        <v>0</v>
      </c>
      <c r="G68" s="2">
        <v>0</v>
      </c>
      <c r="H68" s="2">
        <v>2000000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</row>
    <row r="69" spans="1:16" x14ac:dyDescent="0.25">
      <c r="A69" t="s">
        <v>251</v>
      </c>
      <c r="B69" t="s">
        <v>212</v>
      </c>
      <c r="C69" t="s">
        <v>221</v>
      </c>
      <c r="D69" s="2">
        <v>2000000</v>
      </c>
      <c r="E69" s="2">
        <v>0</v>
      </c>
      <c r="F69" s="2">
        <v>0</v>
      </c>
      <c r="G69" s="2">
        <v>1097508</v>
      </c>
      <c r="H69" s="2">
        <v>0</v>
      </c>
      <c r="I69" s="2">
        <v>0</v>
      </c>
      <c r="J69" s="2">
        <v>3097508</v>
      </c>
      <c r="K69" s="2">
        <v>0</v>
      </c>
      <c r="L69" s="2">
        <v>3080050</v>
      </c>
      <c r="M69" s="2">
        <v>3080050</v>
      </c>
      <c r="N69" s="2">
        <v>3080050</v>
      </c>
      <c r="O69" s="2">
        <v>0</v>
      </c>
      <c r="P69" s="2">
        <v>17458</v>
      </c>
    </row>
    <row r="70" spans="1:16" x14ac:dyDescent="0.25">
      <c r="A70" t="s">
        <v>253</v>
      </c>
      <c r="B70" t="s">
        <v>161</v>
      </c>
      <c r="C70" t="s">
        <v>223</v>
      </c>
      <c r="D70" s="2">
        <v>14553158</v>
      </c>
      <c r="E70" s="2">
        <v>0</v>
      </c>
      <c r="F70" s="2">
        <v>772500</v>
      </c>
      <c r="G70" s="2">
        <v>3600000</v>
      </c>
      <c r="H70" s="2">
        <v>1945000</v>
      </c>
      <c r="I70" s="2">
        <v>0</v>
      </c>
      <c r="J70" s="2">
        <v>15435658</v>
      </c>
      <c r="K70" s="2">
        <v>0</v>
      </c>
      <c r="L70" s="2">
        <v>15419577.529999999</v>
      </c>
      <c r="M70" s="2">
        <v>15419577.529999999</v>
      </c>
      <c r="N70" s="2">
        <v>15419577.529999999</v>
      </c>
      <c r="O70" s="2">
        <v>0</v>
      </c>
      <c r="P70" s="2">
        <v>16080.47</v>
      </c>
    </row>
    <row r="71" spans="1:16" x14ac:dyDescent="0.25">
      <c r="A71" t="s">
        <v>253</v>
      </c>
      <c r="B71" t="s">
        <v>218</v>
      </c>
      <c r="C71" t="s">
        <v>254</v>
      </c>
      <c r="D71" s="2">
        <v>500000</v>
      </c>
      <c r="E71" s="2">
        <v>0</v>
      </c>
      <c r="F71" s="2">
        <v>0</v>
      </c>
      <c r="G71" s="2">
        <v>0</v>
      </c>
      <c r="H71" s="2">
        <v>500000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</row>
    <row r="72" spans="1:16" x14ac:dyDescent="0.25">
      <c r="A72" t="s">
        <v>253</v>
      </c>
      <c r="B72" t="s">
        <v>220</v>
      </c>
      <c r="C72" t="s">
        <v>231</v>
      </c>
      <c r="D72" s="2">
        <v>500000</v>
      </c>
      <c r="E72" s="2">
        <v>0</v>
      </c>
      <c r="F72" s="2">
        <v>0</v>
      </c>
      <c r="G72" s="2">
        <v>0</v>
      </c>
      <c r="H72" s="2">
        <v>445000</v>
      </c>
      <c r="I72" s="2">
        <v>0</v>
      </c>
      <c r="J72" s="2">
        <v>55000</v>
      </c>
      <c r="K72" s="2">
        <v>0</v>
      </c>
      <c r="L72" s="2">
        <v>55000</v>
      </c>
      <c r="M72" s="2">
        <v>55000</v>
      </c>
      <c r="N72" s="2">
        <v>55000</v>
      </c>
      <c r="O72" s="2">
        <v>0</v>
      </c>
      <c r="P72" s="2">
        <v>0</v>
      </c>
    </row>
    <row r="73" spans="1:16" x14ac:dyDescent="0.25">
      <c r="A73" t="s">
        <v>253</v>
      </c>
      <c r="B73" t="s">
        <v>224</v>
      </c>
      <c r="C73" t="s">
        <v>255</v>
      </c>
      <c r="D73" s="2">
        <v>10553158</v>
      </c>
      <c r="E73" s="2">
        <v>0</v>
      </c>
      <c r="F73" s="2">
        <v>772500</v>
      </c>
      <c r="G73" s="2">
        <v>900000</v>
      </c>
      <c r="H73" s="2">
        <v>0</v>
      </c>
      <c r="I73" s="2">
        <v>0</v>
      </c>
      <c r="J73" s="2">
        <v>10680658</v>
      </c>
      <c r="K73" s="2">
        <v>0</v>
      </c>
      <c r="L73" s="2">
        <v>10674561</v>
      </c>
      <c r="M73" s="2">
        <v>10674561</v>
      </c>
      <c r="N73" s="2">
        <v>10674561</v>
      </c>
      <c r="O73" s="2">
        <v>0</v>
      </c>
      <c r="P73" s="2">
        <v>6097</v>
      </c>
    </row>
    <row r="74" spans="1:16" x14ac:dyDescent="0.25">
      <c r="A74" t="s">
        <v>253</v>
      </c>
      <c r="B74" t="s">
        <v>226</v>
      </c>
      <c r="C74" t="s">
        <v>256</v>
      </c>
      <c r="D74" s="2">
        <v>2000000</v>
      </c>
      <c r="E74" s="2">
        <v>0</v>
      </c>
      <c r="F74" s="2">
        <v>0</v>
      </c>
      <c r="G74" s="2">
        <v>2700000</v>
      </c>
      <c r="H74" s="2">
        <v>0</v>
      </c>
      <c r="I74" s="2">
        <v>0</v>
      </c>
      <c r="J74" s="2">
        <v>4700000</v>
      </c>
      <c r="K74" s="2">
        <v>0</v>
      </c>
      <c r="L74" s="2">
        <v>4690016.53</v>
      </c>
      <c r="M74" s="2">
        <v>4690016.53</v>
      </c>
      <c r="N74" s="2">
        <v>4690016.53</v>
      </c>
      <c r="O74" s="2">
        <v>0</v>
      </c>
      <c r="P74" s="2">
        <v>9983.4699999999993</v>
      </c>
    </row>
    <row r="75" spans="1:16" x14ac:dyDescent="0.25">
      <c r="A75" t="s">
        <v>253</v>
      </c>
      <c r="B75" t="s">
        <v>228</v>
      </c>
      <c r="C75" t="s">
        <v>229</v>
      </c>
      <c r="D75" s="2">
        <v>500000</v>
      </c>
      <c r="E75" s="2">
        <v>0</v>
      </c>
      <c r="F75" s="2">
        <v>0</v>
      </c>
      <c r="G75" s="2">
        <v>0</v>
      </c>
      <c r="H75" s="2">
        <v>500000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</row>
    <row r="76" spans="1:16" x14ac:dyDescent="0.25">
      <c r="A76" t="s">
        <v>253</v>
      </c>
      <c r="B76" t="s">
        <v>230</v>
      </c>
      <c r="C76" t="s">
        <v>257</v>
      </c>
      <c r="D76" s="2">
        <v>500000</v>
      </c>
      <c r="E76" s="2">
        <v>0</v>
      </c>
      <c r="F76" s="2">
        <v>0</v>
      </c>
      <c r="G76" s="2">
        <v>0</v>
      </c>
      <c r="H76" s="2">
        <v>500000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</row>
    <row r="77" spans="1:16" x14ac:dyDescent="0.25">
      <c r="A77" t="s">
        <v>258</v>
      </c>
      <c r="B77" t="s">
        <v>161</v>
      </c>
      <c r="C77" t="s">
        <v>259</v>
      </c>
      <c r="D77" s="2">
        <v>401529753</v>
      </c>
      <c r="E77" s="2">
        <v>15005271</v>
      </c>
      <c r="F77" s="2">
        <v>978739</v>
      </c>
      <c r="G77" s="2">
        <v>51850798</v>
      </c>
      <c r="H77" s="2">
        <v>17238882</v>
      </c>
      <c r="I77" s="2">
        <v>0</v>
      </c>
      <c r="J77" s="2">
        <v>450168201</v>
      </c>
      <c r="K77" s="2">
        <v>0</v>
      </c>
      <c r="L77" s="2">
        <v>443779763.86000001</v>
      </c>
      <c r="M77" s="2">
        <v>443779763.86000001</v>
      </c>
      <c r="N77" s="2">
        <v>443779763.86000001</v>
      </c>
      <c r="O77" s="2">
        <v>0</v>
      </c>
      <c r="P77" s="2">
        <v>6388437.1399999997</v>
      </c>
    </row>
    <row r="78" spans="1:16" x14ac:dyDescent="0.25">
      <c r="A78" t="s">
        <v>260</v>
      </c>
      <c r="B78" t="s">
        <v>161</v>
      </c>
      <c r="C78" t="s">
        <v>166</v>
      </c>
      <c r="D78" s="2">
        <v>401529753</v>
      </c>
      <c r="E78" s="2">
        <v>15005271</v>
      </c>
      <c r="F78" s="2">
        <v>978739</v>
      </c>
      <c r="G78" s="2">
        <v>51850798</v>
      </c>
      <c r="H78" s="2">
        <v>17238882</v>
      </c>
      <c r="I78" s="2">
        <v>0</v>
      </c>
      <c r="J78" s="2">
        <v>450168201</v>
      </c>
      <c r="K78" s="2">
        <v>0</v>
      </c>
      <c r="L78" s="2">
        <v>443779763.86000001</v>
      </c>
      <c r="M78" s="2">
        <v>443779763.86000001</v>
      </c>
      <c r="N78" s="2">
        <v>443779763.86000001</v>
      </c>
      <c r="O78" s="2">
        <v>0</v>
      </c>
      <c r="P78" s="2">
        <v>6388437.1399999997</v>
      </c>
    </row>
    <row r="79" spans="1:16" x14ac:dyDescent="0.25">
      <c r="A79" t="s">
        <v>261</v>
      </c>
      <c r="B79" t="s">
        <v>161</v>
      </c>
      <c r="C79" t="s">
        <v>168</v>
      </c>
      <c r="D79" s="2">
        <v>291358514</v>
      </c>
      <c r="E79" s="2">
        <v>0</v>
      </c>
      <c r="F79" s="2">
        <v>0</v>
      </c>
      <c r="G79" s="2">
        <v>4630648</v>
      </c>
      <c r="H79" s="2">
        <v>7283732</v>
      </c>
      <c r="I79" s="2">
        <v>0</v>
      </c>
      <c r="J79" s="2">
        <v>288705430</v>
      </c>
      <c r="K79" s="2">
        <v>0</v>
      </c>
      <c r="L79" s="2">
        <v>287281102</v>
      </c>
      <c r="M79" s="2">
        <v>287281102</v>
      </c>
      <c r="N79" s="2">
        <v>287281102</v>
      </c>
      <c r="O79" s="2">
        <v>0</v>
      </c>
      <c r="P79" s="2">
        <v>1424328</v>
      </c>
    </row>
    <row r="80" spans="1:16" x14ac:dyDescent="0.25">
      <c r="A80" t="s">
        <v>262</v>
      </c>
      <c r="B80" t="s">
        <v>161</v>
      </c>
      <c r="C80" t="s">
        <v>243</v>
      </c>
      <c r="D80" s="2">
        <v>246181147</v>
      </c>
      <c r="E80" s="2">
        <v>0</v>
      </c>
      <c r="F80" s="2">
        <v>0</v>
      </c>
      <c r="G80" s="2">
        <v>3530648</v>
      </c>
      <c r="H80" s="2">
        <v>4725740</v>
      </c>
      <c r="I80" s="2">
        <v>0</v>
      </c>
      <c r="J80" s="2">
        <v>244986055</v>
      </c>
      <c r="K80" s="2">
        <v>0</v>
      </c>
      <c r="L80" s="2">
        <v>243673105</v>
      </c>
      <c r="M80" s="2">
        <v>243673105</v>
      </c>
      <c r="N80" s="2">
        <v>243673105</v>
      </c>
      <c r="O80" s="2">
        <v>0</v>
      </c>
      <c r="P80" s="2">
        <v>1312950</v>
      </c>
    </row>
    <row r="81" spans="1:16" x14ac:dyDescent="0.25">
      <c r="A81" t="s">
        <v>262</v>
      </c>
      <c r="B81" t="s">
        <v>45</v>
      </c>
      <c r="C81" t="s">
        <v>244</v>
      </c>
      <c r="D81" s="2">
        <v>172893216</v>
      </c>
      <c r="E81" s="2">
        <v>0</v>
      </c>
      <c r="F81" s="2">
        <v>0</v>
      </c>
      <c r="G81" s="2">
        <v>0</v>
      </c>
      <c r="H81" s="2">
        <v>2904992</v>
      </c>
      <c r="I81" s="2">
        <v>0</v>
      </c>
      <c r="J81" s="2">
        <v>169988224</v>
      </c>
      <c r="K81" s="2">
        <v>0</v>
      </c>
      <c r="L81" s="2">
        <v>168897821</v>
      </c>
      <c r="M81" s="2">
        <v>168897821</v>
      </c>
      <c r="N81" s="2">
        <v>168897821</v>
      </c>
      <c r="O81" s="2">
        <v>0</v>
      </c>
      <c r="P81" s="2">
        <v>1090403</v>
      </c>
    </row>
    <row r="82" spans="1:16" x14ac:dyDescent="0.25">
      <c r="A82" t="s">
        <v>262</v>
      </c>
      <c r="B82" t="s">
        <v>172</v>
      </c>
      <c r="C82" t="s">
        <v>173</v>
      </c>
      <c r="D82" s="2">
        <v>7706054</v>
      </c>
      <c r="E82" s="2">
        <v>0</v>
      </c>
      <c r="F82" s="2">
        <v>0</v>
      </c>
      <c r="G82" s="2">
        <v>1031958</v>
      </c>
      <c r="H82" s="2">
        <v>0</v>
      </c>
      <c r="I82" s="2">
        <v>0</v>
      </c>
      <c r="J82" s="2">
        <v>8738012</v>
      </c>
      <c r="K82" s="2">
        <v>0</v>
      </c>
      <c r="L82" s="2">
        <v>8738012</v>
      </c>
      <c r="M82" s="2">
        <v>8738012</v>
      </c>
      <c r="N82" s="2">
        <v>8738012</v>
      </c>
      <c r="O82" s="2">
        <v>0</v>
      </c>
      <c r="P82" s="2">
        <v>0</v>
      </c>
    </row>
    <row r="83" spans="1:16" x14ac:dyDescent="0.25">
      <c r="A83" t="s">
        <v>262</v>
      </c>
      <c r="B83" t="s">
        <v>174</v>
      </c>
      <c r="C83" t="s">
        <v>175</v>
      </c>
      <c r="D83" s="2">
        <v>16925993</v>
      </c>
      <c r="E83" s="2">
        <v>0</v>
      </c>
      <c r="F83" s="2">
        <v>0</v>
      </c>
      <c r="G83" s="2">
        <v>0</v>
      </c>
      <c r="H83" s="2">
        <v>773863</v>
      </c>
      <c r="I83" s="2">
        <v>0</v>
      </c>
      <c r="J83" s="2">
        <v>16152130</v>
      </c>
      <c r="K83" s="2">
        <v>0</v>
      </c>
      <c r="L83" s="2">
        <v>16152130</v>
      </c>
      <c r="M83" s="2">
        <v>16152130</v>
      </c>
      <c r="N83" s="2">
        <v>16152130</v>
      </c>
      <c r="O83" s="2">
        <v>0</v>
      </c>
      <c r="P83" s="2">
        <v>0</v>
      </c>
    </row>
    <row r="84" spans="1:16" x14ac:dyDescent="0.25">
      <c r="A84" t="s">
        <v>262</v>
      </c>
      <c r="B84" t="s">
        <v>176</v>
      </c>
      <c r="C84" t="s">
        <v>177</v>
      </c>
      <c r="D84" s="2">
        <v>9905828</v>
      </c>
      <c r="E84" s="2">
        <v>0</v>
      </c>
      <c r="F84" s="2">
        <v>0</v>
      </c>
      <c r="G84" s="2">
        <v>2359120</v>
      </c>
      <c r="H84" s="2">
        <v>0</v>
      </c>
      <c r="I84" s="2">
        <v>0</v>
      </c>
      <c r="J84" s="2">
        <v>12264948</v>
      </c>
      <c r="K84" s="2">
        <v>0</v>
      </c>
      <c r="L84" s="2">
        <v>12264948</v>
      </c>
      <c r="M84" s="2">
        <v>12264948</v>
      </c>
      <c r="N84" s="2">
        <v>12264948</v>
      </c>
      <c r="O84" s="2">
        <v>0</v>
      </c>
      <c r="P84" s="2">
        <v>0</v>
      </c>
    </row>
    <row r="85" spans="1:16" x14ac:dyDescent="0.25">
      <c r="A85" t="s">
        <v>262</v>
      </c>
      <c r="B85" t="s">
        <v>178</v>
      </c>
      <c r="C85" t="s">
        <v>179</v>
      </c>
      <c r="D85" s="2">
        <v>554724</v>
      </c>
      <c r="E85" s="2">
        <v>0</v>
      </c>
      <c r="F85" s="2">
        <v>0</v>
      </c>
      <c r="G85" s="2">
        <v>0</v>
      </c>
      <c r="H85" s="2">
        <v>261885</v>
      </c>
      <c r="I85" s="2">
        <v>0</v>
      </c>
      <c r="J85" s="2">
        <v>292839</v>
      </c>
      <c r="K85" s="2">
        <v>0</v>
      </c>
      <c r="L85" s="2">
        <v>292839</v>
      </c>
      <c r="M85" s="2">
        <v>292839</v>
      </c>
      <c r="N85" s="2">
        <v>292839</v>
      </c>
      <c r="O85" s="2">
        <v>0</v>
      </c>
      <c r="P85" s="2">
        <v>0</v>
      </c>
    </row>
    <row r="86" spans="1:16" x14ac:dyDescent="0.25">
      <c r="A86" t="s">
        <v>262</v>
      </c>
      <c r="B86" t="s">
        <v>180</v>
      </c>
      <c r="C86" t="s">
        <v>263</v>
      </c>
      <c r="D86" s="2">
        <v>1193868</v>
      </c>
      <c r="E86" s="2">
        <v>0</v>
      </c>
      <c r="F86" s="2">
        <v>0</v>
      </c>
      <c r="G86" s="2">
        <v>139570</v>
      </c>
      <c r="H86" s="2">
        <v>0</v>
      </c>
      <c r="I86" s="2">
        <v>0</v>
      </c>
      <c r="J86" s="2">
        <v>1333438</v>
      </c>
      <c r="K86" s="2">
        <v>0</v>
      </c>
      <c r="L86" s="2">
        <v>1333438</v>
      </c>
      <c r="M86" s="2">
        <v>1333438</v>
      </c>
      <c r="N86" s="2">
        <v>1333438</v>
      </c>
      <c r="O86" s="2">
        <v>0</v>
      </c>
      <c r="P86" s="2">
        <v>0</v>
      </c>
    </row>
    <row r="87" spans="1:16" x14ac:dyDescent="0.25">
      <c r="A87" t="s">
        <v>262</v>
      </c>
      <c r="B87" t="s">
        <v>184</v>
      </c>
      <c r="C87" t="s">
        <v>264</v>
      </c>
      <c r="D87" s="2">
        <v>5144400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5144400</v>
      </c>
      <c r="K87" s="2">
        <v>0</v>
      </c>
      <c r="L87" s="2">
        <v>5060830</v>
      </c>
      <c r="M87" s="2">
        <v>5060830</v>
      </c>
      <c r="N87" s="2">
        <v>5060830</v>
      </c>
      <c r="O87" s="2">
        <v>0</v>
      </c>
      <c r="P87" s="2">
        <v>83570</v>
      </c>
    </row>
    <row r="88" spans="1:16" x14ac:dyDescent="0.25">
      <c r="A88" t="s">
        <v>262</v>
      </c>
      <c r="B88" t="s">
        <v>186</v>
      </c>
      <c r="C88" t="s">
        <v>265</v>
      </c>
      <c r="D88" s="2">
        <v>6907680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6907680</v>
      </c>
      <c r="K88" s="2">
        <v>0</v>
      </c>
      <c r="L88" s="2">
        <v>6805200</v>
      </c>
      <c r="M88" s="2">
        <v>6805200</v>
      </c>
      <c r="N88" s="2">
        <v>6805200</v>
      </c>
      <c r="O88" s="2">
        <v>0</v>
      </c>
      <c r="P88" s="2">
        <v>102480</v>
      </c>
    </row>
    <row r="89" spans="1:16" x14ac:dyDescent="0.25">
      <c r="A89" t="s">
        <v>262</v>
      </c>
      <c r="B89" t="s">
        <v>190</v>
      </c>
      <c r="C89" t="s">
        <v>266</v>
      </c>
      <c r="D89" s="2">
        <v>2835000</v>
      </c>
      <c r="E89" s="2">
        <v>0</v>
      </c>
      <c r="F89" s="2">
        <v>0</v>
      </c>
      <c r="G89" s="2">
        <v>0</v>
      </c>
      <c r="H89" s="2">
        <v>635000</v>
      </c>
      <c r="I89" s="2">
        <v>0</v>
      </c>
      <c r="J89" s="2">
        <v>2200000</v>
      </c>
      <c r="K89" s="2">
        <v>0</v>
      </c>
      <c r="L89" s="2">
        <v>2190000</v>
      </c>
      <c r="M89" s="2">
        <v>2190000</v>
      </c>
      <c r="N89" s="2">
        <v>2190000</v>
      </c>
      <c r="O89" s="2">
        <v>0</v>
      </c>
      <c r="P89" s="2">
        <v>10000</v>
      </c>
    </row>
    <row r="90" spans="1:16" x14ac:dyDescent="0.25">
      <c r="A90" t="s">
        <v>262</v>
      </c>
      <c r="B90" t="s">
        <v>194</v>
      </c>
      <c r="C90" t="s">
        <v>267</v>
      </c>
      <c r="D90" s="2">
        <v>22114384</v>
      </c>
      <c r="E90" s="2">
        <v>0</v>
      </c>
      <c r="F90" s="2">
        <v>0</v>
      </c>
      <c r="G90" s="2">
        <v>0</v>
      </c>
      <c r="H90" s="2">
        <v>150000</v>
      </c>
      <c r="I90" s="2">
        <v>0</v>
      </c>
      <c r="J90" s="2">
        <v>21964384</v>
      </c>
      <c r="K90" s="2">
        <v>0</v>
      </c>
      <c r="L90" s="2">
        <v>21937887</v>
      </c>
      <c r="M90" s="2">
        <v>21937887</v>
      </c>
      <c r="N90" s="2">
        <v>21937887</v>
      </c>
      <c r="O90" s="2">
        <v>0</v>
      </c>
      <c r="P90" s="2">
        <v>26497</v>
      </c>
    </row>
    <row r="91" spans="1:16" x14ac:dyDescent="0.25">
      <c r="A91" t="s">
        <v>268</v>
      </c>
      <c r="B91" t="s">
        <v>161</v>
      </c>
      <c r="C91" t="s">
        <v>183</v>
      </c>
      <c r="D91" s="2">
        <v>35127367</v>
      </c>
      <c r="E91" s="2">
        <v>0</v>
      </c>
      <c r="F91" s="2">
        <v>0</v>
      </c>
      <c r="G91" s="2">
        <v>1100000</v>
      </c>
      <c r="H91" s="2">
        <v>2210728</v>
      </c>
      <c r="I91" s="2">
        <v>0</v>
      </c>
      <c r="J91" s="2">
        <v>34016639</v>
      </c>
      <c r="K91" s="2">
        <v>0</v>
      </c>
      <c r="L91" s="2">
        <v>33905261</v>
      </c>
      <c r="M91" s="2">
        <v>33905261</v>
      </c>
      <c r="N91" s="2">
        <v>33905261</v>
      </c>
      <c r="O91" s="2">
        <v>0</v>
      </c>
      <c r="P91" s="2">
        <v>111378</v>
      </c>
    </row>
    <row r="92" spans="1:16" x14ac:dyDescent="0.25">
      <c r="A92" t="s">
        <v>268</v>
      </c>
      <c r="B92" t="s">
        <v>196</v>
      </c>
      <c r="C92" t="s">
        <v>185</v>
      </c>
      <c r="D92" s="2">
        <v>3927367</v>
      </c>
      <c r="E92" s="2">
        <v>0</v>
      </c>
      <c r="F92" s="2">
        <v>0</v>
      </c>
      <c r="G92" s="2">
        <v>1100000</v>
      </c>
      <c r="H92" s="2">
        <v>2210728</v>
      </c>
      <c r="I92" s="2">
        <v>0</v>
      </c>
      <c r="J92" s="2">
        <v>2816639</v>
      </c>
      <c r="K92" s="2">
        <v>0</v>
      </c>
      <c r="L92" s="2">
        <v>2705263</v>
      </c>
      <c r="M92" s="2">
        <v>2705263</v>
      </c>
      <c r="N92" s="2">
        <v>2705263</v>
      </c>
      <c r="O92" s="2">
        <v>0</v>
      </c>
      <c r="P92" s="2">
        <v>111376</v>
      </c>
    </row>
    <row r="93" spans="1:16" x14ac:dyDescent="0.25">
      <c r="A93" t="s">
        <v>268</v>
      </c>
      <c r="B93" t="s">
        <v>198</v>
      </c>
      <c r="C93" t="s">
        <v>269</v>
      </c>
      <c r="D93" s="2">
        <v>31200000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31200000</v>
      </c>
      <c r="K93" s="2">
        <v>0</v>
      </c>
      <c r="L93" s="2">
        <v>31199998</v>
      </c>
      <c r="M93" s="2">
        <v>31199998</v>
      </c>
      <c r="N93" s="2">
        <v>31199998</v>
      </c>
      <c r="O93" s="2">
        <v>0</v>
      </c>
      <c r="P93" s="2">
        <v>2</v>
      </c>
    </row>
    <row r="94" spans="1:16" x14ac:dyDescent="0.25">
      <c r="A94" t="s">
        <v>270</v>
      </c>
      <c r="B94" t="s">
        <v>161</v>
      </c>
      <c r="C94" t="s">
        <v>193</v>
      </c>
      <c r="D94" s="2">
        <v>10050000</v>
      </c>
      <c r="E94" s="2">
        <v>0</v>
      </c>
      <c r="F94" s="2">
        <v>0</v>
      </c>
      <c r="G94" s="2">
        <v>0</v>
      </c>
      <c r="H94" s="2">
        <v>347264</v>
      </c>
      <c r="I94" s="2">
        <v>0</v>
      </c>
      <c r="J94" s="2">
        <v>9702736</v>
      </c>
      <c r="K94" s="2">
        <v>0</v>
      </c>
      <c r="L94" s="2">
        <v>9702736</v>
      </c>
      <c r="M94" s="2">
        <v>9702736</v>
      </c>
      <c r="N94" s="2">
        <v>9702736</v>
      </c>
      <c r="O94" s="2">
        <v>0</v>
      </c>
      <c r="P94" s="2">
        <v>0</v>
      </c>
    </row>
    <row r="95" spans="1:16" x14ac:dyDescent="0.25">
      <c r="A95" t="s">
        <v>270</v>
      </c>
      <c r="B95" t="s">
        <v>200</v>
      </c>
      <c r="C95" t="s">
        <v>271</v>
      </c>
      <c r="D95" s="2">
        <v>10050000</v>
      </c>
      <c r="E95" s="2">
        <v>0</v>
      </c>
      <c r="F95" s="2">
        <v>0</v>
      </c>
      <c r="G95" s="2">
        <v>0</v>
      </c>
      <c r="H95" s="2">
        <v>347264</v>
      </c>
      <c r="I95" s="2">
        <v>0</v>
      </c>
      <c r="J95" s="2">
        <v>9702736</v>
      </c>
      <c r="K95" s="2">
        <v>0</v>
      </c>
      <c r="L95" s="2">
        <v>9702736</v>
      </c>
      <c r="M95" s="2">
        <v>9702736</v>
      </c>
      <c r="N95" s="2">
        <v>9702736</v>
      </c>
      <c r="O95" s="2">
        <v>0</v>
      </c>
      <c r="P95" s="2">
        <v>0</v>
      </c>
    </row>
    <row r="96" spans="1:16" x14ac:dyDescent="0.25">
      <c r="A96" t="s">
        <v>272</v>
      </c>
      <c r="B96" t="s">
        <v>161</v>
      </c>
      <c r="C96" t="s">
        <v>215</v>
      </c>
      <c r="D96" s="2">
        <v>56338739</v>
      </c>
      <c r="E96" s="2">
        <v>500000</v>
      </c>
      <c r="F96" s="2">
        <v>978739</v>
      </c>
      <c r="G96" s="2">
        <v>2410000</v>
      </c>
      <c r="H96" s="2">
        <v>8955150</v>
      </c>
      <c r="I96" s="2">
        <v>0</v>
      </c>
      <c r="J96" s="2">
        <v>49314850</v>
      </c>
      <c r="K96" s="2">
        <v>0</v>
      </c>
      <c r="L96" s="2">
        <v>44350741</v>
      </c>
      <c r="M96" s="2">
        <v>44350741</v>
      </c>
      <c r="N96" s="2">
        <v>44350741</v>
      </c>
      <c r="O96" s="2">
        <v>0</v>
      </c>
      <c r="P96" s="2">
        <v>4964109</v>
      </c>
    </row>
    <row r="97" spans="1:16" x14ac:dyDescent="0.25">
      <c r="A97" t="s">
        <v>273</v>
      </c>
      <c r="B97" t="s">
        <v>161</v>
      </c>
      <c r="C97" t="s">
        <v>217</v>
      </c>
      <c r="D97" s="2">
        <v>4478739</v>
      </c>
      <c r="E97" s="2">
        <v>0</v>
      </c>
      <c r="F97" s="2">
        <v>978739</v>
      </c>
      <c r="G97" s="2">
        <v>0</v>
      </c>
      <c r="H97" s="2">
        <v>3500000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</row>
    <row r="98" spans="1:16" x14ac:dyDescent="0.25">
      <c r="A98" t="s">
        <v>273</v>
      </c>
      <c r="B98" t="s">
        <v>204</v>
      </c>
      <c r="C98" t="s">
        <v>219</v>
      </c>
      <c r="D98" s="2">
        <v>3500000</v>
      </c>
      <c r="E98" s="2">
        <v>0</v>
      </c>
      <c r="F98" s="2">
        <v>0</v>
      </c>
      <c r="G98" s="2">
        <v>0</v>
      </c>
      <c r="H98" s="2">
        <v>3500000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</row>
    <row r="99" spans="1:16" x14ac:dyDescent="0.25">
      <c r="A99" t="s">
        <v>273</v>
      </c>
      <c r="B99" t="s">
        <v>206</v>
      </c>
      <c r="C99" t="s">
        <v>221</v>
      </c>
      <c r="D99" s="2">
        <v>978739</v>
      </c>
      <c r="E99" s="2">
        <v>0</v>
      </c>
      <c r="F99" s="2">
        <v>978739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</row>
    <row r="100" spans="1:16" x14ac:dyDescent="0.25">
      <c r="A100" t="s">
        <v>274</v>
      </c>
      <c r="B100" t="s">
        <v>161</v>
      </c>
      <c r="C100" t="s">
        <v>223</v>
      </c>
      <c r="D100" s="2">
        <v>51860000</v>
      </c>
      <c r="E100" s="2">
        <v>500000</v>
      </c>
      <c r="F100" s="2">
        <v>0</v>
      </c>
      <c r="G100" s="2">
        <v>2410000</v>
      </c>
      <c r="H100" s="2">
        <v>5455150</v>
      </c>
      <c r="I100" s="2">
        <v>0</v>
      </c>
      <c r="J100" s="2">
        <v>49314850</v>
      </c>
      <c r="K100" s="2">
        <v>0</v>
      </c>
      <c r="L100" s="2">
        <v>44350741</v>
      </c>
      <c r="M100" s="2">
        <v>44350741</v>
      </c>
      <c r="N100" s="2">
        <v>44350741</v>
      </c>
      <c r="O100" s="2">
        <v>0</v>
      </c>
      <c r="P100" s="2">
        <v>4964109</v>
      </c>
    </row>
    <row r="101" spans="1:16" x14ac:dyDescent="0.25">
      <c r="A101" t="s">
        <v>274</v>
      </c>
      <c r="B101" t="s">
        <v>208</v>
      </c>
      <c r="C101" t="s">
        <v>254</v>
      </c>
      <c r="D101" s="2">
        <v>9000000</v>
      </c>
      <c r="E101" s="2">
        <v>0</v>
      </c>
      <c r="F101" s="2">
        <v>0</v>
      </c>
      <c r="G101" s="2">
        <v>2410000</v>
      </c>
      <c r="H101" s="2">
        <v>0</v>
      </c>
      <c r="I101" s="2">
        <v>0</v>
      </c>
      <c r="J101" s="2">
        <v>11410000</v>
      </c>
      <c r="K101" s="2">
        <v>0</v>
      </c>
      <c r="L101" s="2">
        <v>6865341</v>
      </c>
      <c r="M101" s="2">
        <v>6865341</v>
      </c>
      <c r="N101" s="2">
        <v>6865341</v>
      </c>
      <c r="O101" s="2">
        <v>0</v>
      </c>
      <c r="P101" s="2">
        <v>4544659</v>
      </c>
    </row>
    <row r="102" spans="1:16" x14ac:dyDescent="0.25">
      <c r="A102" t="s">
        <v>274</v>
      </c>
      <c r="B102" t="s">
        <v>210</v>
      </c>
      <c r="C102" t="s">
        <v>36</v>
      </c>
      <c r="D102" s="2">
        <v>6360000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6360000</v>
      </c>
      <c r="K102" s="2">
        <v>0</v>
      </c>
      <c r="L102" s="2">
        <v>6360000</v>
      </c>
      <c r="M102" s="2">
        <v>6360000</v>
      </c>
      <c r="N102" s="2">
        <v>6360000</v>
      </c>
      <c r="O102" s="2">
        <v>0</v>
      </c>
      <c r="P102" s="2">
        <v>0</v>
      </c>
    </row>
    <row r="103" spans="1:16" x14ac:dyDescent="0.25">
      <c r="A103" t="s">
        <v>274</v>
      </c>
      <c r="B103" t="s">
        <v>212</v>
      </c>
      <c r="C103" t="s">
        <v>255</v>
      </c>
      <c r="D103" s="2">
        <v>30000000</v>
      </c>
      <c r="E103" s="2">
        <v>0</v>
      </c>
      <c r="F103" s="2">
        <v>0</v>
      </c>
      <c r="G103" s="2">
        <v>0</v>
      </c>
      <c r="H103" s="2">
        <v>2955150</v>
      </c>
      <c r="I103" s="2">
        <v>0</v>
      </c>
      <c r="J103" s="2">
        <v>27044850</v>
      </c>
      <c r="K103" s="2">
        <v>0</v>
      </c>
      <c r="L103" s="2">
        <v>26625400</v>
      </c>
      <c r="M103" s="2">
        <v>26625400</v>
      </c>
      <c r="N103" s="2">
        <v>26625400</v>
      </c>
      <c r="O103" s="2">
        <v>0</v>
      </c>
      <c r="P103" s="2">
        <v>419450</v>
      </c>
    </row>
    <row r="104" spans="1:16" x14ac:dyDescent="0.25">
      <c r="A104" t="s">
        <v>274</v>
      </c>
      <c r="B104" t="s">
        <v>218</v>
      </c>
      <c r="C104" t="s">
        <v>275</v>
      </c>
      <c r="D104" s="2">
        <v>2500000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2500000</v>
      </c>
      <c r="K104" s="2">
        <v>0</v>
      </c>
      <c r="L104" s="2">
        <v>2500000</v>
      </c>
      <c r="M104" s="2">
        <v>2500000</v>
      </c>
      <c r="N104" s="2">
        <v>2500000</v>
      </c>
      <c r="O104" s="2">
        <v>0</v>
      </c>
      <c r="P104" s="2">
        <v>0</v>
      </c>
    </row>
    <row r="105" spans="1:16" x14ac:dyDescent="0.25">
      <c r="A105" t="s">
        <v>274</v>
      </c>
      <c r="B105" t="s">
        <v>220</v>
      </c>
      <c r="C105" t="s">
        <v>276</v>
      </c>
      <c r="D105" s="2">
        <v>500000</v>
      </c>
      <c r="E105" s="2">
        <v>500000</v>
      </c>
      <c r="F105" s="2">
        <v>0</v>
      </c>
      <c r="G105" s="2">
        <v>0</v>
      </c>
      <c r="H105" s="2">
        <v>1000000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</row>
    <row r="106" spans="1:16" x14ac:dyDescent="0.25">
      <c r="A106" t="s">
        <v>274</v>
      </c>
      <c r="B106" t="s">
        <v>224</v>
      </c>
      <c r="C106" t="s">
        <v>277</v>
      </c>
      <c r="D106" s="2">
        <v>1500000</v>
      </c>
      <c r="E106" s="2">
        <v>0</v>
      </c>
      <c r="F106" s="2">
        <v>0</v>
      </c>
      <c r="G106" s="2">
        <v>0</v>
      </c>
      <c r="H106" s="2">
        <v>500000</v>
      </c>
      <c r="I106" s="2">
        <v>0</v>
      </c>
      <c r="J106" s="2">
        <v>1000000</v>
      </c>
      <c r="K106" s="2">
        <v>0</v>
      </c>
      <c r="L106" s="2">
        <v>1000000</v>
      </c>
      <c r="M106" s="2">
        <v>1000000</v>
      </c>
      <c r="N106" s="2">
        <v>1000000</v>
      </c>
      <c r="O106" s="2">
        <v>0</v>
      </c>
      <c r="P106" s="2">
        <v>0</v>
      </c>
    </row>
    <row r="107" spans="1:16" x14ac:dyDescent="0.25">
      <c r="A107" t="s">
        <v>274</v>
      </c>
      <c r="B107" t="s">
        <v>226</v>
      </c>
      <c r="C107" t="s">
        <v>278</v>
      </c>
      <c r="D107" s="2">
        <v>2000000</v>
      </c>
      <c r="E107" s="2">
        <v>0</v>
      </c>
      <c r="F107" s="2">
        <v>0</v>
      </c>
      <c r="G107" s="2">
        <v>0</v>
      </c>
      <c r="H107" s="2">
        <v>1000000</v>
      </c>
      <c r="I107" s="2">
        <v>0</v>
      </c>
      <c r="J107" s="2">
        <v>1000000</v>
      </c>
      <c r="K107" s="2">
        <v>0</v>
      </c>
      <c r="L107" s="2">
        <v>1000000</v>
      </c>
      <c r="M107" s="2">
        <v>1000000</v>
      </c>
      <c r="N107" s="2">
        <v>1000000</v>
      </c>
      <c r="O107" s="2">
        <v>0</v>
      </c>
      <c r="P107" s="2">
        <v>0</v>
      </c>
    </row>
    <row r="108" spans="1:16" x14ac:dyDescent="0.25">
      <c r="A108" t="s">
        <v>279</v>
      </c>
      <c r="B108" t="s">
        <v>161</v>
      </c>
      <c r="C108" t="s">
        <v>280</v>
      </c>
      <c r="D108" s="2">
        <v>53832500</v>
      </c>
      <c r="E108" s="2">
        <v>14505271</v>
      </c>
      <c r="F108" s="2">
        <v>0</v>
      </c>
      <c r="G108" s="2">
        <v>44810150</v>
      </c>
      <c r="H108" s="2">
        <v>1000000</v>
      </c>
      <c r="I108" s="2">
        <v>0</v>
      </c>
      <c r="J108" s="2">
        <v>112147921</v>
      </c>
      <c r="K108" s="2">
        <v>0</v>
      </c>
      <c r="L108" s="2">
        <v>112147920.86</v>
      </c>
      <c r="M108" s="2">
        <v>112147920.86</v>
      </c>
      <c r="N108" s="2">
        <v>112147920.86</v>
      </c>
      <c r="O108" s="2">
        <v>0</v>
      </c>
      <c r="P108" s="2">
        <v>0.14000000000000001</v>
      </c>
    </row>
    <row r="109" spans="1:16" x14ac:dyDescent="0.25">
      <c r="A109" t="s">
        <v>281</v>
      </c>
      <c r="B109" t="s">
        <v>161</v>
      </c>
      <c r="C109" t="s">
        <v>282</v>
      </c>
      <c r="D109" s="2">
        <v>53832500</v>
      </c>
      <c r="E109" s="2">
        <v>14505271</v>
      </c>
      <c r="F109" s="2">
        <v>0</v>
      </c>
      <c r="G109" s="2">
        <v>44810150</v>
      </c>
      <c r="H109" s="2">
        <v>1000000</v>
      </c>
      <c r="I109" s="2">
        <v>0</v>
      </c>
      <c r="J109" s="2">
        <v>112147921</v>
      </c>
      <c r="K109" s="2">
        <v>0</v>
      </c>
      <c r="L109" s="2">
        <v>112147920.86</v>
      </c>
      <c r="M109" s="2">
        <v>112147920.86</v>
      </c>
      <c r="N109" s="2">
        <v>112147920.86</v>
      </c>
      <c r="O109" s="2">
        <v>0</v>
      </c>
      <c r="P109" s="2">
        <v>0.14000000000000001</v>
      </c>
    </row>
    <row r="110" spans="1:16" x14ac:dyDescent="0.25">
      <c r="A110" t="s">
        <v>281</v>
      </c>
      <c r="B110" t="s">
        <v>228</v>
      </c>
      <c r="C110" t="s">
        <v>283</v>
      </c>
      <c r="D110" s="2">
        <v>10000000</v>
      </c>
      <c r="E110" s="2">
        <v>1500000</v>
      </c>
      <c r="F110" s="2">
        <v>0</v>
      </c>
      <c r="G110" s="2">
        <v>3855000</v>
      </c>
      <c r="H110" s="2">
        <v>0</v>
      </c>
      <c r="I110" s="2">
        <v>0</v>
      </c>
      <c r="J110" s="2">
        <v>15355000</v>
      </c>
      <c r="K110" s="2">
        <v>0</v>
      </c>
      <c r="L110" s="2">
        <v>15355000</v>
      </c>
      <c r="M110" s="2">
        <v>15355000</v>
      </c>
      <c r="N110" s="2">
        <v>15355000</v>
      </c>
      <c r="O110" s="2">
        <v>0</v>
      </c>
      <c r="P110" s="2">
        <v>0</v>
      </c>
    </row>
    <row r="111" spans="1:16" x14ac:dyDescent="0.25">
      <c r="A111" t="s">
        <v>281</v>
      </c>
      <c r="B111" t="s">
        <v>232</v>
      </c>
      <c r="C111" t="s">
        <v>284</v>
      </c>
      <c r="D111" s="2">
        <v>2832500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2832500</v>
      </c>
      <c r="K111" s="2">
        <v>0</v>
      </c>
      <c r="L111" s="2">
        <v>2832500</v>
      </c>
      <c r="M111" s="2">
        <v>2832500</v>
      </c>
      <c r="N111" s="2">
        <v>2832500</v>
      </c>
      <c r="O111" s="2">
        <v>0</v>
      </c>
      <c r="P111" s="2">
        <v>0</v>
      </c>
    </row>
    <row r="112" spans="1:16" x14ac:dyDescent="0.25">
      <c r="A112" t="s">
        <v>281</v>
      </c>
      <c r="B112" t="s">
        <v>234</v>
      </c>
      <c r="C112" t="s">
        <v>285</v>
      </c>
      <c r="D112" s="2">
        <v>1000000</v>
      </c>
      <c r="E112" s="2">
        <v>0</v>
      </c>
      <c r="F112" s="2">
        <v>0</v>
      </c>
      <c r="G112" s="2">
        <v>0</v>
      </c>
      <c r="H112" s="2">
        <v>1000000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</row>
    <row r="113" spans="1:16" x14ac:dyDescent="0.25">
      <c r="A113" t="s">
        <v>281</v>
      </c>
      <c r="B113" t="s">
        <v>236</v>
      </c>
      <c r="C113" t="s">
        <v>286</v>
      </c>
      <c r="D113" s="2">
        <v>0</v>
      </c>
      <c r="E113" s="2">
        <v>0</v>
      </c>
      <c r="F113" s="2">
        <v>0</v>
      </c>
      <c r="G113" s="2">
        <v>40955150</v>
      </c>
      <c r="H113" s="2">
        <v>0</v>
      </c>
      <c r="I113" s="2">
        <v>0</v>
      </c>
      <c r="J113" s="2">
        <v>40955150</v>
      </c>
      <c r="K113" s="2">
        <v>0</v>
      </c>
      <c r="L113" s="2">
        <v>40955150</v>
      </c>
      <c r="M113" s="2">
        <v>40955150</v>
      </c>
      <c r="N113" s="2">
        <v>40955150</v>
      </c>
      <c r="O113" s="2">
        <v>0</v>
      </c>
      <c r="P113" s="2">
        <v>0</v>
      </c>
    </row>
    <row r="114" spans="1:16" x14ac:dyDescent="0.25">
      <c r="A114" t="s">
        <v>281</v>
      </c>
      <c r="B114" t="s">
        <v>287</v>
      </c>
      <c r="C114" t="s">
        <v>288</v>
      </c>
      <c r="D114" s="2">
        <v>40000000</v>
      </c>
      <c r="E114" s="2">
        <v>13005271</v>
      </c>
      <c r="F114" s="2">
        <v>0</v>
      </c>
      <c r="G114" s="2">
        <v>0</v>
      </c>
      <c r="H114" s="2">
        <v>0</v>
      </c>
      <c r="I114" s="2">
        <v>0</v>
      </c>
      <c r="J114" s="2">
        <v>53005271</v>
      </c>
      <c r="K114" s="2">
        <v>0</v>
      </c>
      <c r="L114" s="2">
        <v>53005270.859999999</v>
      </c>
      <c r="M114" s="2">
        <v>53005270.859999999</v>
      </c>
      <c r="N114" s="2">
        <v>53005270.859999999</v>
      </c>
      <c r="O114" s="2">
        <v>0</v>
      </c>
      <c r="P114" s="2">
        <v>0.14000000000000001</v>
      </c>
    </row>
    <row r="115" spans="1:16" x14ac:dyDescent="0.25">
      <c r="A115" t="s">
        <v>289</v>
      </c>
      <c r="B115" t="s">
        <v>161</v>
      </c>
      <c r="C115" t="s">
        <v>290</v>
      </c>
      <c r="D115" s="2">
        <v>507942763</v>
      </c>
      <c r="E115" s="2">
        <v>0</v>
      </c>
      <c r="F115" s="2">
        <v>34713000</v>
      </c>
      <c r="G115" s="2">
        <v>5507591</v>
      </c>
      <c r="H115" s="2">
        <v>67543167</v>
      </c>
      <c r="I115" s="2">
        <v>0</v>
      </c>
      <c r="J115" s="2">
        <v>411194187</v>
      </c>
      <c r="K115" s="2">
        <v>0</v>
      </c>
      <c r="L115" s="2">
        <v>401570850.83999997</v>
      </c>
      <c r="M115" s="2">
        <v>394035302.83999997</v>
      </c>
      <c r="N115" s="2">
        <v>394035302.83999997</v>
      </c>
      <c r="O115" s="2">
        <v>0</v>
      </c>
      <c r="P115" s="2">
        <v>9623336.1600000001</v>
      </c>
    </row>
    <row r="116" spans="1:16" x14ac:dyDescent="0.25">
      <c r="A116" t="s">
        <v>291</v>
      </c>
      <c r="B116" t="s">
        <v>161</v>
      </c>
      <c r="C116" t="s">
        <v>166</v>
      </c>
      <c r="D116" s="2">
        <v>54942763</v>
      </c>
      <c r="E116" s="2">
        <v>0</v>
      </c>
      <c r="F116" s="2">
        <v>0</v>
      </c>
      <c r="G116" s="2">
        <v>420591</v>
      </c>
      <c r="H116" s="2">
        <v>620591</v>
      </c>
      <c r="I116" s="2">
        <v>0</v>
      </c>
      <c r="J116" s="2">
        <v>54742763</v>
      </c>
      <c r="K116" s="2">
        <v>0</v>
      </c>
      <c r="L116" s="2">
        <v>53939534</v>
      </c>
      <c r="M116" s="2">
        <v>53939534</v>
      </c>
      <c r="N116" s="2">
        <v>53939534</v>
      </c>
      <c r="O116" s="2">
        <v>0</v>
      </c>
      <c r="P116" s="2">
        <v>803229</v>
      </c>
    </row>
    <row r="117" spans="1:16" x14ac:dyDescent="0.25">
      <c r="A117" t="s">
        <v>292</v>
      </c>
      <c r="B117" t="s">
        <v>161</v>
      </c>
      <c r="C117" t="s">
        <v>168</v>
      </c>
      <c r="D117" s="2">
        <v>52942763</v>
      </c>
      <c r="E117" s="2">
        <v>0</v>
      </c>
      <c r="F117" s="2">
        <v>0</v>
      </c>
      <c r="G117" s="2">
        <v>420591</v>
      </c>
      <c r="H117" s="2">
        <v>420591</v>
      </c>
      <c r="I117" s="2">
        <v>0</v>
      </c>
      <c r="J117" s="2">
        <v>52942763</v>
      </c>
      <c r="K117" s="2">
        <v>0</v>
      </c>
      <c r="L117" s="2">
        <v>52161449</v>
      </c>
      <c r="M117" s="2">
        <v>52161449</v>
      </c>
      <c r="N117" s="2">
        <v>52161449</v>
      </c>
      <c r="O117" s="2">
        <v>0</v>
      </c>
      <c r="P117" s="2">
        <v>781314</v>
      </c>
    </row>
    <row r="118" spans="1:16" x14ac:dyDescent="0.25">
      <c r="A118" t="s">
        <v>293</v>
      </c>
      <c r="B118" t="s">
        <v>161</v>
      </c>
      <c r="C118" t="s">
        <v>243</v>
      </c>
      <c r="D118" s="2">
        <v>52942763</v>
      </c>
      <c r="E118" s="2">
        <v>0</v>
      </c>
      <c r="F118" s="2">
        <v>0</v>
      </c>
      <c r="G118" s="2">
        <v>420591</v>
      </c>
      <c r="H118" s="2">
        <v>420591</v>
      </c>
      <c r="I118" s="2">
        <v>0</v>
      </c>
      <c r="J118" s="2">
        <v>52942763</v>
      </c>
      <c r="K118" s="2">
        <v>0</v>
      </c>
      <c r="L118" s="2">
        <v>52161449</v>
      </c>
      <c r="M118" s="2">
        <v>52161449</v>
      </c>
      <c r="N118" s="2">
        <v>52161449</v>
      </c>
      <c r="O118" s="2">
        <v>0</v>
      </c>
      <c r="P118" s="2">
        <v>781314</v>
      </c>
    </row>
    <row r="119" spans="1:16" x14ac:dyDescent="0.25">
      <c r="A119" t="s">
        <v>293</v>
      </c>
      <c r="B119" t="s">
        <v>45</v>
      </c>
      <c r="C119" t="s">
        <v>294</v>
      </c>
      <c r="D119" s="2">
        <v>41232168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41232168</v>
      </c>
      <c r="K119" s="2">
        <v>0</v>
      </c>
      <c r="L119" s="2">
        <v>41232156</v>
      </c>
      <c r="M119" s="2">
        <v>41232156</v>
      </c>
      <c r="N119" s="2">
        <v>41232156</v>
      </c>
      <c r="O119" s="2">
        <v>0</v>
      </c>
      <c r="P119" s="2">
        <v>12</v>
      </c>
    </row>
    <row r="120" spans="1:16" x14ac:dyDescent="0.25">
      <c r="A120" t="s">
        <v>293</v>
      </c>
      <c r="B120" t="s">
        <v>172</v>
      </c>
      <c r="C120" t="s">
        <v>173</v>
      </c>
      <c r="D120" s="2">
        <v>1824837</v>
      </c>
      <c r="E120" s="2">
        <v>0</v>
      </c>
      <c r="F120" s="2">
        <v>0</v>
      </c>
      <c r="G120" s="2">
        <v>420591</v>
      </c>
      <c r="H120" s="2">
        <v>0</v>
      </c>
      <c r="I120" s="2">
        <v>0</v>
      </c>
      <c r="J120" s="2">
        <v>2245428</v>
      </c>
      <c r="K120" s="2">
        <v>0</v>
      </c>
      <c r="L120" s="2">
        <v>2245428</v>
      </c>
      <c r="M120" s="2">
        <v>2245428</v>
      </c>
      <c r="N120" s="2">
        <v>2245428</v>
      </c>
      <c r="O120" s="2">
        <v>0</v>
      </c>
      <c r="P120" s="2">
        <v>0</v>
      </c>
    </row>
    <row r="121" spans="1:16" x14ac:dyDescent="0.25">
      <c r="A121" t="s">
        <v>293</v>
      </c>
      <c r="B121" t="s">
        <v>174</v>
      </c>
      <c r="C121" t="s">
        <v>175</v>
      </c>
      <c r="D121" s="2">
        <v>4046258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4046258</v>
      </c>
      <c r="K121" s="2">
        <v>0</v>
      </c>
      <c r="L121" s="2">
        <v>3955781</v>
      </c>
      <c r="M121" s="2">
        <v>3955781</v>
      </c>
      <c r="N121" s="2">
        <v>3955781</v>
      </c>
      <c r="O121" s="2">
        <v>0</v>
      </c>
      <c r="P121" s="2">
        <v>90477</v>
      </c>
    </row>
    <row r="122" spans="1:16" x14ac:dyDescent="0.25">
      <c r="A122" t="s">
        <v>293</v>
      </c>
      <c r="B122" t="s">
        <v>176</v>
      </c>
      <c r="C122" t="s">
        <v>177</v>
      </c>
      <c r="D122" s="2">
        <v>2778567</v>
      </c>
      <c r="E122" s="2">
        <v>0</v>
      </c>
      <c r="F122" s="2">
        <v>0</v>
      </c>
      <c r="G122" s="2">
        <v>0</v>
      </c>
      <c r="H122" s="2">
        <v>420591</v>
      </c>
      <c r="I122" s="2">
        <v>0</v>
      </c>
      <c r="J122" s="2">
        <v>2357976</v>
      </c>
      <c r="K122" s="2">
        <v>0</v>
      </c>
      <c r="L122" s="2">
        <v>1900140</v>
      </c>
      <c r="M122" s="2">
        <v>1900140</v>
      </c>
      <c r="N122" s="2">
        <v>1900140</v>
      </c>
      <c r="O122" s="2">
        <v>0</v>
      </c>
      <c r="P122" s="2">
        <v>457836</v>
      </c>
    </row>
    <row r="123" spans="1:16" x14ac:dyDescent="0.25">
      <c r="A123" t="s">
        <v>293</v>
      </c>
      <c r="B123" t="s">
        <v>178</v>
      </c>
      <c r="C123" t="s">
        <v>179</v>
      </c>
      <c r="D123" s="2">
        <v>155600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155600</v>
      </c>
      <c r="K123" s="2">
        <v>0</v>
      </c>
      <c r="L123" s="2">
        <v>51805</v>
      </c>
      <c r="M123" s="2">
        <v>51805</v>
      </c>
      <c r="N123" s="2">
        <v>51805</v>
      </c>
      <c r="O123" s="2">
        <v>0</v>
      </c>
      <c r="P123" s="2">
        <v>103795</v>
      </c>
    </row>
    <row r="124" spans="1:16" x14ac:dyDescent="0.25">
      <c r="A124" t="s">
        <v>293</v>
      </c>
      <c r="B124" t="s">
        <v>180</v>
      </c>
      <c r="C124" t="s">
        <v>295</v>
      </c>
      <c r="D124" s="2">
        <v>341413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341413</v>
      </c>
      <c r="K124" s="2">
        <v>0</v>
      </c>
      <c r="L124" s="2">
        <v>229067</v>
      </c>
      <c r="M124" s="2">
        <v>229067</v>
      </c>
      <c r="N124" s="2">
        <v>229067</v>
      </c>
      <c r="O124" s="2">
        <v>0</v>
      </c>
      <c r="P124" s="2">
        <v>112346</v>
      </c>
    </row>
    <row r="125" spans="1:16" x14ac:dyDescent="0.25">
      <c r="A125" t="s">
        <v>293</v>
      </c>
      <c r="B125" t="s">
        <v>184</v>
      </c>
      <c r="C125" t="s">
        <v>264</v>
      </c>
      <c r="D125" s="2">
        <v>1028880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1028880</v>
      </c>
      <c r="K125" s="2">
        <v>0</v>
      </c>
      <c r="L125" s="2">
        <v>1020672</v>
      </c>
      <c r="M125" s="2">
        <v>1020672</v>
      </c>
      <c r="N125" s="2">
        <v>1020672</v>
      </c>
      <c r="O125" s="2">
        <v>0</v>
      </c>
      <c r="P125" s="2">
        <v>8208</v>
      </c>
    </row>
    <row r="126" spans="1:16" x14ac:dyDescent="0.25">
      <c r="A126" t="s">
        <v>293</v>
      </c>
      <c r="B126" t="s">
        <v>186</v>
      </c>
      <c r="C126" t="s">
        <v>296</v>
      </c>
      <c r="D126" s="2">
        <v>1535040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1535040</v>
      </c>
      <c r="K126" s="2">
        <v>0</v>
      </c>
      <c r="L126" s="2">
        <v>1526400</v>
      </c>
      <c r="M126" s="2">
        <v>1526400</v>
      </c>
      <c r="N126" s="2">
        <v>1526400</v>
      </c>
      <c r="O126" s="2">
        <v>0</v>
      </c>
      <c r="P126" s="2">
        <v>8640</v>
      </c>
    </row>
    <row r="127" spans="1:16" x14ac:dyDescent="0.25">
      <c r="A127" t="s">
        <v>297</v>
      </c>
      <c r="B127" t="s">
        <v>161</v>
      </c>
      <c r="C127" t="s">
        <v>215</v>
      </c>
      <c r="D127" s="2">
        <v>2000000</v>
      </c>
      <c r="E127" s="2">
        <v>0</v>
      </c>
      <c r="F127" s="2">
        <v>0</v>
      </c>
      <c r="G127" s="2">
        <v>0</v>
      </c>
      <c r="H127" s="2">
        <v>200000</v>
      </c>
      <c r="I127" s="2">
        <v>0</v>
      </c>
      <c r="J127" s="2">
        <v>1800000</v>
      </c>
      <c r="K127" s="2">
        <v>0</v>
      </c>
      <c r="L127" s="2">
        <v>1778085</v>
      </c>
      <c r="M127" s="2">
        <v>1778085</v>
      </c>
      <c r="N127" s="2">
        <v>1778085</v>
      </c>
      <c r="O127" s="2">
        <v>0</v>
      </c>
      <c r="P127" s="2">
        <v>21915</v>
      </c>
    </row>
    <row r="128" spans="1:16" x14ac:dyDescent="0.25">
      <c r="A128" t="s">
        <v>298</v>
      </c>
      <c r="B128" t="s">
        <v>161</v>
      </c>
      <c r="C128" t="s">
        <v>223</v>
      </c>
      <c r="D128" s="2">
        <v>2000000</v>
      </c>
      <c r="E128" s="2">
        <v>0</v>
      </c>
      <c r="F128" s="2">
        <v>0</v>
      </c>
      <c r="G128" s="2">
        <v>0</v>
      </c>
      <c r="H128" s="2">
        <v>200000</v>
      </c>
      <c r="I128" s="2">
        <v>0</v>
      </c>
      <c r="J128" s="2">
        <v>1800000</v>
      </c>
      <c r="K128" s="2">
        <v>0</v>
      </c>
      <c r="L128" s="2">
        <v>1778085</v>
      </c>
      <c r="M128" s="2">
        <v>1778085</v>
      </c>
      <c r="N128" s="2">
        <v>1778085</v>
      </c>
      <c r="O128" s="2">
        <v>0</v>
      </c>
      <c r="P128" s="2">
        <v>21915</v>
      </c>
    </row>
    <row r="129" spans="1:16" x14ac:dyDescent="0.25">
      <c r="A129" t="s">
        <v>298</v>
      </c>
      <c r="B129" t="s">
        <v>190</v>
      </c>
      <c r="C129" t="s">
        <v>255</v>
      </c>
      <c r="D129" s="2">
        <v>2000000</v>
      </c>
      <c r="E129" s="2">
        <v>0</v>
      </c>
      <c r="F129" s="2">
        <v>0</v>
      </c>
      <c r="G129" s="2">
        <v>0</v>
      </c>
      <c r="H129" s="2">
        <v>200000</v>
      </c>
      <c r="I129" s="2">
        <v>0</v>
      </c>
      <c r="J129" s="2">
        <v>1800000</v>
      </c>
      <c r="K129" s="2">
        <v>0</v>
      </c>
      <c r="L129" s="2">
        <v>1778085</v>
      </c>
      <c r="M129" s="2">
        <v>1778085</v>
      </c>
      <c r="N129" s="2">
        <v>1778085</v>
      </c>
      <c r="O129" s="2">
        <v>0</v>
      </c>
      <c r="P129" s="2">
        <v>21915</v>
      </c>
    </row>
    <row r="130" spans="1:16" x14ac:dyDescent="0.25">
      <c r="A130" t="s">
        <v>299</v>
      </c>
      <c r="B130" t="s">
        <v>161</v>
      </c>
      <c r="C130" t="s">
        <v>300</v>
      </c>
      <c r="D130" s="2">
        <v>453000000</v>
      </c>
      <c r="E130" s="2">
        <v>0</v>
      </c>
      <c r="F130" s="2">
        <v>34713000</v>
      </c>
      <c r="G130" s="2">
        <v>5087000</v>
      </c>
      <c r="H130" s="2">
        <v>66922576</v>
      </c>
      <c r="I130" s="2">
        <v>0</v>
      </c>
      <c r="J130" s="2">
        <v>356451424</v>
      </c>
      <c r="K130" s="2">
        <v>0</v>
      </c>
      <c r="L130" s="2">
        <v>347631316.83999997</v>
      </c>
      <c r="M130" s="2">
        <v>340095768.83999997</v>
      </c>
      <c r="N130" s="2">
        <v>340095768.83999997</v>
      </c>
      <c r="O130" s="2">
        <v>0</v>
      </c>
      <c r="P130" s="2">
        <v>8820107.1600000001</v>
      </c>
    </row>
    <row r="131" spans="1:16" x14ac:dyDescent="0.25">
      <c r="A131" t="s">
        <v>301</v>
      </c>
      <c r="B131" t="s">
        <v>161</v>
      </c>
      <c r="C131" t="s">
        <v>302</v>
      </c>
      <c r="D131" s="2">
        <v>324000000</v>
      </c>
      <c r="E131" s="2">
        <v>0</v>
      </c>
      <c r="F131" s="2">
        <v>0</v>
      </c>
      <c r="G131" s="2">
        <v>0</v>
      </c>
      <c r="H131" s="2">
        <v>33385576</v>
      </c>
      <c r="I131" s="2">
        <v>0</v>
      </c>
      <c r="J131" s="2">
        <v>290614424</v>
      </c>
      <c r="K131" s="2">
        <v>0</v>
      </c>
      <c r="L131" s="2">
        <v>290614066</v>
      </c>
      <c r="M131" s="2">
        <v>283078518</v>
      </c>
      <c r="N131" s="2">
        <v>283078518</v>
      </c>
      <c r="O131" s="2">
        <v>0</v>
      </c>
      <c r="P131" s="2">
        <v>358</v>
      </c>
    </row>
    <row r="132" spans="1:16" x14ac:dyDescent="0.25">
      <c r="A132" t="s">
        <v>303</v>
      </c>
      <c r="B132" t="s">
        <v>161</v>
      </c>
      <c r="C132" t="s">
        <v>304</v>
      </c>
      <c r="D132" s="2">
        <v>324000000</v>
      </c>
      <c r="E132" s="2">
        <v>0</v>
      </c>
      <c r="F132" s="2">
        <v>0</v>
      </c>
      <c r="G132" s="2">
        <v>0</v>
      </c>
      <c r="H132" s="2">
        <v>33385576</v>
      </c>
      <c r="I132" s="2">
        <v>0</v>
      </c>
      <c r="J132" s="2">
        <v>290614424</v>
      </c>
      <c r="K132" s="2">
        <v>0</v>
      </c>
      <c r="L132" s="2">
        <v>290614066</v>
      </c>
      <c r="M132" s="2">
        <v>283078518</v>
      </c>
      <c r="N132" s="2">
        <v>283078518</v>
      </c>
      <c r="O132" s="2">
        <v>0</v>
      </c>
      <c r="P132" s="2">
        <v>358</v>
      </c>
    </row>
    <row r="133" spans="1:16" x14ac:dyDescent="0.25">
      <c r="A133" t="s">
        <v>303</v>
      </c>
      <c r="B133" t="s">
        <v>305</v>
      </c>
      <c r="C133" t="s">
        <v>306</v>
      </c>
      <c r="D133" s="2">
        <v>159000000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159000000</v>
      </c>
      <c r="K133" s="2">
        <v>0</v>
      </c>
      <c r="L133" s="2">
        <v>159000000</v>
      </c>
      <c r="M133" s="2">
        <v>151464452</v>
      </c>
      <c r="N133" s="2">
        <v>151464452</v>
      </c>
      <c r="O133" s="2">
        <v>0</v>
      </c>
      <c r="P133" s="2">
        <v>0</v>
      </c>
    </row>
    <row r="134" spans="1:16" x14ac:dyDescent="0.25">
      <c r="A134" t="s">
        <v>303</v>
      </c>
      <c r="B134" t="s">
        <v>307</v>
      </c>
      <c r="C134" t="s">
        <v>308</v>
      </c>
      <c r="D134" s="2">
        <v>65000000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65000000</v>
      </c>
      <c r="K134" s="2">
        <v>0</v>
      </c>
      <c r="L134" s="2">
        <v>64999642</v>
      </c>
      <c r="M134" s="2">
        <v>64999642</v>
      </c>
      <c r="N134" s="2">
        <v>64999642</v>
      </c>
      <c r="O134" s="2">
        <v>0</v>
      </c>
      <c r="P134" s="2">
        <v>358</v>
      </c>
    </row>
    <row r="135" spans="1:16" x14ac:dyDescent="0.25">
      <c r="A135" t="s">
        <v>303</v>
      </c>
      <c r="B135" t="s">
        <v>309</v>
      </c>
      <c r="C135" t="s">
        <v>310</v>
      </c>
      <c r="D135" s="2">
        <v>100000000</v>
      </c>
      <c r="E135" s="2">
        <v>0</v>
      </c>
      <c r="F135" s="2">
        <v>0</v>
      </c>
      <c r="G135" s="2">
        <v>0</v>
      </c>
      <c r="H135" s="2">
        <v>33385576</v>
      </c>
      <c r="I135" s="2">
        <v>0</v>
      </c>
      <c r="J135" s="2">
        <v>66614424</v>
      </c>
      <c r="K135" s="2">
        <v>0</v>
      </c>
      <c r="L135" s="2">
        <v>66614424</v>
      </c>
      <c r="M135" s="2">
        <v>66614424</v>
      </c>
      <c r="N135" s="2">
        <v>66614424</v>
      </c>
      <c r="O135" s="2">
        <v>0</v>
      </c>
      <c r="P135" s="2">
        <v>0</v>
      </c>
    </row>
    <row r="136" spans="1:16" x14ac:dyDescent="0.25">
      <c r="A136" t="s">
        <v>311</v>
      </c>
      <c r="B136" t="s">
        <v>161</v>
      </c>
      <c r="C136" t="s">
        <v>312</v>
      </c>
      <c r="D136" s="2">
        <v>30000000</v>
      </c>
      <c r="E136" s="2">
        <v>0</v>
      </c>
      <c r="F136" s="2">
        <v>10713000</v>
      </c>
      <c r="G136" s="2">
        <v>87000</v>
      </c>
      <c r="H136" s="2">
        <v>87000</v>
      </c>
      <c r="I136" s="2">
        <v>0</v>
      </c>
      <c r="J136" s="2">
        <v>19287000</v>
      </c>
      <c r="K136" s="2">
        <v>0</v>
      </c>
      <c r="L136" s="2">
        <v>19286448.84</v>
      </c>
      <c r="M136" s="2">
        <v>19286448.84</v>
      </c>
      <c r="N136" s="2">
        <v>19286448.84</v>
      </c>
      <c r="O136" s="2">
        <v>0</v>
      </c>
      <c r="P136" s="2">
        <v>551.16</v>
      </c>
    </row>
    <row r="137" spans="1:16" x14ac:dyDescent="0.25">
      <c r="A137" t="s">
        <v>313</v>
      </c>
      <c r="B137" t="s">
        <v>161</v>
      </c>
      <c r="C137" t="s">
        <v>314</v>
      </c>
      <c r="D137" s="2">
        <v>30000000</v>
      </c>
      <c r="E137" s="2">
        <v>0</v>
      </c>
      <c r="F137" s="2">
        <v>10713000</v>
      </c>
      <c r="G137" s="2">
        <v>87000</v>
      </c>
      <c r="H137" s="2">
        <v>87000</v>
      </c>
      <c r="I137" s="2">
        <v>0</v>
      </c>
      <c r="J137" s="2">
        <v>19287000</v>
      </c>
      <c r="K137" s="2">
        <v>0</v>
      </c>
      <c r="L137" s="2">
        <v>19286448.84</v>
      </c>
      <c r="M137" s="2">
        <v>19286448.84</v>
      </c>
      <c r="N137" s="2">
        <v>19286448.84</v>
      </c>
      <c r="O137" s="2">
        <v>0</v>
      </c>
      <c r="P137" s="2">
        <v>551.16</v>
      </c>
    </row>
    <row r="138" spans="1:16" x14ac:dyDescent="0.25">
      <c r="A138" t="s">
        <v>313</v>
      </c>
      <c r="B138" t="s">
        <v>176</v>
      </c>
      <c r="C138" t="s">
        <v>315</v>
      </c>
      <c r="D138" s="2">
        <v>10000000</v>
      </c>
      <c r="E138" s="2">
        <v>0</v>
      </c>
      <c r="F138" s="2">
        <v>713000</v>
      </c>
      <c r="G138" s="2">
        <v>0</v>
      </c>
      <c r="H138" s="2">
        <v>87000</v>
      </c>
      <c r="I138" s="2">
        <v>0</v>
      </c>
      <c r="J138" s="2">
        <v>9200000</v>
      </c>
      <c r="K138" s="2">
        <v>0</v>
      </c>
      <c r="L138" s="2">
        <v>9200000</v>
      </c>
      <c r="M138" s="2">
        <v>9200000</v>
      </c>
      <c r="N138" s="2">
        <v>9200000</v>
      </c>
      <c r="O138" s="2">
        <v>0</v>
      </c>
      <c r="P138" s="2">
        <v>0</v>
      </c>
    </row>
    <row r="139" spans="1:16" x14ac:dyDescent="0.25">
      <c r="A139" t="s">
        <v>313</v>
      </c>
      <c r="B139" t="s">
        <v>206</v>
      </c>
      <c r="C139" t="s">
        <v>316</v>
      </c>
      <c r="D139" s="2">
        <v>0</v>
      </c>
      <c r="E139" s="2">
        <v>0</v>
      </c>
      <c r="F139" s="2">
        <v>0</v>
      </c>
      <c r="G139" s="2">
        <v>87000</v>
      </c>
      <c r="H139" s="2">
        <v>0</v>
      </c>
      <c r="I139" s="2">
        <v>0</v>
      </c>
      <c r="J139" s="2">
        <v>87000</v>
      </c>
      <c r="K139" s="2">
        <v>0</v>
      </c>
      <c r="L139" s="2">
        <v>86448.84</v>
      </c>
      <c r="M139" s="2">
        <v>86448.84</v>
      </c>
      <c r="N139" s="2">
        <v>86448.84</v>
      </c>
      <c r="O139" s="2">
        <v>0</v>
      </c>
      <c r="P139" s="2">
        <v>551.16</v>
      </c>
    </row>
    <row r="140" spans="1:16" x14ac:dyDescent="0.25">
      <c r="A140" t="s">
        <v>313</v>
      </c>
      <c r="B140" t="s">
        <v>317</v>
      </c>
      <c r="C140" t="s">
        <v>318</v>
      </c>
      <c r="D140" s="2">
        <v>20000000</v>
      </c>
      <c r="E140" s="2">
        <v>0</v>
      </c>
      <c r="F140" s="2">
        <v>10000000</v>
      </c>
      <c r="G140" s="2">
        <v>0</v>
      </c>
      <c r="H140" s="2">
        <v>0</v>
      </c>
      <c r="I140" s="2">
        <v>0</v>
      </c>
      <c r="J140" s="2">
        <v>10000000</v>
      </c>
      <c r="K140" s="2">
        <v>0</v>
      </c>
      <c r="L140" s="2">
        <v>10000000</v>
      </c>
      <c r="M140" s="2">
        <v>10000000</v>
      </c>
      <c r="N140" s="2">
        <v>10000000</v>
      </c>
      <c r="O140" s="2">
        <v>0</v>
      </c>
      <c r="P140" s="2">
        <v>0</v>
      </c>
    </row>
    <row r="141" spans="1:16" x14ac:dyDescent="0.25">
      <c r="A141" t="s">
        <v>319</v>
      </c>
      <c r="B141" t="s">
        <v>161</v>
      </c>
      <c r="C141" t="s">
        <v>320</v>
      </c>
      <c r="D141" s="2">
        <v>99000000</v>
      </c>
      <c r="E141" s="2">
        <v>0</v>
      </c>
      <c r="F141" s="2">
        <v>24000000</v>
      </c>
      <c r="G141" s="2">
        <v>5000000</v>
      </c>
      <c r="H141" s="2">
        <v>33450000</v>
      </c>
      <c r="I141" s="2">
        <v>0</v>
      </c>
      <c r="J141" s="2">
        <v>46550000</v>
      </c>
      <c r="K141" s="2">
        <v>0</v>
      </c>
      <c r="L141" s="2">
        <v>37730802</v>
      </c>
      <c r="M141" s="2">
        <v>37730802</v>
      </c>
      <c r="N141" s="2">
        <v>37730802</v>
      </c>
      <c r="O141" s="2">
        <v>0</v>
      </c>
      <c r="P141" s="2">
        <v>8819198</v>
      </c>
    </row>
    <row r="142" spans="1:16" x14ac:dyDescent="0.25">
      <c r="A142" t="s">
        <v>321</v>
      </c>
      <c r="B142" t="s">
        <v>161</v>
      </c>
      <c r="C142" t="s">
        <v>322</v>
      </c>
      <c r="D142" s="2">
        <v>99000000</v>
      </c>
      <c r="E142" s="2">
        <v>0</v>
      </c>
      <c r="F142" s="2">
        <v>24000000</v>
      </c>
      <c r="G142" s="2">
        <v>5000000</v>
      </c>
      <c r="H142" s="2">
        <v>33450000</v>
      </c>
      <c r="I142" s="2">
        <v>0</v>
      </c>
      <c r="J142" s="2">
        <v>46550000</v>
      </c>
      <c r="K142" s="2">
        <v>0</v>
      </c>
      <c r="L142" s="2">
        <v>37730802</v>
      </c>
      <c r="M142" s="2">
        <v>37730802</v>
      </c>
      <c r="N142" s="2">
        <v>37730802</v>
      </c>
      <c r="O142" s="2">
        <v>0</v>
      </c>
      <c r="P142" s="2">
        <v>8819198</v>
      </c>
    </row>
    <row r="143" spans="1:16" x14ac:dyDescent="0.25">
      <c r="A143" t="s">
        <v>321</v>
      </c>
      <c r="B143" t="s">
        <v>180</v>
      </c>
      <c r="C143" t="s">
        <v>323</v>
      </c>
      <c r="D143" s="2">
        <v>10000000</v>
      </c>
      <c r="E143" s="2">
        <v>0</v>
      </c>
      <c r="F143" s="2">
        <v>0</v>
      </c>
      <c r="G143" s="2">
        <v>0</v>
      </c>
      <c r="H143" s="2">
        <v>10000000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</row>
    <row r="144" spans="1:16" x14ac:dyDescent="0.25">
      <c r="A144" t="s">
        <v>321</v>
      </c>
      <c r="B144" t="s">
        <v>184</v>
      </c>
      <c r="C144" t="s">
        <v>324</v>
      </c>
      <c r="D144" s="2">
        <v>7000000</v>
      </c>
      <c r="E144" s="2">
        <v>0</v>
      </c>
      <c r="F144" s="2">
        <v>2000000</v>
      </c>
      <c r="G144" s="2">
        <v>0</v>
      </c>
      <c r="H144" s="2">
        <v>5000000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</row>
    <row r="145" spans="1:16" x14ac:dyDescent="0.25">
      <c r="A145" t="s">
        <v>321</v>
      </c>
      <c r="B145" t="s">
        <v>186</v>
      </c>
      <c r="C145" t="s">
        <v>325</v>
      </c>
      <c r="D145" s="2">
        <v>30000000</v>
      </c>
      <c r="E145" s="2">
        <v>0</v>
      </c>
      <c r="F145" s="2">
        <v>5000000</v>
      </c>
      <c r="G145" s="2">
        <v>0</v>
      </c>
      <c r="H145" s="2">
        <v>0</v>
      </c>
      <c r="I145" s="2">
        <v>0</v>
      </c>
      <c r="J145" s="2">
        <v>25000000</v>
      </c>
      <c r="K145" s="2">
        <v>0</v>
      </c>
      <c r="L145" s="2">
        <v>18355144</v>
      </c>
      <c r="M145" s="2">
        <v>18355144</v>
      </c>
      <c r="N145" s="2">
        <v>18355144</v>
      </c>
      <c r="O145" s="2">
        <v>0</v>
      </c>
      <c r="P145" s="2">
        <v>6644856</v>
      </c>
    </row>
    <row r="146" spans="1:16" x14ac:dyDescent="0.25">
      <c r="A146" t="s">
        <v>321</v>
      </c>
      <c r="B146" t="s">
        <v>326</v>
      </c>
      <c r="C146" t="s">
        <v>327</v>
      </c>
      <c r="D146" s="2">
        <v>20000000</v>
      </c>
      <c r="E146" s="2">
        <v>0</v>
      </c>
      <c r="F146" s="2">
        <v>8000000</v>
      </c>
      <c r="G146" s="2">
        <v>0</v>
      </c>
      <c r="H146" s="2">
        <v>11000000</v>
      </c>
      <c r="I146" s="2">
        <v>0</v>
      </c>
      <c r="J146" s="2">
        <v>1000000</v>
      </c>
      <c r="K146" s="2">
        <v>0</v>
      </c>
      <c r="L146" s="2">
        <v>1000000</v>
      </c>
      <c r="M146" s="2">
        <v>1000000</v>
      </c>
      <c r="N146" s="2">
        <v>1000000</v>
      </c>
      <c r="O146" s="2">
        <v>0</v>
      </c>
      <c r="P146" s="2">
        <v>0</v>
      </c>
    </row>
    <row r="147" spans="1:16" x14ac:dyDescent="0.25">
      <c r="A147" t="s">
        <v>321</v>
      </c>
      <c r="B147" t="s">
        <v>328</v>
      </c>
      <c r="C147" t="s">
        <v>329</v>
      </c>
      <c r="D147" s="2">
        <v>3000000</v>
      </c>
      <c r="E147" s="2">
        <v>0</v>
      </c>
      <c r="F147" s="2">
        <v>2000000</v>
      </c>
      <c r="G147" s="2">
        <v>0</v>
      </c>
      <c r="H147" s="2">
        <v>1000000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</row>
    <row r="148" spans="1:16" x14ac:dyDescent="0.25">
      <c r="A148" t="s">
        <v>321</v>
      </c>
      <c r="B148" t="s">
        <v>330</v>
      </c>
      <c r="C148" t="s">
        <v>331</v>
      </c>
      <c r="D148" s="2">
        <v>7000000</v>
      </c>
      <c r="E148" s="2">
        <v>0</v>
      </c>
      <c r="F148" s="2">
        <v>0</v>
      </c>
      <c r="G148" s="2">
        <v>0</v>
      </c>
      <c r="H148" s="2">
        <v>5000000</v>
      </c>
      <c r="I148" s="2">
        <v>0</v>
      </c>
      <c r="J148" s="2">
        <v>2000000</v>
      </c>
      <c r="K148" s="2">
        <v>0</v>
      </c>
      <c r="L148" s="2">
        <v>1459783</v>
      </c>
      <c r="M148" s="2">
        <v>1459783</v>
      </c>
      <c r="N148" s="2">
        <v>1459783</v>
      </c>
      <c r="O148" s="2">
        <v>0</v>
      </c>
      <c r="P148" s="2">
        <v>540217</v>
      </c>
    </row>
    <row r="149" spans="1:16" x14ac:dyDescent="0.25">
      <c r="A149" t="s">
        <v>321</v>
      </c>
      <c r="B149" t="s">
        <v>332</v>
      </c>
      <c r="C149" t="s">
        <v>333</v>
      </c>
      <c r="D149" s="2">
        <v>5000000</v>
      </c>
      <c r="E149" s="2">
        <v>0</v>
      </c>
      <c r="F149" s="2">
        <v>2000000</v>
      </c>
      <c r="G149" s="2">
        <v>0</v>
      </c>
      <c r="H149" s="2">
        <v>1450000</v>
      </c>
      <c r="I149" s="2">
        <v>0</v>
      </c>
      <c r="J149" s="2">
        <v>1550000</v>
      </c>
      <c r="K149" s="2">
        <v>0</v>
      </c>
      <c r="L149" s="2">
        <v>550000</v>
      </c>
      <c r="M149" s="2">
        <v>550000</v>
      </c>
      <c r="N149" s="2">
        <v>550000</v>
      </c>
      <c r="O149" s="2">
        <v>0</v>
      </c>
      <c r="P149" s="2">
        <v>1000000</v>
      </c>
    </row>
    <row r="150" spans="1:16" x14ac:dyDescent="0.25">
      <c r="A150" t="s">
        <v>321</v>
      </c>
      <c r="B150" t="s">
        <v>334</v>
      </c>
      <c r="C150" t="s">
        <v>335</v>
      </c>
      <c r="D150" s="2">
        <v>5000000</v>
      </c>
      <c r="E150" s="2">
        <v>0</v>
      </c>
      <c r="F150" s="2">
        <v>5000000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</row>
    <row r="151" spans="1:16" x14ac:dyDescent="0.25">
      <c r="A151" t="s">
        <v>321</v>
      </c>
      <c r="B151" t="s">
        <v>336</v>
      </c>
      <c r="C151" t="s">
        <v>337</v>
      </c>
      <c r="D151" s="2">
        <v>12000000</v>
      </c>
      <c r="E151" s="2">
        <v>0</v>
      </c>
      <c r="F151" s="2">
        <v>0</v>
      </c>
      <c r="G151" s="2">
        <v>5000000</v>
      </c>
      <c r="H151" s="2">
        <v>0</v>
      </c>
      <c r="I151" s="2">
        <v>0</v>
      </c>
      <c r="J151" s="2">
        <v>17000000</v>
      </c>
      <c r="K151" s="2">
        <v>0</v>
      </c>
      <c r="L151" s="2">
        <v>16365875</v>
      </c>
      <c r="M151" s="2">
        <v>16365875</v>
      </c>
      <c r="N151" s="2">
        <v>16365875</v>
      </c>
      <c r="O151" s="2">
        <v>0</v>
      </c>
      <c r="P151" s="2">
        <v>634125</v>
      </c>
    </row>
    <row r="152" spans="1:16" x14ac:dyDescent="0.25">
      <c r="A152" t="s">
        <v>338</v>
      </c>
      <c r="B152" t="s">
        <v>161</v>
      </c>
      <c r="C152" t="s">
        <v>339</v>
      </c>
      <c r="D152" s="2">
        <v>39361320</v>
      </c>
      <c r="E152" s="2">
        <v>0</v>
      </c>
      <c r="F152" s="2">
        <v>0</v>
      </c>
      <c r="G152" s="2">
        <v>1366608</v>
      </c>
      <c r="H152" s="2">
        <v>280274</v>
      </c>
      <c r="I152" s="2">
        <v>0</v>
      </c>
      <c r="J152" s="2">
        <v>40447654</v>
      </c>
      <c r="K152" s="2">
        <v>0</v>
      </c>
      <c r="L152" s="2">
        <v>40421528</v>
      </c>
      <c r="M152" s="2">
        <v>40421528</v>
      </c>
      <c r="N152" s="2">
        <v>40421528</v>
      </c>
      <c r="O152" s="2">
        <v>0</v>
      </c>
      <c r="P152" s="2">
        <v>26126</v>
      </c>
    </row>
    <row r="153" spans="1:16" x14ac:dyDescent="0.25">
      <c r="A153" t="s">
        <v>340</v>
      </c>
      <c r="B153" t="s">
        <v>161</v>
      </c>
      <c r="C153" t="s">
        <v>166</v>
      </c>
      <c r="D153" s="2">
        <v>39361320</v>
      </c>
      <c r="E153" s="2">
        <v>0</v>
      </c>
      <c r="F153" s="2">
        <v>0</v>
      </c>
      <c r="G153" s="2">
        <v>1366608</v>
      </c>
      <c r="H153" s="2">
        <v>280274</v>
      </c>
      <c r="I153" s="2">
        <v>0</v>
      </c>
      <c r="J153" s="2">
        <v>40447654</v>
      </c>
      <c r="K153" s="2">
        <v>0</v>
      </c>
      <c r="L153" s="2">
        <v>40421528</v>
      </c>
      <c r="M153" s="2">
        <v>40421528</v>
      </c>
      <c r="N153" s="2">
        <v>40421528</v>
      </c>
      <c r="O153" s="2">
        <v>0</v>
      </c>
      <c r="P153" s="2">
        <v>26126</v>
      </c>
    </row>
    <row r="154" spans="1:16" x14ac:dyDescent="0.25">
      <c r="A154" t="s">
        <v>341</v>
      </c>
      <c r="B154" t="s">
        <v>161</v>
      </c>
      <c r="C154" t="s">
        <v>168</v>
      </c>
      <c r="D154" s="2">
        <v>38161320</v>
      </c>
      <c r="E154" s="2">
        <v>0</v>
      </c>
      <c r="F154" s="2">
        <v>0</v>
      </c>
      <c r="G154" s="2">
        <v>1366608</v>
      </c>
      <c r="H154" s="2">
        <v>0</v>
      </c>
      <c r="I154" s="2">
        <v>0</v>
      </c>
      <c r="J154" s="2">
        <v>39527928</v>
      </c>
      <c r="K154" s="2">
        <v>0</v>
      </c>
      <c r="L154" s="2">
        <v>39501802</v>
      </c>
      <c r="M154" s="2">
        <v>39501802</v>
      </c>
      <c r="N154" s="2">
        <v>39501802</v>
      </c>
      <c r="O154" s="2">
        <v>0</v>
      </c>
      <c r="P154" s="2">
        <v>26126</v>
      </c>
    </row>
    <row r="155" spans="1:16" x14ac:dyDescent="0.25">
      <c r="A155" t="s">
        <v>342</v>
      </c>
      <c r="B155" t="s">
        <v>161</v>
      </c>
      <c r="C155" t="s">
        <v>243</v>
      </c>
      <c r="D155" s="2">
        <v>38161320</v>
      </c>
      <c r="E155" s="2">
        <v>0</v>
      </c>
      <c r="F155" s="2">
        <v>0</v>
      </c>
      <c r="G155" s="2">
        <v>1366608</v>
      </c>
      <c r="H155" s="2">
        <v>0</v>
      </c>
      <c r="I155" s="2">
        <v>0</v>
      </c>
      <c r="J155" s="2">
        <v>39527928</v>
      </c>
      <c r="K155" s="2">
        <v>0</v>
      </c>
      <c r="L155" s="2">
        <v>39501802</v>
      </c>
      <c r="M155" s="2">
        <v>39501802</v>
      </c>
      <c r="N155" s="2">
        <v>39501802</v>
      </c>
      <c r="O155" s="2">
        <v>0</v>
      </c>
      <c r="P155" s="2">
        <v>26126</v>
      </c>
    </row>
    <row r="156" spans="1:16" x14ac:dyDescent="0.25">
      <c r="A156" t="s">
        <v>342</v>
      </c>
      <c r="B156" t="s">
        <v>45</v>
      </c>
      <c r="C156" t="s">
        <v>244</v>
      </c>
      <c r="D156" s="2">
        <v>30963600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30963600</v>
      </c>
      <c r="K156" s="2">
        <v>0</v>
      </c>
      <c r="L156" s="2">
        <v>30963600</v>
      </c>
      <c r="M156" s="2">
        <v>30963600</v>
      </c>
      <c r="N156" s="2">
        <v>30963600</v>
      </c>
      <c r="O156" s="2">
        <v>0</v>
      </c>
      <c r="P156" s="2">
        <v>0</v>
      </c>
    </row>
    <row r="157" spans="1:16" x14ac:dyDescent="0.25">
      <c r="A157" t="s">
        <v>342</v>
      </c>
      <c r="B157" t="s">
        <v>172</v>
      </c>
      <c r="C157" t="s">
        <v>173</v>
      </c>
      <c r="D157" s="2">
        <v>1343565</v>
      </c>
      <c r="E157" s="2">
        <v>0</v>
      </c>
      <c r="F157" s="2">
        <v>0</v>
      </c>
      <c r="G157" s="2">
        <v>407805</v>
      </c>
      <c r="H157" s="2">
        <v>0</v>
      </c>
      <c r="I157" s="2">
        <v>0</v>
      </c>
      <c r="J157" s="2">
        <v>1751370</v>
      </c>
      <c r="K157" s="2">
        <v>0</v>
      </c>
      <c r="L157" s="2">
        <v>1751370</v>
      </c>
      <c r="M157" s="2">
        <v>1751370</v>
      </c>
      <c r="N157" s="2">
        <v>1751370</v>
      </c>
      <c r="O157" s="2">
        <v>0</v>
      </c>
      <c r="P157" s="2">
        <v>0</v>
      </c>
    </row>
    <row r="158" spans="1:16" x14ac:dyDescent="0.25">
      <c r="A158" t="s">
        <v>342</v>
      </c>
      <c r="B158" t="s">
        <v>174</v>
      </c>
      <c r="C158" t="s">
        <v>175</v>
      </c>
      <c r="D158" s="2">
        <v>2922254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2922254</v>
      </c>
      <c r="K158" s="2">
        <v>0</v>
      </c>
      <c r="L158" s="2">
        <v>2914961</v>
      </c>
      <c r="M158" s="2">
        <v>2914961</v>
      </c>
      <c r="N158" s="2">
        <v>2914961</v>
      </c>
      <c r="O158" s="2">
        <v>0</v>
      </c>
      <c r="P158" s="2">
        <v>7293</v>
      </c>
    </row>
    <row r="159" spans="1:16" x14ac:dyDescent="0.25">
      <c r="A159" t="s">
        <v>342</v>
      </c>
      <c r="B159" t="s">
        <v>176</v>
      </c>
      <c r="C159" t="s">
        <v>177</v>
      </c>
      <c r="D159" s="2">
        <v>1399547</v>
      </c>
      <c r="E159" s="2">
        <v>0</v>
      </c>
      <c r="F159" s="2">
        <v>0</v>
      </c>
      <c r="G159" s="2">
        <v>849961</v>
      </c>
      <c r="H159" s="2">
        <v>0</v>
      </c>
      <c r="I159" s="2">
        <v>0</v>
      </c>
      <c r="J159" s="2">
        <v>2249508</v>
      </c>
      <c r="K159" s="2">
        <v>0</v>
      </c>
      <c r="L159" s="2">
        <v>2249508</v>
      </c>
      <c r="M159" s="2">
        <v>2249508</v>
      </c>
      <c r="N159" s="2">
        <v>2249508</v>
      </c>
      <c r="O159" s="2">
        <v>0</v>
      </c>
      <c r="P159" s="2">
        <v>0</v>
      </c>
    </row>
    <row r="160" spans="1:16" x14ac:dyDescent="0.25">
      <c r="A160" t="s">
        <v>342</v>
      </c>
      <c r="B160" t="s">
        <v>178</v>
      </c>
      <c r="C160" t="s">
        <v>179</v>
      </c>
      <c r="D160" s="2">
        <v>78374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78374</v>
      </c>
      <c r="K160" s="2">
        <v>0</v>
      </c>
      <c r="L160" s="2">
        <v>67965</v>
      </c>
      <c r="M160" s="2">
        <v>67965</v>
      </c>
      <c r="N160" s="2">
        <v>67965</v>
      </c>
      <c r="O160" s="2">
        <v>0</v>
      </c>
      <c r="P160" s="2">
        <v>10409</v>
      </c>
    </row>
    <row r="161" spans="1:16" x14ac:dyDescent="0.25">
      <c r="A161" t="s">
        <v>342</v>
      </c>
      <c r="B161" t="s">
        <v>180</v>
      </c>
      <c r="C161" t="s">
        <v>295</v>
      </c>
      <c r="D161" s="2">
        <v>172020</v>
      </c>
      <c r="E161" s="2">
        <v>0</v>
      </c>
      <c r="F161" s="2">
        <v>0</v>
      </c>
      <c r="G161" s="2">
        <v>108842</v>
      </c>
      <c r="H161" s="2">
        <v>0</v>
      </c>
      <c r="I161" s="2">
        <v>0</v>
      </c>
      <c r="J161" s="2">
        <v>280862</v>
      </c>
      <c r="K161" s="2">
        <v>0</v>
      </c>
      <c r="L161" s="2">
        <v>280862</v>
      </c>
      <c r="M161" s="2">
        <v>280862</v>
      </c>
      <c r="N161" s="2">
        <v>280862</v>
      </c>
      <c r="O161" s="2">
        <v>0</v>
      </c>
      <c r="P161" s="2">
        <v>0</v>
      </c>
    </row>
    <row r="162" spans="1:16" x14ac:dyDescent="0.25">
      <c r="A162" t="s">
        <v>342</v>
      </c>
      <c r="B162" t="s">
        <v>184</v>
      </c>
      <c r="C162" t="s">
        <v>264</v>
      </c>
      <c r="D162" s="2">
        <v>514440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514440</v>
      </c>
      <c r="K162" s="2">
        <v>0</v>
      </c>
      <c r="L162" s="2">
        <v>510336</v>
      </c>
      <c r="M162" s="2">
        <v>510336</v>
      </c>
      <c r="N162" s="2">
        <v>510336</v>
      </c>
      <c r="O162" s="2">
        <v>0</v>
      </c>
      <c r="P162" s="2">
        <v>4104</v>
      </c>
    </row>
    <row r="163" spans="1:16" x14ac:dyDescent="0.25">
      <c r="A163" t="s">
        <v>342</v>
      </c>
      <c r="B163" t="s">
        <v>186</v>
      </c>
      <c r="C163" t="s">
        <v>296</v>
      </c>
      <c r="D163" s="2">
        <v>767520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767520</v>
      </c>
      <c r="K163" s="2">
        <v>0</v>
      </c>
      <c r="L163" s="2">
        <v>763200</v>
      </c>
      <c r="M163" s="2">
        <v>763200</v>
      </c>
      <c r="N163" s="2">
        <v>763200</v>
      </c>
      <c r="O163" s="2">
        <v>0</v>
      </c>
      <c r="P163" s="2">
        <v>4320</v>
      </c>
    </row>
    <row r="164" spans="1:16" x14ac:dyDescent="0.25">
      <c r="A164" t="s">
        <v>343</v>
      </c>
      <c r="B164" t="s">
        <v>161</v>
      </c>
      <c r="C164" t="s">
        <v>215</v>
      </c>
      <c r="D164" s="2">
        <v>1200000</v>
      </c>
      <c r="E164" s="2">
        <v>0</v>
      </c>
      <c r="F164" s="2">
        <v>0</v>
      </c>
      <c r="G164" s="2">
        <v>0</v>
      </c>
      <c r="H164" s="2">
        <v>280274</v>
      </c>
      <c r="I164" s="2">
        <v>0</v>
      </c>
      <c r="J164" s="2">
        <v>919726</v>
      </c>
      <c r="K164" s="2">
        <v>0</v>
      </c>
      <c r="L164" s="2">
        <v>919726</v>
      </c>
      <c r="M164" s="2">
        <v>919726</v>
      </c>
      <c r="N164" s="2">
        <v>919726</v>
      </c>
      <c r="O164" s="2">
        <v>0</v>
      </c>
      <c r="P164" s="2">
        <v>0</v>
      </c>
    </row>
    <row r="165" spans="1:16" x14ac:dyDescent="0.25">
      <c r="A165" t="s">
        <v>344</v>
      </c>
      <c r="B165" t="s">
        <v>161</v>
      </c>
      <c r="C165" t="s">
        <v>223</v>
      </c>
      <c r="D165" s="2">
        <v>1200000</v>
      </c>
      <c r="E165" s="2">
        <v>0</v>
      </c>
      <c r="F165" s="2">
        <v>0</v>
      </c>
      <c r="G165" s="2">
        <v>0</v>
      </c>
      <c r="H165" s="2">
        <v>280274</v>
      </c>
      <c r="I165" s="2">
        <v>0</v>
      </c>
      <c r="J165" s="2">
        <v>919726</v>
      </c>
      <c r="K165" s="2">
        <v>0</v>
      </c>
      <c r="L165" s="2">
        <v>919726</v>
      </c>
      <c r="M165" s="2">
        <v>919726</v>
      </c>
      <c r="N165" s="2">
        <v>919726</v>
      </c>
      <c r="O165" s="2">
        <v>0</v>
      </c>
      <c r="P165" s="2">
        <v>0</v>
      </c>
    </row>
    <row r="166" spans="1:16" x14ac:dyDescent="0.25">
      <c r="A166" t="s">
        <v>344</v>
      </c>
      <c r="B166" t="s">
        <v>190</v>
      </c>
      <c r="C166" t="s">
        <v>255</v>
      </c>
      <c r="D166" s="2">
        <v>1200000</v>
      </c>
      <c r="E166" s="2">
        <v>0</v>
      </c>
      <c r="F166" s="2">
        <v>0</v>
      </c>
      <c r="G166" s="2">
        <v>0</v>
      </c>
      <c r="H166" s="2">
        <v>280274</v>
      </c>
      <c r="I166" s="2">
        <v>0</v>
      </c>
      <c r="J166" s="2">
        <v>919726</v>
      </c>
      <c r="K166" s="2">
        <v>0</v>
      </c>
      <c r="L166" s="2">
        <v>919726</v>
      </c>
      <c r="M166" s="2">
        <v>919726</v>
      </c>
      <c r="N166" s="2">
        <v>919726</v>
      </c>
      <c r="O166" s="2">
        <v>0</v>
      </c>
      <c r="P166" s="2">
        <v>0</v>
      </c>
    </row>
    <row r="167" spans="1:16" x14ac:dyDescent="0.25">
      <c r="A167" t="s">
        <v>345</v>
      </c>
      <c r="B167" t="s">
        <v>161</v>
      </c>
      <c r="C167" t="s">
        <v>346</v>
      </c>
      <c r="D167" s="2">
        <v>159278078</v>
      </c>
      <c r="E167" s="2">
        <v>1543420</v>
      </c>
      <c r="F167" s="2">
        <v>4183378</v>
      </c>
      <c r="G167" s="2">
        <v>8560555</v>
      </c>
      <c r="H167" s="2">
        <v>10652151</v>
      </c>
      <c r="I167" s="2">
        <v>0</v>
      </c>
      <c r="J167" s="2">
        <v>154546524</v>
      </c>
      <c r="K167" s="2">
        <v>0</v>
      </c>
      <c r="L167" s="2">
        <v>151145042.34</v>
      </c>
      <c r="M167" s="2">
        <v>151145042.34</v>
      </c>
      <c r="N167" s="2">
        <v>151145042.34</v>
      </c>
      <c r="O167" s="2">
        <v>0</v>
      </c>
      <c r="P167" s="2">
        <v>3401481.66</v>
      </c>
    </row>
    <row r="168" spans="1:16" x14ac:dyDescent="0.25">
      <c r="A168" t="s">
        <v>347</v>
      </c>
      <c r="B168" t="s">
        <v>161</v>
      </c>
      <c r="C168" t="s">
        <v>166</v>
      </c>
      <c r="D168" s="2">
        <v>159278078</v>
      </c>
      <c r="E168" s="2">
        <v>1543420</v>
      </c>
      <c r="F168" s="2">
        <v>4183378</v>
      </c>
      <c r="G168" s="2">
        <v>8560555</v>
      </c>
      <c r="H168" s="2">
        <v>10652151</v>
      </c>
      <c r="I168" s="2">
        <v>0</v>
      </c>
      <c r="J168" s="2">
        <v>154546524</v>
      </c>
      <c r="K168" s="2">
        <v>0</v>
      </c>
      <c r="L168" s="2">
        <v>151145042.34</v>
      </c>
      <c r="M168" s="2">
        <v>151145042.34</v>
      </c>
      <c r="N168" s="2">
        <v>151145042.34</v>
      </c>
      <c r="O168" s="2">
        <v>0</v>
      </c>
      <c r="P168" s="2">
        <v>3401481.66</v>
      </c>
    </row>
    <row r="169" spans="1:16" x14ac:dyDescent="0.25">
      <c r="A169" t="s">
        <v>348</v>
      </c>
      <c r="B169" t="s">
        <v>161</v>
      </c>
      <c r="C169" t="s">
        <v>168</v>
      </c>
      <c r="D169" s="2">
        <v>141008078</v>
      </c>
      <c r="E169" s="2">
        <v>0</v>
      </c>
      <c r="F169" s="2">
        <v>2800000</v>
      </c>
      <c r="G169" s="2">
        <v>6167109</v>
      </c>
      <c r="H169" s="2">
        <v>9100000</v>
      </c>
      <c r="I169" s="2">
        <v>0</v>
      </c>
      <c r="J169" s="2">
        <v>135275187</v>
      </c>
      <c r="K169" s="2">
        <v>0</v>
      </c>
      <c r="L169" s="2">
        <v>133714204</v>
      </c>
      <c r="M169" s="2">
        <v>133714204</v>
      </c>
      <c r="N169" s="2">
        <v>133714204</v>
      </c>
      <c r="O169" s="2">
        <v>0</v>
      </c>
      <c r="P169" s="2">
        <v>1560983</v>
      </c>
    </row>
    <row r="170" spans="1:16" x14ac:dyDescent="0.25">
      <c r="A170" t="s">
        <v>349</v>
      </c>
      <c r="B170" t="s">
        <v>161</v>
      </c>
      <c r="C170" t="s">
        <v>243</v>
      </c>
      <c r="D170" s="2">
        <v>139008078</v>
      </c>
      <c r="E170" s="2">
        <v>0</v>
      </c>
      <c r="F170" s="2">
        <v>2800000</v>
      </c>
      <c r="G170" s="2">
        <v>6167109</v>
      </c>
      <c r="H170" s="2">
        <v>9100000</v>
      </c>
      <c r="I170" s="2">
        <v>0</v>
      </c>
      <c r="J170" s="2">
        <v>133275187</v>
      </c>
      <c r="K170" s="2">
        <v>0</v>
      </c>
      <c r="L170" s="2">
        <v>131714204</v>
      </c>
      <c r="M170" s="2">
        <v>131714204</v>
      </c>
      <c r="N170" s="2">
        <v>131714204</v>
      </c>
      <c r="O170" s="2">
        <v>0</v>
      </c>
      <c r="P170" s="2">
        <v>1560983</v>
      </c>
    </row>
    <row r="171" spans="1:16" x14ac:dyDescent="0.25">
      <c r="A171" t="s">
        <v>349</v>
      </c>
      <c r="B171" t="s">
        <v>45</v>
      </c>
      <c r="C171" t="s">
        <v>244</v>
      </c>
      <c r="D171" s="2">
        <v>109781496</v>
      </c>
      <c r="E171" s="2">
        <v>0</v>
      </c>
      <c r="F171" s="2">
        <v>1500000</v>
      </c>
      <c r="G171" s="2">
        <v>4686032</v>
      </c>
      <c r="H171" s="2">
        <v>9000000</v>
      </c>
      <c r="I171" s="2">
        <v>0</v>
      </c>
      <c r="J171" s="2">
        <v>103967528</v>
      </c>
      <c r="K171" s="2">
        <v>0</v>
      </c>
      <c r="L171" s="2">
        <v>102895079</v>
      </c>
      <c r="M171" s="2">
        <v>102895079</v>
      </c>
      <c r="N171" s="2">
        <v>102895079</v>
      </c>
      <c r="O171" s="2">
        <v>0</v>
      </c>
      <c r="P171" s="2">
        <v>1072449</v>
      </c>
    </row>
    <row r="172" spans="1:16" x14ac:dyDescent="0.25">
      <c r="A172" t="s">
        <v>349</v>
      </c>
      <c r="B172" t="s">
        <v>172</v>
      </c>
      <c r="C172" t="s">
        <v>173</v>
      </c>
      <c r="D172" s="2">
        <v>4894719</v>
      </c>
      <c r="E172" s="2">
        <v>0</v>
      </c>
      <c r="F172" s="2">
        <v>0</v>
      </c>
      <c r="G172" s="2">
        <v>300443</v>
      </c>
      <c r="H172" s="2">
        <v>0</v>
      </c>
      <c r="I172" s="2">
        <v>0</v>
      </c>
      <c r="J172" s="2">
        <v>5195162</v>
      </c>
      <c r="K172" s="2">
        <v>0</v>
      </c>
      <c r="L172" s="2">
        <v>5195162</v>
      </c>
      <c r="M172" s="2">
        <v>5195162</v>
      </c>
      <c r="N172" s="2">
        <v>5195162</v>
      </c>
      <c r="O172" s="2">
        <v>0</v>
      </c>
      <c r="P172" s="2">
        <v>0</v>
      </c>
    </row>
    <row r="173" spans="1:16" x14ac:dyDescent="0.25">
      <c r="A173" t="s">
        <v>349</v>
      </c>
      <c r="B173" t="s">
        <v>174</v>
      </c>
      <c r="C173" t="s">
        <v>175</v>
      </c>
      <c r="D173" s="2">
        <v>10646015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10646015</v>
      </c>
      <c r="K173" s="2">
        <v>0</v>
      </c>
      <c r="L173" s="2">
        <v>10389350</v>
      </c>
      <c r="M173" s="2">
        <v>10389350</v>
      </c>
      <c r="N173" s="2">
        <v>10389350</v>
      </c>
      <c r="O173" s="2">
        <v>0</v>
      </c>
      <c r="P173" s="2">
        <v>256665</v>
      </c>
    </row>
    <row r="174" spans="1:16" x14ac:dyDescent="0.25">
      <c r="A174" t="s">
        <v>349</v>
      </c>
      <c r="B174" t="s">
        <v>176</v>
      </c>
      <c r="C174" t="s">
        <v>177</v>
      </c>
      <c r="D174" s="2">
        <v>5098667</v>
      </c>
      <c r="E174" s="2">
        <v>0</v>
      </c>
      <c r="F174" s="2">
        <v>0</v>
      </c>
      <c r="G174" s="2">
        <v>513530</v>
      </c>
      <c r="H174" s="2">
        <v>0</v>
      </c>
      <c r="I174" s="2">
        <v>0</v>
      </c>
      <c r="J174" s="2">
        <v>5612197</v>
      </c>
      <c r="K174" s="2">
        <v>0</v>
      </c>
      <c r="L174" s="2">
        <v>5612197</v>
      </c>
      <c r="M174" s="2">
        <v>5612197</v>
      </c>
      <c r="N174" s="2">
        <v>5612197</v>
      </c>
      <c r="O174" s="2">
        <v>0</v>
      </c>
      <c r="P174" s="2">
        <v>0</v>
      </c>
    </row>
    <row r="175" spans="1:16" x14ac:dyDescent="0.25">
      <c r="A175" t="s">
        <v>349</v>
      </c>
      <c r="B175" t="s">
        <v>178</v>
      </c>
      <c r="C175" t="s">
        <v>179</v>
      </c>
      <c r="D175" s="2">
        <v>285524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285524</v>
      </c>
      <c r="K175" s="2">
        <v>0</v>
      </c>
      <c r="L175" s="2">
        <v>104322</v>
      </c>
      <c r="M175" s="2">
        <v>104322</v>
      </c>
      <c r="N175" s="2">
        <v>104322</v>
      </c>
      <c r="O175" s="2">
        <v>0</v>
      </c>
      <c r="P175" s="2">
        <v>181202</v>
      </c>
    </row>
    <row r="176" spans="1:16" x14ac:dyDescent="0.25">
      <c r="A176" t="s">
        <v>349</v>
      </c>
      <c r="B176" t="s">
        <v>180</v>
      </c>
      <c r="C176" t="s">
        <v>295</v>
      </c>
      <c r="D176" s="2">
        <v>609897</v>
      </c>
      <c r="E176" s="2">
        <v>0</v>
      </c>
      <c r="F176" s="2">
        <v>0</v>
      </c>
      <c r="G176" s="2">
        <v>38178</v>
      </c>
      <c r="H176" s="2">
        <v>0</v>
      </c>
      <c r="I176" s="2">
        <v>0</v>
      </c>
      <c r="J176" s="2">
        <v>648075</v>
      </c>
      <c r="K176" s="2">
        <v>0</v>
      </c>
      <c r="L176" s="2">
        <v>648075</v>
      </c>
      <c r="M176" s="2">
        <v>648075</v>
      </c>
      <c r="N176" s="2">
        <v>648075</v>
      </c>
      <c r="O176" s="2">
        <v>0</v>
      </c>
      <c r="P176" s="2">
        <v>0</v>
      </c>
    </row>
    <row r="177" spans="1:16" x14ac:dyDescent="0.25">
      <c r="A177" t="s">
        <v>349</v>
      </c>
      <c r="B177" t="s">
        <v>184</v>
      </c>
      <c r="C177" t="s">
        <v>264</v>
      </c>
      <c r="D177" s="2">
        <v>3086640</v>
      </c>
      <c r="E177" s="2">
        <v>0</v>
      </c>
      <c r="F177" s="2">
        <v>500000</v>
      </c>
      <c r="G177" s="2">
        <v>247326</v>
      </c>
      <c r="H177" s="2">
        <v>50000</v>
      </c>
      <c r="I177" s="2">
        <v>0</v>
      </c>
      <c r="J177" s="2">
        <v>2783966</v>
      </c>
      <c r="K177" s="2">
        <v>0</v>
      </c>
      <c r="L177" s="2">
        <v>2752979</v>
      </c>
      <c r="M177" s="2">
        <v>2752979</v>
      </c>
      <c r="N177" s="2">
        <v>2752979</v>
      </c>
      <c r="O177" s="2">
        <v>0</v>
      </c>
      <c r="P177" s="2">
        <v>30987</v>
      </c>
    </row>
    <row r="178" spans="1:16" x14ac:dyDescent="0.25">
      <c r="A178" t="s">
        <v>349</v>
      </c>
      <c r="B178" t="s">
        <v>186</v>
      </c>
      <c r="C178" t="s">
        <v>296</v>
      </c>
      <c r="D178" s="2">
        <v>4605120</v>
      </c>
      <c r="E178" s="2">
        <v>0</v>
      </c>
      <c r="F178" s="2">
        <v>800000</v>
      </c>
      <c r="G178" s="2">
        <v>381600</v>
      </c>
      <c r="H178" s="2">
        <v>50000</v>
      </c>
      <c r="I178" s="2">
        <v>0</v>
      </c>
      <c r="J178" s="2">
        <v>4136720</v>
      </c>
      <c r="K178" s="2">
        <v>0</v>
      </c>
      <c r="L178" s="2">
        <v>4117040</v>
      </c>
      <c r="M178" s="2">
        <v>4117040</v>
      </c>
      <c r="N178" s="2">
        <v>4117040</v>
      </c>
      <c r="O178" s="2">
        <v>0</v>
      </c>
      <c r="P178" s="2">
        <v>19680</v>
      </c>
    </row>
    <row r="179" spans="1:16" x14ac:dyDescent="0.25">
      <c r="A179" t="s">
        <v>350</v>
      </c>
      <c r="B179" t="s">
        <v>161</v>
      </c>
      <c r="C179" t="s">
        <v>183</v>
      </c>
      <c r="D179" s="2">
        <v>2000000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2000000</v>
      </c>
      <c r="K179" s="2">
        <v>0</v>
      </c>
      <c r="L179" s="2">
        <v>2000000</v>
      </c>
      <c r="M179" s="2">
        <v>2000000</v>
      </c>
      <c r="N179" s="2">
        <v>2000000</v>
      </c>
      <c r="O179" s="2">
        <v>0</v>
      </c>
      <c r="P179" s="2">
        <v>0</v>
      </c>
    </row>
    <row r="180" spans="1:16" x14ac:dyDescent="0.25">
      <c r="A180" t="s">
        <v>350</v>
      </c>
      <c r="B180" t="s">
        <v>190</v>
      </c>
      <c r="C180" t="s">
        <v>269</v>
      </c>
      <c r="D180" s="2">
        <v>2000000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2000000</v>
      </c>
      <c r="K180" s="2">
        <v>0</v>
      </c>
      <c r="L180" s="2">
        <v>2000000</v>
      </c>
      <c r="M180" s="2">
        <v>2000000</v>
      </c>
      <c r="N180" s="2">
        <v>2000000</v>
      </c>
      <c r="O180" s="2">
        <v>0</v>
      </c>
      <c r="P180" s="2">
        <v>0</v>
      </c>
    </row>
    <row r="181" spans="1:16" x14ac:dyDescent="0.25">
      <c r="A181" t="s">
        <v>351</v>
      </c>
      <c r="B181" t="s">
        <v>161</v>
      </c>
      <c r="C181" t="s">
        <v>215</v>
      </c>
      <c r="D181" s="2">
        <v>18270000</v>
      </c>
      <c r="E181" s="2">
        <v>1543420</v>
      </c>
      <c r="F181" s="2">
        <v>1383378</v>
      </c>
      <c r="G181" s="2">
        <v>2393446</v>
      </c>
      <c r="H181" s="2">
        <v>1552151</v>
      </c>
      <c r="I181" s="2">
        <v>0</v>
      </c>
      <c r="J181" s="2">
        <v>19271337</v>
      </c>
      <c r="K181" s="2">
        <v>0</v>
      </c>
      <c r="L181" s="2">
        <v>17430838.34</v>
      </c>
      <c r="M181" s="2">
        <v>17430838.34</v>
      </c>
      <c r="N181" s="2">
        <v>17430838.34</v>
      </c>
      <c r="O181" s="2">
        <v>0</v>
      </c>
      <c r="P181" s="2">
        <v>1840498.66</v>
      </c>
    </row>
    <row r="182" spans="1:16" x14ac:dyDescent="0.25">
      <c r="A182" t="s">
        <v>352</v>
      </c>
      <c r="B182" t="s">
        <v>161</v>
      </c>
      <c r="C182" t="s">
        <v>223</v>
      </c>
      <c r="D182" s="2">
        <v>18270000</v>
      </c>
      <c r="E182" s="2">
        <v>1543420</v>
      </c>
      <c r="F182" s="2">
        <v>1383378</v>
      </c>
      <c r="G182" s="2">
        <v>2393446</v>
      </c>
      <c r="H182" s="2">
        <v>1552151</v>
      </c>
      <c r="I182" s="2">
        <v>0</v>
      </c>
      <c r="J182" s="2">
        <v>19271337</v>
      </c>
      <c r="K182" s="2">
        <v>0</v>
      </c>
      <c r="L182" s="2">
        <v>17430838.34</v>
      </c>
      <c r="M182" s="2">
        <v>17430838.34</v>
      </c>
      <c r="N182" s="2">
        <v>17430838.34</v>
      </c>
      <c r="O182" s="2">
        <v>0</v>
      </c>
      <c r="P182" s="2">
        <v>1840498.66</v>
      </c>
    </row>
    <row r="183" spans="1:16" x14ac:dyDescent="0.25">
      <c r="A183" t="s">
        <v>352</v>
      </c>
      <c r="B183" t="s">
        <v>194</v>
      </c>
      <c r="C183" t="s">
        <v>255</v>
      </c>
      <c r="D183" s="2">
        <v>3000000</v>
      </c>
      <c r="E183" s="2">
        <v>0</v>
      </c>
      <c r="F183" s="2">
        <v>0</v>
      </c>
      <c r="G183" s="2">
        <v>1250000</v>
      </c>
      <c r="H183" s="2">
        <v>200000</v>
      </c>
      <c r="I183" s="2">
        <v>0</v>
      </c>
      <c r="J183" s="2">
        <v>4050000</v>
      </c>
      <c r="K183" s="2">
        <v>0</v>
      </c>
      <c r="L183" s="2">
        <v>4050000</v>
      </c>
      <c r="M183" s="2">
        <v>4050000</v>
      </c>
      <c r="N183" s="2">
        <v>4050000</v>
      </c>
      <c r="O183" s="2">
        <v>0</v>
      </c>
      <c r="P183" s="2">
        <v>0</v>
      </c>
    </row>
    <row r="184" spans="1:16" x14ac:dyDescent="0.25">
      <c r="A184" t="s">
        <v>352</v>
      </c>
      <c r="B184" t="s">
        <v>196</v>
      </c>
      <c r="C184" t="s">
        <v>227</v>
      </c>
      <c r="D184" s="2">
        <v>1000000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1000000</v>
      </c>
      <c r="K184" s="2">
        <v>0</v>
      </c>
      <c r="L184" s="2">
        <v>800000</v>
      </c>
      <c r="M184" s="2">
        <v>800000</v>
      </c>
      <c r="N184" s="2">
        <v>800000</v>
      </c>
      <c r="O184" s="2">
        <v>0</v>
      </c>
      <c r="P184" s="2">
        <v>200000</v>
      </c>
    </row>
    <row r="185" spans="1:16" x14ac:dyDescent="0.25">
      <c r="A185" t="s">
        <v>352</v>
      </c>
      <c r="B185" t="s">
        <v>198</v>
      </c>
      <c r="C185" t="s">
        <v>353</v>
      </c>
      <c r="D185" s="2">
        <v>1500000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1500000</v>
      </c>
      <c r="K185" s="2">
        <v>0</v>
      </c>
      <c r="L185" s="2">
        <v>794000</v>
      </c>
      <c r="M185" s="2">
        <v>794000</v>
      </c>
      <c r="N185" s="2">
        <v>794000</v>
      </c>
      <c r="O185" s="2">
        <v>0</v>
      </c>
      <c r="P185" s="2">
        <v>706000</v>
      </c>
    </row>
    <row r="186" spans="1:16" x14ac:dyDescent="0.25">
      <c r="A186" t="s">
        <v>352</v>
      </c>
      <c r="B186" t="s">
        <v>200</v>
      </c>
      <c r="C186" t="s">
        <v>354</v>
      </c>
      <c r="D186" s="2">
        <v>11270000</v>
      </c>
      <c r="E186" s="2">
        <v>0</v>
      </c>
      <c r="F186" s="2">
        <v>1383378</v>
      </c>
      <c r="G186" s="2">
        <v>1143446</v>
      </c>
      <c r="H186" s="2">
        <v>852151</v>
      </c>
      <c r="I186" s="2">
        <v>0</v>
      </c>
      <c r="J186" s="2">
        <v>10177917</v>
      </c>
      <c r="K186" s="2">
        <v>0</v>
      </c>
      <c r="L186" s="2">
        <v>9392838.3399999999</v>
      </c>
      <c r="M186" s="2">
        <v>9392838.3399999999</v>
      </c>
      <c r="N186" s="2">
        <v>9392838.3399999999</v>
      </c>
      <c r="O186" s="2">
        <v>0</v>
      </c>
      <c r="P186" s="2">
        <v>785078.66</v>
      </c>
    </row>
    <row r="187" spans="1:16" x14ac:dyDescent="0.25">
      <c r="A187" t="s">
        <v>352</v>
      </c>
      <c r="B187" t="s">
        <v>204</v>
      </c>
      <c r="C187" t="s">
        <v>355</v>
      </c>
      <c r="D187" s="2">
        <v>1500000</v>
      </c>
      <c r="E187" s="2">
        <v>1543420</v>
      </c>
      <c r="F187" s="2">
        <v>0</v>
      </c>
      <c r="G187" s="2">
        <v>0</v>
      </c>
      <c r="H187" s="2">
        <v>500000</v>
      </c>
      <c r="I187" s="2">
        <v>0</v>
      </c>
      <c r="J187" s="2">
        <v>2543420</v>
      </c>
      <c r="K187" s="2">
        <v>0</v>
      </c>
      <c r="L187" s="2">
        <v>2394000</v>
      </c>
      <c r="M187" s="2">
        <v>2394000</v>
      </c>
      <c r="N187" s="2">
        <v>2394000</v>
      </c>
      <c r="O187" s="2">
        <v>0</v>
      </c>
      <c r="P187" s="2">
        <v>149420</v>
      </c>
    </row>
    <row r="188" spans="1:16" x14ac:dyDescent="0.25">
      <c r="A188" t="s">
        <v>356</v>
      </c>
      <c r="B188" t="s">
        <v>161</v>
      </c>
      <c r="C188" t="s">
        <v>357</v>
      </c>
      <c r="D188" s="2">
        <v>1365185247</v>
      </c>
      <c r="E188" s="2">
        <v>263970982</v>
      </c>
      <c r="F188" s="2">
        <v>15606992</v>
      </c>
      <c r="G188" s="2">
        <v>88925919</v>
      </c>
      <c r="H188" s="2">
        <v>119334627</v>
      </c>
      <c r="I188" s="2">
        <v>0</v>
      </c>
      <c r="J188" s="2">
        <v>1583140529</v>
      </c>
      <c r="K188" s="2">
        <v>0</v>
      </c>
      <c r="L188" s="2">
        <v>1528765273.3399999</v>
      </c>
      <c r="M188" s="2">
        <v>1528765273.3399999</v>
      </c>
      <c r="N188" s="2">
        <v>1444620361.3399999</v>
      </c>
      <c r="O188" s="2">
        <v>0</v>
      </c>
      <c r="P188" s="2">
        <v>54375255.659999996</v>
      </c>
    </row>
    <row r="189" spans="1:16" x14ac:dyDescent="0.25">
      <c r="A189" t="s">
        <v>358</v>
      </c>
      <c r="B189" t="s">
        <v>161</v>
      </c>
      <c r="C189" t="s">
        <v>166</v>
      </c>
      <c r="D189" s="2">
        <v>1245185247</v>
      </c>
      <c r="E189" s="2">
        <v>259406540</v>
      </c>
      <c r="F189" s="2">
        <v>7347280</v>
      </c>
      <c r="G189" s="2">
        <v>59925919</v>
      </c>
      <c r="H189" s="2">
        <v>116334627</v>
      </c>
      <c r="I189" s="2">
        <v>0</v>
      </c>
      <c r="J189" s="2">
        <v>1440835799</v>
      </c>
      <c r="K189" s="2">
        <v>0</v>
      </c>
      <c r="L189" s="2">
        <v>1389907584.8199999</v>
      </c>
      <c r="M189" s="2">
        <v>1389907584.8199999</v>
      </c>
      <c r="N189" s="2">
        <v>1305762672.8199999</v>
      </c>
      <c r="O189" s="2">
        <v>0</v>
      </c>
      <c r="P189" s="2">
        <v>50928214.18</v>
      </c>
    </row>
    <row r="190" spans="1:16" x14ac:dyDescent="0.25">
      <c r="A190" t="s">
        <v>359</v>
      </c>
      <c r="B190" t="s">
        <v>161</v>
      </c>
      <c r="C190" t="s">
        <v>168</v>
      </c>
      <c r="D190" s="2">
        <v>547871170</v>
      </c>
      <c r="E190" s="2">
        <v>0</v>
      </c>
      <c r="F190" s="2">
        <v>0</v>
      </c>
      <c r="G190" s="2">
        <v>28218141</v>
      </c>
      <c r="H190" s="2">
        <v>27161121</v>
      </c>
      <c r="I190" s="2">
        <v>0</v>
      </c>
      <c r="J190" s="2">
        <v>548928190</v>
      </c>
      <c r="K190" s="2">
        <v>0</v>
      </c>
      <c r="L190" s="2">
        <v>541562165</v>
      </c>
      <c r="M190" s="2">
        <v>541562165</v>
      </c>
      <c r="N190" s="2">
        <v>457417253</v>
      </c>
      <c r="O190" s="2">
        <v>0</v>
      </c>
      <c r="P190" s="2">
        <v>7366025</v>
      </c>
    </row>
    <row r="191" spans="1:16" x14ac:dyDescent="0.25">
      <c r="A191" t="s">
        <v>360</v>
      </c>
      <c r="B191" t="s">
        <v>161</v>
      </c>
      <c r="C191" t="s">
        <v>243</v>
      </c>
      <c r="D191" s="2">
        <v>104521261</v>
      </c>
      <c r="E191" s="2">
        <v>0</v>
      </c>
      <c r="F191" s="2">
        <v>0</v>
      </c>
      <c r="G191" s="2">
        <v>24410076</v>
      </c>
      <c r="H191" s="2">
        <v>7994182</v>
      </c>
      <c r="I191" s="2">
        <v>0</v>
      </c>
      <c r="J191" s="2">
        <v>120937155</v>
      </c>
      <c r="K191" s="2">
        <v>0</v>
      </c>
      <c r="L191" s="2">
        <v>120325717</v>
      </c>
      <c r="M191" s="2">
        <v>120325717</v>
      </c>
      <c r="N191" s="2">
        <v>120325717</v>
      </c>
      <c r="O191" s="2">
        <v>0</v>
      </c>
      <c r="P191" s="2">
        <v>611438</v>
      </c>
    </row>
    <row r="192" spans="1:16" x14ac:dyDescent="0.25">
      <c r="A192" t="s">
        <v>360</v>
      </c>
      <c r="B192" t="s">
        <v>45</v>
      </c>
      <c r="C192" t="s">
        <v>244</v>
      </c>
      <c r="D192" s="2">
        <v>77266968</v>
      </c>
      <c r="E192" s="2">
        <v>0</v>
      </c>
      <c r="F192" s="2">
        <v>0</v>
      </c>
      <c r="G192" s="2">
        <v>0</v>
      </c>
      <c r="H192" s="2">
        <v>5936032</v>
      </c>
      <c r="I192" s="2">
        <v>0</v>
      </c>
      <c r="J192" s="2">
        <v>71330936</v>
      </c>
      <c r="K192" s="2">
        <v>0</v>
      </c>
      <c r="L192" s="2">
        <v>71187730</v>
      </c>
      <c r="M192" s="2">
        <v>71187730</v>
      </c>
      <c r="N192" s="2">
        <v>71187730</v>
      </c>
      <c r="O192" s="2">
        <v>0</v>
      </c>
      <c r="P192" s="2">
        <v>143206</v>
      </c>
    </row>
    <row r="193" spans="1:16" x14ac:dyDescent="0.25">
      <c r="A193" t="s">
        <v>360</v>
      </c>
      <c r="B193" t="s">
        <v>172</v>
      </c>
      <c r="C193" t="s">
        <v>173</v>
      </c>
      <c r="D193" s="2">
        <v>3539947</v>
      </c>
      <c r="E193" s="2">
        <v>0</v>
      </c>
      <c r="F193" s="2">
        <v>0</v>
      </c>
      <c r="G193" s="2">
        <v>278756</v>
      </c>
      <c r="H193" s="2">
        <v>0</v>
      </c>
      <c r="I193" s="2">
        <v>0</v>
      </c>
      <c r="J193" s="2">
        <v>3818703</v>
      </c>
      <c r="K193" s="2">
        <v>0</v>
      </c>
      <c r="L193" s="2">
        <v>3818703</v>
      </c>
      <c r="M193" s="2">
        <v>3818703</v>
      </c>
      <c r="N193" s="2">
        <v>3818703</v>
      </c>
      <c r="O193" s="2">
        <v>0</v>
      </c>
      <c r="P193" s="2">
        <v>0</v>
      </c>
    </row>
    <row r="194" spans="1:16" x14ac:dyDescent="0.25">
      <c r="A194" t="s">
        <v>360</v>
      </c>
      <c r="B194" t="s">
        <v>174</v>
      </c>
      <c r="C194" t="s">
        <v>175</v>
      </c>
      <c r="D194" s="2">
        <v>7699385</v>
      </c>
      <c r="E194" s="2">
        <v>0</v>
      </c>
      <c r="F194" s="2">
        <v>0</v>
      </c>
      <c r="G194" s="2">
        <v>0</v>
      </c>
      <c r="H194" s="2">
        <v>1332003</v>
      </c>
      <c r="I194" s="2">
        <v>0</v>
      </c>
      <c r="J194" s="2">
        <v>6367382</v>
      </c>
      <c r="K194" s="2">
        <v>0</v>
      </c>
      <c r="L194" s="2">
        <v>6367382</v>
      </c>
      <c r="M194" s="2">
        <v>6367382</v>
      </c>
      <c r="N194" s="2">
        <v>6367382</v>
      </c>
      <c r="O194" s="2">
        <v>0</v>
      </c>
      <c r="P194" s="2">
        <v>0</v>
      </c>
    </row>
    <row r="195" spans="1:16" x14ac:dyDescent="0.25">
      <c r="A195" t="s">
        <v>360</v>
      </c>
      <c r="B195" t="s">
        <v>176</v>
      </c>
      <c r="C195" t="s">
        <v>177</v>
      </c>
      <c r="D195" s="2">
        <v>3687445</v>
      </c>
      <c r="E195" s="2">
        <v>0</v>
      </c>
      <c r="F195" s="2">
        <v>0</v>
      </c>
      <c r="G195" s="2">
        <v>830156</v>
      </c>
      <c r="H195" s="2">
        <v>0</v>
      </c>
      <c r="I195" s="2">
        <v>0</v>
      </c>
      <c r="J195" s="2">
        <v>4517601</v>
      </c>
      <c r="K195" s="2">
        <v>0</v>
      </c>
      <c r="L195" s="2">
        <v>4517601</v>
      </c>
      <c r="M195" s="2">
        <v>4517601</v>
      </c>
      <c r="N195" s="2">
        <v>4517601</v>
      </c>
      <c r="O195" s="2">
        <v>0</v>
      </c>
      <c r="P195" s="2">
        <v>0</v>
      </c>
    </row>
    <row r="196" spans="1:16" x14ac:dyDescent="0.25">
      <c r="A196" t="s">
        <v>360</v>
      </c>
      <c r="B196" t="s">
        <v>178</v>
      </c>
      <c r="C196" t="s">
        <v>179</v>
      </c>
      <c r="D196" s="2">
        <v>206495</v>
      </c>
      <c r="E196" s="2">
        <v>0</v>
      </c>
      <c r="F196" s="2">
        <v>0</v>
      </c>
      <c r="G196" s="2">
        <v>0</v>
      </c>
      <c r="H196" s="2">
        <v>97221</v>
      </c>
      <c r="I196" s="2">
        <v>0</v>
      </c>
      <c r="J196" s="2">
        <v>109274</v>
      </c>
      <c r="K196" s="2">
        <v>0</v>
      </c>
      <c r="L196" s="2">
        <v>109274</v>
      </c>
      <c r="M196" s="2">
        <v>109274</v>
      </c>
      <c r="N196" s="2">
        <v>109274</v>
      </c>
      <c r="O196" s="2">
        <v>0</v>
      </c>
      <c r="P196" s="2">
        <v>0</v>
      </c>
    </row>
    <row r="197" spans="1:16" x14ac:dyDescent="0.25">
      <c r="A197" t="s">
        <v>360</v>
      </c>
      <c r="B197" t="s">
        <v>180</v>
      </c>
      <c r="C197" t="s">
        <v>295</v>
      </c>
      <c r="D197" s="2">
        <v>429261</v>
      </c>
      <c r="E197" s="2">
        <v>0</v>
      </c>
      <c r="F197" s="2">
        <v>0</v>
      </c>
      <c r="G197" s="2">
        <v>16515</v>
      </c>
      <c r="H197" s="2">
        <v>0</v>
      </c>
      <c r="I197" s="2">
        <v>0</v>
      </c>
      <c r="J197" s="2">
        <v>445776</v>
      </c>
      <c r="K197" s="2">
        <v>0</v>
      </c>
      <c r="L197" s="2">
        <v>445776</v>
      </c>
      <c r="M197" s="2">
        <v>445776</v>
      </c>
      <c r="N197" s="2">
        <v>445776</v>
      </c>
      <c r="O197" s="2">
        <v>0</v>
      </c>
      <c r="P197" s="2">
        <v>0</v>
      </c>
    </row>
    <row r="198" spans="1:16" x14ac:dyDescent="0.25">
      <c r="A198" t="s">
        <v>360</v>
      </c>
      <c r="B198" t="s">
        <v>184</v>
      </c>
      <c r="C198" t="s">
        <v>264</v>
      </c>
      <c r="D198" s="2">
        <v>3086640</v>
      </c>
      <c r="E198" s="2">
        <v>0</v>
      </c>
      <c r="F198" s="2">
        <v>0</v>
      </c>
      <c r="G198" s="2">
        <v>0</v>
      </c>
      <c r="H198" s="2">
        <v>247326</v>
      </c>
      <c r="I198" s="2">
        <v>0</v>
      </c>
      <c r="J198" s="2">
        <v>2839314</v>
      </c>
      <c r="K198" s="2">
        <v>0</v>
      </c>
      <c r="L198" s="2">
        <v>2784756</v>
      </c>
      <c r="M198" s="2">
        <v>2784756</v>
      </c>
      <c r="N198" s="2">
        <v>2784756</v>
      </c>
      <c r="O198" s="2">
        <v>0</v>
      </c>
      <c r="P198" s="2">
        <v>54558</v>
      </c>
    </row>
    <row r="199" spans="1:16" x14ac:dyDescent="0.25">
      <c r="A199" t="s">
        <v>360</v>
      </c>
      <c r="B199" t="s">
        <v>186</v>
      </c>
      <c r="C199" t="s">
        <v>296</v>
      </c>
      <c r="D199" s="2">
        <v>4605120</v>
      </c>
      <c r="E199" s="2">
        <v>0</v>
      </c>
      <c r="F199" s="2">
        <v>0</v>
      </c>
      <c r="G199" s="2">
        <v>0</v>
      </c>
      <c r="H199" s="2">
        <v>381600</v>
      </c>
      <c r="I199" s="2">
        <v>0</v>
      </c>
      <c r="J199" s="2">
        <v>4223520</v>
      </c>
      <c r="K199" s="2">
        <v>0</v>
      </c>
      <c r="L199" s="2">
        <v>4165800</v>
      </c>
      <c r="M199" s="2">
        <v>4165800</v>
      </c>
      <c r="N199" s="2">
        <v>4165800</v>
      </c>
      <c r="O199" s="2">
        <v>0</v>
      </c>
      <c r="P199" s="2">
        <v>57720</v>
      </c>
    </row>
    <row r="200" spans="1:16" x14ac:dyDescent="0.25">
      <c r="A200" t="s">
        <v>360</v>
      </c>
      <c r="B200" t="s">
        <v>190</v>
      </c>
      <c r="C200" t="s">
        <v>361</v>
      </c>
      <c r="D200" s="2">
        <v>4000000</v>
      </c>
      <c r="E200" s="2">
        <v>0</v>
      </c>
      <c r="F200" s="2">
        <v>0</v>
      </c>
      <c r="G200" s="2">
        <v>23284649</v>
      </c>
      <c r="H200" s="2">
        <v>0</v>
      </c>
      <c r="I200" s="2">
        <v>0</v>
      </c>
      <c r="J200" s="2">
        <v>27284649</v>
      </c>
      <c r="K200" s="2">
        <v>0</v>
      </c>
      <c r="L200" s="2">
        <v>26928695</v>
      </c>
      <c r="M200" s="2">
        <v>26928695</v>
      </c>
      <c r="N200" s="2">
        <v>26928695</v>
      </c>
      <c r="O200" s="2">
        <v>0</v>
      </c>
      <c r="P200" s="2">
        <v>355954</v>
      </c>
    </row>
    <row r="201" spans="1:16" x14ac:dyDescent="0.25">
      <c r="A201" t="s">
        <v>362</v>
      </c>
      <c r="B201" t="s">
        <v>161</v>
      </c>
      <c r="C201" t="s">
        <v>189</v>
      </c>
      <c r="D201" s="2">
        <v>36709857</v>
      </c>
      <c r="E201" s="2">
        <v>0</v>
      </c>
      <c r="F201" s="2">
        <v>0</v>
      </c>
      <c r="G201" s="2">
        <v>3701373</v>
      </c>
      <c r="H201" s="2">
        <v>0</v>
      </c>
      <c r="I201" s="2">
        <v>0</v>
      </c>
      <c r="J201" s="2">
        <v>40411230</v>
      </c>
      <c r="K201" s="2">
        <v>0</v>
      </c>
      <c r="L201" s="2">
        <v>40352474</v>
      </c>
      <c r="M201" s="2">
        <v>40352474</v>
      </c>
      <c r="N201" s="2">
        <v>36911230</v>
      </c>
      <c r="O201" s="2">
        <v>0</v>
      </c>
      <c r="P201" s="2">
        <v>58756</v>
      </c>
    </row>
    <row r="202" spans="1:16" x14ac:dyDescent="0.25">
      <c r="A202" t="s">
        <v>362</v>
      </c>
      <c r="B202" t="s">
        <v>194</v>
      </c>
      <c r="C202" t="s">
        <v>191</v>
      </c>
      <c r="D202" s="2">
        <v>36709857</v>
      </c>
      <c r="E202" s="2">
        <v>0</v>
      </c>
      <c r="F202" s="2">
        <v>0</v>
      </c>
      <c r="G202" s="2">
        <v>3701373</v>
      </c>
      <c r="H202" s="2">
        <v>0</v>
      </c>
      <c r="I202" s="2">
        <v>0</v>
      </c>
      <c r="J202" s="2">
        <v>40411230</v>
      </c>
      <c r="K202" s="2">
        <v>0</v>
      </c>
      <c r="L202" s="2">
        <v>40352474</v>
      </c>
      <c r="M202" s="2">
        <v>40352474</v>
      </c>
      <c r="N202" s="2">
        <v>36911230</v>
      </c>
      <c r="O202" s="2">
        <v>0</v>
      </c>
      <c r="P202" s="2">
        <v>58756</v>
      </c>
    </row>
    <row r="203" spans="1:16" x14ac:dyDescent="0.25">
      <c r="A203" t="s">
        <v>363</v>
      </c>
      <c r="B203" t="s">
        <v>161</v>
      </c>
      <c r="C203" t="s">
        <v>193</v>
      </c>
      <c r="D203" s="2">
        <v>309007599</v>
      </c>
      <c r="E203" s="2">
        <v>0</v>
      </c>
      <c r="F203" s="2">
        <v>0</v>
      </c>
      <c r="G203" s="2">
        <v>106692</v>
      </c>
      <c r="H203" s="2">
        <v>19166939</v>
      </c>
      <c r="I203" s="2">
        <v>0</v>
      </c>
      <c r="J203" s="2">
        <v>289947352</v>
      </c>
      <c r="K203" s="2">
        <v>0</v>
      </c>
      <c r="L203" s="2">
        <v>283891274</v>
      </c>
      <c r="M203" s="2">
        <v>283891274</v>
      </c>
      <c r="N203" s="2">
        <v>213961406</v>
      </c>
      <c r="O203" s="2">
        <v>0</v>
      </c>
      <c r="P203" s="2">
        <v>6056078</v>
      </c>
    </row>
    <row r="204" spans="1:16" x14ac:dyDescent="0.25">
      <c r="A204" t="s">
        <v>363</v>
      </c>
      <c r="B204" t="s">
        <v>196</v>
      </c>
      <c r="C204" t="s">
        <v>195</v>
      </c>
      <c r="D204" s="2">
        <v>78430102</v>
      </c>
      <c r="E204" s="2">
        <v>0</v>
      </c>
      <c r="F204" s="2">
        <v>0</v>
      </c>
      <c r="G204" s="2">
        <v>0</v>
      </c>
      <c r="H204" s="2">
        <v>9000000</v>
      </c>
      <c r="I204" s="2">
        <v>0</v>
      </c>
      <c r="J204" s="2">
        <v>69430102</v>
      </c>
      <c r="K204" s="2">
        <v>0</v>
      </c>
      <c r="L204" s="2">
        <v>68529919</v>
      </c>
      <c r="M204" s="2">
        <v>68529919</v>
      </c>
      <c r="N204" s="2">
        <v>62950899</v>
      </c>
      <c r="O204" s="2">
        <v>0</v>
      </c>
      <c r="P204" s="2">
        <v>900183</v>
      </c>
    </row>
    <row r="205" spans="1:16" x14ac:dyDescent="0.25">
      <c r="A205" t="s">
        <v>363</v>
      </c>
      <c r="B205" t="s">
        <v>198</v>
      </c>
      <c r="C205" t="s">
        <v>191</v>
      </c>
      <c r="D205" s="2">
        <v>74015015</v>
      </c>
      <c r="E205" s="2">
        <v>0</v>
      </c>
      <c r="F205" s="2">
        <v>0</v>
      </c>
      <c r="G205" s="2">
        <v>0</v>
      </c>
      <c r="H205" s="2">
        <v>8166939</v>
      </c>
      <c r="I205" s="2">
        <v>0</v>
      </c>
      <c r="J205" s="2">
        <v>65848076</v>
      </c>
      <c r="K205" s="2">
        <v>0</v>
      </c>
      <c r="L205" s="2">
        <v>64752750</v>
      </c>
      <c r="M205" s="2">
        <v>64752750</v>
      </c>
      <c r="N205" s="2">
        <v>59560933</v>
      </c>
      <c r="O205" s="2">
        <v>0</v>
      </c>
      <c r="P205" s="2">
        <v>1095326</v>
      </c>
    </row>
    <row r="206" spans="1:16" x14ac:dyDescent="0.25">
      <c r="A206" t="s">
        <v>363</v>
      </c>
      <c r="B206" t="s">
        <v>200</v>
      </c>
      <c r="C206" t="s">
        <v>197</v>
      </c>
      <c r="D206" s="2">
        <v>4816524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4816524</v>
      </c>
      <c r="K206" s="2">
        <v>0</v>
      </c>
      <c r="L206" s="2">
        <v>4491047</v>
      </c>
      <c r="M206" s="2">
        <v>4491047</v>
      </c>
      <c r="N206" s="2">
        <v>4118735</v>
      </c>
      <c r="O206" s="2">
        <v>0</v>
      </c>
      <c r="P206" s="2">
        <v>325477</v>
      </c>
    </row>
    <row r="207" spans="1:16" x14ac:dyDescent="0.25">
      <c r="A207" t="s">
        <v>363</v>
      </c>
      <c r="B207" t="s">
        <v>204</v>
      </c>
      <c r="C207" t="s">
        <v>199</v>
      </c>
      <c r="D207" s="2">
        <v>140505514</v>
      </c>
      <c r="E207" s="2">
        <v>0</v>
      </c>
      <c r="F207" s="2">
        <v>0</v>
      </c>
      <c r="G207" s="2">
        <v>0</v>
      </c>
      <c r="H207" s="2">
        <v>1000000</v>
      </c>
      <c r="I207" s="2">
        <v>0</v>
      </c>
      <c r="J207" s="2">
        <v>139505514</v>
      </c>
      <c r="K207" s="2">
        <v>0</v>
      </c>
      <c r="L207" s="2">
        <v>135770422</v>
      </c>
      <c r="M207" s="2">
        <v>135770422</v>
      </c>
      <c r="N207" s="2">
        <v>76983703</v>
      </c>
      <c r="O207" s="2">
        <v>0</v>
      </c>
      <c r="P207" s="2">
        <v>3735092</v>
      </c>
    </row>
    <row r="208" spans="1:16" x14ac:dyDescent="0.25">
      <c r="A208" t="s">
        <v>363</v>
      </c>
      <c r="B208" t="s">
        <v>206</v>
      </c>
      <c r="C208" t="s">
        <v>201</v>
      </c>
      <c r="D208" s="2">
        <v>11240444</v>
      </c>
      <c r="E208" s="2">
        <v>0</v>
      </c>
      <c r="F208" s="2">
        <v>0</v>
      </c>
      <c r="G208" s="2">
        <v>106692</v>
      </c>
      <c r="H208" s="2">
        <v>1000000</v>
      </c>
      <c r="I208" s="2">
        <v>0</v>
      </c>
      <c r="J208" s="2">
        <v>10347136</v>
      </c>
      <c r="K208" s="2">
        <v>0</v>
      </c>
      <c r="L208" s="2">
        <v>10347136</v>
      </c>
      <c r="M208" s="2">
        <v>10347136</v>
      </c>
      <c r="N208" s="2">
        <v>10347136</v>
      </c>
      <c r="O208" s="2">
        <v>0</v>
      </c>
      <c r="P208" s="2">
        <v>0</v>
      </c>
    </row>
    <row r="209" spans="1:16" x14ac:dyDescent="0.25">
      <c r="A209" t="s">
        <v>364</v>
      </c>
      <c r="B209" t="s">
        <v>161</v>
      </c>
      <c r="C209" t="s">
        <v>203</v>
      </c>
      <c r="D209" s="2">
        <v>97632453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97632453</v>
      </c>
      <c r="K209" s="2">
        <v>0</v>
      </c>
      <c r="L209" s="2">
        <v>96992700</v>
      </c>
      <c r="M209" s="2">
        <v>96992700</v>
      </c>
      <c r="N209" s="2">
        <v>86218900</v>
      </c>
      <c r="O209" s="2">
        <v>0</v>
      </c>
      <c r="P209" s="2">
        <v>639753</v>
      </c>
    </row>
    <row r="210" spans="1:16" x14ac:dyDescent="0.25">
      <c r="A210" t="s">
        <v>364</v>
      </c>
      <c r="B210" t="s">
        <v>208</v>
      </c>
      <c r="C210" t="s">
        <v>205</v>
      </c>
      <c r="D210" s="2">
        <v>5424024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5424024</v>
      </c>
      <c r="K210" s="2">
        <v>0</v>
      </c>
      <c r="L210" s="2">
        <v>5391400</v>
      </c>
      <c r="M210" s="2">
        <v>5391400</v>
      </c>
      <c r="N210" s="2">
        <v>4792300</v>
      </c>
      <c r="O210" s="2">
        <v>0</v>
      </c>
      <c r="P210" s="2">
        <v>32624</v>
      </c>
    </row>
    <row r="211" spans="1:16" x14ac:dyDescent="0.25">
      <c r="A211" t="s">
        <v>364</v>
      </c>
      <c r="B211" t="s">
        <v>210</v>
      </c>
      <c r="C211" t="s">
        <v>207</v>
      </c>
      <c r="D211" s="2">
        <v>32544155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32544155</v>
      </c>
      <c r="K211" s="2">
        <v>0</v>
      </c>
      <c r="L211" s="2">
        <v>32330100</v>
      </c>
      <c r="M211" s="2">
        <v>32330100</v>
      </c>
      <c r="N211" s="2">
        <v>28739000</v>
      </c>
      <c r="O211" s="2">
        <v>0</v>
      </c>
      <c r="P211" s="2">
        <v>214055</v>
      </c>
    </row>
    <row r="212" spans="1:16" x14ac:dyDescent="0.25">
      <c r="A212" t="s">
        <v>364</v>
      </c>
      <c r="B212" t="s">
        <v>212</v>
      </c>
      <c r="C212" t="s">
        <v>209</v>
      </c>
      <c r="D212" s="2">
        <v>5424024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5424024</v>
      </c>
      <c r="K212" s="2">
        <v>0</v>
      </c>
      <c r="L212" s="2">
        <v>5391400</v>
      </c>
      <c r="M212" s="2">
        <v>5391400</v>
      </c>
      <c r="N212" s="2">
        <v>4792300</v>
      </c>
      <c r="O212" s="2">
        <v>0</v>
      </c>
      <c r="P212" s="2">
        <v>32624</v>
      </c>
    </row>
    <row r="213" spans="1:16" x14ac:dyDescent="0.25">
      <c r="A213" t="s">
        <v>364</v>
      </c>
      <c r="B213" t="s">
        <v>218</v>
      </c>
      <c r="C213" t="s">
        <v>211</v>
      </c>
      <c r="D213" s="2">
        <v>10848055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10848055</v>
      </c>
      <c r="K213" s="2">
        <v>0</v>
      </c>
      <c r="L213" s="2">
        <v>10764500</v>
      </c>
      <c r="M213" s="2">
        <v>10764500</v>
      </c>
      <c r="N213" s="2">
        <v>9568700</v>
      </c>
      <c r="O213" s="2">
        <v>0</v>
      </c>
      <c r="P213" s="2">
        <v>83555</v>
      </c>
    </row>
    <row r="214" spans="1:16" x14ac:dyDescent="0.25">
      <c r="A214" t="s">
        <v>364</v>
      </c>
      <c r="B214" t="s">
        <v>220</v>
      </c>
      <c r="C214" t="s">
        <v>213</v>
      </c>
      <c r="D214" s="2">
        <v>43392195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43392195</v>
      </c>
      <c r="K214" s="2">
        <v>0</v>
      </c>
      <c r="L214" s="2">
        <v>43115300</v>
      </c>
      <c r="M214" s="2">
        <v>43115300</v>
      </c>
      <c r="N214" s="2">
        <v>38326600</v>
      </c>
      <c r="O214" s="2">
        <v>0</v>
      </c>
      <c r="P214" s="2">
        <v>276895</v>
      </c>
    </row>
    <row r="215" spans="1:16" x14ac:dyDescent="0.25">
      <c r="A215" t="s">
        <v>365</v>
      </c>
      <c r="B215" t="s">
        <v>161</v>
      </c>
      <c r="C215" t="s">
        <v>215</v>
      </c>
      <c r="D215" s="2">
        <v>300600000</v>
      </c>
      <c r="E215" s="2">
        <v>0</v>
      </c>
      <c r="F215" s="2">
        <v>0</v>
      </c>
      <c r="G215" s="2">
        <v>31707778</v>
      </c>
      <c r="H215" s="2">
        <v>59520786</v>
      </c>
      <c r="I215" s="2">
        <v>0</v>
      </c>
      <c r="J215" s="2">
        <v>272786992</v>
      </c>
      <c r="K215" s="2">
        <v>0</v>
      </c>
      <c r="L215" s="2">
        <v>248151148.31999999</v>
      </c>
      <c r="M215" s="2">
        <v>248151148.31999999</v>
      </c>
      <c r="N215" s="2">
        <v>248151148.31999999</v>
      </c>
      <c r="O215" s="2">
        <v>0</v>
      </c>
      <c r="P215" s="2">
        <v>24635843.68</v>
      </c>
    </row>
    <row r="216" spans="1:16" x14ac:dyDescent="0.25">
      <c r="A216" t="s">
        <v>366</v>
      </c>
      <c r="B216" t="s">
        <v>161</v>
      </c>
      <c r="C216" t="s">
        <v>217</v>
      </c>
      <c r="D216" s="2">
        <v>88000000</v>
      </c>
      <c r="E216" s="2">
        <v>0</v>
      </c>
      <c r="F216" s="2">
        <v>0</v>
      </c>
      <c r="G216" s="2">
        <v>26200000</v>
      </c>
      <c r="H216" s="2">
        <v>6511560</v>
      </c>
      <c r="I216" s="2">
        <v>0</v>
      </c>
      <c r="J216" s="2">
        <v>107688440</v>
      </c>
      <c r="K216" s="2">
        <v>0</v>
      </c>
      <c r="L216" s="2">
        <v>107688281</v>
      </c>
      <c r="M216" s="2">
        <v>107688281</v>
      </c>
      <c r="N216" s="2">
        <v>107688281</v>
      </c>
      <c r="O216" s="2">
        <v>0</v>
      </c>
      <c r="P216" s="2">
        <v>159</v>
      </c>
    </row>
    <row r="217" spans="1:16" x14ac:dyDescent="0.25">
      <c r="A217" t="s">
        <v>366</v>
      </c>
      <c r="B217" t="s">
        <v>224</v>
      </c>
      <c r="C217" t="s">
        <v>252</v>
      </c>
      <c r="D217" s="2">
        <v>2000000</v>
      </c>
      <c r="E217" s="2">
        <v>0</v>
      </c>
      <c r="F217" s="2">
        <v>0</v>
      </c>
      <c r="G217" s="2">
        <v>0</v>
      </c>
      <c r="H217" s="2">
        <v>2000000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</row>
    <row r="218" spans="1:16" x14ac:dyDescent="0.25">
      <c r="A218" t="s">
        <v>366</v>
      </c>
      <c r="B218" t="s">
        <v>226</v>
      </c>
      <c r="C218" t="s">
        <v>221</v>
      </c>
      <c r="D218" s="2">
        <v>20000000</v>
      </c>
      <c r="E218" s="2">
        <v>0</v>
      </c>
      <c r="F218" s="2">
        <v>0</v>
      </c>
      <c r="G218" s="2">
        <v>4200000</v>
      </c>
      <c r="H218" s="2">
        <v>3951560</v>
      </c>
      <c r="I218" s="2">
        <v>0</v>
      </c>
      <c r="J218" s="2">
        <v>20248440</v>
      </c>
      <c r="K218" s="2">
        <v>0</v>
      </c>
      <c r="L218" s="2">
        <v>20248379</v>
      </c>
      <c r="M218" s="2">
        <v>20248379</v>
      </c>
      <c r="N218" s="2">
        <v>20248379</v>
      </c>
      <c r="O218" s="2">
        <v>0</v>
      </c>
      <c r="P218" s="2">
        <v>61</v>
      </c>
    </row>
    <row r="219" spans="1:16" x14ac:dyDescent="0.25">
      <c r="A219" t="s">
        <v>366</v>
      </c>
      <c r="B219" t="s">
        <v>228</v>
      </c>
      <c r="C219" t="s">
        <v>367</v>
      </c>
      <c r="D219" s="2">
        <v>48000000</v>
      </c>
      <c r="E219" s="2">
        <v>0</v>
      </c>
      <c r="F219" s="2">
        <v>0</v>
      </c>
      <c r="G219" s="2">
        <v>22000000</v>
      </c>
      <c r="H219" s="2">
        <v>0</v>
      </c>
      <c r="I219" s="2">
        <v>0</v>
      </c>
      <c r="J219" s="2">
        <v>70000000</v>
      </c>
      <c r="K219" s="2">
        <v>0</v>
      </c>
      <c r="L219" s="2">
        <v>69999902</v>
      </c>
      <c r="M219" s="2">
        <v>69999902</v>
      </c>
      <c r="N219" s="2">
        <v>69999902</v>
      </c>
      <c r="O219" s="2">
        <v>0</v>
      </c>
      <c r="P219" s="2">
        <v>98</v>
      </c>
    </row>
    <row r="220" spans="1:16" x14ac:dyDescent="0.25">
      <c r="A220" t="s">
        <v>366</v>
      </c>
      <c r="B220" t="s">
        <v>230</v>
      </c>
      <c r="C220" t="s">
        <v>368</v>
      </c>
      <c r="D220" s="2">
        <v>18000000</v>
      </c>
      <c r="E220" s="2">
        <v>0</v>
      </c>
      <c r="F220" s="2">
        <v>0</v>
      </c>
      <c r="G220" s="2">
        <v>0</v>
      </c>
      <c r="H220" s="2">
        <v>560000</v>
      </c>
      <c r="I220" s="2">
        <v>0</v>
      </c>
      <c r="J220" s="2">
        <v>17440000</v>
      </c>
      <c r="K220" s="2">
        <v>0</v>
      </c>
      <c r="L220" s="2">
        <v>17440000</v>
      </c>
      <c r="M220" s="2">
        <v>17440000</v>
      </c>
      <c r="N220" s="2">
        <v>17440000</v>
      </c>
      <c r="O220" s="2">
        <v>0</v>
      </c>
      <c r="P220" s="2">
        <v>0</v>
      </c>
    </row>
    <row r="221" spans="1:16" x14ac:dyDescent="0.25">
      <c r="A221" t="s">
        <v>369</v>
      </c>
      <c r="B221" t="s">
        <v>161</v>
      </c>
      <c r="C221" t="s">
        <v>223</v>
      </c>
      <c r="D221" s="2">
        <v>212600000</v>
      </c>
      <c r="E221" s="2">
        <v>0</v>
      </c>
      <c r="F221" s="2">
        <v>0</v>
      </c>
      <c r="G221" s="2">
        <v>5507778</v>
      </c>
      <c r="H221" s="2">
        <v>53009226</v>
      </c>
      <c r="I221" s="2">
        <v>0</v>
      </c>
      <c r="J221" s="2">
        <v>165098552</v>
      </c>
      <c r="K221" s="2">
        <v>0</v>
      </c>
      <c r="L221" s="2">
        <v>140462867.31999999</v>
      </c>
      <c r="M221" s="2">
        <v>140462867.31999999</v>
      </c>
      <c r="N221" s="2">
        <v>140462867.31999999</v>
      </c>
      <c r="O221" s="2">
        <v>0</v>
      </c>
      <c r="P221" s="2">
        <v>24635684.68</v>
      </c>
    </row>
    <row r="222" spans="1:16" x14ac:dyDescent="0.25">
      <c r="A222" t="s">
        <v>369</v>
      </c>
      <c r="B222" t="s">
        <v>232</v>
      </c>
      <c r="C222" t="s">
        <v>370</v>
      </c>
      <c r="D222" s="2">
        <v>71600000</v>
      </c>
      <c r="E222" s="2">
        <v>0</v>
      </c>
      <c r="F222" s="2">
        <v>0</v>
      </c>
      <c r="G222" s="2">
        <v>1945778</v>
      </c>
      <c r="H222" s="2">
        <v>37281946</v>
      </c>
      <c r="I222" s="2">
        <v>0</v>
      </c>
      <c r="J222" s="2">
        <v>36263832</v>
      </c>
      <c r="K222" s="2">
        <v>0</v>
      </c>
      <c r="L222" s="2">
        <v>25370546.149999999</v>
      </c>
      <c r="M222" s="2">
        <v>25370546.149999999</v>
      </c>
      <c r="N222" s="2">
        <v>25370546.149999999</v>
      </c>
      <c r="O222" s="2">
        <v>0</v>
      </c>
      <c r="P222" s="2">
        <v>10893285.85</v>
      </c>
    </row>
    <row r="223" spans="1:16" x14ac:dyDescent="0.25">
      <c r="A223" t="s">
        <v>369</v>
      </c>
      <c r="B223" t="s">
        <v>234</v>
      </c>
      <c r="C223" t="s">
        <v>371</v>
      </c>
      <c r="D223" s="2">
        <v>6000000</v>
      </c>
      <c r="E223" s="2">
        <v>0</v>
      </c>
      <c r="F223" s="2">
        <v>0</v>
      </c>
      <c r="G223" s="2">
        <v>1462000</v>
      </c>
      <c r="H223" s="2">
        <v>1500000</v>
      </c>
      <c r="I223" s="2">
        <v>0</v>
      </c>
      <c r="J223" s="2">
        <v>5962000</v>
      </c>
      <c r="K223" s="2">
        <v>0</v>
      </c>
      <c r="L223" s="2">
        <v>5962000</v>
      </c>
      <c r="M223" s="2">
        <v>5962000</v>
      </c>
      <c r="N223" s="2">
        <v>5962000</v>
      </c>
      <c r="O223" s="2">
        <v>0</v>
      </c>
      <c r="P223" s="2">
        <v>0</v>
      </c>
    </row>
    <row r="224" spans="1:16" x14ac:dyDescent="0.25">
      <c r="A224" t="s">
        <v>369</v>
      </c>
      <c r="B224" t="s">
        <v>236</v>
      </c>
      <c r="C224" t="s">
        <v>372</v>
      </c>
      <c r="D224" s="2">
        <v>23500000</v>
      </c>
      <c r="E224" s="2">
        <v>0</v>
      </c>
      <c r="F224" s="2">
        <v>0</v>
      </c>
      <c r="G224" s="2">
        <v>0</v>
      </c>
      <c r="H224" s="2">
        <v>827280</v>
      </c>
      <c r="I224" s="2">
        <v>0</v>
      </c>
      <c r="J224" s="2">
        <v>22672720</v>
      </c>
      <c r="K224" s="2">
        <v>0</v>
      </c>
      <c r="L224" s="2">
        <v>22672720</v>
      </c>
      <c r="M224" s="2">
        <v>22672720</v>
      </c>
      <c r="N224" s="2">
        <v>22672720</v>
      </c>
      <c r="O224" s="2">
        <v>0</v>
      </c>
      <c r="P224" s="2">
        <v>0</v>
      </c>
    </row>
    <row r="225" spans="1:16" x14ac:dyDescent="0.25">
      <c r="A225" t="s">
        <v>369</v>
      </c>
      <c r="B225" t="s">
        <v>373</v>
      </c>
      <c r="C225" t="s">
        <v>374</v>
      </c>
      <c r="D225" s="2">
        <v>12000000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12000000</v>
      </c>
      <c r="K225" s="2">
        <v>0</v>
      </c>
      <c r="L225" s="2">
        <v>12000000</v>
      </c>
      <c r="M225" s="2">
        <v>12000000</v>
      </c>
      <c r="N225" s="2">
        <v>12000000</v>
      </c>
      <c r="O225" s="2">
        <v>0</v>
      </c>
      <c r="P225" s="2">
        <v>0</v>
      </c>
    </row>
    <row r="226" spans="1:16" x14ac:dyDescent="0.25">
      <c r="A226" t="s">
        <v>369</v>
      </c>
      <c r="B226" t="s">
        <v>375</v>
      </c>
      <c r="C226" t="s">
        <v>255</v>
      </c>
      <c r="D226" s="2">
        <v>2000000</v>
      </c>
      <c r="E226" s="2">
        <v>0</v>
      </c>
      <c r="F226" s="2">
        <v>0</v>
      </c>
      <c r="G226" s="2">
        <v>0</v>
      </c>
      <c r="H226" s="2">
        <v>200000</v>
      </c>
      <c r="I226" s="2">
        <v>0</v>
      </c>
      <c r="J226" s="2">
        <v>1800000</v>
      </c>
      <c r="K226" s="2">
        <v>0</v>
      </c>
      <c r="L226" s="2">
        <v>1736168</v>
      </c>
      <c r="M226" s="2">
        <v>1736168</v>
      </c>
      <c r="N226" s="2">
        <v>1736168</v>
      </c>
      <c r="O226" s="2">
        <v>0</v>
      </c>
      <c r="P226" s="2">
        <v>63832</v>
      </c>
    </row>
    <row r="227" spans="1:16" x14ac:dyDescent="0.25">
      <c r="A227" t="s">
        <v>369</v>
      </c>
      <c r="B227" t="s">
        <v>376</v>
      </c>
      <c r="C227" t="s">
        <v>377</v>
      </c>
      <c r="D227" s="2">
        <v>7000000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7000000</v>
      </c>
      <c r="K227" s="2">
        <v>0</v>
      </c>
      <c r="L227" s="2">
        <v>5887700</v>
      </c>
      <c r="M227" s="2">
        <v>5887700</v>
      </c>
      <c r="N227" s="2">
        <v>5887700</v>
      </c>
      <c r="O227" s="2">
        <v>0</v>
      </c>
      <c r="P227" s="2">
        <v>1112300</v>
      </c>
    </row>
    <row r="228" spans="1:16" x14ac:dyDescent="0.25">
      <c r="A228" t="s">
        <v>369</v>
      </c>
      <c r="B228" t="s">
        <v>378</v>
      </c>
      <c r="C228" t="s">
        <v>379</v>
      </c>
      <c r="D228" s="2">
        <v>10000000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10000000</v>
      </c>
      <c r="K228" s="2">
        <v>0</v>
      </c>
      <c r="L228" s="2">
        <v>8456390</v>
      </c>
      <c r="M228" s="2">
        <v>8456390</v>
      </c>
      <c r="N228" s="2">
        <v>8456390</v>
      </c>
      <c r="O228" s="2">
        <v>0</v>
      </c>
      <c r="P228" s="2">
        <v>1543610</v>
      </c>
    </row>
    <row r="229" spans="1:16" x14ac:dyDescent="0.25">
      <c r="A229" t="s">
        <v>369</v>
      </c>
      <c r="B229" t="s">
        <v>380</v>
      </c>
      <c r="C229" t="s">
        <v>381</v>
      </c>
      <c r="D229" s="2">
        <v>33500000</v>
      </c>
      <c r="E229" s="2">
        <v>0</v>
      </c>
      <c r="F229" s="2">
        <v>0</v>
      </c>
      <c r="G229" s="2">
        <v>0</v>
      </c>
      <c r="H229" s="2">
        <v>2500000</v>
      </c>
      <c r="I229" s="2">
        <v>0</v>
      </c>
      <c r="J229" s="2">
        <v>31000000</v>
      </c>
      <c r="K229" s="2">
        <v>0</v>
      </c>
      <c r="L229" s="2">
        <v>25286440</v>
      </c>
      <c r="M229" s="2">
        <v>25286440</v>
      </c>
      <c r="N229" s="2">
        <v>25286440</v>
      </c>
      <c r="O229" s="2">
        <v>0</v>
      </c>
      <c r="P229" s="2">
        <v>5713560</v>
      </c>
    </row>
    <row r="230" spans="1:16" x14ac:dyDescent="0.25">
      <c r="A230" t="s">
        <v>369</v>
      </c>
      <c r="B230" t="s">
        <v>382</v>
      </c>
      <c r="C230" t="s">
        <v>383</v>
      </c>
      <c r="D230" s="2">
        <v>33000000</v>
      </c>
      <c r="E230" s="2">
        <v>0</v>
      </c>
      <c r="F230" s="2">
        <v>0</v>
      </c>
      <c r="G230" s="2">
        <v>0</v>
      </c>
      <c r="H230" s="2">
        <v>7500000</v>
      </c>
      <c r="I230" s="2">
        <v>0</v>
      </c>
      <c r="J230" s="2">
        <v>25500000</v>
      </c>
      <c r="K230" s="2">
        <v>0</v>
      </c>
      <c r="L230" s="2">
        <v>21691083.170000002</v>
      </c>
      <c r="M230" s="2">
        <v>21691083.170000002</v>
      </c>
      <c r="N230" s="2">
        <v>21691083.170000002</v>
      </c>
      <c r="O230" s="2">
        <v>0</v>
      </c>
      <c r="P230" s="2">
        <v>3808916.83</v>
      </c>
    </row>
    <row r="231" spans="1:16" x14ac:dyDescent="0.25">
      <c r="A231" t="s">
        <v>369</v>
      </c>
      <c r="B231" t="s">
        <v>384</v>
      </c>
      <c r="C231" t="s">
        <v>229</v>
      </c>
      <c r="D231" s="2">
        <v>2000000</v>
      </c>
      <c r="E231" s="2">
        <v>0</v>
      </c>
      <c r="F231" s="2">
        <v>0</v>
      </c>
      <c r="G231" s="2">
        <v>0</v>
      </c>
      <c r="H231" s="2">
        <v>500000</v>
      </c>
      <c r="I231" s="2">
        <v>0</v>
      </c>
      <c r="J231" s="2">
        <v>1500000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1500000</v>
      </c>
    </row>
    <row r="232" spans="1:16" x14ac:dyDescent="0.25">
      <c r="A232" t="s">
        <v>369</v>
      </c>
      <c r="B232" t="s">
        <v>385</v>
      </c>
      <c r="C232" t="s">
        <v>386</v>
      </c>
      <c r="D232" s="2">
        <v>4500000</v>
      </c>
      <c r="E232" s="2">
        <v>0</v>
      </c>
      <c r="F232" s="2">
        <v>0</v>
      </c>
      <c r="G232" s="2">
        <v>600000</v>
      </c>
      <c r="H232" s="2">
        <v>0</v>
      </c>
      <c r="I232" s="2">
        <v>0</v>
      </c>
      <c r="J232" s="2">
        <v>5100000</v>
      </c>
      <c r="K232" s="2">
        <v>0</v>
      </c>
      <c r="L232" s="2">
        <v>5099960</v>
      </c>
      <c r="M232" s="2">
        <v>5099960</v>
      </c>
      <c r="N232" s="2">
        <v>5099960</v>
      </c>
      <c r="O232" s="2">
        <v>0</v>
      </c>
      <c r="P232" s="2">
        <v>40</v>
      </c>
    </row>
    <row r="233" spans="1:16" x14ac:dyDescent="0.25">
      <c r="A233" t="s">
        <v>369</v>
      </c>
      <c r="B233" t="s">
        <v>387</v>
      </c>
      <c r="C233" t="s">
        <v>388</v>
      </c>
      <c r="D233" s="2">
        <v>2500000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2500000</v>
      </c>
      <c r="K233" s="2">
        <v>0</v>
      </c>
      <c r="L233" s="2">
        <v>2499860</v>
      </c>
      <c r="M233" s="2">
        <v>2499860</v>
      </c>
      <c r="N233" s="2">
        <v>2499860</v>
      </c>
      <c r="O233" s="2">
        <v>0</v>
      </c>
      <c r="P233" s="2">
        <v>140</v>
      </c>
    </row>
    <row r="234" spans="1:16" x14ac:dyDescent="0.25">
      <c r="A234" t="s">
        <v>369</v>
      </c>
      <c r="B234" t="s">
        <v>389</v>
      </c>
      <c r="C234" t="s">
        <v>390</v>
      </c>
      <c r="D234" s="2">
        <v>5000000</v>
      </c>
      <c r="E234" s="2">
        <v>0</v>
      </c>
      <c r="F234" s="2">
        <v>0</v>
      </c>
      <c r="G234" s="2">
        <v>0</v>
      </c>
      <c r="H234" s="2">
        <v>2700000</v>
      </c>
      <c r="I234" s="2">
        <v>0</v>
      </c>
      <c r="J234" s="2">
        <v>2300000</v>
      </c>
      <c r="K234" s="2">
        <v>0</v>
      </c>
      <c r="L234" s="2">
        <v>2300000</v>
      </c>
      <c r="M234" s="2">
        <v>2300000</v>
      </c>
      <c r="N234" s="2">
        <v>2300000</v>
      </c>
      <c r="O234" s="2">
        <v>0</v>
      </c>
      <c r="P234" s="2">
        <v>0</v>
      </c>
    </row>
    <row r="235" spans="1:16" x14ac:dyDescent="0.25">
      <c r="A235" t="s">
        <v>369</v>
      </c>
      <c r="B235" t="s">
        <v>391</v>
      </c>
      <c r="C235" t="s">
        <v>392</v>
      </c>
      <c r="D235" s="2">
        <v>0</v>
      </c>
      <c r="E235" s="2">
        <v>0</v>
      </c>
      <c r="F235" s="2">
        <v>0</v>
      </c>
      <c r="G235" s="2">
        <v>1500000</v>
      </c>
      <c r="H235" s="2">
        <v>0</v>
      </c>
      <c r="I235" s="2">
        <v>0</v>
      </c>
      <c r="J235" s="2">
        <v>1500000</v>
      </c>
      <c r="K235" s="2">
        <v>0</v>
      </c>
      <c r="L235" s="2">
        <v>1500000</v>
      </c>
      <c r="M235" s="2">
        <v>1500000</v>
      </c>
      <c r="N235" s="2">
        <v>1500000</v>
      </c>
      <c r="O235" s="2">
        <v>0</v>
      </c>
      <c r="P235" s="2">
        <v>0</v>
      </c>
    </row>
    <row r="236" spans="1:16" x14ac:dyDescent="0.25">
      <c r="A236" t="s">
        <v>393</v>
      </c>
      <c r="B236" t="s">
        <v>161</v>
      </c>
      <c r="C236" t="s">
        <v>280</v>
      </c>
      <c r="D236" s="2">
        <v>396714077</v>
      </c>
      <c r="E236" s="2">
        <v>259406540</v>
      </c>
      <c r="F236" s="2">
        <v>7347280</v>
      </c>
      <c r="G236" s="2">
        <v>0</v>
      </c>
      <c r="H236" s="2">
        <v>29652720</v>
      </c>
      <c r="I236" s="2">
        <v>0</v>
      </c>
      <c r="J236" s="2">
        <v>619120617</v>
      </c>
      <c r="K236" s="2">
        <v>0</v>
      </c>
      <c r="L236" s="2">
        <v>600194271.5</v>
      </c>
      <c r="M236" s="2">
        <v>600194271.5</v>
      </c>
      <c r="N236" s="2">
        <v>600194271.5</v>
      </c>
      <c r="O236" s="2">
        <v>0</v>
      </c>
      <c r="P236" s="2">
        <v>18926345.5</v>
      </c>
    </row>
    <row r="237" spans="1:16" x14ac:dyDescent="0.25">
      <c r="A237" t="s">
        <v>394</v>
      </c>
      <c r="B237" t="s">
        <v>161</v>
      </c>
      <c r="C237" t="s">
        <v>282</v>
      </c>
      <c r="D237" s="2">
        <v>396714077</v>
      </c>
      <c r="E237" s="2">
        <v>259406540</v>
      </c>
      <c r="F237" s="2">
        <v>7347280</v>
      </c>
      <c r="G237" s="2">
        <v>0</v>
      </c>
      <c r="H237" s="2">
        <v>29652720</v>
      </c>
      <c r="I237" s="2">
        <v>0</v>
      </c>
      <c r="J237" s="2">
        <v>619120617</v>
      </c>
      <c r="K237" s="2">
        <v>0</v>
      </c>
      <c r="L237" s="2">
        <v>600194271.5</v>
      </c>
      <c r="M237" s="2">
        <v>600194271.5</v>
      </c>
      <c r="N237" s="2">
        <v>600194271.5</v>
      </c>
      <c r="O237" s="2">
        <v>0</v>
      </c>
      <c r="P237" s="2">
        <v>18926345.5</v>
      </c>
    </row>
    <row r="238" spans="1:16" x14ac:dyDescent="0.25">
      <c r="A238" t="s">
        <v>394</v>
      </c>
      <c r="B238" t="s">
        <v>395</v>
      </c>
      <c r="C238" t="s">
        <v>396</v>
      </c>
      <c r="D238" s="2">
        <v>286714077</v>
      </c>
      <c r="E238" s="2">
        <v>0</v>
      </c>
      <c r="F238" s="2">
        <v>0</v>
      </c>
      <c r="G238" s="2">
        <v>0</v>
      </c>
      <c r="H238" s="2">
        <v>3600000</v>
      </c>
      <c r="I238" s="2">
        <v>0</v>
      </c>
      <c r="J238" s="2">
        <v>283114077</v>
      </c>
      <c r="K238" s="2">
        <v>0</v>
      </c>
      <c r="L238" s="2">
        <v>282854068</v>
      </c>
      <c r="M238" s="2">
        <v>282854068</v>
      </c>
      <c r="N238" s="2">
        <v>282854068</v>
      </c>
      <c r="O238" s="2">
        <v>0</v>
      </c>
      <c r="P238" s="2">
        <v>260009</v>
      </c>
    </row>
    <row r="239" spans="1:16" x14ac:dyDescent="0.25">
      <c r="A239" t="s">
        <v>394</v>
      </c>
      <c r="B239" t="s">
        <v>397</v>
      </c>
      <c r="C239" t="s">
        <v>398</v>
      </c>
      <c r="D239" s="2">
        <v>110000000</v>
      </c>
      <c r="E239" s="2">
        <v>0</v>
      </c>
      <c r="F239" s="2">
        <v>7347280</v>
      </c>
      <c r="G239" s="2">
        <v>0</v>
      </c>
      <c r="H239" s="2">
        <v>26052720</v>
      </c>
      <c r="I239" s="2">
        <v>0</v>
      </c>
      <c r="J239" s="2">
        <v>76600000</v>
      </c>
      <c r="K239" s="2">
        <v>0</v>
      </c>
      <c r="L239" s="2">
        <v>57933663.5</v>
      </c>
      <c r="M239" s="2">
        <v>57933663.5</v>
      </c>
      <c r="N239" s="2">
        <v>57933663.5</v>
      </c>
      <c r="O239" s="2">
        <v>0</v>
      </c>
      <c r="P239" s="2">
        <v>18666336.5</v>
      </c>
    </row>
    <row r="240" spans="1:16" x14ac:dyDescent="0.25">
      <c r="A240" t="s">
        <v>394</v>
      </c>
      <c r="B240" t="s">
        <v>399</v>
      </c>
      <c r="C240" t="s">
        <v>400</v>
      </c>
      <c r="D240" s="2">
        <v>0</v>
      </c>
      <c r="E240" s="2">
        <v>21810540</v>
      </c>
      <c r="F240" s="2">
        <v>0</v>
      </c>
      <c r="G240" s="2">
        <v>0</v>
      </c>
      <c r="H240" s="2">
        <v>0</v>
      </c>
      <c r="I240" s="2">
        <v>0</v>
      </c>
      <c r="J240" s="2">
        <v>21810540</v>
      </c>
      <c r="K240" s="2">
        <v>0</v>
      </c>
      <c r="L240" s="2">
        <v>21810540</v>
      </c>
      <c r="M240" s="2">
        <v>21810540</v>
      </c>
      <c r="N240" s="2">
        <v>21810540</v>
      </c>
      <c r="O240" s="2">
        <v>0</v>
      </c>
      <c r="P240" s="2">
        <v>0</v>
      </c>
    </row>
    <row r="241" spans="1:16" x14ac:dyDescent="0.25">
      <c r="A241" t="s">
        <v>394</v>
      </c>
      <c r="B241" t="s">
        <v>401</v>
      </c>
      <c r="C241" t="s">
        <v>402</v>
      </c>
      <c r="D241" s="2">
        <v>0</v>
      </c>
      <c r="E241" s="2">
        <v>237596000</v>
      </c>
      <c r="F241" s="2">
        <v>0</v>
      </c>
      <c r="G241" s="2">
        <v>0</v>
      </c>
      <c r="H241" s="2">
        <v>0</v>
      </c>
      <c r="I241" s="2">
        <v>0</v>
      </c>
      <c r="J241" s="2">
        <v>237596000</v>
      </c>
      <c r="K241" s="2">
        <v>0</v>
      </c>
      <c r="L241" s="2">
        <v>237596000</v>
      </c>
      <c r="M241" s="2">
        <v>237596000</v>
      </c>
      <c r="N241" s="2">
        <v>237596000</v>
      </c>
      <c r="O241" s="2">
        <v>0</v>
      </c>
      <c r="P241" s="2">
        <v>0</v>
      </c>
    </row>
    <row r="242" spans="1:16" x14ac:dyDescent="0.25">
      <c r="A242" t="s">
        <v>403</v>
      </c>
      <c r="B242" t="s">
        <v>161</v>
      </c>
      <c r="C242" t="s">
        <v>300</v>
      </c>
      <c r="D242" s="2">
        <v>120000000</v>
      </c>
      <c r="E242" s="2">
        <v>4564442</v>
      </c>
      <c r="F242" s="2">
        <v>8259712</v>
      </c>
      <c r="G242" s="2">
        <v>29000000</v>
      </c>
      <c r="H242" s="2">
        <v>3000000</v>
      </c>
      <c r="I242" s="2">
        <v>0</v>
      </c>
      <c r="J242" s="2">
        <v>142304730</v>
      </c>
      <c r="K242" s="2">
        <v>0</v>
      </c>
      <c r="L242" s="2">
        <v>138857688.52000001</v>
      </c>
      <c r="M242" s="2">
        <v>138857688.52000001</v>
      </c>
      <c r="N242" s="2">
        <v>138857688.52000001</v>
      </c>
      <c r="O242" s="2">
        <v>0</v>
      </c>
      <c r="P242" s="2">
        <v>3447041.48</v>
      </c>
    </row>
    <row r="243" spans="1:16" x14ac:dyDescent="0.25">
      <c r="A243" t="s">
        <v>404</v>
      </c>
      <c r="B243" t="s">
        <v>161</v>
      </c>
      <c r="C243" t="s">
        <v>312</v>
      </c>
      <c r="D243" s="2">
        <v>30000000</v>
      </c>
      <c r="E243" s="2">
        <v>0</v>
      </c>
      <c r="F243" s="2">
        <v>2941088</v>
      </c>
      <c r="G243" s="2">
        <v>0</v>
      </c>
      <c r="H243" s="2">
        <v>0</v>
      </c>
      <c r="I243" s="2">
        <v>0</v>
      </c>
      <c r="J243" s="2">
        <v>27058912</v>
      </c>
      <c r="K243" s="2">
        <v>0</v>
      </c>
      <c r="L243" s="2">
        <v>27048911.52</v>
      </c>
      <c r="M243" s="2">
        <v>27048911.52</v>
      </c>
      <c r="N243" s="2">
        <v>27048911.52</v>
      </c>
      <c r="O243" s="2">
        <v>0</v>
      </c>
      <c r="P243" s="2">
        <v>10000.48</v>
      </c>
    </row>
    <row r="244" spans="1:16" x14ac:dyDescent="0.25">
      <c r="A244" t="s">
        <v>405</v>
      </c>
      <c r="B244" t="s">
        <v>161</v>
      </c>
      <c r="C244" t="s">
        <v>406</v>
      </c>
      <c r="D244" s="2">
        <v>30000000</v>
      </c>
      <c r="E244" s="2">
        <v>0</v>
      </c>
      <c r="F244" s="2">
        <v>2941088</v>
      </c>
      <c r="G244" s="2">
        <v>0</v>
      </c>
      <c r="H244" s="2">
        <v>0</v>
      </c>
      <c r="I244" s="2">
        <v>0</v>
      </c>
      <c r="J244" s="2">
        <v>27058912</v>
      </c>
      <c r="K244" s="2">
        <v>0</v>
      </c>
      <c r="L244" s="2">
        <v>27048911.52</v>
      </c>
      <c r="M244" s="2">
        <v>27048911.52</v>
      </c>
      <c r="N244" s="2">
        <v>27048911.52</v>
      </c>
      <c r="O244" s="2">
        <v>0</v>
      </c>
      <c r="P244" s="2">
        <v>10000.48</v>
      </c>
    </row>
    <row r="245" spans="1:16" x14ac:dyDescent="0.25">
      <c r="A245" t="s">
        <v>405</v>
      </c>
      <c r="B245" t="s">
        <v>45</v>
      </c>
      <c r="C245" t="s">
        <v>407</v>
      </c>
      <c r="D245" s="2">
        <v>20000000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20000000</v>
      </c>
      <c r="K245" s="2">
        <v>0</v>
      </c>
      <c r="L245" s="2">
        <v>20000000</v>
      </c>
      <c r="M245" s="2">
        <v>20000000</v>
      </c>
      <c r="N245" s="2">
        <v>20000000</v>
      </c>
      <c r="O245" s="2">
        <v>0</v>
      </c>
      <c r="P245" s="2">
        <v>0</v>
      </c>
    </row>
    <row r="246" spans="1:16" x14ac:dyDescent="0.25">
      <c r="A246" t="s">
        <v>405</v>
      </c>
      <c r="B246" t="s">
        <v>172</v>
      </c>
      <c r="C246" t="s">
        <v>408</v>
      </c>
      <c r="D246" s="2">
        <v>10000000</v>
      </c>
      <c r="E246" s="2">
        <v>0</v>
      </c>
      <c r="F246" s="2">
        <v>2941088</v>
      </c>
      <c r="G246" s="2">
        <v>0</v>
      </c>
      <c r="H246" s="2">
        <v>0</v>
      </c>
      <c r="I246" s="2">
        <v>0</v>
      </c>
      <c r="J246" s="2">
        <v>7058912</v>
      </c>
      <c r="K246" s="2">
        <v>0</v>
      </c>
      <c r="L246" s="2">
        <v>7048911.5199999996</v>
      </c>
      <c r="M246" s="2">
        <v>7048911.5199999996</v>
      </c>
      <c r="N246" s="2">
        <v>7048911.5199999996</v>
      </c>
      <c r="O246" s="2">
        <v>0</v>
      </c>
      <c r="P246" s="2">
        <v>10000.48</v>
      </c>
    </row>
    <row r="247" spans="1:16" x14ac:dyDescent="0.25">
      <c r="A247" t="s">
        <v>409</v>
      </c>
      <c r="B247" t="s">
        <v>161</v>
      </c>
      <c r="C247" t="s">
        <v>320</v>
      </c>
      <c r="D247" s="2">
        <v>90000000</v>
      </c>
      <c r="E247" s="2">
        <v>4564442</v>
      </c>
      <c r="F247" s="2">
        <v>5318624</v>
      </c>
      <c r="G247" s="2">
        <v>29000000</v>
      </c>
      <c r="H247" s="2">
        <v>3000000</v>
      </c>
      <c r="I247" s="2">
        <v>0</v>
      </c>
      <c r="J247" s="2">
        <v>115245818</v>
      </c>
      <c r="K247" s="2">
        <v>0</v>
      </c>
      <c r="L247" s="2">
        <v>111808777</v>
      </c>
      <c r="M247" s="2">
        <v>111808777</v>
      </c>
      <c r="N247" s="2">
        <v>111808777</v>
      </c>
      <c r="O247" s="2">
        <v>0</v>
      </c>
      <c r="P247" s="2">
        <v>3437041</v>
      </c>
    </row>
    <row r="248" spans="1:16" x14ac:dyDescent="0.25">
      <c r="A248" t="s">
        <v>410</v>
      </c>
      <c r="B248" t="s">
        <v>161</v>
      </c>
      <c r="C248" t="s">
        <v>411</v>
      </c>
      <c r="D248" s="2">
        <v>30000000</v>
      </c>
      <c r="E248" s="2">
        <v>0</v>
      </c>
      <c r="F248" s="2">
        <v>3000000</v>
      </c>
      <c r="G248" s="2">
        <v>10000000</v>
      </c>
      <c r="H248" s="2">
        <v>3000000</v>
      </c>
      <c r="I248" s="2">
        <v>0</v>
      </c>
      <c r="J248" s="2">
        <v>34000000</v>
      </c>
      <c r="K248" s="2">
        <v>0</v>
      </c>
      <c r="L248" s="2">
        <v>32450200</v>
      </c>
      <c r="M248" s="2">
        <v>32450200</v>
      </c>
      <c r="N248" s="2">
        <v>32450200</v>
      </c>
      <c r="O248" s="2">
        <v>0</v>
      </c>
      <c r="P248" s="2">
        <v>1549800</v>
      </c>
    </row>
    <row r="249" spans="1:16" x14ac:dyDescent="0.25">
      <c r="A249" t="s">
        <v>410</v>
      </c>
      <c r="B249" t="s">
        <v>176</v>
      </c>
      <c r="C249" t="s">
        <v>412</v>
      </c>
      <c r="D249" s="2">
        <v>15000000</v>
      </c>
      <c r="E249" s="2">
        <v>0</v>
      </c>
      <c r="F249" s="2">
        <v>3000000</v>
      </c>
      <c r="G249" s="2">
        <v>10000000</v>
      </c>
      <c r="H249" s="2">
        <v>0</v>
      </c>
      <c r="I249" s="2">
        <v>0</v>
      </c>
      <c r="J249" s="2">
        <v>22000000</v>
      </c>
      <c r="K249" s="2">
        <v>0</v>
      </c>
      <c r="L249" s="2">
        <v>21663200</v>
      </c>
      <c r="M249" s="2">
        <v>21663200</v>
      </c>
      <c r="N249" s="2">
        <v>21663200</v>
      </c>
      <c r="O249" s="2">
        <v>0</v>
      </c>
      <c r="P249" s="2">
        <v>336800</v>
      </c>
    </row>
    <row r="250" spans="1:16" x14ac:dyDescent="0.25">
      <c r="A250" t="s">
        <v>410</v>
      </c>
      <c r="B250" t="s">
        <v>178</v>
      </c>
      <c r="C250" t="s">
        <v>413</v>
      </c>
      <c r="D250" s="2">
        <v>10000000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10000000</v>
      </c>
      <c r="K250" s="2">
        <v>0</v>
      </c>
      <c r="L250" s="2">
        <v>9997000</v>
      </c>
      <c r="M250" s="2">
        <v>9997000</v>
      </c>
      <c r="N250" s="2">
        <v>9997000</v>
      </c>
      <c r="O250" s="2">
        <v>0</v>
      </c>
      <c r="P250" s="2">
        <v>3000</v>
      </c>
    </row>
    <row r="251" spans="1:16" x14ac:dyDescent="0.25">
      <c r="A251" t="s">
        <v>410</v>
      </c>
      <c r="B251" t="s">
        <v>414</v>
      </c>
      <c r="C251" t="s">
        <v>415</v>
      </c>
      <c r="D251" s="2">
        <v>5000000</v>
      </c>
      <c r="E251" s="2">
        <v>0</v>
      </c>
      <c r="F251" s="2">
        <v>0</v>
      </c>
      <c r="G251" s="2">
        <v>0</v>
      </c>
      <c r="H251" s="2">
        <v>3000000</v>
      </c>
      <c r="I251" s="2">
        <v>0</v>
      </c>
      <c r="J251" s="2">
        <v>2000000</v>
      </c>
      <c r="K251" s="2">
        <v>0</v>
      </c>
      <c r="L251" s="2">
        <v>790000</v>
      </c>
      <c r="M251" s="2">
        <v>790000</v>
      </c>
      <c r="N251" s="2">
        <v>790000</v>
      </c>
      <c r="O251" s="2">
        <v>0</v>
      </c>
      <c r="P251" s="2">
        <v>1210000</v>
      </c>
    </row>
    <row r="252" spans="1:16" x14ac:dyDescent="0.25">
      <c r="A252" t="s">
        <v>416</v>
      </c>
      <c r="B252" t="s">
        <v>161</v>
      </c>
      <c r="C252" t="s">
        <v>417</v>
      </c>
      <c r="D252" s="2">
        <v>60000000</v>
      </c>
      <c r="E252" s="2">
        <v>4564442</v>
      </c>
      <c r="F252" s="2">
        <v>2318624</v>
      </c>
      <c r="G252" s="2">
        <v>19000000</v>
      </c>
      <c r="H252" s="2">
        <v>0</v>
      </c>
      <c r="I252" s="2">
        <v>0</v>
      </c>
      <c r="J252" s="2">
        <v>81245818</v>
      </c>
      <c r="K252" s="2">
        <v>0</v>
      </c>
      <c r="L252" s="2">
        <v>79358577</v>
      </c>
      <c r="M252" s="2">
        <v>79358577</v>
      </c>
      <c r="N252" s="2">
        <v>79358577</v>
      </c>
      <c r="O252" s="2">
        <v>0</v>
      </c>
      <c r="P252" s="2">
        <v>1887241</v>
      </c>
    </row>
    <row r="253" spans="1:16" x14ac:dyDescent="0.25">
      <c r="A253" t="s">
        <v>416</v>
      </c>
      <c r="B253" t="s">
        <v>180</v>
      </c>
      <c r="C253" t="s">
        <v>418</v>
      </c>
      <c r="D253" s="2">
        <v>60000000</v>
      </c>
      <c r="E253" s="2">
        <v>0</v>
      </c>
      <c r="F253" s="2">
        <v>2318624</v>
      </c>
      <c r="G253" s="2">
        <v>16000000</v>
      </c>
      <c r="H253" s="2">
        <v>0</v>
      </c>
      <c r="I253" s="2">
        <v>0</v>
      </c>
      <c r="J253" s="2">
        <v>73681376</v>
      </c>
      <c r="K253" s="2">
        <v>0</v>
      </c>
      <c r="L253" s="2">
        <v>73097143</v>
      </c>
      <c r="M253" s="2">
        <v>73097143</v>
      </c>
      <c r="N253" s="2">
        <v>73097143</v>
      </c>
      <c r="O253" s="2">
        <v>0</v>
      </c>
      <c r="P253" s="2">
        <v>584233</v>
      </c>
    </row>
    <row r="254" spans="1:16" x14ac:dyDescent="0.25">
      <c r="A254" t="s">
        <v>416</v>
      </c>
      <c r="B254" t="s">
        <v>419</v>
      </c>
      <c r="C254" t="s">
        <v>420</v>
      </c>
      <c r="D254" s="2">
        <v>0</v>
      </c>
      <c r="E254" s="2">
        <v>4061434</v>
      </c>
      <c r="F254" s="2">
        <v>0</v>
      </c>
      <c r="G254" s="2">
        <v>3000000</v>
      </c>
      <c r="H254" s="2">
        <v>0</v>
      </c>
      <c r="I254" s="2">
        <v>0</v>
      </c>
      <c r="J254" s="2">
        <v>7061434</v>
      </c>
      <c r="K254" s="2">
        <v>0</v>
      </c>
      <c r="L254" s="2">
        <v>6261434</v>
      </c>
      <c r="M254" s="2">
        <v>6261434</v>
      </c>
      <c r="N254" s="2">
        <v>6261434</v>
      </c>
      <c r="O254" s="2">
        <v>0</v>
      </c>
      <c r="P254" s="2">
        <v>800000</v>
      </c>
    </row>
    <row r="255" spans="1:16" x14ac:dyDescent="0.25">
      <c r="A255" t="s">
        <v>416</v>
      </c>
      <c r="B255" t="s">
        <v>421</v>
      </c>
      <c r="C255" t="s">
        <v>422</v>
      </c>
      <c r="D255" s="2">
        <v>0</v>
      </c>
      <c r="E255" s="2">
        <v>503008</v>
      </c>
      <c r="F255" s="2">
        <v>0</v>
      </c>
      <c r="G255" s="2">
        <v>0</v>
      </c>
      <c r="H255" s="2">
        <v>0</v>
      </c>
      <c r="I255" s="2">
        <v>0</v>
      </c>
      <c r="J255" s="2">
        <v>503008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503008</v>
      </c>
    </row>
    <row r="256" spans="1:16" x14ac:dyDescent="0.25">
      <c r="A256" t="s">
        <v>423</v>
      </c>
      <c r="B256" t="s">
        <v>161</v>
      </c>
      <c r="C256" t="s">
        <v>424</v>
      </c>
      <c r="D256" s="2">
        <v>41538602</v>
      </c>
      <c r="E256" s="2">
        <v>0</v>
      </c>
      <c r="F256" s="2">
        <v>150000</v>
      </c>
      <c r="G256" s="2">
        <v>0</v>
      </c>
      <c r="H256" s="2">
        <v>0</v>
      </c>
      <c r="I256" s="2">
        <v>0</v>
      </c>
      <c r="J256" s="2">
        <v>41388602</v>
      </c>
      <c r="K256" s="2">
        <v>0</v>
      </c>
      <c r="L256" s="2">
        <v>41258620</v>
      </c>
      <c r="M256" s="2">
        <v>41258620</v>
      </c>
      <c r="N256" s="2">
        <v>41258620</v>
      </c>
      <c r="O256" s="2">
        <v>0</v>
      </c>
      <c r="P256" s="2">
        <v>129982</v>
      </c>
    </row>
    <row r="257" spans="1:16" x14ac:dyDescent="0.25">
      <c r="A257" t="s">
        <v>425</v>
      </c>
      <c r="B257" t="s">
        <v>161</v>
      </c>
      <c r="C257" t="s">
        <v>166</v>
      </c>
      <c r="D257" s="2">
        <v>41538602</v>
      </c>
      <c r="E257" s="2">
        <v>0</v>
      </c>
      <c r="F257" s="2">
        <v>150000</v>
      </c>
      <c r="G257" s="2">
        <v>0</v>
      </c>
      <c r="H257" s="2">
        <v>0</v>
      </c>
      <c r="I257" s="2">
        <v>0</v>
      </c>
      <c r="J257" s="2">
        <v>41388602</v>
      </c>
      <c r="K257" s="2">
        <v>0</v>
      </c>
      <c r="L257" s="2">
        <v>41258620</v>
      </c>
      <c r="M257" s="2">
        <v>41258620</v>
      </c>
      <c r="N257" s="2">
        <v>41258620</v>
      </c>
      <c r="O257" s="2">
        <v>0</v>
      </c>
      <c r="P257" s="2">
        <v>129982</v>
      </c>
    </row>
    <row r="258" spans="1:16" x14ac:dyDescent="0.25">
      <c r="A258" t="s">
        <v>426</v>
      </c>
      <c r="B258" t="s">
        <v>161</v>
      </c>
      <c r="C258" t="s">
        <v>168</v>
      </c>
      <c r="D258" s="2">
        <v>40038602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40038602</v>
      </c>
      <c r="K258" s="2">
        <v>0</v>
      </c>
      <c r="L258" s="2">
        <v>39963966</v>
      </c>
      <c r="M258" s="2">
        <v>39963966</v>
      </c>
      <c r="N258" s="2">
        <v>39963966</v>
      </c>
      <c r="O258" s="2">
        <v>0</v>
      </c>
      <c r="P258" s="2">
        <v>74636</v>
      </c>
    </row>
    <row r="259" spans="1:16" x14ac:dyDescent="0.25">
      <c r="A259" t="s">
        <v>427</v>
      </c>
      <c r="B259" t="s">
        <v>161</v>
      </c>
      <c r="C259" t="s">
        <v>243</v>
      </c>
      <c r="D259" s="2">
        <v>40038602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40038602</v>
      </c>
      <c r="K259" s="2">
        <v>0</v>
      </c>
      <c r="L259" s="2">
        <v>39963966</v>
      </c>
      <c r="M259" s="2">
        <v>39963966</v>
      </c>
      <c r="N259" s="2">
        <v>39963966</v>
      </c>
      <c r="O259" s="2">
        <v>0</v>
      </c>
      <c r="P259" s="2">
        <v>74636</v>
      </c>
    </row>
    <row r="260" spans="1:16" x14ac:dyDescent="0.25">
      <c r="A260" t="s">
        <v>427</v>
      </c>
      <c r="B260" t="s">
        <v>45</v>
      </c>
      <c r="C260" t="s">
        <v>244</v>
      </c>
      <c r="D260" s="2">
        <v>32549568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32549568</v>
      </c>
      <c r="K260" s="2">
        <v>0</v>
      </c>
      <c r="L260" s="2">
        <v>32549568</v>
      </c>
      <c r="M260" s="2">
        <v>32549568</v>
      </c>
      <c r="N260" s="2">
        <v>32549568</v>
      </c>
      <c r="O260" s="2">
        <v>0</v>
      </c>
      <c r="P260" s="2">
        <v>0</v>
      </c>
    </row>
    <row r="261" spans="1:16" x14ac:dyDescent="0.25">
      <c r="A261" t="s">
        <v>427</v>
      </c>
      <c r="B261" t="s">
        <v>172</v>
      </c>
      <c r="C261" t="s">
        <v>173</v>
      </c>
      <c r="D261" s="2">
        <v>1409647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1409647</v>
      </c>
      <c r="K261" s="2">
        <v>0</v>
      </c>
      <c r="L261" s="2">
        <v>1409296</v>
      </c>
      <c r="M261" s="2">
        <v>1409296</v>
      </c>
      <c r="N261" s="2">
        <v>1409296</v>
      </c>
      <c r="O261" s="2">
        <v>0</v>
      </c>
      <c r="P261" s="2">
        <v>351</v>
      </c>
    </row>
    <row r="262" spans="1:16" x14ac:dyDescent="0.25">
      <c r="A262" t="s">
        <v>427</v>
      </c>
      <c r="B262" t="s">
        <v>174</v>
      </c>
      <c r="C262" t="s">
        <v>175</v>
      </c>
      <c r="D262" s="2">
        <v>3065983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3065983</v>
      </c>
      <c r="K262" s="2">
        <v>0</v>
      </c>
      <c r="L262" s="2">
        <v>3054383</v>
      </c>
      <c r="M262" s="2">
        <v>3054383</v>
      </c>
      <c r="N262" s="2">
        <v>3054383</v>
      </c>
      <c r="O262" s="2">
        <v>0</v>
      </c>
      <c r="P262" s="2">
        <v>11600</v>
      </c>
    </row>
    <row r="263" spans="1:16" x14ac:dyDescent="0.25">
      <c r="A263" t="s">
        <v>427</v>
      </c>
      <c r="B263" t="s">
        <v>176</v>
      </c>
      <c r="C263" t="s">
        <v>177</v>
      </c>
      <c r="D263" s="2">
        <v>1468383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1468383</v>
      </c>
      <c r="K263" s="2">
        <v>0</v>
      </c>
      <c r="L263" s="2">
        <v>1468017</v>
      </c>
      <c r="M263" s="2">
        <v>1468017</v>
      </c>
      <c r="N263" s="2">
        <v>1468017</v>
      </c>
      <c r="O263" s="2">
        <v>0</v>
      </c>
      <c r="P263" s="2">
        <v>366</v>
      </c>
    </row>
    <row r="264" spans="1:16" x14ac:dyDescent="0.25">
      <c r="A264" t="s">
        <v>427</v>
      </c>
      <c r="B264" t="s">
        <v>178</v>
      </c>
      <c r="C264" t="s">
        <v>179</v>
      </c>
      <c r="D264" s="2">
        <v>82230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82230</v>
      </c>
      <c r="K264" s="2">
        <v>0</v>
      </c>
      <c r="L264" s="2">
        <v>28335</v>
      </c>
      <c r="M264" s="2">
        <v>28335</v>
      </c>
      <c r="N264" s="2">
        <v>28335</v>
      </c>
      <c r="O264" s="2">
        <v>0</v>
      </c>
      <c r="P264" s="2">
        <v>53895</v>
      </c>
    </row>
    <row r="265" spans="1:16" x14ac:dyDescent="0.25">
      <c r="A265" t="s">
        <v>427</v>
      </c>
      <c r="B265" t="s">
        <v>180</v>
      </c>
      <c r="C265" t="s">
        <v>295</v>
      </c>
      <c r="D265" s="2">
        <v>180831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180831</v>
      </c>
      <c r="K265" s="2">
        <v>0</v>
      </c>
      <c r="L265" s="2">
        <v>180831</v>
      </c>
      <c r="M265" s="2">
        <v>180831</v>
      </c>
      <c r="N265" s="2">
        <v>180831</v>
      </c>
      <c r="O265" s="2">
        <v>0</v>
      </c>
      <c r="P265" s="2">
        <v>0</v>
      </c>
    </row>
    <row r="266" spans="1:16" x14ac:dyDescent="0.25">
      <c r="A266" t="s">
        <v>427</v>
      </c>
      <c r="B266" t="s">
        <v>184</v>
      </c>
      <c r="C266" t="s">
        <v>264</v>
      </c>
      <c r="D266" s="2">
        <v>514440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514440</v>
      </c>
      <c r="K266" s="2">
        <v>0</v>
      </c>
      <c r="L266" s="2">
        <v>510336</v>
      </c>
      <c r="M266" s="2">
        <v>510336</v>
      </c>
      <c r="N266" s="2">
        <v>510336</v>
      </c>
      <c r="O266" s="2">
        <v>0</v>
      </c>
      <c r="P266" s="2">
        <v>4104</v>
      </c>
    </row>
    <row r="267" spans="1:16" x14ac:dyDescent="0.25">
      <c r="A267" t="s">
        <v>427</v>
      </c>
      <c r="B267" t="s">
        <v>186</v>
      </c>
      <c r="C267" t="s">
        <v>296</v>
      </c>
      <c r="D267" s="2">
        <v>767520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767520</v>
      </c>
      <c r="K267" s="2">
        <v>0</v>
      </c>
      <c r="L267" s="2">
        <v>763200</v>
      </c>
      <c r="M267" s="2">
        <v>763200</v>
      </c>
      <c r="N267" s="2">
        <v>763200</v>
      </c>
      <c r="O267" s="2">
        <v>0</v>
      </c>
      <c r="P267" s="2">
        <v>4320</v>
      </c>
    </row>
    <row r="268" spans="1:16" x14ac:dyDescent="0.25">
      <c r="A268" t="s">
        <v>428</v>
      </c>
      <c r="B268" t="s">
        <v>161</v>
      </c>
      <c r="C268" t="s">
        <v>215</v>
      </c>
      <c r="D268" s="2">
        <v>1500000</v>
      </c>
      <c r="E268" s="2">
        <v>0</v>
      </c>
      <c r="F268" s="2">
        <v>150000</v>
      </c>
      <c r="G268" s="2">
        <v>0</v>
      </c>
      <c r="H268" s="2">
        <v>0</v>
      </c>
      <c r="I268" s="2">
        <v>0</v>
      </c>
      <c r="J268" s="2">
        <v>1350000</v>
      </c>
      <c r="K268" s="2">
        <v>0</v>
      </c>
      <c r="L268" s="2">
        <v>1294654</v>
      </c>
      <c r="M268" s="2">
        <v>1294654</v>
      </c>
      <c r="N268" s="2">
        <v>1294654</v>
      </c>
      <c r="O268" s="2">
        <v>0</v>
      </c>
      <c r="P268" s="2">
        <v>55346</v>
      </c>
    </row>
    <row r="269" spans="1:16" x14ac:dyDescent="0.25">
      <c r="A269" t="s">
        <v>429</v>
      </c>
      <c r="B269" t="s">
        <v>161</v>
      </c>
      <c r="C269" t="s">
        <v>223</v>
      </c>
      <c r="D269" s="2">
        <v>1500000</v>
      </c>
      <c r="E269" s="2">
        <v>0</v>
      </c>
      <c r="F269" s="2">
        <v>150000</v>
      </c>
      <c r="G269" s="2">
        <v>0</v>
      </c>
      <c r="H269" s="2">
        <v>0</v>
      </c>
      <c r="I269" s="2">
        <v>0</v>
      </c>
      <c r="J269" s="2">
        <v>1350000</v>
      </c>
      <c r="K269" s="2">
        <v>0</v>
      </c>
      <c r="L269" s="2">
        <v>1294654</v>
      </c>
      <c r="M269" s="2">
        <v>1294654</v>
      </c>
      <c r="N269" s="2">
        <v>1294654</v>
      </c>
      <c r="O269" s="2">
        <v>0</v>
      </c>
      <c r="P269" s="2">
        <v>55346</v>
      </c>
    </row>
    <row r="270" spans="1:16" x14ac:dyDescent="0.25">
      <c r="A270" t="s">
        <v>429</v>
      </c>
      <c r="B270" t="s">
        <v>190</v>
      </c>
      <c r="C270" t="s">
        <v>255</v>
      </c>
      <c r="D270" s="2">
        <v>1500000</v>
      </c>
      <c r="E270" s="2">
        <v>0</v>
      </c>
      <c r="F270" s="2">
        <v>150000</v>
      </c>
      <c r="G270" s="2">
        <v>0</v>
      </c>
      <c r="H270" s="2">
        <v>0</v>
      </c>
      <c r="I270" s="2">
        <v>0</v>
      </c>
      <c r="J270" s="2">
        <v>1350000</v>
      </c>
      <c r="K270" s="2">
        <v>0</v>
      </c>
      <c r="L270" s="2">
        <v>1294654</v>
      </c>
      <c r="M270" s="2">
        <v>1294654</v>
      </c>
      <c r="N270" s="2">
        <v>1294654</v>
      </c>
      <c r="O270" s="2">
        <v>0</v>
      </c>
      <c r="P270" s="2">
        <v>55346</v>
      </c>
    </row>
    <row r="271" spans="1:16" x14ac:dyDescent="0.25">
      <c r="A271" t="s">
        <v>430</v>
      </c>
      <c r="B271" t="s">
        <v>161</v>
      </c>
      <c r="C271" t="s">
        <v>431</v>
      </c>
      <c r="D271" s="2">
        <v>556318454</v>
      </c>
      <c r="E271" s="2">
        <v>137567602</v>
      </c>
      <c r="F271" s="2">
        <v>90691380</v>
      </c>
      <c r="G271" s="2">
        <v>49152539</v>
      </c>
      <c r="H271" s="2">
        <v>17555000</v>
      </c>
      <c r="I271" s="2">
        <v>0</v>
      </c>
      <c r="J271" s="2">
        <v>634792215</v>
      </c>
      <c r="K271" s="2">
        <v>0</v>
      </c>
      <c r="L271" s="2">
        <v>571553439.29999995</v>
      </c>
      <c r="M271" s="2">
        <v>570509439.29999995</v>
      </c>
      <c r="N271" s="2">
        <v>547613557.29999995</v>
      </c>
      <c r="O271" s="2">
        <v>0</v>
      </c>
      <c r="P271" s="2">
        <v>63238775.700000003</v>
      </c>
    </row>
    <row r="272" spans="1:16" x14ac:dyDescent="0.25">
      <c r="A272" t="s">
        <v>432</v>
      </c>
      <c r="B272" t="s">
        <v>161</v>
      </c>
      <c r="C272" t="s">
        <v>166</v>
      </c>
      <c r="D272" s="2">
        <v>173318454</v>
      </c>
      <c r="E272" s="2">
        <v>0</v>
      </c>
      <c r="F272" s="2">
        <v>8401337</v>
      </c>
      <c r="G272" s="2">
        <v>0</v>
      </c>
      <c r="H272" s="2">
        <v>3855000</v>
      </c>
      <c r="I272" s="2">
        <v>0</v>
      </c>
      <c r="J272" s="2">
        <v>161062117</v>
      </c>
      <c r="K272" s="2">
        <v>0</v>
      </c>
      <c r="L272" s="2">
        <v>154336753</v>
      </c>
      <c r="M272" s="2">
        <v>154336753</v>
      </c>
      <c r="N272" s="2">
        <v>154336753</v>
      </c>
      <c r="O272" s="2">
        <v>0</v>
      </c>
      <c r="P272" s="2">
        <v>6725364</v>
      </c>
    </row>
    <row r="273" spans="1:16" x14ac:dyDescent="0.25">
      <c r="A273" t="s">
        <v>433</v>
      </c>
      <c r="B273" t="s">
        <v>161</v>
      </c>
      <c r="C273" t="s">
        <v>168</v>
      </c>
      <c r="D273" s="2">
        <v>166818454</v>
      </c>
      <c r="E273" s="2">
        <v>0</v>
      </c>
      <c r="F273" s="2">
        <v>4201337</v>
      </c>
      <c r="G273" s="2">
        <v>0</v>
      </c>
      <c r="H273" s="2">
        <v>3855000</v>
      </c>
      <c r="I273" s="2">
        <v>0</v>
      </c>
      <c r="J273" s="2">
        <v>158762117</v>
      </c>
      <c r="K273" s="2">
        <v>0</v>
      </c>
      <c r="L273" s="2">
        <v>152062759</v>
      </c>
      <c r="M273" s="2">
        <v>152062759</v>
      </c>
      <c r="N273" s="2">
        <v>152062759</v>
      </c>
      <c r="O273" s="2">
        <v>0</v>
      </c>
      <c r="P273" s="2">
        <v>6699358</v>
      </c>
    </row>
    <row r="274" spans="1:16" x14ac:dyDescent="0.25">
      <c r="A274" t="s">
        <v>434</v>
      </c>
      <c r="B274" t="s">
        <v>161</v>
      </c>
      <c r="C274" t="s">
        <v>243</v>
      </c>
      <c r="D274" s="2">
        <v>166818454</v>
      </c>
      <c r="E274" s="2">
        <v>0</v>
      </c>
      <c r="F274" s="2">
        <v>4201337</v>
      </c>
      <c r="G274" s="2">
        <v>0</v>
      </c>
      <c r="H274" s="2">
        <v>3855000</v>
      </c>
      <c r="I274" s="2">
        <v>0</v>
      </c>
      <c r="J274" s="2">
        <v>158762117</v>
      </c>
      <c r="K274" s="2">
        <v>0</v>
      </c>
      <c r="L274" s="2">
        <v>152062759</v>
      </c>
      <c r="M274" s="2">
        <v>152062759</v>
      </c>
      <c r="N274" s="2">
        <v>152062759</v>
      </c>
      <c r="O274" s="2">
        <v>0</v>
      </c>
      <c r="P274" s="2">
        <v>6699358</v>
      </c>
    </row>
    <row r="275" spans="1:16" x14ac:dyDescent="0.25">
      <c r="A275" t="s">
        <v>434</v>
      </c>
      <c r="B275" t="s">
        <v>45</v>
      </c>
      <c r="C275" t="s">
        <v>244</v>
      </c>
      <c r="D275" s="2">
        <v>128350656</v>
      </c>
      <c r="E275" s="2">
        <v>0</v>
      </c>
      <c r="F275" s="2">
        <v>2694892</v>
      </c>
      <c r="G275" s="2">
        <v>0</v>
      </c>
      <c r="H275" s="2">
        <v>3855000</v>
      </c>
      <c r="I275" s="2">
        <v>0</v>
      </c>
      <c r="J275" s="2">
        <v>121800764</v>
      </c>
      <c r="K275" s="2">
        <v>0</v>
      </c>
      <c r="L275" s="2">
        <v>117766766</v>
      </c>
      <c r="M275" s="2">
        <v>117766766</v>
      </c>
      <c r="N275" s="2">
        <v>117766766</v>
      </c>
      <c r="O275" s="2">
        <v>0</v>
      </c>
      <c r="P275" s="2">
        <v>4033998</v>
      </c>
    </row>
    <row r="276" spans="1:16" x14ac:dyDescent="0.25">
      <c r="A276" t="s">
        <v>434</v>
      </c>
      <c r="B276" t="s">
        <v>172</v>
      </c>
      <c r="C276" t="s">
        <v>173</v>
      </c>
      <c r="D276" s="2">
        <v>5828679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5828679</v>
      </c>
      <c r="K276" s="2">
        <v>0</v>
      </c>
      <c r="L276" s="2">
        <v>5157723</v>
      </c>
      <c r="M276" s="2">
        <v>5157723</v>
      </c>
      <c r="N276" s="2">
        <v>5157723</v>
      </c>
      <c r="O276" s="2">
        <v>0</v>
      </c>
      <c r="P276" s="2">
        <v>670956</v>
      </c>
    </row>
    <row r="277" spans="1:16" x14ac:dyDescent="0.25">
      <c r="A277" t="s">
        <v>434</v>
      </c>
      <c r="B277" t="s">
        <v>174</v>
      </c>
      <c r="C277" t="s">
        <v>175</v>
      </c>
      <c r="D277" s="2">
        <v>12768265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12768265</v>
      </c>
      <c r="K277" s="2">
        <v>0</v>
      </c>
      <c r="L277" s="2">
        <v>11360465</v>
      </c>
      <c r="M277" s="2">
        <v>11360465</v>
      </c>
      <c r="N277" s="2">
        <v>11360465</v>
      </c>
      <c r="O277" s="2">
        <v>0</v>
      </c>
      <c r="P277" s="2">
        <v>1407800</v>
      </c>
    </row>
    <row r="278" spans="1:16" x14ac:dyDescent="0.25">
      <c r="A278" t="s">
        <v>434</v>
      </c>
      <c r="B278" t="s">
        <v>176</v>
      </c>
      <c r="C278" t="s">
        <v>177</v>
      </c>
      <c r="D278" s="2">
        <v>7104356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7104356</v>
      </c>
      <c r="K278" s="2">
        <v>0</v>
      </c>
      <c r="L278" s="2">
        <v>6717740</v>
      </c>
      <c r="M278" s="2">
        <v>6717740</v>
      </c>
      <c r="N278" s="2">
        <v>6717740</v>
      </c>
      <c r="O278" s="2">
        <v>0</v>
      </c>
      <c r="P278" s="2">
        <v>386616</v>
      </c>
    </row>
    <row r="279" spans="1:16" x14ac:dyDescent="0.25">
      <c r="A279" t="s">
        <v>434</v>
      </c>
      <c r="B279" t="s">
        <v>178</v>
      </c>
      <c r="C279" t="s">
        <v>179</v>
      </c>
      <c r="D279" s="2">
        <v>397844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397844</v>
      </c>
      <c r="K279" s="2">
        <v>0</v>
      </c>
      <c r="L279" s="2">
        <v>247037</v>
      </c>
      <c r="M279" s="2">
        <v>247037</v>
      </c>
      <c r="N279" s="2">
        <v>247037</v>
      </c>
      <c r="O279" s="2">
        <v>0</v>
      </c>
      <c r="P279" s="2">
        <v>150807</v>
      </c>
    </row>
    <row r="280" spans="1:16" x14ac:dyDescent="0.25">
      <c r="A280" t="s">
        <v>434</v>
      </c>
      <c r="B280" t="s">
        <v>180</v>
      </c>
      <c r="C280" t="s">
        <v>435</v>
      </c>
      <c r="D280" s="2">
        <v>831014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831014</v>
      </c>
      <c r="K280" s="2">
        <v>0</v>
      </c>
      <c r="L280" s="2">
        <v>781833</v>
      </c>
      <c r="M280" s="2">
        <v>781833</v>
      </c>
      <c r="N280" s="2">
        <v>781833</v>
      </c>
      <c r="O280" s="2">
        <v>0</v>
      </c>
      <c r="P280" s="2">
        <v>49181</v>
      </c>
    </row>
    <row r="281" spans="1:16" x14ac:dyDescent="0.25">
      <c r="A281" t="s">
        <v>434</v>
      </c>
      <c r="B281" t="s">
        <v>184</v>
      </c>
      <c r="C281" t="s">
        <v>264</v>
      </c>
      <c r="D281" s="2">
        <v>4629960</v>
      </c>
      <c r="E281" s="2">
        <v>0</v>
      </c>
      <c r="F281" s="2">
        <v>611085</v>
      </c>
      <c r="G281" s="2">
        <v>0</v>
      </c>
      <c r="H281" s="2">
        <v>0</v>
      </c>
      <c r="I281" s="2">
        <v>0</v>
      </c>
      <c r="J281" s="2">
        <v>4018875</v>
      </c>
      <c r="K281" s="2">
        <v>0</v>
      </c>
      <c r="L281" s="2">
        <v>4018875</v>
      </c>
      <c r="M281" s="2">
        <v>4018875</v>
      </c>
      <c r="N281" s="2">
        <v>4018875</v>
      </c>
      <c r="O281" s="2">
        <v>0</v>
      </c>
      <c r="P281" s="2">
        <v>0</v>
      </c>
    </row>
    <row r="282" spans="1:16" x14ac:dyDescent="0.25">
      <c r="A282" t="s">
        <v>434</v>
      </c>
      <c r="B282" t="s">
        <v>186</v>
      </c>
      <c r="C282" t="s">
        <v>296</v>
      </c>
      <c r="D282" s="2">
        <v>6907680</v>
      </c>
      <c r="E282" s="2">
        <v>0</v>
      </c>
      <c r="F282" s="2">
        <v>895360</v>
      </c>
      <c r="G282" s="2">
        <v>0</v>
      </c>
      <c r="H282" s="2">
        <v>0</v>
      </c>
      <c r="I282" s="2">
        <v>0</v>
      </c>
      <c r="J282" s="2">
        <v>6012320</v>
      </c>
      <c r="K282" s="2">
        <v>0</v>
      </c>
      <c r="L282" s="2">
        <v>6012320</v>
      </c>
      <c r="M282" s="2">
        <v>6012320</v>
      </c>
      <c r="N282" s="2">
        <v>6012320</v>
      </c>
      <c r="O282" s="2">
        <v>0</v>
      </c>
      <c r="P282" s="2">
        <v>0</v>
      </c>
    </row>
    <row r="283" spans="1:16" x14ac:dyDescent="0.25">
      <c r="A283" t="s">
        <v>436</v>
      </c>
      <c r="B283" t="s">
        <v>161</v>
      </c>
      <c r="C283" t="s">
        <v>215</v>
      </c>
      <c r="D283" s="2">
        <v>6500000</v>
      </c>
      <c r="E283" s="2">
        <v>0</v>
      </c>
      <c r="F283" s="2">
        <v>4200000</v>
      </c>
      <c r="G283" s="2">
        <v>0</v>
      </c>
      <c r="H283" s="2">
        <v>0</v>
      </c>
      <c r="I283" s="2">
        <v>0</v>
      </c>
      <c r="J283" s="2">
        <v>2300000</v>
      </c>
      <c r="K283" s="2">
        <v>0</v>
      </c>
      <c r="L283" s="2">
        <v>2273994</v>
      </c>
      <c r="M283" s="2">
        <v>2273994</v>
      </c>
      <c r="N283" s="2">
        <v>2273994</v>
      </c>
      <c r="O283" s="2">
        <v>0</v>
      </c>
      <c r="P283" s="2">
        <v>26006</v>
      </c>
    </row>
    <row r="284" spans="1:16" x14ac:dyDescent="0.25">
      <c r="A284" t="s">
        <v>437</v>
      </c>
      <c r="B284" t="s">
        <v>161</v>
      </c>
      <c r="C284" t="s">
        <v>223</v>
      </c>
      <c r="D284" s="2">
        <v>6500000</v>
      </c>
      <c r="E284" s="2">
        <v>0</v>
      </c>
      <c r="F284" s="2">
        <v>4200000</v>
      </c>
      <c r="G284" s="2">
        <v>0</v>
      </c>
      <c r="H284" s="2">
        <v>0</v>
      </c>
      <c r="I284" s="2">
        <v>0</v>
      </c>
      <c r="J284" s="2">
        <v>2300000</v>
      </c>
      <c r="K284" s="2">
        <v>0</v>
      </c>
      <c r="L284" s="2">
        <v>2273994</v>
      </c>
      <c r="M284" s="2">
        <v>2273994</v>
      </c>
      <c r="N284" s="2">
        <v>2273994</v>
      </c>
      <c r="O284" s="2">
        <v>0</v>
      </c>
      <c r="P284" s="2">
        <v>26006</v>
      </c>
    </row>
    <row r="285" spans="1:16" x14ac:dyDescent="0.25">
      <c r="A285" t="s">
        <v>437</v>
      </c>
      <c r="B285" t="s">
        <v>190</v>
      </c>
      <c r="C285" t="s">
        <v>255</v>
      </c>
      <c r="D285" s="2">
        <v>2000000</v>
      </c>
      <c r="E285" s="2">
        <v>0</v>
      </c>
      <c r="F285" s="2">
        <v>200000</v>
      </c>
      <c r="G285" s="2">
        <v>0</v>
      </c>
      <c r="H285" s="2">
        <v>0</v>
      </c>
      <c r="I285" s="2">
        <v>0</v>
      </c>
      <c r="J285" s="2">
        <v>1800000</v>
      </c>
      <c r="K285" s="2">
        <v>0</v>
      </c>
      <c r="L285" s="2">
        <v>1773994</v>
      </c>
      <c r="M285" s="2">
        <v>1773994</v>
      </c>
      <c r="N285" s="2">
        <v>1773994</v>
      </c>
      <c r="O285" s="2">
        <v>0</v>
      </c>
      <c r="P285" s="2">
        <v>26006</v>
      </c>
    </row>
    <row r="286" spans="1:16" x14ac:dyDescent="0.25">
      <c r="A286" t="s">
        <v>437</v>
      </c>
      <c r="B286" t="s">
        <v>194</v>
      </c>
      <c r="C286" t="s">
        <v>438</v>
      </c>
      <c r="D286" s="2">
        <v>4500000</v>
      </c>
      <c r="E286" s="2">
        <v>0</v>
      </c>
      <c r="F286" s="2">
        <v>4000000</v>
      </c>
      <c r="G286" s="2">
        <v>0</v>
      </c>
      <c r="H286" s="2">
        <v>0</v>
      </c>
      <c r="I286" s="2">
        <v>0</v>
      </c>
      <c r="J286" s="2">
        <v>500000</v>
      </c>
      <c r="K286" s="2">
        <v>0</v>
      </c>
      <c r="L286" s="2">
        <v>500000</v>
      </c>
      <c r="M286" s="2">
        <v>500000</v>
      </c>
      <c r="N286" s="2">
        <v>500000</v>
      </c>
      <c r="O286" s="2">
        <v>0</v>
      </c>
      <c r="P286" s="2">
        <v>0</v>
      </c>
    </row>
    <row r="287" spans="1:16" x14ac:dyDescent="0.25">
      <c r="A287" t="s">
        <v>439</v>
      </c>
      <c r="B287" t="s">
        <v>161</v>
      </c>
      <c r="C287" t="s">
        <v>300</v>
      </c>
      <c r="D287" s="2">
        <v>383000000</v>
      </c>
      <c r="E287" s="2">
        <v>137567602</v>
      </c>
      <c r="F287" s="2">
        <v>82290043</v>
      </c>
      <c r="G287" s="2">
        <v>49152539</v>
      </c>
      <c r="H287" s="2">
        <v>13700000</v>
      </c>
      <c r="I287" s="2">
        <v>0</v>
      </c>
      <c r="J287" s="2">
        <v>473730098</v>
      </c>
      <c r="K287" s="2">
        <v>0</v>
      </c>
      <c r="L287" s="2">
        <v>417216686.30000001</v>
      </c>
      <c r="M287" s="2">
        <v>416172686.30000001</v>
      </c>
      <c r="N287" s="2">
        <v>393276804.30000001</v>
      </c>
      <c r="O287" s="2">
        <v>0</v>
      </c>
      <c r="P287" s="2">
        <v>56513411.700000003</v>
      </c>
    </row>
    <row r="288" spans="1:16" x14ac:dyDescent="0.25">
      <c r="A288" t="s">
        <v>440</v>
      </c>
      <c r="B288" t="s">
        <v>161</v>
      </c>
      <c r="C288" t="s">
        <v>302</v>
      </c>
      <c r="D288" s="2">
        <v>71000000</v>
      </c>
      <c r="E288" s="2">
        <v>564883</v>
      </c>
      <c r="F288" s="2">
        <v>7000000</v>
      </c>
      <c r="G288" s="2">
        <v>5000000</v>
      </c>
      <c r="H288" s="2">
        <v>5000000</v>
      </c>
      <c r="I288" s="2">
        <v>0</v>
      </c>
      <c r="J288" s="2">
        <v>64564883</v>
      </c>
      <c r="K288" s="2">
        <v>0</v>
      </c>
      <c r="L288" s="2">
        <v>54932989</v>
      </c>
      <c r="M288" s="2">
        <v>54932989</v>
      </c>
      <c r="N288" s="2">
        <v>54932989</v>
      </c>
      <c r="O288" s="2">
        <v>0</v>
      </c>
      <c r="P288" s="2">
        <v>9631894</v>
      </c>
    </row>
    <row r="289" spans="1:16" x14ac:dyDescent="0.25">
      <c r="A289" t="s">
        <v>441</v>
      </c>
      <c r="B289" t="s">
        <v>161</v>
      </c>
      <c r="C289" t="s">
        <v>442</v>
      </c>
      <c r="D289" s="2">
        <v>71000000</v>
      </c>
      <c r="E289" s="2">
        <v>564883</v>
      </c>
      <c r="F289" s="2">
        <v>7000000</v>
      </c>
      <c r="G289" s="2">
        <v>5000000</v>
      </c>
      <c r="H289" s="2">
        <v>5000000</v>
      </c>
      <c r="I289" s="2">
        <v>0</v>
      </c>
      <c r="J289" s="2">
        <v>64564883</v>
      </c>
      <c r="K289" s="2">
        <v>0</v>
      </c>
      <c r="L289" s="2">
        <v>54932989</v>
      </c>
      <c r="M289" s="2">
        <v>54932989</v>
      </c>
      <c r="N289" s="2">
        <v>54932989</v>
      </c>
      <c r="O289" s="2">
        <v>0</v>
      </c>
      <c r="P289" s="2">
        <v>9631894</v>
      </c>
    </row>
    <row r="290" spans="1:16" x14ac:dyDescent="0.25">
      <c r="A290" t="s">
        <v>441</v>
      </c>
      <c r="B290" t="s">
        <v>180</v>
      </c>
      <c r="C290" t="s">
        <v>443</v>
      </c>
      <c r="D290" s="2">
        <v>15000000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15000000</v>
      </c>
      <c r="K290" s="2">
        <v>0</v>
      </c>
      <c r="L290" s="2">
        <v>14479999</v>
      </c>
      <c r="M290" s="2">
        <v>14479999</v>
      </c>
      <c r="N290" s="2">
        <v>14479999</v>
      </c>
      <c r="O290" s="2">
        <v>0</v>
      </c>
      <c r="P290" s="2">
        <v>520001</v>
      </c>
    </row>
    <row r="291" spans="1:16" x14ac:dyDescent="0.25">
      <c r="A291" t="s">
        <v>441</v>
      </c>
      <c r="B291" t="s">
        <v>444</v>
      </c>
      <c r="C291" t="s">
        <v>445</v>
      </c>
      <c r="D291" s="2">
        <v>8000000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8000000</v>
      </c>
      <c r="K291" s="2">
        <v>0</v>
      </c>
      <c r="L291" s="2">
        <v>7999990</v>
      </c>
      <c r="M291" s="2">
        <v>7999990</v>
      </c>
      <c r="N291" s="2">
        <v>7999990</v>
      </c>
      <c r="O291" s="2">
        <v>0</v>
      </c>
      <c r="P291" s="2">
        <v>10</v>
      </c>
    </row>
    <row r="292" spans="1:16" x14ac:dyDescent="0.25">
      <c r="A292" t="s">
        <v>441</v>
      </c>
      <c r="B292" t="s">
        <v>446</v>
      </c>
      <c r="C292" t="s">
        <v>447</v>
      </c>
      <c r="D292" s="2">
        <v>3000000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3000000</v>
      </c>
      <c r="K292" s="2">
        <v>0</v>
      </c>
      <c r="L292" s="2">
        <v>3000000</v>
      </c>
      <c r="M292" s="2">
        <v>3000000</v>
      </c>
      <c r="N292" s="2">
        <v>3000000</v>
      </c>
      <c r="O292" s="2">
        <v>0</v>
      </c>
      <c r="P292" s="2">
        <v>0</v>
      </c>
    </row>
    <row r="293" spans="1:16" x14ac:dyDescent="0.25">
      <c r="A293" t="s">
        <v>441</v>
      </c>
      <c r="B293" t="s">
        <v>448</v>
      </c>
      <c r="C293" t="s">
        <v>449</v>
      </c>
      <c r="D293" s="2">
        <v>5000000</v>
      </c>
      <c r="E293" s="2">
        <v>0</v>
      </c>
      <c r="F293" s="2">
        <v>0</v>
      </c>
      <c r="G293" s="2">
        <v>5000000</v>
      </c>
      <c r="H293" s="2">
        <v>0</v>
      </c>
      <c r="I293" s="2">
        <v>0</v>
      </c>
      <c r="J293" s="2">
        <v>10000000</v>
      </c>
      <c r="K293" s="2">
        <v>0</v>
      </c>
      <c r="L293" s="2">
        <v>10000000</v>
      </c>
      <c r="M293" s="2">
        <v>10000000</v>
      </c>
      <c r="N293" s="2">
        <v>10000000</v>
      </c>
      <c r="O293" s="2">
        <v>0</v>
      </c>
      <c r="P293" s="2">
        <v>0</v>
      </c>
    </row>
    <row r="294" spans="1:16" x14ac:dyDescent="0.25">
      <c r="A294" t="s">
        <v>441</v>
      </c>
      <c r="B294" t="s">
        <v>317</v>
      </c>
      <c r="C294" t="s">
        <v>450</v>
      </c>
      <c r="D294" s="2">
        <v>10000000</v>
      </c>
      <c r="E294" s="2">
        <v>0</v>
      </c>
      <c r="F294" s="2">
        <v>2000000</v>
      </c>
      <c r="G294" s="2">
        <v>0</v>
      </c>
      <c r="H294" s="2">
        <v>5000000</v>
      </c>
      <c r="I294" s="2">
        <v>0</v>
      </c>
      <c r="J294" s="2">
        <v>3000000</v>
      </c>
      <c r="K294" s="2">
        <v>0</v>
      </c>
      <c r="L294" s="2">
        <v>973000</v>
      </c>
      <c r="M294" s="2">
        <v>973000</v>
      </c>
      <c r="N294" s="2">
        <v>973000</v>
      </c>
      <c r="O294" s="2">
        <v>0</v>
      </c>
      <c r="P294" s="2">
        <v>2027000</v>
      </c>
    </row>
    <row r="295" spans="1:16" x14ac:dyDescent="0.25">
      <c r="A295" t="s">
        <v>441</v>
      </c>
      <c r="B295" t="s">
        <v>451</v>
      </c>
      <c r="C295" t="s">
        <v>452</v>
      </c>
      <c r="D295" s="2">
        <v>20000000</v>
      </c>
      <c r="E295" s="2">
        <v>0</v>
      </c>
      <c r="F295" s="2">
        <v>5000000</v>
      </c>
      <c r="G295" s="2">
        <v>0</v>
      </c>
      <c r="H295" s="2">
        <v>0</v>
      </c>
      <c r="I295" s="2">
        <v>0</v>
      </c>
      <c r="J295" s="2">
        <v>15000000</v>
      </c>
      <c r="K295" s="2">
        <v>0</v>
      </c>
      <c r="L295" s="2">
        <v>13480000</v>
      </c>
      <c r="M295" s="2">
        <v>13480000</v>
      </c>
      <c r="N295" s="2">
        <v>13480000</v>
      </c>
      <c r="O295" s="2">
        <v>0</v>
      </c>
      <c r="P295" s="2">
        <v>1520000</v>
      </c>
    </row>
    <row r="296" spans="1:16" x14ac:dyDescent="0.25">
      <c r="A296" t="s">
        <v>441</v>
      </c>
      <c r="B296" t="s">
        <v>419</v>
      </c>
      <c r="C296" t="s">
        <v>453</v>
      </c>
      <c r="D296" s="2">
        <v>5000000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5000000</v>
      </c>
      <c r="K296" s="2">
        <v>0</v>
      </c>
      <c r="L296" s="2">
        <v>5000000</v>
      </c>
      <c r="M296" s="2">
        <v>5000000</v>
      </c>
      <c r="N296" s="2">
        <v>5000000</v>
      </c>
      <c r="O296" s="2">
        <v>0</v>
      </c>
      <c r="P296" s="2">
        <v>0</v>
      </c>
    </row>
    <row r="297" spans="1:16" x14ac:dyDescent="0.25">
      <c r="A297" t="s">
        <v>441</v>
      </c>
      <c r="B297" t="s">
        <v>454</v>
      </c>
      <c r="C297" t="s">
        <v>455</v>
      </c>
      <c r="D297" s="2">
        <v>0</v>
      </c>
      <c r="E297" s="2">
        <v>134554</v>
      </c>
      <c r="F297" s="2">
        <v>0</v>
      </c>
      <c r="G297" s="2">
        <v>0</v>
      </c>
      <c r="H297" s="2">
        <v>0</v>
      </c>
      <c r="I297" s="2">
        <v>0</v>
      </c>
      <c r="J297" s="2">
        <v>134554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134554</v>
      </c>
    </row>
    <row r="298" spans="1:16" x14ac:dyDescent="0.25">
      <c r="A298" t="s">
        <v>441</v>
      </c>
      <c r="B298" t="s">
        <v>456</v>
      </c>
      <c r="C298" t="s">
        <v>457</v>
      </c>
      <c r="D298" s="2">
        <v>5000000</v>
      </c>
      <c r="E298" s="2">
        <v>430329</v>
      </c>
      <c r="F298" s="2">
        <v>0</v>
      </c>
      <c r="G298" s="2">
        <v>0</v>
      </c>
      <c r="H298" s="2">
        <v>0</v>
      </c>
      <c r="I298" s="2">
        <v>0</v>
      </c>
      <c r="J298" s="2">
        <v>5430329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5430329</v>
      </c>
    </row>
    <row r="299" spans="1:16" x14ac:dyDescent="0.25">
      <c r="A299" t="s">
        <v>458</v>
      </c>
      <c r="B299" t="s">
        <v>161</v>
      </c>
      <c r="C299" t="s">
        <v>312</v>
      </c>
      <c r="D299" s="2">
        <v>55000000</v>
      </c>
      <c r="E299" s="2">
        <v>49523091</v>
      </c>
      <c r="F299" s="2">
        <v>3290043</v>
      </c>
      <c r="G299" s="2">
        <v>0</v>
      </c>
      <c r="H299" s="2">
        <v>0</v>
      </c>
      <c r="I299" s="2">
        <v>0</v>
      </c>
      <c r="J299" s="2">
        <v>101233048</v>
      </c>
      <c r="K299" s="2">
        <v>0</v>
      </c>
      <c r="L299" s="2">
        <v>101178269</v>
      </c>
      <c r="M299" s="2">
        <v>101178269</v>
      </c>
      <c r="N299" s="2">
        <v>101178269</v>
      </c>
      <c r="O299" s="2">
        <v>0</v>
      </c>
      <c r="P299" s="2">
        <v>54779</v>
      </c>
    </row>
    <row r="300" spans="1:16" x14ac:dyDescent="0.25">
      <c r="A300" t="s">
        <v>459</v>
      </c>
      <c r="B300" t="s">
        <v>161</v>
      </c>
      <c r="C300" t="s">
        <v>460</v>
      </c>
      <c r="D300" s="2">
        <v>55000000</v>
      </c>
      <c r="E300" s="2">
        <v>49523091</v>
      </c>
      <c r="F300" s="2">
        <v>3290043</v>
      </c>
      <c r="G300" s="2">
        <v>0</v>
      </c>
      <c r="H300" s="2">
        <v>0</v>
      </c>
      <c r="I300" s="2">
        <v>0</v>
      </c>
      <c r="J300" s="2">
        <v>101233048</v>
      </c>
      <c r="K300" s="2">
        <v>0</v>
      </c>
      <c r="L300" s="2">
        <v>101178269</v>
      </c>
      <c r="M300" s="2">
        <v>101178269</v>
      </c>
      <c r="N300" s="2">
        <v>101178269</v>
      </c>
      <c r="O300" s="2">
        <v>0</v>
      </c>
      <c r="P300" s="2">
        <v>54779</v>
      </c>
    </row>
    <row r="301" spans="1:16" x14ac:dyDescent="0.25">
      <c r="A301" t="s">
        <v>459</v>
      </c>
      <c r="B301" t="s">
        <v>190</v>
      </c>
      <c r="C301" t="s">
        <v>461</v>
      </c>
      <c r="D301" s="2">
        <v>25000000</v>
      </c>
      <c r="E301" s="2">
        <v>0</v>
      </c>
      <c r="F301" s="2">
        <v>3290043</v>
      </c>
      <c r="G301" s="2">
        <v>0</v>
      </c>
      <c r="H301" s="2">
        <v>0</v>
      </c>
      <c r="I301" s="2">
        <v>0</v>
      </c>
      <c r="J301" s="2">
        <v>21709957</v>
      </c>
      <c r="K301" s="2">
        <v>0</v>
      </c>
      <c r="L301" s="2">
        <v>21709957</v>
      </c>
      <c r="M301" s="2">
        <v>21709957</v>
      </c>
      <c r="N301" s="2">
        <v>21709957</v>
      </c>
      <c r="O301" s="2">
        <v>0</v>
      </c>
      <c r="P301" s="2">
        <v>0</v>
      </c>
    </row>
    <row r="302" spans="1:16" x14ac:dyDescent="0.25">
      <c r="A302" t="s">
        <v>459</v>
      </c>
      <c r="B302" t="s">
        <v>462</v>
      </c>
      <c r="C302" t="s">
        <v>461</v>
      </c>
      <c r="D302" s="2">
        <v>30000000</v>
      </c>
      <c r="E302" s="2">
        <v>49523091</v>
      </c>
      <c r="F302" s="2">
        <v>0</v>
      </c>
      <c r="G302" s="2">
        <v>0</v>
      </c>
      <c r="H302" s="2">
        <v>0</v>
      </c>
      <c r="I302" s="2">
        <v>0</v>
      </c>
      <c r="J302" s="2">
        <v>79523091</v>
      </c>
      <c r="K302" s="2">
        <v>0</v>
      </c>
      <c r="L302" s="2">
        <v>79468312</v>
      </c>
      <c r="M302" s="2">
        <v>79468312</v>
      </c>
      <c r="N302" s="2">
        <v>79468312</v>
      </c>
      <c r="O302" s="2">
        <v>0</v>
      </c>
      <c r="P302" s="2">
        <v>54779</v>
      </c>
    </row>
    <row r="303" spans="1:16" x14ac:dyDescent="0.25">
      <c r="A303" t="s">
        <v>463</v>
      </c>
      <c r="B303" t="s">
        <v>161</v>
      </c>
      <c r="C303" t="s">
        <v>320</v>
      </c>
      <c r="D303" s="2">
        <v>232000000</v>
      </c>
      <c r="E303" s="2">
        <v>15186805</v>
      </c>
      <c r="F303" s="2">
        <v>72000000</v>
      </c>
      <c r="G303" s="2">
        <v>2500000</v>
      </c>
      <c r="H303" s="2">
        <v>8500000</v>
      </c>
      <c r="I303" s="2">
        <v>0</v>
      </c>
      <c r="J303" s="2">
        <v>169186805</v>
      </c>
      <c r="K303" s="2">
        <v>0</v>
      </c>
      <c r="L303" s="2">
        <v>130457738.3</v>
      </c>
      <c r="M303" s="2">
        <v>130163738.3</v>
      </c>
      <c r="N303" s="2">
        <v>107267856.3</v>
      </c>
      <c r="O303" s="2">
        <v>0</v>
      </c>
      <c r="P303" s="2">
        <v>38729066.700000003</v>
      </c>
    </row>
    <row r="304" spans="1:16" x14ac:dyDescent="0.25">
      <c r="A304" t="s">
        <v>464</v>
      </c>
      <c r="B304" t="s">
        <v>161</v>
      </c>
      <c r="C304" t="s">
        <v>465</v>
      </c>
      <c r="D304" s="2">
        <v>232000000</v>
      </c>
      <c r="E304" s="2">
        <v>15186805</v>
      </c>
      <c r="F304" s="2">
        <v>72000000</v>
      </c>
      <c r="G304" s="2">
        <v>2500000</v>
      </c>
      <c r="H304" s="2">
        <v>8500000</v>
      </c>
      <c r="I304" s="2">
        <v>0</v>
      </c>
      <c r="J304" s="2">
        <v>169186805</v>
      </c>
      <c r="K304" s="2">
        <v>0</v>
      </c>
      <c r="L304" s="2">
        <v>130457738.3</v>
      </c>
      <c r="M304" s="2">
        <v>130163738.3</v>
      </c>
      <c r="N304" s="2">
        <v>107267856.3</v>
      </c>
      <c r="O304" s="2">
        <v>0</v>
      </c>
      <c r="P304" s="2">
        <v>38729066.700000003</v>
      </c>
    </row>
    <row r="305" spans="1:16" x14ac:dyDescent="0.25">
      <c r="A305" t="s">
        <v>464</v>
      </c>
      <c r="B305" t="s">
        <v>196</v>
      </c>
      <c r="C305" t="s">
        <v>466</v>
      </c>
      <c r="D305" s="2">
        <v>20000000</v>
      </c>
      <c r="E305" s="2">
        <v>0</v>
      </c>
      <c r="F305" s="2">
        <v>10000000</v>
      </c>
      <c r="G305" s="2">
        <v>2500000</v>
      </c>
      <c r="H305" s="2">
        <v>0</v>
      </c>
      <c r="I305" s="2">
        <v>0</v>
      </c>
      <c r="J305" s="2">
        <v>12500000</v>
      </c>
      <c r="K305" s="2">
        <v>0</v>
      </c>
      <c r="L305" s="2">
        <v>6199185</v>
      </c>
      <c r="M305" s="2">
        <v>6199185</v>
      </c>
      <c r="N305" s="2">
        <v>6199185</v>
      </c>
      <c r="O305" s="2">
        <v>0</v>
      </c>
      <c r="P305" s="2">
        <v>6300815</v>
      </c>
    </row>
    <row r="306" spans="1:16" x14ac:dyDescent="0.25">
      <c r="A306" t="s">
        <v>464</v>
      </c>
      <c r="B306" t="s">
        <v>204</v>
      </c>
      <c r="C306" t="s">
        <v>467</v>
      </c>
      <c r="D306" s="2">
        <v>17000000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17000000</v>
      </c>
      <c r="K306" s="2">
        <v>0</v>
      </c>
      <c r="L306" s="2">
        <v>16996399</v>
      </c>
      <c r="M306" s="2">
        <v>16996399</v>
      </c>
      <c r="N306" s="2">
        <v>16996399</v>
      </c>
      <c r="O306" s="2">
        <v>0</v>
      </c>
      <c r="P306" s="2">
        <v>3601</v>
      </c>
    </row>
    <row r="307" spans="1:16" x14ac:dyDescent="0.25">
      <c r="A307" t="s">
        <v>464</v>
      </c>
      <c r="B307" t="s">
        <v>206</v>
      </c>
      <c r="C307" t="s">
        <v>468</v>
      </c>
      <c r="D307" s="2">
        <v>25000000</v>
      </c>
      <c r="E307" s="2">
        <v>0</v>
      </c>
      <c r="F307" s="2">
        <v>0</v>
      </c>
      <c r="G307" s="2">
        <v>0</v>
      </c>
      <c r="H307" s="2">
        <v>8500000</v>
      </c>
      <c r="I307" s="2">
        <v>0</v>
      </c>
      <c r="J307" s="2">
        <v>16500000</v>
      </c>
      <c r="K307" s="2">
        <v>0</v>
      </c>
      <c r="L307" s="2">
        <v>16317564</v>
      </c>
      <c r="M307" s="2">
        <v>16317564</v>
      </c>
      <c r="N307" s="2">
        <v>16317564</v>
      </c>
      <c r="O307" s="2">
        <v>0</v>
      </c>
      <c r="P307" s="2">
        <v>182436</v>
      </c>
    </row>
    <row r="308" spans="1:16" x14ac:dyDescent="0.25">
      <c r="A308" t="s">
        <v>464</v>
      </c>
      <c r="B308" t="s">
        <v>332</v>
      </c>
      <c r="C308" t="s">
        <v>469</v>
      </c>
      <c r="D308" s="2">
        <v>20000000</v>
      </c>
      <c r="E308" s="2">
        <v>0</v>
      </c>
      <c r="F308" s="2">
        <v>12000000</v>
      </c>
      <c r="G308" s="2">
        <v>0</v>
      </c>
      <c r="H308" s="2">
        <v>0</v>
      </c>
      <c r="I308" s="2">
        <v>0</v>
      </c>
      <c r="J308" s="2">
        <v>8000000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8000000</v>
      </c>
    </row>
    <row r="309" spans="1:16" x14ac:dyDescent="0.25">
      <c r="A309" t="s">
        <v>464</v>
      </c>
      <c r="B309" t="s">
        <v>470</v>
      </c>
      <c r="C309" t="s">
        <v>471</v>
      </c>
      <c r="D309" s="2">
        <v>150000000</v>
      </c>
      <c r="E309" s="2">
        <v>15186805</v>
      </c>
      <c r="F309" s="2">
        <v>50000000</v>
      </c>
      <c r="G309" s="2">
        <v>0</v>
      </c>
      <c r="H309" s="2">
        <v>0</v>
      </c>
      <c r="I309" s="2">
        <v>0</v>
      </c>
      <c r="J309" s="2">
        <v>115186805</v>
      </c>
      <c r="K309" s="2">
        <v>0</v>
      </c>
      <c r="L309" s="2">
        <v>90944590.299999997</v>
      </c>
      <c r="M309" s="2">
        <v>90650590.299999997</v>
      </c>
      <c r="N309" s="2">
        <v>67754708.299999997</v>
      </c>
      <c r="O309" s="2">
        <v>0</v>
      </c>
      <c r="P309" s="2">
        <v>24242214.699999999</v>
      </c>
    </row>
    <row r="310" spans="1:16" x14ac:dyDescent="0.25">
      <c r="A310" t="s">
        <v>472</v>
      </c>
      <c r="B310" t="s">
        <v>161</v>
      </c>
      <c r="C310" t="s">
        <v>473</v>
      </c>
      <c r="D310" s="2">
        <v>25000000</v>
      </c>
      <c r="E310" s="2">
        <v>72292823</v>
      </c>
      <c r="F310" s="2">
        <v>0</v>
      </c>
      <c r="G310" s="2">
        <v>41652539</v>
      </c>
      <c r="H310" s="2">
        <v>200000</v>
      </c>
      <c r="I310" s="2">
        <v>0</v>
      </c>
      <c r="J310" s="2">
        <v>138745362</v>
      </c>
      <c r="K310" s="2">
        <v>0</v>
      </c>
      <c r="L310" s="2">
        <v>130647690</v>
      </c>
      <c r="M310" s="2">
        <v>129897690</v>
      </c>
      <c r="N310" s="2">
        <v>129897690</v>
      </c>
      <c r="O310" s="2">
        <v>0</v>
      </c>
      <c r="P310" s="2">
        <v>8097672</v>
      </c>
    </row>
    <row r="311" spans="1:16" x14ac:dyDescent="0.25">
      <c r="A311" t="s">
        <v>474</v>
      </c>
      <c r="B311" t="s">
        <v>161</v>
      </c>
      <c r="C311" t="s">
        <v>475</v>
      </c>
      <c r="D311" s="2">
        <v>25000000</v>
      </c>
      <c r="E311" s="2">
        <v>72292823</v>
      </c>
      <c r="F311" s="2">
        <v>0</v>
      </c>
      <c r="G311" s="2">
        <v>41652539</v>
      </c>
      <c r="H311" s="2">
        <v>200000</v>
      </c>
      <c r="I311" s="2">
        <v>0</v>
      </c>
      <c r="J311" s="2">
        <v>138745362</v>
      </c>
      <c r="K311" s="2">
        <v>0</v>
      </c>
      <c r="L311" s="2">
        <v>130647690</v>
      </c>
      <c r="M311" s="2">
        <v>129897690</v>
      </c>
      <c r="N311" s="2">
        <v>129897690</v>
      </c>
      <c r="O311" s="2">
        <v>0</v>
      </c>
      <c r="P311" s="2">
        <v>8097672</v>
      </c>
    </row>
    <row r="312" spans="1:16" x14ac:dyDescent="0.25">
      <c r="A312" t="s">
        <v>474</v>
      </c>
      <c r="B312" t="s">
        <v>476</v>
      </c>
      <c r="C312" t="s">
        <v>477</v>
      </c>
      <c r="D312" s="2">
        <v>10000000</v>
      </c>
      <c r="E312" s="2">
        <v>0</v>
      </c>
      <c r="F312" s="2">
        <v>0</v>
      </c>
      <c r="G312" s="2">
        <v>0</v>
      </c>
      <c r="H312" s="2">
        <v>200000</v>
      </c>
      <c r="I312" s="2">
        <v>0</v>
      </c>
      <c r="J312" s="2">
        <v>9800000</v>
      </c>
      <c r="K312" s="2">
        <v>0</v>
      </c>
      <c r="L312" s="2">
        <v>9800000</v>
      </c>
      <c r="M312" s="2">
        <v>9800000</v>
      </c>
      <c r="N312" s="2">
        <v>9800000</v>
      </c>
      <c r="O312" s="2">
        <v>0</v>
      </c>
      <c r="P312" s="2">
        <v>0</v>
      </c>
    </row>
    <row r="313" spans="1:16" x14ac:dyDescent="0.25">
      <c r="A313" t="s">
        <v>474</v>
      </c>
      <c r="B313" t="s">
        <v>478</v>
      </c>
      <c r="C313" t="s">
        <v>479</v>
      </c>
      <c r="D313" s="2">
        <v>10000000</v>
      </c>
      <c r="E313" s="2">
        <v>0</v>
      </c>
      <c r="F313" s="2">
        <v>0</v>
      </c>
      <c r="G313" s="2">
        <v>27838199</v>
      </c>
      <c r="H313" s="2">
        <v>0</v>
      </c>
      <c r="I313" s="2">
        <v>0</v>
      </c>
      <c r="J313" s="2">
        <v>37838199</v>
      </c>
      <c r="K313" s="2">
        <v>0</v>
      </c>
      <c r="L313" s="2">
        <v>33049366</v>
      </c>
      <c r="M313" s="2">
        <v>32749366</v>
      </c>
      <c r="N313" s="2">
        <v>32749366</v>
      </c>
      <c r="O313" s="2">
        <v>0</v>
      </c>
      <c r="P313" s="2">
        <v>4788833</v>
      </c>
    </row>
    <row r="314" spans="1:16" x14ac:dyDescent="0.25">
      <c r="A314" t="s">
        <v>474</v>
      </c>
      <c r="B314" t="s">
        <v>480</v>
      </c>
      <c r="C314" t="s">
        <v>481</v>
      </c>
      <c r="D314" s="2">
        <v>5000000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5000000</v>
      </c>
      <c r="K314" s="2">
        <v>0</v>
      </c>
      <c r="L314" s="2">
        <v>4900000</v>
      </c>
      <c r="M314" s="2">
        <v>4900000</v>
      </c>
      <c r="N314" s="2">
        <v>4900000</v>
      </c>
      <c r="O314" s="2">
        <v>0</v>
      </c>
      <c r="P314" s="2">
        <v>100000</v>
      </c>
    </row>
    <row r="315" spans="1:16" x14ac:dyDescent="0.25">
      <c r="A315" t="s">
        <v>474</v>
      </c>
      <c r="B315" t="s">
        <v>482</v>
      </c>
      <c r="C315" t="s">
        <v>316</v>
      </c>
      <c r="D315" s="2">
        <v>0</v>
      </c>
      <c r="E315" s="2">
        <v>2100000</v>
      </c>
      <c r="F315" s="2">
        <v>0</v>
      </c>
      <c r="G315" s="2">
        <v>0</v>
      </c>
      <c r="H315" s="2">
        <v>0</v>
      </c>
      <c r="I315" s="2">
        <v>0</v>
      </c>
      <c r="J315" s="2">
        <v>2100000</v>
      </c>
      <c r="K315" s="2">
        <v>0</v>
      </c>
      <c r="L315" s="2">
        <v>2100000</v>
      </c>
      <c r="M315" s="2">
        <v>2100000</v>
      </c>
      <c r="N315" s="2">
        <v>2100000</v>
      </c>
      <c r="O315" s="2">
        <v>0</v>
      </c>
      <c r="P315" s="2">
        <v>0</v>
      </c>
    </row>
    <row r="316" spans="1:16" x14ac:dyDescent="0.25">
      <c r="A316" t="s">
        <v>474</v>
      </c>
      <c r="B316" t="s">
        <v>483</v>
      </c>
      <c r="C316" t="s">
        <v>484</v>
      </c>
      <c r="D316" s="2">
        <v>0</v>
      </c>
      <c r="E316" s="2">
        <v>30000000</v>
      </c>
      <c r="F316" s="2">
        <v>0</v>
      </c>
      <c r="G316" s="2">
        <v>13814340</v>
      </c>
      <c r="H316" s="2">
        <v>0</v>
      </c>
      <c r="I316" s="2">
        <v>0</v>
      </c>
      <c r="J316" s="2">
        <v>43814340</v>
      </c>
      <c r="K316" s="2">
        <v>0</v>
      </c>
      <c r="L316" s="2">
        <v>40801994</v>
      </c>
      <c r="M316" s="2">
        <v>40351994</v>
      </c>
      <c r="N316" s="2">
        <v>40351994</v>
      </c>
      <c r="O316" s="2">
        <v>0</v>
      </c>
      <c r="P316" s="2">
        <v>3012346</v>
      </c>
    </row>
    <row r="317" spans="1:16" x14ac:dyDescent="0.25">
      <c r="A317" t="s">
        <v>474</v>
      </c>
      <c r="B317" t="s">
        <v>485</v>
      </c>
      <c r="C317" t="s">
        <v>486</v>
      </c>
      <c r="D317" s="2">
        <v>0</v>
      </c>
      <c r="E317" s="2">
        <v>40192823</v>
      </c>
      <c r="F317" s="2">
        <v>0</v>
      </c>
      <c r="G317" s="2">
        <v>0</v>
      </c>
      <c r="H317" s="2">
        <v>0</v>
      </c>
      <c r="I317" s="2">
        <v>0</v>
      </c>
      <c r="J317" s="2">
        <v>40192823</v>
      </c>
      <c r="K317" s="2">
        <v>0</v>
      </c>
      <c r="L317" s="2">
        <v>39996330</v>
      </c>
      <c r="M317" s="2">
        <v>39996330</v>
      </c>
      <c r="N317" s="2">
        <v>39996330</v>
      </c>
      <c r="O317" s="2">
        <v>0</v>
      </c>
      <c r="P317" s="2">
        <v>196493</v>
      </c>
    </row>
    <row r="318" spans="1:16" x14ac:dyDescent="0.25">
      <c r="A318" t="s">
        <v>487</v>
      </c>
      <c r="B318" t="s">
        <v>161</v>
      </c>
      <c r="C318" t="s">
        <v>488</v>
      </c>
      <c r="D318" s="2">
        <v>289008742</v>
      </c>
      <c r="E318" s="2">
        <v>143724434</v>
      </c>
      <c r="F318" s="2">
        <v>36800000</v>
      </c>
      <c r="G318" s="2">
        <v>11037845</v>
      </c>
      <c r="H318" s="2">
        <v>28337217</v>
      </c>
      <c r="I318" s="2">
        <v>0</v>
      </c>
      <c r="J318" s="2">
        <v>378633804</v>
      </c>
      <c r="K318" s="2">
        <v>0</v>
      </c>
      <c r="L318" s="2">
        <v>316173791.30000001</v>
      </c>
      <c r="M318" s="2">
        <v>316173791.30000001</v>
      </c>
      <c r="N318" s="2">
        <v>316173791.30000001</v>
      </c>
      <c r="O318" s="2">
        <v>0</v>
      </c>
      <c r="P318" s="2">
        <v>62460012.700000003</v>
      </c>
    </row>
    <row r="319" spans="1:16" x14ac:dyDescent="0.25">
      <c r="A319" t="s">
        <v>489</v>
      </c>
      <c r="B319" t="s">
        <v>161</v>
      </c>
      <c r="C319" t="s">
        <v>166</v>
      </c>
      <c r="D319" s="2">
        <v>81506742</v>
      </c>
      <c r="E319" s="2">
        <v>0</v>
      </c>
      <c r="F319" s="2">
        <v>200000</v>
      </c>
      <c r="G319" s="2">
        <v>2037845</v>
      </c>
      <c r="H319" s="2">
        <v>637854</v>
      </c>
      <c r="I319" s="2">
        <v>0</v>
      </c>
      <c r="J319" s="2">
        <v>82706733</v>
      </c>
      <c r="K319" s="2">
        <v>0</v>
      </c>
      <c r="L319" s="2">
        <v>82216914</v>
      </c>
      <c r="M319" s="2">
        <v>82216914</v>
      </c>
      <c r="N319" s="2">
        <v>82216914</v>
      </c>
      <c r="O319" s="2">
        <v>0</v>
      </c>
      <c r="P319" s="2">
        <v>489819</v>
      </c>
    </row>
    <row r="320" spans="1:16" x14ac:dyDescent="0.25">
      <c r="A320" t="s">
        <v>490</v>
      </c>
      <c r="B320" t="s">
        <v>161</v>
      </c>
      <c r="C320" t="s">
        <v>168</v>
      </c>
      <c r="D320" s="2">
        <v>79506742</v>
      </c>
      <c r="E320" s="2">
        <v>0</v>
      </c>
      <c r="F320" s="2">
        <v>0</v>
      </c>
      <c r="G320" s="2">
        <v>2037845</v>
      </c>
      <c r="H320" s="2">
        <v>628046</v>
      </c>
      <c r="I320" s="2">
        <v>0</v>
      </c>
      <c r="J320" s="2">
        <v>80916541</v>
      </c>
      <c r="K320" s="2">
        <v>0</v>
      </c>
      <c r="L320" s="2">
        <v>80516056</v>
      </c>
      <c r="M320" s="2">
        <v>80516056</v>
      </c>
      <c r="N320" s="2">
        <v>80516056</v>
      </c>
      <c r="O320" s="2">
        <v>0</v>
      </c>
      <c r="P320" s="2">
        <v>400485</v>
      </c>
    </row>
    <row r="321" spans="1:16" x14ac:dyDescent="0.25">
      <c r="A321" t="s">
        <v>491</v>
      </c>
      <c r="B321" t="s">
        <v>161</v>
      </c>
      <c r="C321" t="s">
        <v>243</v>
      </c>
      <c r="D321" s="2">
        <v>79506742</v>
      </c>
      <c r="E321" s="2">
        <v>0</v>
      </c>
      <c r="F321" s="2">
        <v>0</v>
      </c>
      <c r="G321" s="2">
        <v>2037845</v>
      </c>
      <c r="H321" s="2">
        <v>628046</v>
      </c>
      <c r="I321" s="2">
        <v>0</v>
      </c>
      <c r="J321" s="2">
        <v>80916541</v>
      </c>
      <c r="K321" s="2">
        <v>0</v>
      </c>
      <c r="L321" s="2">
        <v>80516056</v>
      </c>
      <c r="M321" s="2">
        <v>80516056</v>
      </c>
      <c r="N321" s="2">
        <v>80516056</v>
      </c>
      <c r="O321" s="2">
        <v>0</v>
      </c>
      <c r="P321" s="2">
        <v>400485</v>
      </c>
    </row>
    <row r="322" spans="1:16" x14ac:dyDescent="0.25">
      <c r="A322" t="s">
        <v>491</v>
      </c>
      <c r="B322" t="s">
        <v>45</v>
      </c>
      <c r="C322" t="s">
        <v>244</v>
      </c>
      <c r="D322" s="2">
        <v>63341256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63341256</v>
      </c>
      <c r="K322" s="2">
        <v>0</v>
      </c>
      <c r="L322" s="2">
        <v>63341256</v>
      </c>
      <c r="M322" s="2">
        <v>63341256</v>
      </c>
      <c r="N322" s="2">
        <v>63341256</v>
      </c>
      <c r="O322" s="2">
        <v>0</v>
      </c>
      <c r="P322" s="2">
        <v>0</v>
      </c>
    </row>
    <row r="323" spans="1:16" x14ac:dyDescent="0.25">
      <c r="A323" t="s">
        <v>491</v>
      </c>
      <c r="B323" t="s">
        <v>172</v>
      </c>
      <c r="C323" t="s">
        <v>173</v>
      </c>
      <c r="D323" s="2">
        <v>2799464</v>
      </c>
      <c r="E323" s="2">
        <v>0</v>
      </c>
      <c r="F323" s="2">
        <v>0</v>
      </c>
      <c r="G323" s="2">
        <v>375123</v>
      </c>
      <c r="H323" s="2">
        <v>0</v>
      </c>
      <c r="I323" s="2">
        <v>0</v>
      </c>
      <c r="J323" s="2">
        <v>3174587</v>
      </c>
      <c r="K323" s="2">
        <v>0</v>
      </c>
      <c r="L323" s="2">
        <v>3174587</v>
      </c>
      <c r="M323" s="2">
        <v>3174587</v>
      </c>
      <c r="N323" s="2">
        <v>3174587</v>
      </c>
      <c r="O323" s="2">
        <v>0</v>
      </c>
      <c r="P323" s="2">
        <v>0</v>
      </c>
    </row>
    <row r="324" spans="1:16" x14ac:dyDescent="0.25">
      <c r="A324" t="s">
        <v>491</v>
      </c>
      <c r="B324" t="s">
        <v>174</v>
      </c>
      <c r="C324" t="s">
        <v>175</v>
      </c>
      <c r="D324" s="2">
        <v>6088835</v>
      </c>
      <c r="E324" s="2">
        <v>0</v>
      </c>
      <c r="F324" s="2">
        <v>0</v>
      </c>
      <c r="G324" s="2">
        <v>0</v>
      </c>
      <c r="H324" s="2">
        <v>70000</v>
      </c>
      <c r="I324" s="2">
        <v>0</v>
      </c>
      <c r="J324" s="2">
        <v>6018835</v>
      </c>
      <c r="K324" s="2">
        <v>0</v>
      </c>
      <c r="L324" s="2">
        <v>6014102</v>
      </c>
      <c r="M324" s="2">
        <v>6014102</v>
      </c>
      <c r="N324" s="2">
        <v>6014102</v>
      </c>
      <c r="O324" s="2">
        <v>0</v>
      </c>
      <c r="P324" s="2">
        <v>4733</v>
      </c>
    </row>
    <row r="325" spans="1:16" x14ac:dyDescent="0.25">
      <c r="A325" t="s">
        <v>491</v>
      </c>
      <c r="B325" t="s">
        <v>176</v>
      </c>
      <c r="C325" t="s">
        <v>177</v>
      </c>
      <c r="D325" s="2">
        <v>2916109</v>
      </c>
      <c r="E325" s="2">
        <v>0</v>
      </c>
      <c r="F325" s="2">
        <v>0</v>
      </c>
      <c r="G325" s="2">
        <v>1504496</v>
      </c>
      <c r="H325" s="2">
        <v>506793</v>
      </c>
      <c r="I325" s="2">
        <v>0</v>
      </c>
      <c r="J325" s="2">
        <v>3913812</v>
      </c>
      <c r="K325" s="2">
        <v>0</v>
      </c>
      <c r="L325" s="2">
        <v>3642870</v>
      </c>
      <c r="M325" s="2">
        <v>3642870</v>
      </c>
      <c r="N325" s="2">
        <v>3642870</v>
      </c>
      <c r="O325" s="2">
        <v>0</v>
      </c>
      <c r="P325" s="2">
        <v>270942</v>
      </c>
    </row>
    <row r="326" spans="1:16" x14ac:dyDescent="0.25">
      <c r="A326" t="s">
        <v>491</v>
      </c>
      <c r="B326" t="s">
        <v>178</v>
      </c>
      <c r="C326" t="s">
        <v>179</v>
      </c>
      <c r="D326" s="2">
        <v>163302</v>
      </c>
      <c r="E326" s="2">
        <v>0</v>
      </c>
      <c r="F326" s="2">
        <v>0</v>
      </c>
      <c r="G326" s="2">
        <v>0</v>
      </c>
      <c r="H326" s="2">
        <v>51253</v>
      </c>
      <c r="I326" s="2">
        <v>0</v>
      </c>
      <c r="J326" s="2">
        <v>112049</v>
      </c>
      <c r="K326" s="2">
        <v>0</v>
      </c>
      <c r="L326" s="2">
        <v>112049</v>
      </c>
      <c r="M326" s="2">
        <v>112049</v>
      </c>
      <c r="N326" s="2">
        <v>112049</v>
      </c>
      <c r="O326" s="2">
        <v>0</v>
      </c>
      <c r="P326" s="2">
        <v>0</v>
      </c>
    </row>
    <row r="327" spans="1:16" x14ac:dyDescent="0.25">
      <c r="A327" t="s">
        <v>491</v>
      </c>
      <c r="B327" t="s">
        <v>180</v>
      </c>
      <c r="C327" t="s">
        <v>295</v>
      </c>
      <c r="D327" s="2">
        <v>351896</v>
      </c>
      <c r="E327" s="2">
        <v>0</v>
      </c>
      <c r="F327" s="2">
        <v>0</v>
      </c>
      <c r="G327" s="2">
        <v>158226</v>
      </c>
      <c r="H327" s="2">
        <v>0</v>
      </c>
      <c r="I327" s="2">
        <v>0</v>
      </c>
      <c r="J327" s="2">
        <v>510122</v>
      </c>
      <c r="K327" s="2">
        <v>0</v>
      </c>
      <c r="L327" s="2">
        <v>410584</v>
      </c>
      <c r="M327" s="2">
        <v>410584</v>
      </c>
      <c r="N327" s="2">
        <v>410584</v>
      </c>
      <c r="O327" s="2">
        <v>0</v>
      </c>
      <c r="P327" s="2">
        <v>99538</v>
      </c>
    </row>
    <row r="328" spans="1:16" x14ac:dyDescent="0.25">
      <c r="A328" t="s">
        <v>491</v>
      </c>
      <c r="B328" t="s">
        <v>184</v>
      </c>
      <c r="C328" t="s">
        <v>264</v>
      </c>
      <c r="D328" s="2">
        <v>1543320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1543320</v>
      </c>
      <c r="K328" s="2">
        <v>0</v>
      </c>
      <c r="L328" s="2">
        <v>1531008</v>
      </c>
      <c r="M328" s="2">
        <v>1531008</v>
      </c>
      <c r="N328" s="2">
        <v>1531008</v>
      </c>
      <c r="O328" s="2">
        <v>0</v>
      </c>
      <c r="P328" s="2">
        <v>12312</v>
      </c>
    </row>
    <row r="329" spans="1:16" x14ac:dyDescent="0.25">
      <c r="A329" t="s">
        <v>491</v>
      </c>
      <c r="B329" t="s">
        <v>186</v>
      </c>
      <c r="C329" t="s">
        <v>296</v>
      </c>
      <c r="D329" s="2">
        <v>2302560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2302560</v>
      </c>
      <c r="K329" s="2">
        <v>0</v>
      </c>
      <c r="L329" s="2">
        <v>2289600</v>
      </c>
      <c r="M329" s="2">
        <v>2289600</v>
      </c>
      <c r="N329" s="2">
        <v>2289600</v>
      </c>
      <c r="O329" s="2">
        <v>0</v>
      </c>
      <c r="P329" s="2">
        <v>12960</v>
      </c>
    </row>
    <row r="330" spans="1:16" x14ac:dyDescent="0.25">
      <c r="A330" t="s">
        <v>492</v>
      </c>
      <c r="B330" t="s">
        <v>161</v>
      </c>
      <c r="C330" t="s">
        <v>215</v>
      </c>
      <c r="D330" s="2">
        <v>2000000</v>
      </c>
      <c r="E330" s="2">
        <v>0</v>
      </c>
      <c r="F330" s="2">
        <v>200000</v>
      </c>
      <c r="G330" s="2">
        <v>0</v>
      </c>
      <c r="H330" s="2">
        <v>9808</v>
      </c>
      <c r="I330" s="2">
        <v>0</v>
      </c>
      <c r="J330" s="2">
        <v>1790192</v>
      </c>
      <c r="K330" s="2">
        <v>0</v>
      </c>
      <c r="L330" s="2">
        <v>1700858</v>
      </c>
      <c r="M330" s="2">
        <v>1700858</v>
      </c>
      <c r="N330" s="2">
        <v>1700858</v>
      </c>
      <c r="O330" s="2">
        <v>0</v>
      </c>
      <c r="P330" s="2">
        <v>89334</v>
      </c>
    </row>
    <row r="331" spans="1:16" x14ac:dyDescent="0.25">
      <c r="A331" t="s">
        <v>493</v>
      </c>
      <c r="B331" t="s">
        <v>161</v>
      </c>
      <c r="C331" t="s">
        <v>223</v>
      </c>
      <c r="D331" s="2">
        <v>2000000</v>
      </c>
      <c r="E331" s="2">
        <v>0</v>
      </c>
      <c r="F331" s="2">
        <v>200000</v>
      </c>
      <c r="G331" s="2">
        <v>0</v>
      </c>
      <c r="H331" s="2">
        <v>9808</v>
      </c>
      <c r="I331" s="2">
        <v>0</v>
      </c>
      <c r="J331" s="2">
        <v>1790192</v>
      </c>
      <c r="K331" s="2">
        <v>0</v>
      </c>
      <c r="L331" s="2">
        <v>1700858</v>
      </c>
      <c r="M331" s="2">
        <v>1700858</v>
      </c>
      <c r="N331" s="2">
        <v>1700858</v>
      </c>
      <c r="O331" s="2">
        <v>0</v>
      </c>
      <c r="P331" s="2">
        <v>89334</v>
      </c>
    </row>
    <row r="332" spans="1:16" x14ac:dyDescent="0.25">
      <c r="A332" t="s">
        <v>493</v>
      </c>
      <c r="B332" t="s">
        <v>190</v>
      </c>
      <c r="C332" t="s">
        <v>255</v>
      </c>
      <c r="D332" s="2">
        <v>2000000</v>
      </c>
      <c r="E332" s="2">
        <v>0</v>
      </c>
      <c r="F332" s="2">
        <v>200000</v>
      </c>
      <c r="G332" s="2">
        <v>0</v>
      </c>
      <c r="H332" s="2">
        <v>9808</v>
      </c>
      <c r="I332" s="2">
        <v>0</v>
      </c>
      <c r="J332" s="2">
        <v>1790192</v>
      </c>
      <c r="K332" s="2">
        <v>0</v>
      </c>
      <c r="L332" s="2">
        <v>1700858</v>
      </c>
      <c r="M332" s="2">
        <v>1700858</v>
      </c>
      <c r="N332" s="2">
        <v>1700858</v>
      </c>
      <c r="O332" s="2">
        <v>0</v>
      </c>
      <c r="P332" s="2">
        <v>89334</v>
      </c>
    </row>
    <row r="333" spans="1:16" x14ac:dyDescent="0.25">
      <c r="A333" t="s">
        <v>494</v>
      </c>
      <c r="B333" t="s">
        <v>161</v>
      </c>
      <c r="C333" t="s">
        <v>300</v>
      </c>
      <c r="D333" s="2">
        <v>207502000</v>
      </c>
      <c r="E333" s="2">
        <v>143724434</v>
      </c>
      <c r="F333" s="2">
        <v>36600000</v>
      </c>
      <c r="G333" s="2">
        <v>9000000</v>
      </c>
      <c r="H333" s="2">
        <v>27699363</v>
      </c>
      <c r="I333" s="2">
        <v>0</v>
      </c>
      <c r="J333" s="2">
        <v>295927071</v>
      </c>
      <c r="K333" s="2">
        <v>0</v>
      </c>
      <c r="L333" s="2">
        <v>233956877.30000001</v>
      </c>
      <c r="M333" s="2">
        <v>233956877.30000001</v>
      </c>
      <c r="N333" s="2">
        <v>233956877.30000001</v>
      </c>
      <c r="O333" s="2">
        <v>0</v>
      </c>
      <c r="P333" s="2">
        <v>61970193.700000003</v>
      </c>
    </row>
    <row r="334" spans="1:16" x14ac:dyDescent="0.25">
      <c r="A334" t="s">
        <v>495</v>
      </c>
      <c r="B334" t="s">
        <v>161</v>
      </c>
      <c r="C334" t="s">
        <v>302</v>
      </c>
      <c r="D334" s="2">
        <v>53002000</v>
      </c>
      <c r="E334" s="2">
        <v>123724434</v>
      </c>
      <c r="F334" s="2">
        <v>13500000</v>
      </c>
      <c r="G334" s="2">
        <v>0</v>
      </c>
      <c r="H334" s="2">
        <v>4000000</v>
      </c>
      <c r="I334" s="2">
        <v>0</v>
      </c>
      <c r="J334" s="2">
        <v>159226434</v>
      </c>
      <c r="K334" s="2">
        <v>0</v>
      </c>
      <c r="L334" s="2">
        <v>135536859</v>
      </c>
      <c r="M334" s="2">
        <v>135536859</v>
      </c>
      <c r="N334" s="2">
        <v>135536859</v>
      </c>
      <c r="O334" s="2">
        <v>0</v>
      </c>
      <c r="P334" s="2">
        <v>23689575</v>
      </c>
    </row>
    <row r="335" spans="1:16" x14ac:dyDescent="0.25">
      <c r="A335" t="s">
        <v>496</v>
      </c>
      <c r="B335" t="s">
        <v>161</v>
      </c>
      <c r="C335" t="s">
        <v>497</v>
      </c>
      <c r="D335" s="2">
        <v>53002000</v>
      </c>
      <c r="E335" s="2">
        <v>123724434</v>
      </c>
      <c r="F335" s="2">
        <v>13500000</v>
      </c>
      <c r="G335" s="2">
        <v>0</v>
      </c>
      <c r="H335" s="2">
        <v>4000000</v>
      </c>
      <c r="I335" s="2">
        <v>0</v>
      </c>
      <c r="J335" s="2">
        <v>159226434</v>
      </c>
      <c r="K335" s="2">
        <v>0</v>
      </c>
      <c r="L335" s="2">
        <v>135536859</v>
      </c>
      <c r="M335" s="2">
        <v>135536859</v>
      </c>
      <c r="N335" s="2">
        <v>135536859</v>
      </c>
      <c r="O335" s="2">
        <v>0</v>
      </c>
      <c r="P335" s="2">
        <v>23689575</v>
      </c>
    </row>
    <row r="336" spans="1:16" x14ac:dyDescent="0.25">
      <c r="A336" t="s">
        <v>496</v>
      </c>
      <c r="B336" t="s">
        <v>45</v>
      </c>
      <c r="C336" t="s">
        <v>498</v>
      </c>
      <c r="D336" s="2">
        <v>10000000</v>
      </c>
      <c r="E336" s="2">
        <v>0</v>
      </c>
      <c r="F336" s="2">
        <v>10000000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</row>
    <row r="337" spans="1:16" x14ac:dyDescent="0.25">
      <c r="A337" t="s">
        <v>496</v>
      </c>
      <c r="B337" t="s">
        <v>446</v>
      </c>
      <c r="C337" t="s">
        <v>499</v>
      </c>
      <c r="D337" s="2">
        <v>40000000</v>
      </c>
      <c r="E337" s="2">
        <v>0</v>
      </c>
      <c r="F337" s="2">
        <v>3500000</v>
      </c>
      <c r="G337" s="2">
        <v>0</v>
      </c>
      <c r="H337" s="2">
        <v>4000000</v>
      </c>
      <c r="I337" s="2">
        <v>0</v>
      </c>
      <c r="J337" s="2">
        <v>32500000</v>
      </c>
      <c r="K337" s="2">
        <v>0</v>
      </c>
      <c r="L337" s="2">
        <v>31294246</v>
      </c>
      <c r="M337" s="2">
        <v>31294246</v>
      </c>
      <c r="N337" s="2">
        <v>31294246</v>
      </c>
      <c r="O337" s="2">
        <v>0</v>
      </c>
      <c r="P337" s="2">
        <v>1205754</v>
      </c>
    </row>
    <row r="338" spans="1:16" x14ac:dyDescent="0.25">
      <c r="A338" t="s">
        <v>496</v>
      </c>
      <c r="B338" t="s">
        <v>500</v>
      </c>
      <c r="C338" t="s">
        <v>498</v>
      </c>
      <c r="D338" s="2">
        <v>2000</v>
      </c>
      <c r="E338" s="2">
        <v>123724434</v>
      </c>
      <c r="F338" s="2">
        <v>0</v>
      </c>
      <c r="G338" s="2">
        <v>0</v>
      </c>
      <c r="H338" s="2">
        <v>0</v>
      </c>
      <c r="I338" s="2">
        <v>0</v>
      </c>
      <c r="J338" s="2">
        <v>123726434</v>
      </c>
      <c r="K338" s="2">
        <v>0</v>
      </c>
      <c r="L338" s="2">
        <v>103027043</v>
      </c>
      <c r="M338" s="2">
        <v>103027043</v>
      </c>
      <c r="N338" s="2">
        <v>103027043</v>
      </c>
      <c r="O338" s="2">
        <v>0</v>
      </c>
      <c r="P338" s="2">
        <v>20699391</v>
      </c>
    </row>
    <row r="339" spans="1:16" x14ac:dyDescent="0.25">
      <c r="A339" t="s">
        <v>496</v>
      </c>
      <c r="B339" t="s">
        <v>501</v>
      </c>
      <c r="C339" t="s">
        <v>502</v>
      </c>
      <c r="D339" s="2">
        <v>3000000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3000000</v>
      </c>
      <c r="K339" s="2">
        <v>0</v>
      </c>
      <c r="L339" s="2">
        <v>1215570</v>
      </c>
      <c r="M339" s="2">
        <v>1215570</v>
      </c>
      <c r="N339" s="2">
        <v>1215570</v>
      </c>
      <c r="O339" s="2">
        <v>0</v>
      </c>
      <c r="P339" s="2">
        <v>1784430</v>
      </c>
    </row>
    <row r="340" spans="1:16" x14ac:dyDescent="0.25">
      <c r="A340" t="s">
        <v>503</v>
      </c>
      <c r="B340" t="s">
        <v>161</v>
      </c>
      <c r="C340" t="s">
        <v>312</v>
      </c>
      <c r="D340" s="2">
        <v>91500000</v>
      </c>
      <c r="E340" s="2">
        <v>5000000</v>
      </c>
      <c r="F340" s="2">
        <v>15500000</v>
      </c>
      <c r="G340" s="2">
        <v>9000000</v>
      </c>
      <c r="H340" s="2">
        <v>8699363</v>
      </c>
      <c r="I340" s="2">
        <v>0</v>
      </c>
      <c r="J340" s="2">
        <v>81300637</v>
      </c>
      <c r="K340" s="2">
        <v>0</v>
      </c>
      <c r="L340" s="2">
        <v>69484611.299999997</v>
      </c>
      <c r="M340" s="2">
        <v>69484611.299999997</v>
      </c>
      <c r="N340" s="2">
        <v>69484611.299999997</v>
      </c>
      <c r="O340" s="2">
        <v>0</v>
      </c>
      <c r="P340" s="2">
        <v>11816025.699999999</v>
      </c>
    </row>
    <row r="341" spans="1:16" x14ac:dyDescent="0.25">
      <c r="A341" t="s">
        <v>504</v>
      </c>
      <c r="B341" t="s">
        <v>161</v>
      </c>
      <c r="C341" t="s">
        <v>505</v>
      </c>
      <c r="D341" s="2">
        <v>61500000</v>
      </c>
      <c r="E341" s="2">
        <v>5000000</v>
      </c>
      <c r="F341" s="2">
        <v>11500000</v>
      </c>
      <c r="G341" s="2">
        <v>0</v>
      </c>
      <c r="H341" s="2">
        <v>2091063</v>
      </c>
      <c r="I341" s="2">
        <v>0</v>
      </c>
      <c r="J341" s="2">
        <v>52908937</v>
      </c>
      <c r="K341" s="2">
        <v>0</v>
      </c>
      <c r="L341" s="2">
        <v>41512934.299999997</v>
      </c>
      <c r="M341" s="2">
        <v>41512934.299999997</v>
      </c>
      <c r="N341" s="2">
        <v>41512934.299999997</v>
      </c>
      <c r="O341" s="2">
        <v>0</v>
      </c>
      <c r="P341" s="2">
        <v>11396002.699999999</v>
      </c>
    </row>
    <row r="342" spans="1:16" x14ac:dyDescent="0.25">
      <c r="A342" t="s">
        <v>504</v>
      </c>
      <c r="B342" t="s">
        <v>184</v>
      </c>
      <c r="C342" t="s">
        <v>506</v>
      </c>
      <c r="D342" s="2">
        <v>10000000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10000000</v>
      </c>
      <c r="K342" s="2">
        <v>0</v>
      </c>
      <c r="L342" s="2">
        <v>9999999</v>
      </c>
      <c r="M342" s="2">
        <v>9999999</v>
      </c>
      <c r="N342" s="2">
        <v>9999999</v>
      </c>
      <c r="O342" s="2">
        <v>0</v>
      </c>
      <c r="P342" s="2">
        <v>1</v>
      </c>
    </row>
    <row r="343" spans="1:16" x14ac:dyDescent="0.25">
      <c r="A343" t="s">
        <v>504</v>
      </c>
      <c r="B343" t="s">
        <v>190</v>
      </c>
      <c r="C343" t="s">
        <v>507</v>
      </c>
      <c r="D343" s="2">
        <v>2000000</v>
      </c>
      <c r="E343" s="2">
        <v>0</v>
      </c>
      <c r="F343" s="2">
        <v>2000000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</row>
    <row r="344" spans="1:16" x14ac:dyDescent="0.25">
      <c r="A344" t="s">
        <v>504</v>
      </c>
      <c r="B344" t="s">
        <v>194</v>
      </c>
      <c r="C344" t="s">
        <v>508</v>
      </c>
      <c r="D344" s="2">
        <v>2000000</v>
      </c>
      <c r="E344" s="2">
        <v>0</v>
      </c>
      <c r="F344" s="2">
        <v>2000000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</row>
    <row r="345" spans="1:16" x14ac:dyDescent="0.25">
      <c r="A345" t="s">
        <v>504</v>
      </c>
      <c r="B345" t="s">
        <v>196</v>
      </c>
      <c r="C345" t="s">
        <v>509</v>
      </c>
      <c r="D345" s="2">
        <v>30000000</v>
      </c>
      <c r="E345" s="2">
        <v>0</v>
      </c>
      <c r="F345" s="2">
        <v>5000000</v>
      </c>
      <c r="G345" s="2">
        <v>0</v>
      </c>
      <c r="H345" s="2">
        <v>0</v>
      </c>
      <c r="I345" s="2">
        <v>0</v>
      </c>
      <c r="J345" s="2">
        <v>25000000</v>
      </c>
      <c r="K345" s="2">
        <v>0</v>
      </c>
      <c r="L345" s="2">
        <v>14000000</v>
      </c>
      <c r="M345" s="2">
        <v>14000000</v>
      </c>
      <c r="N345" s="2">
        <v>14000000</v>
      </c>
      <c r="O345" s="2">
        <v>0</v>
      </c>
      <c r="P345" s="2">
        <v>11000000</v>
      </c>
    </row>
    <row r="346" spans="1:16" x14ac:dyDescent="0.25">
      <c r="A346" t="s">
        <v>504</v>
      </c>
      <c r="B346" t="s">
        <v>317</v>
      </c>
      <c r="C346" t="s">
        <v>510</v>
      </c>
      <c r="D346" s="2">
        <v>5000000</v>
      </c>
      <c r="E346" s="2">
        <v>0</v>
      </c>
      <c r="F346" s="2">
        <v>1000000</v>
      </c>
      <c r="G346" s="2">
        <v>0</v>
      </c>
      <c r="H346" s="2">
        <v>536723</v>
      </c>
      <c r="I346" s="2">
        <v>0</v>
      </c>
      <c r="J346" s="2">
        <v>3463277</v>
      </c>
      <c r="K346" s="2">
        <v>0</v>
      </c>
      <c r="L346" s="2">
        <v>3463276.3</v>
      </c>
      <c r="M346" s="2">
        <v>3463276.3</v>
      </c>
      <c r="N346" s="2">
        <v>3463276.3</v>
      </c>
      <c r="O346" s="2">
        <v>0</v>
      </c>
      <c r="P346" s="2">
        <v>0.7</v>
      </c>
    </row>
    <row r="347" spans="1:16" x14ac:dyDescent="0.25">
      <c r="A347" t="s">
        <v>504</v>
      </c>
      <c r="B347" t="s">
        <v>511</v>
      </c>
      <c r="C347" t="s">
        <v>512</v>
      </c>
      <c r="D347" s="2">
        <v>2500000</v>
      </c>
      <c r="E347" s="2">
        <v>0</v>
      </c>
      <c r="F347" s="2">
        <v>1500000</v>
      </c>
      <c r="G347" s="2">
        <v>0</v>
      </c>
      <c r="H347" s="2">
        <v>1000000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</row>
    <row r="348" spans="1:16" x14ac:dyDescent="0.25">
      <c r="A348" t="s">
        <v>504</v>
      </c>
      <c r="B348" t="s">
        <v>419</v>
      </c>
      <c r="C348" t="s">
        <v>513</v>
      </c>
      <c r="D348" s="2">
        <v>10000000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10000000</v>
      </c>
      <c r="K348" s="2">
        <v>0</v>
      </c>
      <c r="L348" s="2">
        <v>9999999</v>
      </c>
      <c r="M348" s="2">
        <v>9999999</v>
      </c>
      <c r="N348" s="2">
        <v>9999999</v>
      </c>
      <c r="O348" s="2">
        <v>0</v>
      </c>
      <c r="P348" s="2">
        <v>1</v>
      </c>
    </row>
    <row r="349" spans="1:16" x14ac:dyDescent="0.25">
      <c r="A349" t="s">
        <v>504</v>
      </c>
      <c r="B349" t="s">
        <v>514</v>
      </c>
      <c r="C349" t="s">
        <v>515</v>
      </c>
      <c r="D349" s="2">
        <v>0</v>
      </c>
      <c r="E349" s="2">
        <v>5000000</v>
      </c>
      <c r="F349" s="2">
        <v>0</v>
      </c>
      <c r="G349" s="2">
        <v>0</v>
      </c>
      <c r="H349" s="2">
        <v>554340</v>
      </c>
      <c r="I349" s="2">
        <v>0</v>
      </c>
      <c r="J349" s="2">
        <v>4445660</v>
      </c>
      <c r="K349" s="2">
        <v>0</v>
      </c>
      <c r="L349" s="2">
        <v>4049660</v>
      </c>
      <c r="M349" s="2">
        <v>4049660</v>
      </c>
      <c r="N349" s="2">
        <v>4049660</v>
      </c>
      <c r="O349" s="2">
        <v>0</v>
      </c>
      <c r="P349" s="2">
        <v>396000</v>
      </c>
    </row>
    <row r="350" spans="1:16" x14ac:dyDescent="0.25">
      <c r="A350" t="s">
        <v>516</v>
      </c>
      <c r="B350" t="s">
        <v>161</v>
      </c>
      <c r="C350" t="s">
        <v>517</v>
      </c>
      <c r="D350" s="2">
        <v>30000000</v>
      </c>
      <c r="E350" s="2">
        <v>0</v>
      </c>
      <c r="F350" s="2">
        <v>4000000</v>
      </c>
      <c r="G350" s="2">
        <v>9000000</v>
      </c>
      <c r="H350" s="2">
        <v>6608300</v>
      </c>
      <c r="I350" s="2">
        <v>0</v>
      </c>
      <c r="J350" s="2">
        <v>28391700</v>
      </c>
      <c r="K350" s="2">
        <v>0</v>
      </c>
      <c r="L350" s="2">
        <v>27971677</v>
      </c>
      <c r="M350" s="2">
        <v>27971677</v>
      </c>
      <c r="N350" s="2">
        <v>27971677</v>
      </c>
      <c r="O350" s="2">
        <v>0</v>
      </c>
      <c r="P350" s="2">
        <v>420023</v>
      </c>
    </row>
    <row r="351" spans="1:16" x14ac:dyDescent="0.25">
      <c r="A351" t="s">
        <v>516</v>
      </c>
      <c r="B351" t="s">
        <v>204</v>
      </c>
      <c r="C351" t="s">
        <v>518</v>
      </c>
      <c r="D351" s="2">
        <v>10000000</v>
      </c>
      <c r="E351" s="2">
        <v>0</v>
      </c>
      <c r="F351" s="2">
        <v>2000000</v>
      </c>
      <c r="G351" s="2">
        <v>9000000</v>
      </c>
      <c r="H351" s="2">
        <v>0</v>
      </c>
      <c r="I351" s="2">
        <v>0</v>
      </c>
      <c r="J351" s="2">
        <v>17000000</v>
      </c>
      <c r="K351" s="2">
        <v>0</v>
      </c>
      <c r="L351" s="2">
        <v>16579999</v>
      </c>
      <c r="M351" s="2">
        <v>16579999</v>
      </c>
      <c r="N351" s="2">
        <v>16579999</v>
      </c>
      <c r="O351" s="2">
        <v>0</v>
      </c>
      <c r="P351" s="2">
        <v>420001</v>
      </c>
    </row>
    <row r="352" spans="1:16" x14ac:dyDescent="0.25">
      <c r="A352" t="s">
        <v>516</v>
      </c>
      <c r="B352" t="s">
        <v>332</v>
      </c>
      <c r="C352" t="s">
        <v>519</v>
      </c>
      <c r="D352" s="2">
        <v>8000000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8000000</v>
      </c>
      <c r="K352" s="2">
        <v>0</v>
      </c>
      <c r="L352" s="2">
        <v>8000000</v>
      </c>
      <c r="M352" s="2">
        <v>8000000</v>
      </c>
      <c r="N352" s="2">
        <v>8000000</v>
      </c>
      <c r="O352" s="2">
        <v>0</v>
      </c>
      <c r="P352" s="2">
        <v>0</v>
      </c>
    </row>
    <row r="353" spans="1:16" x14ac:dyDescent="0.25">
      <c r="A353" t="s">
        <v>516</v>
      </c>
      <c r="B353" t="s">
        <v>334</v>
      </c>
      <c r="C353" t="s">
        <v>520</v>
      </c>
      <c r="D353" s="2">
        <v>4000000</v>
      </c>
      <c r="E353" s="2">
        <v>0</v>
      </c>
      <c r="F353" s="2">
        <v>1000000</v>
      </c>
      <c r="G353" s="2">
        <v>0</v>
      </c>
      <c r="H353" s="2">
        <v>608300</v>
      </c>
      <c r="I353" s="2">
        <v>0</v>
      </c>
      <c r="J353" s="2">
        <v>2391700</v>
      </c>
      <c r="K353" s="2">
        <v>0</v>
      </c>
      <c r="L353" s="2">
        <v>2391678</v>
      </c>
      <c r="M353" s="2">
        <v>2391678</v>
      </c>
      <c r="N353" s="2">
        <v>2391678</v>
      </c>
      <c r="O353" s="2">
        <v>0</v>
      </c>
      <c r="P353" s="2">
        <v>22</v>
      </c>
    </row>
    <row r="354" spans="1:16" x14ac:dyDescent="0.25">
      <c r="A354" t="s">
        <v>516</v>
      </c>
      <c r="B354" t="s">
        <v>521</v>
      </c>
      <c r="C354" t="s">
        <v>518</v>
      </c>
      <c r="D354" s="2">
        <v>8000000</v>
      </c>
      <c r="E354" s="2">
        <v>0</v>
      </c>
      <c r="F354" s="2">
        <v>1000000</v>
      </c>
      <c r="G354" s="2">
        <v>0</v>
      </c>
      <c r="H354" s="2">
        <v>6000000</v>
      </c>
      <c r="I354" s="2">
        <v>0</v>
      </c>
      <c r="J354" s="2">
        <v>1000000</v>
      </c>
      <c r="K354" s="2">
        <v>0</v>
      </c>
      <c r="L354" s="2">
        <v>1000000</v>
      </c>
      <c r="M354" s="2">
        <v>1000000</v>
      </c>
      <c r="N354" s="2">
        <v>1000000</v>
      </c>
      <c r="O354" s="2">
        <v>0</v>
      </c>
      <c r="P354" s="2">
        <v>0</v>
      </c>
    </row>
    <row r="355" spans="1:16" x14ac:dyDescent="0.25">
      <c r="A355" t="s">
        <v>522</v>
      </c>
      <c r="B355" t="s">
        <v>161</v>
      </c>
      <c r="C355" t="s">
        <v>320</v>
      </c>
      <c r="D355" s="2">
        <v>23000000</v>
      </c>
      <c r="E355" s="2">
        <v>0</v>
      </c>
      <c r="F355" s="2">
        <v>1600000</v>
      </c>
      <c r="G355" s="2">
        <v>0</v>
      </c>
      <c r="H355" s="2">
        <v>0</v>
      </c>
      <c r="I355" s="2">
        <v>0</v>
      </c>
      <c r="J355" s="2">
        <v>21400000</v>
      </c>
      <c r="K355" s="2">
        <v>0</v>
      </c>
      <c r="L355" s="2">
        <v>19939607</v>
      </c>
      <c r="M355" s="2">
        <v>19939607</v>
      </c>
      <c r="N355" s="2">
        <v>19939607</v>
      </c>
      <c r="O355" s="2">
        <v>0</v>
      </c>
      <c r="P355" s="2">
        <v>1460393</v>
      </c>
    </row>
    <row r="356" spans="1:16" x14ac:dyDescent="0.25">
      <c r="A356" t="s">
        <v>523</v>
      </c>
      <c r="B356" t="s">
        <v>161</v>
      </c>
      <c r="C356" t="s">
        <v>524</v>
      </c>
      <c r="D356" s="2">
        <v>23000000</v>
      </c>
      <c r="E356" s="2">
        <v>0</v>
      </c>
      <c r="F356" s="2">
        <v>1600000</v>
      </c>
      <c r="G356" s="2">
        <v>0</v>
      </c>
      <c r="H356" s="2">
        <v>0</v>
      </c>
      <c r="I356" s="2">
        <v>0</v>
      </c>
      <c r="J356" s="2">
        <v>21400000</v>
      </c>
      <c r="K356" s="2">
        <v>0</v>
      </c>
      <c r="L356" s="2">
        <v>19939607</v>
      </c>
      <c r="M356" s="2">
        <v>19939607</v>
      </c>
      <c r="N356" s="2">
        <v>19939607</v>
      </c>
      <c r="O356" s="2">
        <v>0</v>
      </c>
      <c r="P356" s="2">
        <v>1460393</v>
      </c>
    </row>
    <row r="357" spans="1:16" x14ac:dyDescent="0.25">
      <c r="A357" t="s">
        <v>523</v>
      </c>
      <c r="B357" t="s">
        <v>476</v>
      </c>
      <c r="C357" t="s">
        <v>525</v>
      </c>
      <c r="D357" s="2">
        <v>2500000</v>
      </c>
      <c r="E357" s="2">
        <v>0</v>
      </c>
      <c r="F357" s="2">
        <v>500000</v>
      </c>
      <c r="G357" s="2">
        <v>0</v>
      </c>
      <c r="H357" s="2">
        <v>0</v>
      </c>
      <c r="I357" s="2">
        <v>0</v>
      </c>
      <c r="J357" s="2">
        <v>2000000</v>
      </c>
      <c r="K357" s="2">
        <v>0</v>
      </c>
      <c r="L357" s="2">
        <v>540000</v>
      </c>
      <c r="M357" s="2">
        <v>540000</v>
      </c>
      <c r="N357" s="2">
        <v>540000</v>
      </c>
      <c r="O357" s="2">
        <v>0</v>
      </c>
      <c r="P357" s="2">
        <v>1460000</v>
      </c>
    </row>
    <row r="358" spans="1:16" x14ac:dyDescent="0.25">
      <c r="A358" t="s">
        <v>523</v>
      </c>
      <c r="B358" t="s">
        <v>478</v>
      </c>
      <c r="C358" t="s">
        <v>526</v>
      </c>
      <c r="D358" s="2">
        <v>15000000</v>
      </c>
      <c r="E358" s="2">
        <v>0</v>
      </c>
      <c r="F358" s="2">
        <v>400000</v>
      </c>
      <c r="G358" s="2">
        <v>0</v>
      </c>
      <c r="H358" s="2">
        <v>0</v>
      </c>
      <c r="I358" s="2">
        <v>0</v>
      </c>
      <c r="J358" s="2">
        <v>14600000</v>
      </c>
      <c r="K358" s="2">
        <v>0</v>
      </c>
      <c r="L358" s="2">
        <v>14600000</v>
      </c>
      <c r="M358" s="2">
        <v>14600000</v>
      </c>
      <c r="N358" s="2">
        <v>14600000</v>
      </c>
      <c r="O358" s="2">
        <v>0</v>
      </c>
      <c r="P358" s="2">
        <v>0</v>
      </c>
    </row>
    <row r="359" spans="1:16" x14ac:dyDescent="0.25">
      <c r="A359" t="s">
        <v>523</v>
      </c>
      <c r="B359" t="s">
        <v>480</v>
      </c>
      <c r="C359" t="s">
        <v>527</v>
      </c>
      <c r="D359" s="2">
        <v>2500000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2500000</v>
      </c>
      <c r="K359" s="2">
        <v>0</v>
      </c>
      <c r="L359" s="2">
        <v>2500000</v>
      </c>
      <c r="M359" s="2">
        <v>2500000</v>
      </c>
      <c r="N359" s="2">
        <v>2500000</v>
      </c>
      <c r="O359" s="2">
        <v>0</v>
      </c>
      <c r="P359" s="2">
        <v>0</v>
      </c>
    </row>
    <row r="360" spans="1:16" x14ac:dyDescent="0.25">
      <c r="A360" t="s">
        <v>523</v>
      </c>
      <c r="B360" t="s">
        <v>528</v>
      </c>
      <c r="C360" t="s">
        <v>529</v>
      </c>
      <c r="D360" s="2">
        <v>3000000</v>
      </c>
      <c r="E360" s="2">
        <v>0</v>
      </c>
      <c r="F360" s="2">
        <v>700000</v>
      </c>
      <c r="G360" s="2">
        <v>0</v>
      </c>
      <c r="H360" s="2">
        <v>0</v>
      </c>
      <c r="I360" s="2">
        <v>0</v>
      </c>
      <c r="J360" s="2">
        <v>2300000</v>
      </c>
      <c r="K360" s="2">
        <v>0</v>
      </c>
      <c r="L360" s="2">
        <v>2299607</v>
      </c>
      <c r="M360" s="2">
        <v>2299607</v>
      </c>
      <c r="N360" s="2">
        <v>2299607</v>
      </c>
      <c r="O360" s="2">
        <v>0</v>
      </c>
      <c r="P360" s="2">
        <v>393</v>
      </c>
    </row>
    <row r="361" spans="1:16" x14ac:dyDescent="0.25">
      <c r="A361" t="s">
        <v>530</v>
      </c>
      <c r="B361" t="s">
        <v>161</v>
      </c>
      <c r="C361" t="s">
        <v>473</v>
      </c>
      <c r="D361" s="2">
        <v>40000000</v>
      </c>
      <c r="E361" s="2">
        <v>15000000</v>
      </c>
      <c r="F361" s="2">
        <v>6000000</v>
      </c>
      <c r="G361" s="2">
        <v>0</v>
      </c>
      <c r="H361" s="2">
        <v>15000000</v>
      </c>
      <c r="I361" s="2">
        <v>0</v>
      </c>
      <c r="J361" s="2">
        <v>34000000</v>
      </c>
      <c r="K361" s="2">
        <v>0</v>
      </c>
      <c r="L361" s="2">
        <v>8995800</v>
      </c>
      <c r="M361" s="2">
        <v>8995800</v>
      </c>
      <c r="N361" s="2">
        <v>8995800</v>
      </c>
      <c r="O361" s="2">
        <v>0</v>
      </c>
      <c r="P361" s="2">
        <v>25004200</v>
      </c>
    </row>
    <row r="362" spans="1:16" x14ac:dyDescent="0.25">
      <c r="A362" t="s">
        <v>531</v>
      </c>
      <c r="B362" t="s">
        <v>161</v>
      </c>
      <c r="C362" t="s">
        <v>532</v>
      </c>
      <c r="D362" s="2">
        <v>40000000</v>
      </c>
      <c r="E362" s="2">
        <v>15000000</v>
      </c>
      <c r="F362" s="2">
        <v>6000000</v>
      </c>
      <c r="G362" s="2">
        <v>0</v>
      </c>
      <c r="H362" s="2">
        <v>15000000</v>
      </c>
      <c r="I362" s="2">
        <v>0</v>
      </c>
      <c r="J362" s="2">
        <v>34000000</v>
      </c>
      <c r="K362" s="2">
        <v>0</v>
      </c>
      <c r="L362" s="2">
        <v>8995800</v>
      </c>
      <c r="M362" s="2">
        <v>8995800</v>
      </c>
      <c r="N362" s="2">
        <v>8995800</v>
      </c>
      <c r="O362" s="2">
        <v>0</v>
      </c>
      <c r="P362" s="2">
        <v>25004200</v>
      </c>
    </row>
    <row r="363" spans="1:16" x14ac:dyDescent="0.25">
      <c r="A363" t="s">
        <v>531</v>
      </c>
      <c r="B363" t="s">
        <v>220</v>
      </c>
      <c r="C363" t="s">
        <v>533</v>
      </c>
      <c r="D363" s="2">
        <v>30000000</v>
      </c>
      <c r="E363" s="2">
        <v>0</v>
      </c>
      <c r="F363" s="2">
        <v>5000000</v>
      </c>
      <c r="G363" s="2">
        <v>0</v>
      </c>
      <c r="H363" s="2">
        <v>0</v>
      </c>
      <c r="I363" s="2">
        <v>0</v>
      </c>
      <c r="J363" s="2">
        <v>25000000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25000000</v>
      </c>
    </row>
    <row r="364" spans="1:16" x14ac:dyDescent="0.25">
      <c r="A364" t="s">
        <v>531</v>
      </c>
      <c r="B364" t="s">
        <v>534</v>
      </c>
      <c r="C364" t="s">
        <v>535</v>
      </c>
      <c r="D364" s="2">
        <v>7000000</v>
      </c>
      <c r="E364" s="2">
        <v>0</v>
      </c>
      <c r="F364" s="2">
        <v>1000000</v>
      </c>
      <c r="G364" s="2">
        <v>0</v>
      </c>
      <c r="H364" s="2">
        <v>0</v>
      </c>
      <c r="I364" s="2">
        <v>0</v>
      </c>
      <c r="J364" s="2">
        <v>6000000</v>
      </c>
      <c r="K364" s="2">
        <v>0</v>
      </c>
      <c r="L364" s="2">
        <v>6000000</v>
      </c>
      <c r="M364" s="2">
        <v>6000000</v>
      </c>
      <c r="N364" s="2">
        <v>6000000</v>
      </c>
      <c r="O364" s="2">
        <v>0</v>
      </c>
      <c r="P364" s="2">
        <v>0</v>
      </c>
    </row>
    <row r="365" spans="1:16" x14ac:dyDescent="0.25">
      <c r="A365" t="s">
        <v>531</v>
      </c>
      <c r="B365" t="s">
        <v>536</v>
      </c>
      <c r="C365" t="s">
        <v>537</v>
      </c>
      <c r="D365" s="2">
        <v>1000000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1000000</v>
      </c>
      <c r="K365" s="2">
        <v>0</v>
      </c>
      <c r="L365" s="2">
        <v>995800</v>
      </c>
      <c r="M365" s="2">
        <v>995800</v>
      </c>
      <c r="N365" s="2">
        <v>995800</v>
      </c>
      <c r="O365" s="2">
        <v>0</v>
      </c>
      <c r="P365" s="2">
        <v>4200</v>
      </c>
    </row>
    <row r="366" spans="1:16" x14ac:dyDescent="0.25">
      <c r="A366" t="s">
        <v>531</v>
      </c>
      <c r="B366" t="s">
        <v>538</v>
      </c>
      <c r="C366" t="s">
        <v>539</v>
      </c>
      <c r="D366" s="2">
        <v>2000000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2000000</v>
      </c>
      <c r="K366" s="2">
        <v>0</v>
      </c>
      <c r="L366" s="2">
        <v>2000000</v>
      </c>
      <c r="M366" s="2">
        <v>2000000</v>
      </c>
      <c r="N366" s="2">
        <v>2000000</v>
      </c>
      <c r="O366" s="2">
        <v>0</v>
      </c>
      <c r="P366" s="2">
        <v>0</v>
      </c>
    </row>
    <row r="367" spans="1:16" x14ac:dyDescent="0.25">
      <c r="A367" t="s">
        <v>531</v>
      </c>
      <c r="B367" t="s">
        <v>540</v>
      </c>
      <c r="C367" t="s">
        <v>541</v>
      </c>
      <c r="D367" s="2">
        <v>0</v>
      </c>
      <c r="E367" s="2">
        <v>15000000</v>
      </c>
      <c r="F367" s="2">
        <v>0</v>
      </c>
      <c r="G367" s="2">
        <v>0</v>
      </c>
      <c r="H367" s="2">
        <v>15000000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</row>
    <row r="368" spans="1:16" x14ac:dyDescent="0.25">
      <c r="A368" t="s">
        <v>542</v>
      </c>
      <c r="B368" t="s">
        <v>161</v>
      </c>
      <c r="C368" t="s">
        <v>543</v>
      </c>
      <c r="D368" s="2">
        <v>208371586</v>
      </c>
      <c r="E368" s="2">
        <v>694762635</v>
      </c>
      <c r="F368" s="2">
        <v>115286042</v>
      </c>
      <c r="G368" s="2">
        <v>4180569</v>
      </c>
      <c r="H368" s="2">
        <v>15818996</v>
      </c>
      <c r="I368" s="2">
        <v>0</v>
      </c>
      <c r="J368" s="2">
        <v>776209752</v>
      </c>
      <c r="K368" s="2">
        <v>0</v>
      </c>
      <c r="L368" s="2">
        <v>775202954.71000004</v>
      </c>
      <c r="M368" s="2">
        <v>271633922.38</v>
      </c>
      <c r="N368" s="2">
        <v>264335820.71000001</v>
      </c>
      <c r="O368" s="2">
        <v>0</v>
      </c>
      <c r="P368" s="2">
        <v>1006797.29</v>
      </c>
    </row>
    <row r="369" spans="1:16" x14ac:dyDescent="0.25">
      <c r="A369" t="s">
        <v>544</v>
      </c>
      <c r="B369" t="s">
        <v>161</v>
      </c>
      <c r="C369" t="s">
        <v>166</v>
      </c>
      <c r="D369" s="2">
        <v>52371586</v>
      </c>
      <c r="E369" s="2">
        <v>0</v>
      </c>
      <c r="F369" s="2">
        <v>150000</v>
      </c>
      <c r="G369" s="2">
        <v>1296303</v>
      </c>
      <c r="H369" s="2">
        <v>1057749</v>
      </c>
      <c r="I369" s="2">
        <v>0</v>
      </c>
      <c r="J369" s="2">
        <v>52460140</v>
      </c>
      <c r="K369" s="2">
        <v>0</v>
      </c>
      <c r="L369" s="2">
        <v>52460140</v>
      </c>
      <c r="M369" s="2">
        <v>52460140</v>
      </c>
      <c r="N369" s="2">
        <v>52460140</v>
      </c>
      <c r="O369" s="2">
        <v>0</v>
      </c>
      <c r="P369" s="2">
        <v>0</v>
      </c>
    </row>
    <row r="370" spans="1:16" x14ac:dyDescent="0.25">
      <c r="A370" t="s">
        <v>545</v>
      </c>
      <c r="B370" t="s">
        <v>161</v>
      </c>
      <c r="C370" t="s">
        <v>168</v>
      </c>
      <c r="D370" s="2">
        <v>50871586</v>
      </c>
      <c r="E370" s="2">
        <v>0</v>
      </c>
      <c r="F370" s="2">
        <v>0</v>
      </c>
      <c r="G370" s="2">
        <v>1296303</v>
      </c>
      <c r="H370" s="2">
        <v>1040051</v>
      </c>
      <c r="I370" s="2">
        <v>0</v>
      </c>
      <c r="J370" s="2">
        <v>51127838</v>
      </c>
      <c r="K370" s="2">
        <v>0</v>
      </c>
      <c r="L370" s="2">
        <v>51127838</v>
      </c>
      <c r="M370" s="2">
        <v>51127838</v>
      </c>
      <c r="N370" s="2">
        <v>51127838</v>
      </c>
      <c r="O370" s="2">
        <v>0</v>
      </c>
      <c r="P370" s="2">
        <v>0</v>
      </c>
    </row>
    <row r="371" spans="1:16" x14ac:dyDescent="0.25">
      <c r="A371" t="s">
        <v>546</v>
      </c>
      <c r="B371" t="s">
        <v>161</v>
      </c>
      <c r="C371" t="s">
        <v>243</v>
      </c>
      <c r="D371" s="2">
        <v>50871586</v>
      </c>
      <c r="E371" s="2">
        <v>0</v>
      </c>
      <c r="F371" s="2">
        <v>0</v>
      </c>
      <c r="G371" s="2">
        <v>1296303</v>
      </c>
      <c r="H371" s="2">
        <v>1040051</v>
      </c>
      <c r="I371" s="2">
        <v>0</v>
      </c>
      <c r="J371" s="2">
        <v>51127838</v>
      </c>
      <c r="K371" s="2">
        <v>0</v>
      </c>
      <c r="L371" s="2">
        <v>51127838</v>
      </c>
      <c r="M371" s="2">
        <v>51127838</v>
      </c>
      <c r="N371" s="2">
        <v>51127838</v>
      </c>
      <c r="O371" s="2">
        <v>0</v>
      </c>
      <c r="P371" s="2">
        <v>0</v>
      </c>
    </row>
    <row r="372" spans="1:16" x14ac:dyDescent="0.25">
      <c r="A372" t="s">
        <v>546</v>
      </c>
      <c r="B372" t="s">
        <v>45</v>
      </c>
      <c r="C372" t="s">
        <v>244</v>
      </c>
      <c r="D372" s="2">
        <v>40425576</v>
      </c>
      <c r="E372" s="2">
        <v>0</v>
      </c>
      <c r="F372" s="2">
        <v>0</v>
      </c>
      <c r="G372" s="2">
        <v>0</v>
      </c>
      <c r="H372" s="2">
        <v>568603</v>
      </c>
      <c r="I372" s="2">
        <v>0</v>
      </c>
      <c r="J372" s="2">
        <v>39856973</v>
      </c>
      <c r="K372" s="2">
        <v>0</v>
      </c>
      <c r="L372" s="2">
        <v>39856973</v>
      </c>
      <c r="M372" s="2">
        <v>39856973</v>
      </c>
      <c r="N372" s="2">
        <v>39856973</v>
      </c>
      <c r="O372" s="2">
        <v>0</v>
      </c>
      <c r="P372" s="2">
        <v>0</v>
      </c>
    </row>
    <row r="373" spans="1:16" x14ac:dyDescent="0.25">
      <c r="A373" t="s">
        <v>546</v>
      </c>
      <c r="B373" t="s">
        <v>172</v>
      </c>
      <c r="C373" t="s">
        <v>173</v>
      </c>
      <c r="D373" s="2">
        <v>1791229</v>
      </c>
      <c r="E373" s="2">
        <v>0</v>
      </c>
      <c r="F373" s="2">
        <v>0</v>
      </c>
      <c r="G373" s="2">
        <v>420591</v>
      </c>
      <c r="H373" s="2">
        <v>0</v>
      </c>
      <c r="I373" s="2">
        <v>0</v>
      </c>
      <c r="J373" s="2">
        <v>2211820</v>
      </c>
      <c r="K373" s="2">
        <v>0</v>
      </c>
      <c r="L373" s="2">
        <v>2211820</v>
      </c>
      <c r="M373" s="2">
        <v>2211820</v>
      </c>
      <c r="N373" s="2">
        <v>2211820</v>
      </c>
      <c r="O373" s="2">
        <v>0</v>
      </c>
      <c r="P373" s="2">
        <v>0</v>
      </c>
    </row>
    <row r="374" spans="1:16" x14ac:dyDescent="0.25">
      <c r="A374" t="s">
        <v>546</v>
      </c>
      <c r="B374" t="s">
        <v>174</v>
      </c>
      <c r="C374" t="s">
        <v>175</v>
      </c>
      <c r="D374" s="2">
        <v>3895923</v>
      </c>
      <c r="E374" s="2">
        <v>0</v>
      </c>
      <c r="F374" s="2">
        <v>0</v>
      </c>
      <c r="G374" s="2">
        <v>0</v>
      </c>
      <c r="H374" s="2">
        <v>13044</v>
      </c>
      <c r="I374" s="2">
        <v>0</v>
      </c>
      <c r="J374" s="2">
        <v>3882879</v>
      </c>
      <c r="K374" s="2">
        <v>0</v>
      </c>
      <c r="L374" s="2">
        <v>3882879</v>
      </c>
      <c r="M374" s="2">
        <v>3882879</v>
      </c>
      <c r="N374" s="2">
        <v>3882879</v>
      </c>
      <c r="O374" s="2">
        <v>0</v>
      </c>
      <c r="P374" s="2">
        <v>0</v>
      </c>
    </row>
    <row r="375" spans="1:16" x14ac:dyDescent="0.25">
      <c r="A375" t="s">
        <v>546</v>
      </c>
      <c r="B375" t="s">
        <v>176</v>
      </c>
      <c r="C375" t="s">
        <v>177</v>
      </c>
      <c r="D375" s="2">
        <v>1865864</v>
      </c>
      <c r="E375" s="2">
        <v>0</v>
      </c>
      <c r="F375" s="2">
        <v>0</v>
      </c>
      <c r="G375" s="2">
        <v>776174</v>
      </c>
      <c r="H375" s="2">
        <v>0</v>
      </c>
      <c r="I375" s="2">
        <v>0</v>
      </c>
      <c r="J375" s="2">
        <v>2642038</v>
      </c>
      <c r="K375" s="2">
        <v>0</v>
      </c>
      <c r="L375" s="2">
        <v>2642038</v>
      </c>
      <c r="M375" s="2">
        <v>2642038</v>
      </c>
      <c r="N375" s="2">
        <v>2642038</v>
      </c>
      <c r="O375" s="2">
        <v>0</v>
      </c>
      <c r="P375" s="2">
        <v>0</v>
      </c>
    </row>
    <row r="376" spans="1:16" x14ac:dyDescent="0.25">
      <c r="A376" t="s">
        <v>546</v>
      </c>
      <c r="B376" t="s">
        <v>178</v>
      </c>
      <c r="C376" t="s">
        <v>179</v>
      </c>
      <c r="D376" s="2">
        <v>104488</v>
      </c>
      <c r="E376" s="2">
        <v>0</v>
      </c>
      <c r="F376" s="2">
        <v>0</v>
      </c>
      <c r="G376" s="2">
        <v>0</v>
      </c>
      <c r="H376" s="2">
        <v>59495</v>
      </c>
      <c r="I376" s="2">
        <v>0</v>
      </c>
      <c r="J376" s="2">
        <v>44993</v>
      </c>
      <c r="K376" s="2">
        <v>0</v>
      </c>
      <c r="L376" s="2">
        <v>44993</v>
      </c>
      <c r="M376" s="2">
        <v>44993</v>
      </c>
      <c r="N376" s="2">
        <v>44993</v>
      </c>
      <c r="O376" s="2">
        <v>0</v>
      </c>
      <c r="P376" s="2">
        <v>0</v>
      </c>
    </row>
    <row r="377" spans="1:16" x14ac:dyDescent="0.25">
      <c r="A377" t="s">
        <v>546</v>
      </c>
      <c r="B377" t="s">
        <v>180</v>
      </c>
      <c r="C377" t="s">
        <v>295</v>
      </c>
      <c r="D377" s="2">
        <v>224586</v>
      </c>
      <c r="E377" s="2">
        <v>0</v>
      </c>
      <c r="F377" s="2">
        <v>0</v>
      </c>
      <c r="G377" s="2">
        <v>99538</v>
      </c>
      <c r="H377" s="2">
        <v>0</v>
      </c>
      <c r="I377" s="2">
        <v>0</v>
      </c>
      <c r="J377" s="2">
        <v>324124</v>
      </c>
      <c r="K377" s="2">
        <v>0</v>
      </c>
      <c r="L377" s="2">
        <v>324124</v>
      </c>
      <c r="M377" s="2">
        <v>324124</v>
      </c>
      <c r="N377" s="2">
        <v>324124</v>
      </c>
      <c r="O377" s="2">
        <v>0</v>
      </c>
      <c r="P377" s="2">
        <v>0</v>
      </c>
    </row>
    <row r="378" spans="1:16" x14ac:dyDescent="0.25">
      <c r="A378" t="s">
        <v>546</v>
      </c>
      <c r="B378" t="s">
        <v>184</v>
      </c>
      <c r="C378" t="s">
        <v>264</v>
      </c>
      <c r="D378" s="2">
        <v>1028880</v>
      </c>
      <c r="E378" s="2">
        <v>0</v>
      </c>
      <c r="F378" s="2">
        <v>0</v>
      </c>
      <c r="G378" s="2">
        <v>0</v>
      </c>
      <c r="H378" s="2">
        <v>161309</v>
      </c>
      <c r="I378" s="2">
        <v>0</v>
      </c>
      <c r="J378" s="2">
        <v>867571</v>
      </c>
      <c r="K378" s="2">
        <v>0</v>
      </c>
      <c r="L378" s="2">
        <v>867571</v>
      </c>
      <c r="M378" s="2">
        <v>867571</v>
      </c>
      <c r="N378" s="2">
        <v>867571</v>
      </c>
      <c r="O378" s="2">
        <v>0</v>
      </c>
      <c r="P378" s="2">
        <v>0</v>
      </c>
    </row>
    <row r="379" spans="1:16" x14ac:dyDescent="0.25">
      <c r="A379" t="s">
        <v>546</v>
      </c>
      <c r="B379" t="s">
        <v>186</v>
      </c>
      <c r="C379" t="s">
        <v>296</v>
      </c>
      <c r="D379" s="2">
        <v>1535040</v>
      </c>
      <c r="E379" s="2">
        <v>0</v>
      </c>
      <c r="F379" s="2">
        <v>0</v>
      </c>
      <c r="G379" s="2">
        <v>0</v>
      </c>
      <c r="H379" s="2">
        <v>237600</v>
      </c>
      <c r="I379" s="2">
        <v>0</v>
      </c>
      <c r="J379" s="2">
        <v>1297440</v>
      </c>
      <c r="K379" s="2">
        <v>0</v>
      </c>
      <c r="L379" s="2">
        <v>1297440</v>
      </c>
      <c r="M379" s="2">
        <v>1297440</v>
      </c>
      <c r="N379" s="2">
        <v>1297440</v>
      </c>
      <c r="O379" s="2">
        <v>0</v>
      </c>
      <c r="P379" s="2">
        <v>0</v>
      </c>
    </row>
    <row r="380" spans="1:16" x14ac:dyDescent="0.25">
      <c r="A380" t="s">
        <v>547</v>
      </c>
      <c r="B380" t="s">
        <v>161</v>
      </c>
      <c r="C380" t="s">
        <v>215</v>
      </c>
      <c r="D380" s="2">
        <v>1500000</v>
      </c>
      <c r="E380" s="2">
        <v>0</v>
      </c>
      <c r="F380" s="2">
        <v>150000</v>
      </c>
      <c r="G380" s="2">
        <v>0</v>
      </c>
      <c r="H380" s="2">
        <v>17698</v>
      </c>
      <c r="I380" s="2">
        <v>0</v>
      </c>
      <c r="J380" s="2">
        <v>1332302</v>
      </c>
      <c r="K380" s="2">
        <v>0</v>
      </c>
      <c r="L380" s="2">
        <v>1332302</v>
      </c>
      <c r="M380" s="2">
        <v>1332302</v>
      </c>
      <c r="N380" s="2">
        <v>1332302</v>
      </c>
      <c r="O380" s="2">
        <v>0</v>
      </c>
      <c r="P380" s="2">
        <v>0</v>
      </c>
    </row>
    <row r="381" spans="1:16" x14ac:dyDescent="0.25">
      <c r="A381" t="s">
        <v>548</v>
      </c>
      <c r="B381" t="s">
        <v>161</v>
      </c>
      <c r="C381" t="s">
        <v>223</v>
      </c>
      <c r="D381" s="2">
        <v>1500000</v>
      </c>
      <c r="E381" s="2">
        <v>0</v>
      </c>
      <c r="F381" s="2">
        <v>150000</v>
      </c>
      <c r="G381" s="2">
        <v>0</v>
      </c>
      <c r="H381" s="2">
        <v>17698</v>
      </c>
      <c r="I381" s="2">
        <v>0</v>
      </c>
      <c r="J381" s="2">
        <v>1332302</v>
      </c>
      <c r="K381" s="2">
        <v>0</v>
      </c>
      <c r="L381" s="2">
        <v>1332302</v>
      </c>
      <c r="M381" s="2">
        <v>1332302</v>
      </c>
      <c r="N381" s="2">
        <v>1332302</v>
      </c>
      <c r="O381" s="2">
        <v>0</v>
      </c>
      <c r="P381" s="2">
        <v>0</v>
      </c>
    </row>
    <row r="382" spans="1:16" x14ac:dyDescent="0.25">
      <c r="A382" t="s">
        <v>548</v>
      </c>
      <c r="B382" t="s">
        <v>190</v>
      </c>
      <c r="C382" t="s">
        <v>255</v>
      </c>
      <c r="D382" s="2">
        <v>1500000</v>
      </c>
      <c r="E382" s="2">
        <v>0</v>
      </c>
      <c r="F382" s="2">
        <v>150000</v>
      </c>
      <c r="G382" s="2">
        <v>0</v>
      </c>
      <c r="H382" s="2">
        <v>17698</v>
      </c>
      <c r="I382" s="2">
        <v>0</v>
      </c>
      <c r="J382" s="2">
        <v>1332302</v>
      </c>
      <c r="K382" s="2">
        <v>0</v>
      </c>
      <c r="L382" s="2">
        <v>1332302</v>
      </c>
      <c r="M382" s="2">
        <v>1332302</v>
      </c>
      <c r="N382" s="2">
        <v>1332302</v>
      </c>
      <c r="O382" s="2">
        <v>0</v>
      </c>
      <c r="P382" s="2">
        <v>0</v>
      </c>
    </row>
    <row r="383" spans="1:16" x14ac:dyDescent="0.25">
      <c r="A383" t="s">
        <v>549</v>
      </c>
      <c r="B383" t="s">
        <v>161</v>
      </c>
      <c r="C383" t="s">
        <v>300</v>
      </c>
      <c r="D383" s="2">
        <v>156000000</v>
      </c>
      <c r="E383" s="2">
        <v>694762635</v>
      </c>
      <c r="F383" s="2">
        <v>115136042</v>
      </c>
      <c r="G383" s="2">
        <v>2884266</v>
      </c>
      <c r="H383" s="2">
        <v>14761247</v>
      </c>
      <c r="I383" s="2">
        <v>0</v>
      </c>
      <c r="J383" s="2">
        <v>723749612</v>
      </c>
      <c r="K383" s="2">
        <v>0</v>
      </c>
      <c r="L383" s="2">
        <v>722742814.71000004</v>
      </c>
      <c r="M383" s="2">
        <v>219173782.38</v>
      </c>
      <c r="N383" s="2">
        <v>211875680.71000001</v>
      </c>
      <c r="O383" s="2">
        <v>0</v>
      </c>
      <c r="P383" s="2">
        <v>1006797.29</v>
      </c>
    </row>
    <row r="384" spans="1:16" x14ac:dyDescent="0.25">
      <c r="A384" t="s">
        <v>550</v>
      </c>
      <c r="B384" t="s">
        <v>161</v>
      </c>
      <c r="C384" t="s">
        <v>302</v>
      </c>
      <c r="D384" s="2">
        <v>156000000</v>
      </c>
      <c r="E384" s="2">
        <v>694762635</v>
      </c>
      <c r="F384" s="2">
        <v>115136042</v>
      </c>
      <c r="G384" s="2">
        <v>2884266</v>
      </c>
      <c r="H384" s="2">
        <v>14761247</v>
      </c>
      <c r="I384" s="2">
        <v>0</v>
      </c>
      <c r="J384" s="2">
        <v>723749612</v>
      </c>
      <c r="K384" s="2">
        <v>0</v>
      </c>
      <c r="L384" s="2">
        <v>722742814.71000004</v>
      </c>
      <c r="M384" s="2">
        <v>219173782.38</v>
      </c>
      <c r="N384" s="2">
        <v>211875680.71000001</v>
      </c>
      <c r="O384" s="2">
        <v>0</v>
      </c>
      <c r="P384" s="2">
        <v>1006797.29</v>
      </c>
    </row>
    <row r="385" spans="1:16" x14ac:dyDescent="0.25">
      <c r="A385" t="s">
        <v>551</v>
      </c>
      <c r="B385" t="s">
        <v>161</v>
      </c>
      <c r="C385" t="s">
        <v>552</v>
      </c>
      <c r="D385" s="2">
        <v>156000000</v>
      </c>
      <c r="E385" s="2">
        <v>694762635</v>
      </c>
      <c r="F385" s="2">
        <v>115136042</v>
      </c>
      <c r="G385" s="2">
        <v>2884266</v>
      </c>
      <c r="H385" s="2">
        <v>14761247</v>
      </c>
      <c r="I385" s="2">
        <v>0</v>
      </c>
      <c r="J385" s="2">
        <v>723749612</v>
      </c>
      <c r="K385" s="2">
        <v>0</v>
      </c>
      <c r="L385" s="2">
        <v>722742814.71000004</v>
      </c>
      <c r="M385" s="2">
        <v>219173782.38</v>
      </c>
      <c r="N385" s="2">
        <v>211875680.71000001</v>
      </c>
      <c r="O385" s="2">
        <v>0</v>
      </c>
      <c r="P385" s="2">
        <v>1006797.29</v>
      </c>
    </row>
    <row r="386" spans="1:16" x14ac:dyDescent="0.25">
      <c r="A386" t="s">
        <v>551</v>
      </c>
      <c r="B386" t="s">
        <v>45</v>
      </c>
      <c r="C386" t="s">
        <v>553</v>
      </c>
      <c r="D386" s="2">
        <v>15000000</v>
      </c>
      <c r="E386" s="2">
        <v>0</v>
      </c>
      <c r="F386" s="2">
        <v>3000000</v>
      </c>
      <c r="G386" s="2">
        <v>0</v>
      </c>
      <c r="H386" s="2">
        <v>0</v>
      </c>
      <c r="I386" s="2">
        <v>0</v>
      </c>
      <c r="J386" s="2">
        <v>12000000</v>
      </c>
      <c r="K386" s="2">
        <v>0</v>
      </c>
      <c r="L386" s="2">
        <v>12000000</v>
      </c>
      <c r="M386" s="2">
        <v>12000000</v>
      </c>
      <c r="N386" s="2">
        <v>12000000</v>
      </c>
      <c r="O386" s="2">
        <v>0</v>
      </c>
      <c r="P386" s="2">
        <v>0</v>
      </c>
    </row>
    <row r="387" spans="1:16" x14ac:dyDescent="0.25">
      <c r="A387" t="s">
        <v>551</v>
      </c>
      <c r="B387" t="s">
        <v>174</v>
      </c>
      <c r="C387" t="s">
        <v>554</v>
      </c>
      <c r="D387" s="2">
        <v>10000000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10000000</v>
      </c>
      <c r="K387" s="2">
        <v>0</v>
      </c>
      <c r="L387" s="2">
        <v>9998595</v>
      </c>
      <c r="M387" s="2">
        <v>9998595</v>
      </c>
      <c r="N387" s="2">
        <v>9998595</v>
      </c>
      <c r="O387" s="2">
        <v>0</v>
      </c>
      <c r="P387" s="2">
        <v>1405</v>
      </c>
    </row>
    <row r="388" spans="1:16" x14ac:dyDescent="0.25">
      <c r="A388" t="s">
        <v>551</v>
      </c>
      <c r="B388" t="s">
        <v>178</v>
      </c>
      <c r="C388" t="s">
        <v>555</v>
      </c>
      <c r="D388" s="2">
        <v>67624726</v>
      </c>
      <c r="E388" s="2">
        <v>0</v>
      </c>
      <c r="F388" s="2">
        <v>21605891</v>
      </c>
      <c r="G388" s="2">
        <v>0</v>
      </c>
      <c r="H388" s="2">
        <v>2884266</v>
      </c>
      <c r="I388" s="2">
        <v>0</v>
      </c>
      <c r="J388" s="2">
        <v>43134569</v>
      </c>
      <c r="K388" s="2">
        <v>0</v>
      </c>
      <c r="L388" s="2">
        <v>43134418</v>
      </c>
      <c r="M388" s="2">
        <v>43134418</v>
      </c>
      <c r="N388" s="2">
        <v>43134418</v>
      </c>
      <c r="O388" s="2">
        <v>0</v>
      </c>
      <c r="P388" s="2">
        <v>151</v>
      </c>
    </row>
    <row r="389" spans="1:16" x14ac:dyDescent="0.25">
      <c r="A389" t="s">
        <v>551</v>
      </c>
      <c r="B389" t="s">
        <v>186</v>
      </c>
      <c r="C389" t="s">
        <v>556</v>
      </c>
      <c r="D389" s="2">
        <v>10000000</v>
      </c>
      <c r="E389" s="2">
        <v>0</v>
      </c>
      <c r="F389" s="2">
        <v>3000000</v>
      </c>
      <c r="G389" s="2">
        <v>0</v>
      </c>
      <c r="H389" s="2">
        <v>0</v>
      </c>
      <c r="I389" s="2">
        <v>0</v>
      </c>
      <c r="J389" s="2">
        <v>7000000</v>
      </c>
      <c r="K389" s="2">
        <v>0</v>
      </c>
      <c r="L389" s="2">
        <v>7000000</v>
      </c>
      <c r="M389" s="2">
        <v>7000000</v>
      </c>
      <c r="N389" s="2">
        <v>7000000</v>
      </c>
      <c r="O389" s="2">
        <v>0</v>
      </c>
      <c r="P389" s="2">
        <v>0</v>
      </c>
    </row>
    <row r="390" spans="1:16" x14ac:dyDescent="0.25">
      <c r="A390" t="s">
        <v>551</v>
      </c>
      <c r="B390" t="s">
        <v>196</v>
      </c>
      <c r="C390" t="s">
        <v>316</v>
      </c>
      <c r="D390" s="2">
        <v>0</v>
      </c>
      <c r="E390" s="2">
        <v>0</v>
      </c>
      <c r="F390" s="2">
        <v>0</v>
      </c>
      <c r="G390" s="2">
        <v>2884266</v>
      </c>
      <c r="H390" s="2">
        <v>0</v>
      </c>
      <c r="I390" s="2">
        <v>0</v>
      </c>
      <c r="J390" s="2">
        <v>2884266</v>
      </c>
      <c r="K390" s="2">
        <v>0</v>
      </c>
      <c r="L390" s="2">
        <v>2884265.71</v>
      </c>
      <c r="M390" s="2">
        <v>2884265.71</v>
      </c>
      <c r="N390" s="2">
        <v>2884265.71</v>
      </c>
      <c r="O390" s="2">
        <v>0</v>
      </c>
      <c r="P390" s="2">
        <v>0.28999999999999998</v>
      </c>
    </row>
    <row r="391" spans="1:16" x14ac:dyDescent="0.25">
      <c r="A391" t="s">
        <v>551</v>
      </c>
      <c r="B391" t="s">
        <v>446</v>
      </c>
      <c r="C391" t="s">
        <v>553</v>
      </c>
      <c r="D391" s="2">
        <v>15000000</v>
      </c>
      <c r="E391" s="2">
        <v>0</v>
      </c>
      <c r="F391" s="2">
        <v>3015341</v>
      </c>
      <c r="G391" s="2">
        <v>0</v>
      </c>
      <c r="H391" s="2">
        <v>0</v>
      </c>
      <c r="I391" s="2">
        <v>0</v>
      </c>
      <c r="J391" s="2">
        <v>11984659</v>
      </c>
      <c r="K391" s="2">
        <v>0</v>
      </c>
      <c r="L391" s="2">
        <v>11984619</v>
      </c>
      <c r="M391" s="2">
        <v>11984619</v>
      </c>
      <c r="N391" s="2">
        <v>11984619</v>
      </c>
      <c r="O391" s="2">
        <v>0</v>
      </c>
      <c r="P391" s="2">
        <v>40</v>
      </c>
    </row>
    <row r="392" spans="1:16" x14ac:dyDescent="0.25">
      <c r="A392" t="s">
        <v>551</v>
      </c>
      <c r="B392" t="s">
        <v>448</v>
      </c>
      <c r="C392" t="s">
        <v>557</v>
      </c>
      <c r="D392" s="2">
        <v>20000000</v>
      </c>
      <c r="E392" s="2">
        <v>0</v>
      </c>
      <c r="F392" s="2">
        <v>3000000</v>
      </c>
      <c r="G392" s="2">
        <v>0</v>
      </c>
      <c r="H392" s="2">
        <v>2401707</v>
      </c>
      <c r="I392" s="2">
        <v>0</v>
      </c>
      <c r="J392" s="2">
        <v>14598293</v>
      </c>
      <c r="K392" s="2">
        <v>0</v>
      </c>
      <c r="L392" s="2">
        <v>14598293</v>
      </c>
      <c r="M392" s="2">
        <v>14598293</v>
      </c>
      <c r="N392" s="2">
        <v>14598293</v>
      </c>
      <c r="O392" s="2">
        <v>0</v>
      </c>
      <c r="P392" s="2">
        <v>0</v>
      </c>
    </row>
    <row r="393" spans="1:16" x14ac:dyDescent="0.25">
      <c r="A393" t="s">
        <v>551</v>
      </c>
      <c r="B393" t="s">
        <v>511</v>
      </c>
      <c r="C393" t="s">
        <v>558</v>
      </c>
      <c r="D393" s="2">
        <v>17375274</v>
      </c>
      <c r="E393" s="2">
        <v>0</v>
      </c>
      <c r="F393" s="2">
        <v>1000000</v>
      </c>
      <c r="G393" s="2">
        <v>0</v>
      </c>
      <c r="H393" s="2">
        <v>3715274</v>
      </c>
      <c r="I393" s="2">
        <v>0</v>
      </c>
      <c r="J393" s="2">
        <v>12660000</v>
      </c>
      <c r="K393" s="2">
        <v>0</v>
      </c>
      <c r="L393" s="2">
        <v>12660000</v>
      </c>
      <c r="M393" s="2">
        <v>12660000</v>
      </c>
      <c r="N393" s="2">
        <v>12660000</v>
      </c>
      <c r="O393" s="2">
        <v>0</v>
      </c>
      <c r="P393" s="2">
        <v>0</v>
      </c>
    </row>
    <row r="394" spans="1:16" x14ac:dyDescent="0.25">
      <c r="A394" t="s">
        <v>551</v>
      </c>
      <c r="B394" t="s">
        <v>559</v>
      </c>
      <c r="C394" t="s">
        <v>555</v>
      </c>
      <c r="D394" s="2">
        <v>0</v>
      </c>
      <c r="E394" s="2">
        <v>20000000</v>
      </c>
      <c r="F394" s="2">
        <v>0</v>
      </c>
      <c r="G394" s="2">
        <v>0</v>
      </c>
      <c r="H394" s="2">
        <v>5760000</v>
      </c>
      <c r="I394" s="2">
        <v>0</v>
      </c>
      <c r="J394" s="2">
        <v>14240000</v>
      </c>
      <c r="K394" s="2">
        <v>0</v>
      </c>
      <c r="L394" s="2">
        <v>14239995</v>
      </c>
      <c r="M394" s="2">
        <v>14239995</v>
      </c>
      <c r="N394" s="2">
        <v>14239995</v>
      </c>
      <c r="O394" s="2">
        <v>0</v>
      </c>
      <c r="P394" s="2">
        <v>5</v>
      </c>
    </row>
    <row r="395" spans="1:16" x14ac:dyDescent="0.25">
      <c r="A395" t="s">
        <v>551</v>
      </c>
      <c r="B395" t="s">
        <v>560</v>
      </c>
      <c r="C395" t="s">
        <v>561</v>
      </c>
      <c r="D395" s="2">
        <v>0</v>
      </c>
      <c r="E395" s="2">
        <v>80544305</v>
      </c>
      <c r="F395" s="2">
        <v>80514810</v>
      </c>
      <c r="G395" s="2">
        <v>0</v>
      </c>
      <c r="H395" s="2">
        <v>0</v>
      </c>
      <c r="I395" s="2">
        <v>0</v>
      </c>
      <c r="J395" s="2">
        <v>29495</v>
      </c>
      <c r="K395" s="2">
        <v>0</v>
      </c>
      <c r="L395" s="2">
        <v>29495</v>
      </c>
      <c r="M395" s="2">
        <v>29495</v>
      </c>
      <c r="N395" s="2">
        <v>29495</v>
      </c>
      <c r="O395" s="2">
        <v>0</v>
      </c>
      <c r="P395" s="2">
        <v>0</v>
      </c>
    </row>
    <row r="396" spans="1:16" x14ac:dyDescent="0.25">
      <c r="A396" t="s">
        <v>551</v>
      </c>
      <c r="B396" t="s">
        <v>562</v>
      </c>
      <c r="C396" t="s">
        <v>563</v>
      </c>
      <c r="D396" s="2">
        <v>0</v>
      </c>
      <c r="E396" s="2">
        <v>83351196</v>
      </c>
      <c r="F396" s="2">
        <v>0</v>
      </c>
      <c r="G396" s="2">
        <v>0</v>
      </c>
      <c r="H396" s="2">
        <v>0</v>
      </c>
      <c r="I396" s="2">
        <v>0</v>
      </c>
      <c r="J396" s="2">
        <v>83351196</v>
      </c>
      <c r="K396" s="2">
        <v>0</v>
      </c>
      <c r="L396" s="2">
        <v>83346000</v>
      </c>
      <c r="M396" s="2">
        <v>83346000</v>
      </c>
      <c r="N396" s="2">
        <v>83346000</v>
      </c>
      <c r="O396" s="2">
        <v>0</v>
      </c>
      <c r="P396" s="2">
        <v>5196</v>
      </c>
    </row>
    <row r="397" spans="1:16" x14ac:dyDescent="0.25">
      <c r="A397" t="s">
        <v>551</v>
      </c>
      <c r="B397" t="s">
        <v>564</v>
      </c>
      <c r="C397" t="s">
        <v>565</v>
      </c>
      <c r="D397" s="2">
        <v>1000000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1000000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1000000</v>
      </c>
    </row>
    <row r="398" spans="1:16" x14ac:dyDescent="0.25">
      <c r="A398" t="s">
        <v>551</v>
      </c>
      <c r="B398" t="s">
        <v>566</v>
      </c>
      <c r="C398" t="s">
        <v>567</v>
      </c>
      <c r="D398" s="2">
        <v>0</v>
      </c>
      <c r="E398" s="2">
        <v>510867134</v>
      </c>
      <c r="F398" s="2">
        <v>0</v>
      </c>
      <c r="G398" s="2">
        <v>0</v>
      </c>
      <c r="H398" s="2">
        <v>0</v>
      </c>
      <c r="I398" s="2">
        <v>0</v>
      </c>
      <c r="J398" s="2">
        <v>510867134</v>
      </c>
      <c r="K398" s="2">
        <v>0</v>
      </c>
      <c r="L398" s="2">
        <v>510867134</v>
      </c>
      <c r="M398" s="2">
        <v>7298101.6699999999</v>
      </c>
      <c r="N398" s="2">
        <v>0</v>
      </c>
      <c r="O398" s="2">
        <v>0</v>
      </c>
      <c r="P398" s="2">
        <v>0</v>
      </c>
    </row>
    <row r="399" spans="1:16" x14ac:dyDescent="0.25">
      <c r="A399" t="s">
        <v>568</v>
      </c>
      <c r="B399" t="s">
        <v>161</v>
      </c>
      <c r="C399" t="s">
        <v>569</v>
      </c>
      <c r="D399" s="2">
        <v>5090268313</v>
      </c>
      <c r="E399" s="2">
        <v>2556015773</v>
      </c>
      <c r="F399" s="2">
        <v>103490715</v>
      </c>
      <c r="G399" s="2">
        <v>1409187</v>
      </c>
      <c r="H399" s="2">
        <v>7608183</v>
      </c>
      <c r="I399" s="2">
        <v>0</v>
      </c>
      <c r="J399" s="2">
        <v>7536594375</v>
      </c>
      <c r="K399" s="2">
        <v>0</v>
      </c>
      <c r="L399" s="2">
        <v>6864464065.0100002</v>
      </c>
      <c r="M399" s="2">
        <v>6864464065.0100002</v>
      </c>
      <c r="N399" s="2">
        <v>6864464065.0100002</v>
      </c>
      <c r="O399" s="2">
        <v>0</v>
      </c>
      <c r="P399" s="2">
        <v>672130309.99000001</v>
      </c>
    </row>
    <row r="400" spans="1:16" x14ac:dyDescent="0.25">
      <c r="A400" t="s">
        <v>570</v>
      </c>
      <c r="B400" t="s">
        <v>161</v>
      </c>
      <c r="C400" t="s">
        <v>166</v>
      </c>
      <c r="D400" s="2">
        <v>102761617</v>
      </c>
      <c r="E400" s="2">
        <v>25992742</v>
      </c>
      <c r="F400" s="2">
        <v>2544500</v>
      </c>
      <c r="G400" s="2">
        <v>1409187</v>
      </c>
      <c r="H400" s="2">
        <v>7608183</v>
      </c>
      <c r="I400" s="2">
        <v>0</v>
      </c>
      <c r="J400" s="2">
        <v>120010863</v>
      </c>
      <c r="K400" s="2">
        <v>0</v>
      </c>
      <c r="L400" s="2">
        <v>110974926</v>
      </c>
      <c r="M400" s="2">
        <v>110974926</v>
      </c>
      <c r="N400" s="2">
        <v>110974926</v>
      </c>
      <c r="O400" s="2">
        <v>0</v>
      </c>
      <c r="P400" s="2">
        <v>9035937</v>
      </c>
    </row>
    <row r="401" spans="1:16" x14ac:dyDescent="0.25">
      <c r="A401" t="s">
        <v>571</v>
      </c>
      <c r="B401" t="s">
        <v>161</v>
      </c>
      <c r="C401" t="s">
        <v>168</v>
      </c>
      <c r="D401" s="2">
        <v>88961617</v>
      </c>
      <c r="E401" s="2">
        <v>6523559</v>
      </c>
      <c r="F401" s="2">
        <v>0</v>
      </c>
      <c r="G401" s="2">
        <v>1409187</v>
      </c>
      <c r="H401" s="2">
        <v>6979038</v>
      </c>
      <c r="I401" s="2">
        <v>0</v>
      </c>
      <c r="J401" s="2">
        <v>89915325</v>
      </c>
      <c r="K401" s="2">
        <v>0</v>
      </c>
      <c r="L401" s="2">
        <v>83391766</v>
      </c>
      <c r="M401" s="2">
        <v>83391766</v>
      </c>
      <c r="N401" s="2">
        <v>83391766</v>
      </c>
      <c r="O401" s="2">
        <v>0</v>
      </c>
      <c r="P401" s="2">
        <v>6523559</v>
      </c>
    </row>
    <row r="402" spans="1:16" x14ac:dyDescent="0.25">
      <c r="A402" t="s">
        <v>572</v>
      </c>
      <c r="B402" t="s">
        <v>161</v>
      </c>
      <c r="C402" t="s">
        <v>243</v>
      </c>
      <c r="D402" s="2">
        <v>66061617</v>
      </c>
      <c r="E402" s="2">
        <v>0</v>
      </c>
      <c r="F402" s="2">
        <v>0</v>
      </c>
      <c r="G402" s="2">
        <v>1409187</v>
      </c>
      <c r="H402" s="2">
        <v>279038</v>
      </c>
      <c r="I402" s="2">
        <v>0</v>
      </c>
      <c r="J402" s="2">
        <v>67191766</v>
      </c>
      <c r="K402" s="2">
        <v>0</v>
      </c>
      <c r="L402" s="2">
        <v>67191766</v>
      </c>
      <c r="M402" s="2">
        <v>67191766</v>
      </c>
      <c r="N402" s="2">
        <v>67191766</v>
      </c>
      <c r="O402" s="2">
        <v>0</v>
      </c>
      <c r="P402" s="2">
        <v>0</v>
      </c>
    </row>
    <row r="403" spans="1:16" x14ac:dyDescent="0.25">
      <c r="A403" t="s">
        <v>572</v>
      </c>
      <c r="B403" t="s">
        <v>45</v>
      </c>
      <c r="C403" t="s">
        <v>244</v>
      </c>
      <c r="D403" s="2">
        <v>52347552</v>
      </c>
      <c r="E403" s="2">
        <v>0</v>
      </c>
      <c r="F403" s="2">
        <v>0</v>
      </c>
      <c r="G403" s="2">
        <v>0</v>
      </c>
      <c r="H403" s="2">
        <v>123318</v>
      </c>
      <c r="I403" s="2">
        <v>0</v>
      </c>
      <c r="J403" s="2">
        <v>52224234</v>
      </c>
      <c r="K403" s="2">
        <v>0</v>
      </c>
      <c r="L403" s="2">
        <v>52224234</v>
      </c>
      <c r="M403" s="2">
        <v>52224234</v>
      </c>
      <c r="N403" s="2">
        <v>52224234</v>
      </c>
      <c r="O403" s="2">
        <v>0</v>
      </c>
      <c r="P403" s="2">
        <v>0</v>
      </c>
    </row>
    <row r="404" spans="1:16" x14ac:dyDescent="0.25">
      <c r="A404" t="s">
        <v>572</v>
      </c>
      <c r="B404" t="s">
        <v>172</v>
      </c>
      <c r="C404" t="s">
        <v>173</v>
      </c>
      <c r="D404" s="2">
        <v>2309413</v>
      </c>
      <c r="E404" s="2">
        <v>0</v>
      </c>
      <c r="F404" s="2">
        <v>0</v>
      </c>
      <c r="G404" s="2">
        <v>420420</v>
      </c>
      <c r="H404" s="2">
        <v>0</v>
      </c>
      <c r="I404" s="2">
        <v>0</v>
      </c>
      <c r="J404" s="2">
        <v>2729833</v>
      </c>
      <c r="K404" s="2">
        <v>0</v>
      </c>
      <c r="L404" s="2">
        <v>2729833</v>
      </c>
      <c r="M404" s="2">
        <v>2729833</v>
      </c>
      <c r="N404" s="2">
        <v>2729833</v>
      </c>
      <c r="O404" s="2">
        <v>0</v>
      </c>
      <c r="P404" s="2">
        <v>0</v>
      </c>
    </row>
    <row r="405" spans="1:16" x14ac:dyDescent="0.25">
      <c r="A405" t="s">
        <v>572</v>
      </c>
      <c r="B405" t="s">
        <v>174</v>
      </c>
      <c r="C405" t="s">
        <v>175</v>
      </c>
      <c r="D405" s="2">
        <v>5056130</v>
      </c>
      <c r="E405" s="2">
        <v>0</v>
      </c>
      <c r="F405" s="2">
        <v>0</v>
      </c>
      <c r="G405" s="2">
        <v>0</v>
      </c>
      <c r="H405" s="2">
        <v>49091</v>
      </c>
      <c r="I405" s="2">
        <v>0</v>
      </c>
      <c r="J405" s="2">
        <v>5007039</v>
      </c>
      <c r="K405" s="2">
        <v>0</v>
      </c>
      <c r="L405" s="2">
        <v>5007039</v>
      </c>
      <c r="M405" s="2">
        <v>5007039</v>
      </c>
      <c r="N405" s="2">
        <v>5007039</v>
      </c>
      <c r="O405" s="2">
        <v>0</v>
      </c>
      <c r="P405" s="2">
        <v>0</v>
      </c>
    </row>
    <row r="406" spans="1:16" x14ac:dyDescent="0.25">
      <c r="A406" t="s">
        <v>572</v>
      </c>
      <c r="B406" t="s">
        <v>176</v>
      </c>
      <c r="C406" t="s">
        <v>177</v>
      </c>
      <c r="D406" s="2">
        <v>2782420</v>
      </c>
      <c r="E406" s="2">
        <v>0</v>
      </c>
      <c r="F406" s="2">
        <v>0</v>
      </c>
      <c r="G406" s="2">
        <v>876422</v>
      </c>
      <c r="H406" s="2">
        <v>0</v>
      </c>
      <c r="I406" s="2">
        <v>0</v>
      </c>
      <c r="J406" s="2">
        <v>3658842</v>
      </c>
      <c r="K406" s="2">
        <v>0</v>
      </c>
      <c r="L406" s="2">
        <v>3658842</v>
      </c>
      <c r="M406" s="2">
        <v>3658842</v>
      </c>
      <c r="N406" s="2">
        <v>3658842</v>
      </c>
      <c r="O406" s="2">
        <v>0</v>
      </c>
      <c r="P406" s="2">
        <v>0</v>
      </c>
    </row>
    <row r="407" spans="1:16" x14ac:dyDescent="0.25">
      <c r="A407" t="s">
        <v>572</v>
      </c>
      <c r="B407" t="s">
        <v>178</v>
      </c>
      <c r="C407" t="s">
        <v>179</v>
      </c>
      <c r="D407" s="2">
        <v>155816</v>
      </c>
      <c r="E407" s="2">
        <v>0</v>
      </c>
      <c r="F407" s="2">
        <v>0</v>
      </c>
      <c r="G407" s="2">
        <v>0</v>
      </c>
      <c r="H407" s="2">
        <v>64451</v>
      </c>
      <c r="I407" s="2">
        <v>0</v>
      </c>
      <c r="J407" s="2">
        <v>91365</v>
      </c>
      <c r="K407" s="2">
        <v>0</v>
      </c>
      <c r="L407" s="2">
        <v>91365</v>
      </c>
      <c r="M407" s="2">
        <v>91365</v>
      </c>
      <c r="N407" s="2">
        <v>91365</v>
      </c>
      <c r="O407" s="2">
        <v>0</v>
      </c>
      <c r="P407" s="2">
        <v>0</v>
      </c>
    </row>
    <row r="408" spans="1:16" x14ac:dyDescent="0.25">
      <c r="A408" t="s">
        <v>572</v>
      </c>
      <c r="B408" t="s">
        <v>180</v>
      </c>
      <c r="C408" t="s">
        <v>295</v>
      </c>
      <c r="D408" s="2">
        <v>331926</v>
      </c>
      <c r="E408" s="2">
        <v>0</v>
      </c>
      <c r="F408" s="2">
        <v>0</v>
      </c>
      <c r="G408" s="2">
        <v>112345</v>
      </c>
      <c r="H408" s="2">
        <v>0</v>
      </c>
      <c r="I408" s="2">
        <v>0</v>
      </c>
      <c r="J408" s="2">
        <v>444271</v>
      </c>
      <c r="K408" s="2">
        <v>0</v>
      </c>
      <c r="L408" s="2">
        <v>444271</v>
      </c>
      <c r="M408" s="2">
        <v>444271</v>
      </c>
      <c r="N408" s="2">
        <v>444271</v>
      </c>
      <c r="O408" s="2">
        <v>0</v>
      </c>
      <c r="P408" s="2">
        <v>0</v>
      </c>
    </row>
    <row r="409" spans="1:16" x14ac:dyDescent="0.25">
      <c r="A409" t="s">
        <v>572</v>
      </c>
      <c r="B409" t="s">
        <v>184</v>
      </c>
      <c r="C409" t="s">
        <v>264</v>
      </c>
      <c r="D409" s="2">
        <v>1543320</v>
      </c>
      <c r="E409" s="2">
        <v>0</v>
      </c>
      <c r="F409" s="2">
        <v>0</v>
      </c>
      <c r="G409" s="2">
        <v>0</v>
      </c>
      <c r="H409" s="2">
        <v>20818</v>
      </c>
      <c r="I409" s="2">
        <v>0</v>
      </c>
      <c r="J409" s="2">
        <v>1522502</v>
      </c>
      <c r="K409" s="2">
        <v>0</v>
      </c>
      <c r="L409" s="2">
        <v>1522502</v>
      </c>
      <c r="M409" s="2">
        <v>1522502</v>
      </c>
      <c r="N409" s="2">
        <v>1522502</v>
      </c>
      <c r="O409" s="2">
        <v>0</v>
      </c>
      <c r="P409" s="2">
        <v>0</v>
      </c>
    </row>
    <row r="410" spans="1:16" x14ac:dyDescent="0.25">
      <c r="A410" t="s">
        <v>572</v>
      </c>
      <c r="B410" t="s">
        <v>186</v>
      </c>
      <c r="C410" t="s">
        <v>296</v>
      </c>
      <c r="D410" s="2">
        <v>1535040</v>
      </c>
      <c r="E410" s="2">
        <v>0</v>
      </c>
      <c r="F410" s="2">
        <v>0</v>
      </c>
      <c r="G410" s="2">
        <v>0</v>
      </c>
      <c r="H410" s="2">
        <v>21360</v>
      </c>
      <c r="I410" s="2">
        <v>0</v>
      </c>
      <c r="J410" s="2">
        <v>1513680</v>
      </c>
      <c r="K410" s="2">
        <v>0</v>
      </c>
      <c r="L410" s="2">
        <v>1513680</v>
      </c>
      <c r="M410" s="2">
        <v>1513680</v>
      </c>
      <c r="N410" s="2">
        <v>1513680</v>
      </c>
      <c r="O410" s="2">
        <v>0</v>
      </c>
      <c r="P410" s="2">
        <v>0</v>
      </c>
    </row>
    <row r="411" spans="1:16" x14ac:dyDescent="0.25">
      <c r="A411" t="s">
        <v>573</v>
      </c>
      <c r="B411" t="s">
        <v>161</v>
      </c>
      <c r="C411" t="s">
        <v>183</v>
      </c>
      <c r="D411" s="2">
        <v>22900000</v>
      </c>
      <c r="E411" s="2">
        <v>6523559</v>
      </c>
      <c r="F411" s="2">
        <v>0</v>
      </c>
      <c r="G411" s="2">
        <v>0</v>
      </c>
      <c r="H411" s="2">
        <v>6700000</v>
      </c>
      <c r="I411" s="2">
        <v>0</v>
      </c>
      <c r="J411" s="2">
        <v>22723559</v>
      </c>
      <c r="K411" s="2">
        <v>0</v>
      </c>
      <c r="L411" s="2">
        <v>16200000</v>
      </c>
      <c r="M411" s="2">
        <v>16200000</v>
      </c>
      <c r="N411" s="2">
        <v>16200000</v>
      </c>
      <c r="O411" s="2">
        <v>0</v>
      </c>
      <c r="P411" s="2">
        <v>6523559</v>
      </c>
    </row>
    <row r="412" spans="1:16" x14ac:dyDescent="0.25">
      <c r="A412" t="s">
        <v>573</v>
      </c>
      <c r="B412" t="s">
        <v>190</v>
      </c>
      <c r="C412" t="s">
        <v>574</v>
      </c>
      <c r="D412" s="2">
        <v>10400000</v>
      </c>
      <c r="E412" s="2">
        <v>0</v>
      </c>
      <c r="F412" s="2">
        <v>0</v>
      </c>
      <c r="G412" s="2">
        <v>0</v>
      </c>
      <c r="H412" s="2">
        <v>6700000</v>
      </c>
      <c r="I412" s="2">
        <v>0</v>
      </c>
      <c r="J412" s="2">
        <v>3700000</v>
      </c>
      <c r="K412" s="2">
        <v>0</v>
      </c>
      <c r="L412" s="2">
        <v>3700000</v>
      </c>
      <c r="M412" s="2">
        <v>3700000</v>
      </c>
      <c r="N412" s="2">
        <v>3700000</v>
      </c>
      <c r="O412" s="2">
        <v>0</v>
      </c>
      <c r="P412" s="2">
        <v>0</v>
      </c>
    </row>
    <row r="413" spans="1:16" x14ac:dyDescent="0.25">
      <c r="A413" t="s">
        <v>573</v>
      </c>
      <c r="B413" t="s">
        <v>575</v>
      </c>
      <c r="C413" t="s">
        <v>246</v>
      </c>
      <c r="D413" s="2">
        <v>12500000</v>
      </c>
      <c r="E413" s="2">
        <v>6523559</v>
      </c>
      <c r="F413" s="2">
        <v>0</v>
      </c>
      <c r="G413" s="2">
        <v>0</v>
      </c>
      <c r="H413" s="2">
        <v>0</v>
      </c>
      <c r="I413" s="2">
        <v>0</v>
      </c>
      <c r="J413" s="2">
        <v>19023559</v>
      </c>
      <c r="K413" s="2">
        <v>0</v>
      </c>
      <c r="L413" s="2">
        <v>12500000</v>
      </c>
      <c r="M413" s="2">
        <v>12500000</v>
      </c>
      <c r="N413" s="2">
        <v>12500000</v>
      </c>
      <c r="O413" s="2">
        <v>0</v>
      </c>
      <c r="P413" s="2">
        <v>6523559</v>
      </c>
    </row>
    <row r="414" spans="1:16" x14ac:dyDescent="0.25">
      <c r="A414" t="s">
        <v>576</v>
      </c>
      <c r="B414" t="s">
        <v>161</v>
      </c>
      <c r="C414" t="s">
        <v>215</v>
      </c>
      <c r="D414" s="2">
        <v>13800000</v>
      </c>
      <c r="E414" s="2">
        <v>19469183</v>
      </c>
      <c r="F414" s="2">
        <v>2544500</v>
      </c>
      <c r="G414" s="2">
        <v>0</v>
      </c>
      <c r="H414" s="2">
        <v>629145</v>
      </c>
      <c r="I414" s="2">
        <v>0</v>
      </c>
      <c r="J414" s="2">
        <v>30095538</v>
      </c>
      <c r="K414" s="2">
        <v>0</v>
      </c>
      <c r="L414" s="2">
        <v>27583160</v>
      </c>
      <c r="M414" s="2">
        <v>27583160</v>
      </c>
      <c r="N414" s="2">
        <v>27583160</v>
      </c>
      <c r="O414" s="2">
        <v>0</v>
      </c>
      <c r="P414" s="2">
        <v>2512378</v>
      </c>
    </row>
    <row r="415" spans="1:16" x14ac:dyDescent="0.25">
      <c r="A415" t="s">
        <v>577</v>
      </c>
      <c r="B415" t="s">
        <v>161</v>
      </c>
      <c r="C415" t="s">
        <v>217</v>
      </c>
      <c r="D415" s="2">
        <v>7000000</v>
      </c>
      <c r="E415" s="2">
        <v>9000000</v>
      </c>
      <c r="F415" s="2">
        <v>103000</v>
      </c>
      <c r="G415" s="2">
        <v>0</v>
      </c>
      <c r="H415" s="2">
        <v>0</v>
      </c>
      <c r="I415" s="2">
        <v>0</v>
      </c>
      <c r="J415" s="2">
        <v>15897000</v>
      </c>
      <c r="K415" s="2">
        <v>0</v>
      </c>
      <c r="L415" s="2">
        <v>13945077</v>
      </c>
      <c r="M415" s="2">
        <v>13945077</v>
      </c>
      <c r="N415" s="2">
        <v>13945077</v>
      </c>
      <c r="O415" s="2">
        <v>0</v>
      </c>
      <c r="P415" s="2">
        <v>1951923</v>
      </c>
    </row>
    <row r="416" spans="1:16" x14ac:dyDescent="0.25">
      <c r="A416" t="s">
        <v>577</v>
      </c>
      <c r="B416" t="s">
        <v>196</v>
      </c>
      <c r="C416" t="s">
        <v>221</v>
      </c>
      <c r="D416" s="2">
        <v>1000000</v>
      </c>
      <c r="E416" s="2">
        <v>0</v>
      </c>
      <c r="F416" s="2">
        <v>103000</v>
      </c>
      <c r="G416" s="2">
        <v>0</v>
      </c>
      <c r="H416" s="2">
        <v>0</v>
      </c>
      <c r="I416" s="2">
        <v>0</v>
      </c>
      <c r="J416" s="2">
        <v>897000</v>
      </c>
      <c r="K416" s="2">
        <v>0</v>
      </c>
      <c r="L416" s="2">
        <v>896960</v>
      </c>
      <c r="M416" s="2">
        <v>896960</v>
      </c>
      <c r="N416" s="2">
        <v>896960</v>
      </c>
      <c r="O416" s="2">
        <v>0</v>
      </c>
      <c r="P416" s="2">
        <v>40</v>
      </c>
    </row>
    <row r="417" spans="1:16" x14ac:dyDescent="0.25">
      <c r="A417" t="s">
        <v>577</v>
      </c>
      <c r="B417" t="s">
        <v>198</v>
      </c>
      <c r="C417" t="s">
        <v>578</v>
      </c>
      <c r="D417" s="2">
        <v>6000000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6000000</v>
      </c>
      <c r="K417" s="2">
        <v>0</v>
      </c>
      <c r="L417" s="2">
        <v>5999949</v>
      </c>
      <c r="M417" s="2">
        <v>5999949</v>
      </c>
      <c r="N417" s="2">
        <v>5999949</v>
      </c>
      <c r="O417" s="2">
        <v>0</v>
      </c>
      <c r="P417" s="2">
        <v>51</v>
      </c>
    </row>
    <row r="418" spans="1:16" x14ac:dyDescent="0.25">
      <c r="A418" t="s">
        <v>577</v>
      </c>
      <c r="B418" t="s">
        <v>579</v>
      </c>
      <c r="C418" t="s">
        <v>580</v>
      </c>
      <c r="D418" s="2">
        <v>0</v>
      </c>
      <c r="E418" s="2">
        <v>4000000</v>
      </c>
      <c r="F418" s="2">
        <v>0</v>
      </c>
      <c r="G418" s="2">
        <v>0</v>
      </c>
      <c r="H418" s="2">
        <v>0</v>
      </c>
      <c r="I418" s="2">
        <v>0</v>
      </c>
      <c r="J418" s="2">
        <v>4000000</v>
      </c>
      <c r="K418" s="2">
        <v>0</v>
      </c>
      <c r="L418" s="2">
        <v>3048246</v>
      </c>
      <c r="M418" s="2">
        <v>3048246</v>
      </c>
      <c r="N418" s="2">
        <v>3048246</v>
      </c>
      <c r="O418" s="2">
        <v>0</v>
      </c>
      <c r="P418" s="2">
        <v>951754</v>
      </c>
    </row>
    <row r="419" spans="1:16" x14ac:dyDescent="0.25">
      <c r="A419" t="s">
        <v>577</v>
      </c>
      <c r="B419" t="s">
        <v>581</v>
      </c>
      <c r="C419" t="s">
        <v>582</v>
      </c>
      <c r="D419" s="2">
        <v>0</v>
      </c>
      <c r="E419" s="2">
        <v>5000000</v>
      </c>
      <c r="F419" s="2">
        <v>0</v>
      </c>
      <c r="G419" s="2">
        <v>0</v>
      </c>
      <c r="H419" s="2">
        <v>0</v>
      </c>
      <c r="I419" s="2">
        <v>0</v>
      </c>
      <c r="J419" s="2">
        <v>5000000</v>
      </c>
      <c r="K419" s="2">
        <v>0</v>
      </c>
      <c r="L419" s="2">
        <v>3999922</v>
      </c>
      <c r="M419" s="2">
        <v>3999922</v>
      </c>
      <c r="N419" s="2">
        <v>3999922</v>
      </c>
      <c r="O419" s="2">
        <v>0</v>
      </c>
      <c r="P419" s="2">
        <v>1000078</v>
      </c>
    </row>
    <row r="420" spans="1:16" x14ac:dyDescent="0.25">
      <c r="A420" t="s">
        <v>583</v>
      </c>
      <c r="B420" t="s">
        <v>161</v>
      </c>
      <c r="C420" t="s">
        <v>584</v>
      </c>
      <c r="D420" s="2">
        <v>6800000</v>
      </c>
      <c r="E420" s="2">
        <v>10469183</v>
      </c>
      <c r="F420" s="2">
        <v>2441500</v>
      </c>
      <c r="G420" s="2">
        <v>0</v>
      </c>
      <c r="H420" s="2">
        <v>629145</v>
      </c>
      <c r="I420" s="2">
        <v>0</v>
      </c>
      <c r="J420" s="2">
        <v>14198538</v>
      </c>
      <c r="K420" s="2">
        <v>0</v>
      </c>
      <c r="L420" s="2">
        <v>13638083</v>
      </c>
      <c r="M420" s="2">
        <v>13638083</v>
      </c>
      <c r="N420" s="2">
        <v>13638083</v>
      </c>
      <c r="O420" s="2">
        <v>0</v>
      </c>
      <c r="P420" s="2">
        <v>560455</v>
      </c>
    </row>
    <row r="421" spans="1:16" x14ac:dyDescent="0.25">
      <c r="A421" t="s">
        <v>583</v>
      </c>
      <c r="B421" t="s">
        <v>200</v>
      </c>
      <c r="C421" t="s">
        <v>585</v>
      </c>
      <c r="D421" s="2">
        <v>2000000</v>
      </c>
      <c r="E421" s="2">
        <v>0</v>
      </c>
      <c r="F421" s="2">
        <v>1741500</v>
      </c>
      <c r="G421" s="2">
        <v>0</v>
      </c>
      <c r="H421" s="2">
        <v>0</v>
      </c>
      <c r="I421" s="2">
        <v>0</v>
      </c>
      <c r="J421" s="2">
        <v>258500</v>
      </c>
      <c r="K421" s="2">
        <v>0</v>
      </c>
      <c r="L421" s="2">
        <v>258500</v>
      </c>
      <c r="M421" s="2">
        <v>258500</v>
      </c>
      <c r="N421" s="2">
        <v>258500</v>
      </c>
      <c r="O421" s="2">
        <v>0</v>
      </c>
      <c r="P421" s="2">
        <v>0</v>
      </c>
    </row>
    <row r="422" spans="1:16" x14ac:dyDescent="0.25">
      <c r="A422" t="s">
        <v>583</v>
      </c>
      <c r="B422" t="s">
        <v>204</v>
      </c>
      <c r="C422" t="s">
        <v>255</v>
      </c>
      <c r="D422" s="2">
        <v>2000000</v>
      </c>
      <c r="E422" s="2">
        <v>0</v>
      </c>
      <c r="F422" s="2">
        <v>200000</v>
      </c>
      <c r="G422" s="2">
        <v>0</v>
      </c>
      <c r="H422" s="2">
        <v>629145</v>
      </c>
      <c r="I422" s="2">
        <v>0</v>
      </c>
      <c r="J422" s="2">
        <v>1170855</v>
      </c>
      <c r="K422" s="2">
        <v>0</v>
      </c>
      <c r="L422" s="2">
        <v>1170855</v>
      </c>
      <c r="M422" s="2">
        <v>1170855</v>
      </c>
      <c r="N422" s="2">
        <v>1170855</v>
      </c>
      <c r="O422" s="2">
        <v>0</v>
      </c>
      <c r="P422" s="2">
        <v>0</v>
      </c>
    </row>
    <row r="423" spans="1:16" x14ac:dyDescent="0.25">
      <c r="A423" t="s">
        <v>583</v>
      </c>
      <c r="B423" t="s">
        <v>206</v>
      </c>
      <c r="C423" t="s">
        <v>229</v>
      </c>
      <c r="D423" s="2">
        <v>1000000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1000000</v>
      </c>
      <c r="K423" s="2">
        <v>0</v>
      </c>
      <c r="L423" s="2">
        <v>994000</v>
      </c>
      <c r="M423" s="2">
        <v>994000</v>
      </c>
      <c r="N423" s="2">
        <v>994000</v>
      </c>
      <c r="O423" s="2">
        <v>0</v>
      </c>
      <c r="P423" s="2">
        <v>6000</v>
      </c>
    </row>
    <row r="424" spans="1:16" x14ac:dyDescent="0.25">
      <c r="A424" t="s">
        <v>583</v>
      </c>
      <c r="B424" t="s">
        <v>208</v>
      </c>
      <c r="C424" t="s">
        <v>386</v>
      </c>
      <c r="D424" s="2">
        <v>800000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800000</v>
      </c>
      <c r="K424" s="2">
        <v>0</v>
      </c>
      <c r="L424" s="2">
        <v>799960</v>
      </c>
      <c r="M424" s="2">
        <v>799960</v>
      </c>
      <c r="N424" s="2">
        <v>799960</v>
      </c>
      <c r="O424" s="2">
        <v>0</v>
      </c>
      <c r="P424" s="2">
        <v>40</v>
      </c>
    </row>
    <row r="425" spans="1:16" x14ac:dyDescent="0.25">
      <c r="A425" t="s">
        <v>583</v>
      </c>
      <c r="B425" t="s">
        <v>210</v>
      </c>
      <c r="C425" t="s">
        <v>278</v>
      </c>
      <c r="D425" s="2">
        <v>1000000</v>
      </c>
      <c r="E425" s="2">
        <v>0</v>
      </c>
      <c r="F425" s="2">
        <v>500000</v>
      </c>
      <c r="G425" s="2">
        <v>0</v>
      </c>
      <c r="H425" s="2">
        <v>0</v>
      </c>
      <c r="I425" s="2">
        <v>0</v>
      </c>
      <c r="J425" s="2">
        <v>500000</v>
      </c>
      <c r="K425" s="2">
        <v>0</v>
      </c>
      <c r="L425" s="2">
        <v>500000</v>
      </c>
      <c r="M425" s="2">
        <v>500000</v>
      </c>
      <c r="N425" s="2">
        <v>500000</v>
      </c>
      <c r="O425" s="2">
        <v>0</v>
      </c>
      <c r="P425" s="2">
        <v>0</v>
      </c>
    </row>
    <row r="426" spans="1:16" x14ac:dyDescent="0.25">
      <c r="A426" t="s">
        <v>583</v>
      </c>
      <c r="B426" t="s">
        <v>586</v>
      </c>
      <c r="C426" t="s">
        <v>374</v>
      </c>
      <c r="D426" s="2">
        <v>0</v>
      </c>
      <c r="E426" s="2">
        <v>7500000</v>
      </c>
      <c r="F426" s="2">
        <v>0</v>
      </c>
      <c r="G426" s="2">
        <v>0</v>
      </c>
      <c r="H426" s="2">
        <v>0</v>
      </c>
      <c r="I426" s="2">
        <v>0</v>
      </c>
      <c r="J426" s="2">
        <v>7500000</v>
      </c>
      <c r="K426" s="2">
        <v>0</v>
      </c>
      <c r="L426" s="2">
        <v>7500000</v>
      </c>
      <c r="M426" s="2">
        <v>7500000</v>
      </c>
      <c r="N426" s="2">
        <v>7500000</v>
      </c>
      <c r="O426" s="2">
        <v>0</v>
      </c>
      <c r="P426" s="2">
        <v>0</v>
      </c>
    </row>
    <row r="427" spans="1:16" x14ac:dyDescent="0.25">
      <c r="A427" t="s">
        <v>583</v>
      </c>
      <c r="B427" t="s">
        <v>587</v>
      </c>
      <c r="C427" t="s">
        <v>235</v>
      </c>
      <c r="D427" s="2">
        <v>0</v>
      </c>
      <c r="E427" s="2">
        <v>2969183</v>
      </c>
      <c r="F427" s="2">
        <v>0</v>
      </c>
      <c r="G427" s="2">
        <v>0</v>
      </c>
      <c r="H427" s="2">
        <v>0</v>
      </c>
      <c r="I427" s="2">
        <v>0</v>
      </c>
      <c r="J427" s="2">
        <v>2969183</v>
      </c>
      <c r="K427" s="2">
        <v>0</v>
      </c>
      <c r="L427" s="2">
        <v>2414768</v>
      </c>
      <c r="M427" s="2">
        <v>2414768</v>
      </c>
      <c r="N427" s="2">
        <v>2414768</v>
      </c>
      <c r="O427" s="2">
        <v>0</v>
      </c>
      <c r="P427" s="2">
        <v>554415</v>
      </c>
    </row>
    <row r="428" spans="1:16" x14ac:dyDescent="0.25">
      <c r="A428" t="s">
        <v>588</v>
      </c>
      <c r="B428" t="s">
        <v>161</v>
      </c>
      <c r="C428" t="s">
        <v>300</v>
      </c>
      <c r="D428" s="2">
        <v>4987506696</v>
      </c>
      <c r="E428" s="2">
        <v>2530023031</v>
      </c>
      <c r="F428" s="2">
        <v>100946215</v>
      </c>
      <c r="G428" s="2">
        <v>0</v>
      </c>
      <c r="H428" s="2">
        <v>0</v>
      </c>
      <c r="I428" s="2">
        <v>0</v>
      </c>
      <c r="J428" s="2">
        <v>7416583512</v>
      </c>
      <c r="K428" s="2">
        <v>0</v>
      </c>
      <c r="L428" s="2">
        <v>6753489139.0100002</v>
      </c>
      <c r="M428" s="2">
        <v>6753489139.0100002</v>
      </c>
      <c r="N428" s="2">
        <v>6753489139.0100002</v>
      </c>
      <c r="O428" s="2">
        <v>0</v>
      </c>
      <c r="P428" s="2">
        <v>663094372.99000001</v>
      </c>
    </row>
    <row r="429" spans="1:16" x14ac:dyDescent="0.25">
      <c r="A429" t="s">
        <v>589</v>
      </c>
      <c r="B429" t="s">
        <v>161</v>
      </c>
      <c r="C429" t="s">
        <v>302</v>
      </c>
      <c r="D429" s="2">
        <v>4987506696</v>
      </c>
      <c r="E429" s="2">
        <v>2530023031</v>
      </c>
      <c r="F429" s="2">
        <v>100946215</v>
      </c>
      <c r="G429" s="2">
        <v>0</v>
      </c>
      <c r="H429" s="2">
        <v>0</v>
      </c>
      <c r="I429" s="2">
        <v>0</v>
      </c>
      <c r="J429" s="2">
        <v>7416583512</v>
      </c>
      <c r="K429" s="2">
        <v>0</v>
      </c>
      <c r="L429" s="2">
        <v>6753489139.0100002</v>
      </c>
      <c r="M429" s="2">
        <v>6753489139.0100002</v>
      </c>
      <c r="N429" s="2">
        <v>6753489139.0100002</v>
      </c>
      <c r="O429" s="2">
        <v>0</v>
      </c>
      <c r="P429" s="2">
        <v>663094372.99000001</v>
      </c>
    </row>
    <row r="430" spans="1:16" x14ac:dyDescent="0.25">
      <c r="A430" t="s">
        <v>590</v>
      </c>
      <c r="B430" t="s">
        <v>161</v>
      </c>
      <c r="C430" t="s">
        <v>591</v>
      </c>
      <c r="D430" s="2">
        <v>4987506696</v>
      </c>
      <c r="E430" s="2">
        <v>2530023031</v>
      </c>
      <c r="F430" s="2">
        <v>100946215</v>
      </c>
      <c r="G430" s="2">
        <v>0</v>
      </c>
      <c r="H430" s="2">
        <v>0</v>
      </c>
      <c r="I430" s="2">
        <v>0</v>
      </c>
      <c r="J430" s="2">
        <v>7416583512</v>
      </c>
      <c r="K430" s="2">
        <v>0</v>
      </c>
      <c r="L430" s="2">
        <v>6753489139.0100002</v>
      </c>
      <c r="M430" s="2">
        <v>6753489139.0100002</v>
      </c>
      <c r="N430" s="2">
        <v>6753489139.0100002</v>
      </c>
      <c r="O430" s="2">
        <v>0</v>
      </c>
      <c r="P430" s="2">
        <v>663094372.99000001</v>
      </c>
    </row>
    <row r="431" spans="1:16" x14ac:dyDescent="0.25">
      <c r="A431" t="s">
        <v>590</v>
      </c>
      <c r="B431" t="s">
        <v>172</v>
      </c>
      <c r="C431" t="s">
        <v>592</v>
      </c>
      <c r="D431" s="2">
        <v>25000000</v>
      </c>
      <c r="E431" s="2">
        <v>0</v>
      </c>
      <c r="F431" s="2">
        <v>16430769</v>
      </c>
      <c r="G431" s="2">
        <v>0</v>
      </c>
      <c r="H431" s="2">
        <v>0</v>
      </c>
      <c r="I431" s="2">
        <v>0</v>
      </c>
      <c r="J431" s="2">
        <v>8569231</v>
      </c>
      <c r="K431" s="2">
        <v>0</v>
      </c>
      <c r="L431" s="2">
        <v>7482199.4699999997</v>
      </c>
      <c r="M431" s="2">
        <v>7482199.4699999997</v>
      </c>
      <c r="N431" s="2">
        <v>7482199.4699999997</v>
      </c>
      <c r="O431" s="2">
        <v>0</v>
      </c>
      <c r="P431" s="2">
        <v>1087031.53</v>
      </c>
    </row>
    <row r="432" spans="1:16" x14ac:dyDescent="0.25">
      <c r="A432" t="s">
        <v>590</v>
      </c>
      <c r="B432" t="s">
        <v>593</v>
      </c>
      <c r="C432" t="s">
        <v>594</v>
      </c>
      <c r="D432" s="2">
        <v>218629585</v>
      </c>
      <c r="E432" s="2">
        <v>447020</v>
      </c>
      <c r="F432" s="2">
        <v>447020</v>
      </c>
      <c r="G432" s="2">
        <v>0</v>
      </c>
      <c r="H432" s="2">
        <v>0</v>
      </c>
      <c r="I432" s="2">
        <v>0</v>
      </c>
      <c r="J432" s="2">
        <v>218629585</v>
      </c>
      <c r="K432" s="2">
        <v>0</v>
      </c>
      <c r="L432" s="2">
        <v>214426293</v>
      </c>
      <c r="M432" s="2">
        <v>214426293</v>
      </c>
      <c r="N432" s="2">
        <v>214426293</v>
      </c>
      <c r="O432" s="2">
        <v>0</v>
      </c>
      <c r="P432" s="2">
        <v>4203292</v>
      </c>
    </row>
    <row r="433" spans="1:16" x14ac:dyDescent="0.25">
      <c r="A433" t="s">
        <v>590</v>
      </c>
      <c r="B433" t="s">
        <v>595</v>
      </c>
      <c r="C433" t="s">
        <v>596</v>
      </c>
      <c r="D433" s="2">
        <v>0</v>
      </c>
      <c r="E433" s="2">
        <v>16470517</v>
      </c>
      <c r="F433" s="2">
        <v>16470517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</row>
    <row r="434" spans="1:16" x14ac:dyDescent="0.25">
      <c r="A434" t="s">
        <v>590</v>
      </c>
      <c r="B434" t="s">
        <v>597</v>
      </c>
      <c r="C434" t="s">
        <v>592</v>
      </c>
      <c r="D434" s="2">
        <v>1000</v>
      </c>
      <c r="E434" s="2">
        <v>322109237</v>
      </c>
      <c r="F434" s="2">
        <v>0</v>
      </c>
      <c r="G434" s="2">
        <v>0</v>
      </c>
      <c r="H434" s="2">
        <v>0</v>
      </c>
      <c r="I434" s="2">
        <v>0</v>
      </c>
      <c r="J434" s="2">
        <v>322110237</v>
      </c>
      <c r="K434" s="2">
        <v>0</v>
      </c>
      <c r="L434" s="2">
        <v>212507366.50999999</v>
      </c>
      <c r="M434" s="2">
        <v>212507366.50999999</v>
      </c>
      <c r="N434" s="2">
        <v>212507366.50999999</v>
      </c>
      <c r="O434" s="2">
        <v>0</v>
      </c>
      <c r="P434" s="2">
        <v>109602870.48999999</v>
      </c>
    </row>
    <row r="435" spans="1:16" x14ac:dyDescent="0.25">
      <c r="A435" t="s">
        <v>590</v>
      </c>
      <c r="B435" t="s">
        <v>598</v>
      </c>
      <c r="C435" t="s">
        <v>599</v>
      </c>
      <c r="D435" s="2">
        <v>0</v>
      </c>
      <c r="E435" s="2">
        <v>53596226</v>
      </c>
      <c r="F435" s="2">
        <v>0</v>
      </c>
      <c r="G435" s="2">
        <v>0</v>
      </c>
      <c r="H435" s="2">
        <v>0</v>
      </c>
      <c r="I435" s="2">
        <v>0</v>
      </c>
      <c r="J435" s="2">
        <v>53596226</v>
      </c>
      <c r="K435" s="2">
        <v>0</v>
      </c>
      <c r="L435" s="2">
        <v>28742392</v>
      </c>
      <c r="M435" s="2">
        <v>28742392</v>
      </c>
      <c r="N435" s="2">
        <v>28742392</v>
      </c>
      <c r="O435" s="2">
        <v>0</v>
      </c>
      <c r="P435" s="2">
        <v>24853834</v>
      </c>
    </row>
    <row r="436" spans="1:16" x14ac:dyDescent="0.25">
      <c r="A436" t="s">
        <v>590</v>
      </c>
      <c r="B436" t="s">
        <v>600</v>
      </c>
      <c r="C436" t="s">
        <v>592</v>
      </c>
      <c r="D436" s="2">
        <v>1515047338</v>
      </c>
      <c r="E436" s="2">
        <v>808248330</v>
      </c>
      <c r="F436" s="2">
        <v>0</v>
      </c>
      <c r="G436" s="2">
        <v>0</v>
      </c>
      <c r="H436" s="2">
        <v>0</v>
      </c>
      <c r="I436" s="2">
        <v>0</v>
      </c>
      <c r="J436" s="2">
        <v>2323295668</v>
      </c>
      <c r="K436" s="2">
        <v>0</v>
      </c>
      <c r="L436" s="2">
        <v>2019896650.9300001</v>
      </c>
      <c r="M436" s="2">
        <v>2019896650.9300001</v>
      </c>
      <c r="N436" s="2">
        <v>2019896650.9300001</v>
      </c>
      <c r="O436" s="2">
        <v>0</v>
      </c>
      <c r="P436" s="2">
        <v>303399017.06999999</v>
      </c>
    </row>
    <row r="437" spans="1:16" x14ac:dyDescent="0.25">
      <c r="A437" t="s">
        <v>590</v>
      </c>
      <c r="B437" t="s">
        <v>601</v>
      </c>
      <c r="C437" t="s">
        <v>602</v>
      </c>
      <c r="D437" s="2">
        <v>9512554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9512554</v>
      </c>
      <c r="K437" s="2">
        <v>0</v>
      </c>
      <c r="L437" s="2">
        <v>9512554</v>
      </c>
      <c r="M437" s="2">
        <v>9512554</v>
      </c>
      <c r="N437" s="2">
        <v>9512554</v>
      </c>
      <c r="O437" s="2">
        <v>0</v>
      </c>
      <c r="P437" s="2">
        <v>0</v>
      </c>
    </row>
    <row r="438" spans="1:16" x14ac:dyDescent="0.25">
      <c r="A438" t="s">
        <v>590</v>
      </c>
      <c r="B438" t="s">
        <v>603</v>
      </c>
      <c r="C438" t="s">
        <v>604</v>
      </c>
      <c r="D438" s="2">
        <v>19025108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19025108</v>
      </c>
      <c r="K438" s="2">
        <v>0</v>
      </c>
      <c r="L438" s="2">
        <v>19025107.34</v>
      </c>
      <c r="M438" s="2">
        <v>19025107.34</v>
      </c>
      <c r="N438" s="2">
        <v>19025107.34</v>
      </c>
      <c r="O438" s="2">
        <v>0</v>
      </c>
      <c r="P438" s="2">
        <v>0.66</v>
      </c>
    </row>
    <row r="439" spans="1:16" x14ac:dyDescent="0.25">
      <c r="A439" t="s">
        <v>590</v>
      </c>
      <c r="B439" t="s">
        <v>605</v>
      </c>
      <c r="C439" t="s">
        <v>606</v>
      </c>
      <c r="D439" s="2">
        <v>0</v>
      </c>
      <c r="E439" s="2">
        <v>74598310</v>
      </c>
      <c r="F439" s="2">
        <v>0</v>
      </c>
      <c r="G439" s="2">
        <v>0</v>
      </c>
      <c r="H439" s="2">
        <v>0</v>
      </c>
      <c r="I439" s="2">
        <v>0</v>
      </c>
      <c r="J439" s="2">
        <v>74598310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74598310</v>
      </c>
    </row>
    <row r="440" spans="1:16" x14ac:dyDescent="0.25">
      <c r="A440" t="s">
        <v>590</v>
      </c>
      <c r="B440" t="s">
        <v>607</v>
      </c>
      <c r="C440" t="s">
        <v>608</v>
      </c>
      <c r="D440" s="2">
        <v>25000000</v>
      </c>
      <c r="E440" s="2">
        <v>51985478</v>
      </c>
      <c r="F440" s="2">
        <v>0</v>
      </c>
      <c r="G440" s="2">
        <v>0</v>
      </c>
      <c r="H440" s="2">
        <v>0</v>
      </c>
      <c r="I440" s="2">
        <v>0</v>
      </c>
      <c r="J440" s="2">
        <v>76985478</v>
      </c>
      <c r="K440" s="2">
        <v>0</v>
      </c>
      <c r="L440" s="2">
        <v>40640719</v>
      </c>
      <c r="M440" s="2">
        <v>40640719</v>
      </c>
      <c r="N440" s="2">
        <v>40640719</v>
      </c>
      <c r="O440" s="2">
        <v>0</v>
      </c>
      <c r="P440" s="2">
        <v>36344759</v>
      </c>
    </row>
    <row r="441" spans="1:16" x14ac:dyDescent="0.25">
      <c r="A441" t="s">
        <v>590</v>
      </c>
      <c r="B441" t="s">
        <v>609</v>
      </c>
      <c r="C441" t="s">
        <v>610</v>
      </c>
      <c r="D441" s="2">
        <v>3500000</v>
      </c>
      <c r="E441" s="2">
        <v>11876087</v>
      </c>
      <c r="F441" s="2">
        <v>0</v>
      </c>
      <c r="G441" s="2">
        <v>0</v>
      </c>
      <c r="H441" s="2">
        <v>0</v>
      </c>
      <c r="I441" s="2">
        <v>0</v>
      </c>
      <c r="J441" s="2">
        <v>15376087</v>
      </c>
      <c r="K441" s="2">
        <v>0</v>
      </c>
      <c r="L441" s="2">
        <v>11400000</v>
      </c>
      <c r="M441" s="2">
        <v>11400000</v>
      </c>
      <c r="N441" s="2">
        <v>11400000</v>
      </c>
      <c r="O441" s="2">
        <v>0</v>
      </c>
      <c r="P441" s="2">
        <v>3976087</v>
      </c>
    </row>
    <row r="442" spans="1:16" x14ac:dyDescent="0.25">
      <c r="A442" t="s">
        <v>590</v>
      </c>
      <c r="B442" t="s">
        <v>611</v>
      </c>
      <c r="C442" t="s">
        <v>612</v>
      </c>
      <c r="D442" s="2">
        <v>3000000</v>
      </c>
      <c r="E442" s="2">
        <v>11914093</v>
      </c>
      <c r="F442" s="2">
        <v>0</v>
      </c>
      <c r="G442" s="2">
        <v>0</v>
      </c>
      <c r="H442" s="2">
        <v>0</v>
      </c>
      <c r="I442" s="2">
        <v>0</v>
      </c>
      <c r="J442" s="2">
        <v>14914093</v>
      </c>
      <c r="K442" s="2">
        <v>0</v>
      </c>
      <c r="L442" s="2">
        <v>14900000</v>
      </c>
      <c r="M442" s="2">
        <v>14900000</v>
      </c>
      <c r="N442" s="2">
        <v>14900000</v>
      </c>
      <c r="O442" s="2">
        <v>0</v>
      </c>
      <c r="P442" s="2">
        <v>14093</v>
      </c>
    </row>
    <row r="443" spans="1:16" x14ac:dyDescent="0.25">
      <c r="A443" t="s">
        <v>590</v>
      </c>
      <c r="B443" t="s">
        <v>613</v>
      </c>
      <c r="C443" t="s">
        <v>614</v>
      </c>
      <c r="D443" s="2">
        <v>3000000</v>
      </c>
      <c r="E443" s="2">
        <v>2000000</v>
      </c>
      <c r="F443" s="2">
        <v>0</v>
      </c>
      <c r="G443" s="2">
        <v>0</v>
      </c>
      <c r="H443" s="2">
        <v>0</v>
      </c>
      <c r="I443" s="2">
        <v>0</v>
      </c>
      <c r="J443" s="2">
        <v>5000000</v>
      </c>
      <c r="K443" s="2">
        <v>0</v>
      </c>
      <c r="L443" s="2">
        <v>4999998</v>
      </c>
      <c r="M443" s="2">
        <v>4999998</v>
      </c>
      <c r="N443" s="2">
        <v>4999998</v>
      </c>
      <c r="O443" s="2">
        <v>0</v>
      </c>
      <c r="P443" s="2">
        <v>2</v>
      </c>
    </row>
    <row r="444" spans="1:16" x14ac:dyDescent="0.25">
      <c r="A444" t="s">
        <v>590</v>
      </c>
      <c r="B444" t="s">
        <v>615</v>
      </c>
      <c r="C444" t="s">
        <v>616</v>
      </c>
      <c r="D444" s="2">
        <v>3000000</v>
      </c>
      <c r="E444" s="2">
        <v>3000000</v>
      </c>
      <c r="F444" s="2">
        <v>0</v>
      </c>
      <c r="G444" s="2">
        <v>0</v>
      </c>
      <c r="H444" s="2">
        <v>0</v>
      </c>
      <c r="I444" s="2">
        <v>0</v>
      </c>
      <c r="J444" s="2">
        <v>6000000</v>
      </c>
      <c r="K444" s="2">
        <v>0</v>
      </c>
      <c r="L444" s="2">
        <v>5700000</v>
      </c>
      <c r="M444" s="2">
        <v>5700000</v>
      </c>
      <c r="N444" s="2">
        <v>5700000</v>
      </c>
      <c r="O444" s="2">
        <v>0</v>
      </c>
      <c r="P444" s="2">
        <v>300000</v>
      </c>
    </row>
    <row r="445" spans="1:16" x14ac:dyDescent="0.25">
      <c r="A445" t="s">
        <v>590</v>
      </c>
      <c r="B445" t="s">
        <v>617</v>
      </c>
      <c r="C445" t="s">
        <v>316</v>
      </c>
      <c r="D445" s="2">
        <v>0</v>
      </c>
      <c r="E445" s="2">
        <v>9779306</v>
      </c>
      <c r="F445" s="2">
        <v>0</v>
      </c>
      <c r="G445" s="2">
        <v>0</v>
      </c>
      <c r="H445" s="2">
        <v>0</v>
      </c>
      <c r="I445" s="2">
        <v>0</v>
      </c>
      <c r="J445" s="2">
        <v>9779306</v>
      </c>
      <c r="K445" s="2">
        <v>0</v>
      </c>
      <c r="L445" s="2">
        <v>9779306</v>
      </c>
      <c r="M445" s="2">
        <v>9779306</v>
      </c>
      <c r="N445" s="2">
        <v>9779306</v>
      </c>
      <c r="O445" s="2">
        <v>0</v>
      </c>
      <c r="P445" s="2">
        <v>0</v>
      </c>
    </row>
    <row r="446" spans="1:16" x14ac:dyDescent="0.25">
      <c r="A446" t="s">
        <v>590</v>
      </c>
      <c r="B446" t="s">
        <v>618</v>
      </c>
      <c r="C446" t="s">
        <v>619</v>
      </c>
      <c r="D446" s="2">
        <v>0</v>
      </c>
      <c r="E446" s="2">
        <v>2869814</v>
      </c>
      <c r="F446" s="2">
        <v>0</v>
      </c>
      <c r="G446" s="2">
        <v>0</v>
      </c>
      <c r="H446" s="2">
        <v>0</v>
      </c>
      <c r="I446" s="2">
        <v>0</v>
      </c>
      <c r="J446" s="2">
        <v>2869814</v>
      </c>
      <c r="K446" s="2">
        <v>0</v>
      </c>
      <c r="L446" s="2">
        <v>2869814</v>
      </c>
      <c r="M446" s="2">
        <v>2869814</v>
      </c>
      <c r="N446" s="2">
        <v>2869814</v>
      </c>
      <c r="O446" s="2">
        <v>0</v>
      </c>
      <c r="P446" s="2">
        <v>0</v>
      </c>
    </row>
    <row r="447" spans="1:16" x14ac:dyDescent="0.25">
      <c r="A447" t="s">
        <v>590</v>
      </c>
      <c r="B447" t="s">
        <v>620</v>
      </c>
      <c r="C447" t="s">
        <v>316</v>
      </c>
      <c r="D447" s="2">
        <v>0</v>
      </c>
      <c r="E447" s="2">
        <v>21203473</v>
      </c>
      <c r="F447" s="2">
        <v>0</v>
      </c>
      <c r="G447" s="2">
        <v>0</v>
      </c>
      <c r="H447" s="2">
        <v>0</v>
      </c>
      <c r="I447" s="2">
        <v>0</v>
      </c>
      <c r="J447" s="2">
        <v>21203473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21203473</v>
      </c>
    </row>
    <row r="448" spans="1:16" x14ac:dyDescent="0.25">
      <c r="A448" t="s">
        <v>590</v>
      </c>
      <c r="B448" t="s">
        <v>621</v>
      </c>
      <c r="C448" t="s">
        <v>316</v>
      </c>
      <c r="D448" s="2">
        <v>0</v>
      </c>
      <c r="E448" s="2">
        <v>88243444</v>
      </c>
      <c r="F448" s="2">
        <v>0</v>
      </c>
      <c r="G448" s="2">
        <v>0</v>
      </c>
      <c r="H448" s="2">
        <v>0</v>
      </c>
      <c r="I448" s="2">
        <v>0</v>
      </c>
      <c r="J448" s="2">
        <v>88243444</v>
      </c>
      <c r="K448" s="2">
        <v>0</v>
      </c>
      <c r="L448" s="2">
        <v>39757072</v>
      </c>
      <c r="M448" s="2">
        <v>39757072</v>
      </c>
      <c r="N448" s="2">
        <v>39757072</v>
      </c>
      <c r="O448" s="2">
        <v>0</v>
      </c>
      <c r="P448" s="2">
        <v>48486372</v>
      </c>
    </row>
    <row r="449" spans="1:16" x14ac:dyDescent="0.25">
      <c r="A449" t="s">
        <v>590</v>
      </c>
      <c r="B449" t="s">
        <v>622</v>
      </c>
      <c r="C449" t="s">
        <v>623</v>
      </c>
      <c r="D449" s="2">
        <v>0</v>
      </c>
      <c r="E449" s="2">
        <v>486866046</v>
      </c>
      <c r="F449" s="2">
        <v>0</v>
      </c>
      <c r="G449" s="2">
        <v>0</v>
      </c>
      <c r="H449" s="2">
        <v>0</v>
      </c>
      <c r="I449" s="2">
        <v>0</v>
      </c>
      <c r="J449" s="2">
        <v>486866046</v>
      </c>
      <c r="K449" s="2">
        <v>0</v>
      </c>
      <c r="L449" s="2">
        <v>486866045.48000002</v>
      </c>
      <c r="M449" s="2">
        <v>486866045.48000002</v>
      </c>
      <c r="N449" s="2">
        <v>486866045.48000002</v>
      </c>
      <c r="O449" s="2">
        <v>0</v>
      </c>
      <c r="P449" s="2">
        <v>0.52</v>
      </c>
    </row>
    <row r="450" spans="1:16" x14ac:dyDescent="0.25">
      <c r="A450" t="s">
        <v>590</v>
      </c>
      <c r="B450" t="s">
        <v>624</v>
      </c>
      <c r="C450" t="s">
        <v>592</v>
      </c>
      <c r="D450" s="2">
        <v>28600000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28600000</v>
      </c>
      <c r="K450" s="2">
        <v>0</v>
      </c>
      <c r="L450" s="2">
        <v>15755189.25</v>
      </c>
      <c r="M450" s="2">
        <v>15755189.25</v>
      </c>
      <c r="N450" s="2">
        <v>15755189.25</v>
      </c>
      <c r="O450" s="2">
        <v>0</v>
      </c>
      <c r="P450" s="2">
        <v>12844810.75</v>
      </c>
    </row>
    <row r="451" spans="1:16" x14ac:dyDescent="0.25">
      <c r="A451" t="s">
        <v>590</v>
      </c>
      <c r="B451" t="s">
        <v>625</v>
      </c>
      <c r="C451" t="s">
        <v>316</v>
      </c>
      <c r="D451" s="2">
        <v>0</v>
      </c>
      <c r="E451" s="2">
        <v>14008959</v>
      </c>
      <c r="F451" s="2">
        <v>0</v>
      </c>
      <c r="G451" s="2">
        <v>0</v>
      </c>
      <c r="H451" s="2">
        <v>0</v>
      </c>
      <c r="I451" s="2">
        <v>0</v>
      </c>
      <c r="J451" s="2">
        <v>14008959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14008959</v>
      </c>
    </row>
    <row r="452" spans="1:16" x14ac:dyDescent="0.25">
      <c r="A452" t="s">
        <v>590</v>
      </c>
      <c r="B452" t="s">
        <v>564</v>
      </c>
      <c r="C452" t="s">
        <v>608</v>
      </c>
      <c r="D452" s="2">
        <v>15000000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15000000</v>
      </c>
      <c r="K452" s="2">
        <v>0</v>
      </c>
      <c r="L452" s="2">
        <v>8000000</v>
      </c>
      <c r="M452" s="2">
        <v>8000000</v>
      </c>
      <c r="N452" s="2">
        <v>8000000</v>
      </c>
      <c r="O452" s="2">
        <v>0</v>
      </c>
      <c r="P452" s="2">
        <v>7000000</v>
      </c>
    </row>
    <row r="453" spans="1:16" x14ac:dyDescent="0.25">
      <c r="A453" t="s">
        <v>590</v>
      </c>
      <c r="B453" t="s">
        <v>626</v>
      </c>
      <c r="C453" t="s">
        <v>592</v>
      </c>
      <c r="D453" s="2">
        <v>3119191111</v>
      </c>
      <c r="E453" s="2">
        <v>550806691</v>
      </c>
      <c r="F453" s="2">
        <v>67597909</v>
      </c>
      <c r="G453" s="2">
        <v>0</v>
      </c>
      <c r="H453" s="2">
        <v>0</v>
      </c>
      <c r="I453" s="2">
        <v>0</v>
      </c>
      <c r="J453" s="2">
        <v>3602399893</v>
      </c>
      <c r="K453" s="2">
        <v>0</v>
      </c>
      <c r="L453" s="2">
        <v>3601228432.0300002</v>
      </c>
      <c r="M453" s="2">
        <v>3601228432.0300002</v>
      </c>
      <c r="N453" s="2">
        <v>3601228432.0300002</v>
      </c>
      <c r="O453" s="2">
        <v>0</v>
      </c>
      <c r="P453" s="2">
        <v>1171460.97</v>
      </c>
    </row>
    <row r="454" spans="1:16" x14ac:dyDescent="0.25">
      <c r="A454" t="s">
        <v>627</v>
      </c>
      <c r="B454" t="s">
        <v>161</v>
      </c>
      <c r="C454" t="s">
        <v>628</v>
      </c>
      <c r="D454" s="2">
        <v>937641595</v>
      </c>
      <c r="E454" s="2">
        <v>179557481</v>
      </c>
      <c r="F454" s="2">
        <v>71992512</v>
      </c>
      <c r="G454" s="2">
        <v>29411632</v>
      </c>
      <c r="H454" s="2">
        <v>28494460</v>
      </c>
      <c r="I454" s="2">
        <v>0</v>
      </c>
      <c r="J454" s="2">
        <v>1046123736</v>
      </c>
      <c r="K454" s="2">
        <v>0</v>
      </c>
      <c r="L454" s="2">
        <v>1026352709.6</v>
      </c>
      <c r="M454" s="2">
        <v>1026352709.6</v>
      </c>
      <c r="N454" s="2">
        <v>1026352709.6</v>
      </c>
      <c r="O454" s="2">
        <v>0</v>
      </c>
      <c r="P454" s="2">
        <v>19771026.399999999</v>
      </c>
    </row>
    <row r="455" spans="1:16" x14ac:dyDescent="0.25">
      <c r="A455" t="s">
        <v>629</v>
      </c>
      <c r="B455" t="s">
        <v>161</v>
      </c>
      <c r="C455" t="s">
        <v>166</v>
      </c>
      <c r="D455" s="2">
        <v>65182875</v>
      </c>
      <c r="E455" s="2">
        <v>0</v>
      </c>
      <c r="F455" s="2">
        <v>150000</v>
      </c>
      <c r="G455" s="2">
        <v>1434737</v>
      </c>
      <c r="H455" s="2">
        <v>517565</v>
      </c>
      <c r="I455" s="2">
        <v>0</v>
      </c>
      <c r="J455" s="2">
        <v>65950047</v>
      </c>
      <c r="K455" s="2">
        <v>0</v>
      </c>
      <c r="L455" s="2">
        <v>65860567</v>
      </c>
      <c r="M455" s="2">
        <v>65860567</v>
      </c>
      <c r="N455" s="2">
        <v>65860567</v>
      </c>
      <c r="O455" s="2">
        <v>0</v>
      </c>
      <c r="P455" s="2">
        <v>89480</v>
      </c>
    </row>
    <row r="456" spans="1:16" x14ac:dyDescent="0.25">
      <c r="A456" t="s">
        <v>630</v>
      </c>
      <c r="B456" t="s">
        <v>161</v>
      </c>
      <c r="C456" t="s">
        <v>168</v>
      </c>
      <c r="D456" s="2">
        <v>63682875</v>
      </c>
      <c r="E456" s="2">
        <v>0</v>
      </c>
      <c r="F456" s="2">
        <v>0</v>
      </c>
      <c r="G456" s="2">
        <v>1434737</v>
      </c>
      <c r="H456" s="2">
        <v>32000</v>
      </c>
      <c r="I456" s="2">
        <v>0</v>
      </c>
      <c r="J456" s="2">
        <v>65085612</v>
      </c>
      <c r="K456" s="2">
        <v>0</v>
      </c>
      <c r="L456" s="2">
        <v>64996132</v>
      </c>
      <c r="M456" s="2">
        <v>64996132</v>
      </c>
      <c r="N456" s="2">
        <v>64996132</v>
      </c>
      <c r="O456" s="2">
        <v>0</v>
      </c>
      <c r="P456" s="2">
        <v>89480</v>
      </c>
    </row>
    <row r="457" spans="1:16" x14ac:dyDescent="0.25">
      <c r="A457" t="s">
        <v>631</v>
      </c>
      <c r="B457" t="s">
        <v>161</v>
      </c>
      <c r="C457" t="s">
        <v>243</v>
      </c>
      <c r="D457" s="2">
        <v>63682875</v>
      </c>
      <c r="E457" s="2">
        <v>0</v>
      </c>
      <c r="F457" s="2">
        <v>0</v>
      </c>
      <c r="G457" s="2">
        <v>1434737</v>
      </c>
      <c r="H457" s="2">
        <v>32000</v>
      </c>
      <c r="I457" s="2">
        <v>0</v>
      </c>
      <c r="J457" s="2">
        <v>65085612</v>
      </c>
      <c r="K457" s="2">
        <v>0</v>
      </c>
      <c r="L457" s="2">
        <v>64996132</v>
      </c>
      <c r="M457" s="2">
        <v>64996132</v>
      </c>
      <c r="N457" s="2">
        <v>64996132</v>
      </c>
      <c r="O457" s="2">
        <v>0</v>
      </c>
      <c r="P457" s="2">
        <v>89480</v>
      </c>
    </row>
    <row r="458" spans="1:16" x14ac:dyDescent="0.25">
      <c r="A458" t="s">
        <v>631</v>
      </c>
      <c r="B458" t="s">
        <v>45</v>
      </c>
      <c r="C458" t="s">
        <v>244</v>
      </c>
      <c r="D458" s="2">
        <v>50736816</v>
      </c>
      <c r="E458" s="2">
        <v>0</v>
      </c>
      <c r="F458" s="2">
        <v>0</v>
      </c>
      <c r="G458" s="2">
        <v>1</v>
      </c>
      <c r="H458" s="2">
        <v>0</v>
      </c>
      <c r="I458" s="2">
        <v>0</v>
      </c>
      <c r="J458" s="2">
        <v>50736817</v>
      </c>
      <c r="K458" s="2">
        <v>0</v>
      </c>
      <c r="L458" s="2">
        <v>50736817</v>
      </c>
      <c r="M458" s="2">
        <v>50736817</v>
      </c>
      <c r="N458" s="2">
        <v>50736817</v>
      </c>
      <c r="O458" s="2">
        <v>0</v>
      </c>
      <c r="P458" s="2">
        <v>0</v>
      </c>
    </row>
    <row r="459" spans="1:16" x14ac:dyDescent="0.25">
      <c r="A459" t="s">
        <v>631</v>
      </c>
      <c r="B459" t="s">
        <v>172</v>
      </c>
      <c r="C459" t="s">
        <v>173</v>
      </c>
      <c r="D459" s="2">
        <v>2242299</v>
      </c>
      <c r="E459" s="2">
        <v>0</v>
      </c>
      <c r="F459" s="2">
        <v>0</v>
      </c>
      <c r="G459" s="2">
        <v>420420</v>
      </c>
      <c r="H459" s="2">
        <v>0</v>
      </c>
      <c r="I459" s="2">
        <v>0</v>
      </c>
      <c r="J459" s="2">
        <v>2662719</v>
      </c>
      <c r="K459" s="2">
        <v>0</v>
      </c>
      <c r="L459" s="2">
        <v>2662719</v>
      </c>
      <c r="M459" s="2">
        <v>2662719</v>
      </c>
      <c r="N459" s="2">
        <v>2662719</v>
      </c>
      <c r="O459" s="2">
        <v>0</v>
      </c>
      <c r="P459" s="2">
        <v>0</v>
      </c>
    </row>
    <row r="460" spans="1:16" x14ac:dyDescent="0.25">
      <c r="A460" t="s">
        <v>631</v>
      </c>
      <c r="B460" t="s">
        <v>174</v>
      </c>
      <c r="C460" t="s">
        <v>175</v>
      </c>
      <c r="D460" s="2">
        <v>4877001</v>
      </c>
      <c r="E460" s="2">
        <v>0</v>
      </c>
      <c r="F460" s="2">
        <v>0</v>
      </c>
      <c r="G460" s="2">
        <v>0</v>
      </c>
      <c r="H460" s="2">
        <v>10000</v>
      </c>
      <c r="I460" s="2">
        <v>0</v>
      </c>
      <c r="J460" s="2">
        <v>4867001</v>
      </c>
      <c r="K460" s="2">
        <v>0</v>
      </c>
      <c r="L460" s="2">
        <v>4862638</v>
      </c>
      <c r="M460" s="2">
        <v>4862638</v>
      </c>
      <c r="N460" s="2">
        <v>4862638</v>
      </c>
      <c r="O460" s="2">
        <v>0</v>
      </c>
      <c r="P460" s="2">
        <v>4363</v>
      </c>
    </row>
    <row r="461" spans="1:16" x14ac:dyDescent="0.25">
      <c r="A461" t="s">
        <v>631</v>
      </c>
      <c r="B461" t="s">
        <v>176</v>
      </c>
      <c r="C461" t="s">
        <v>177</v>
      </c>
      <c r="D461" s="2">
        <v>2335728</v>
      </c>
      <c r="E461" s="2">
        <v>0</v>
      </c>
      <c r="F461" s="2">
        <v>0</v>
      </c>
      <c r="G461" s="2">
        <v>896983</v>
      </c>
      <c r="H461" s="2">
        <v>0</v>
      </c>
      <c r="I461" s="2">
        <v>0</v>
      </c>
      <c r="J461" s="2">
        <v>3232711</v>
      </c>
      <c r="K461" s="2">
        <v>0</v>
      </c>
      <c r="L461" s="2">
        <v>3232711</v>
      </c>
      <c r="M461" s="2">
        <v>3232711</v>
      </c>
      <c r="N461" s="2">
        <v>3232711</v>
      </c>
      <c r="O461" s="2">
        <v>0</v>
      </c>
      <c r="P461" s="2">
        <v>0</v>
      </c>
    </row>
    <row r="462" spans="1:16" x14ac:dyDescent="0.25">
      <c r="A462" t="s">
        <v>631</v>
      </c>
      <c r="B462" t="s">
        <v>178</v>
      </c>
      <c r="C462" t="s">
        <v>179</v>
      </c>
      <c r="D462" s="2">
        <v>130800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130800</v>
      </c>
      <c r="K462" s="2">
        <v>0</v>
      </c>
      <c r="L462" s="2">
        <v>51710</v>
      </c>
      <c r="M462" s="2">
        <v>51710</v>
      </c>
      <c r="N462" s="2">
        <v>51710</v>
      </c>
      <c r="O462" s="2">
        <v>0</v>
      </c>
      <c r="P462" s="2">
        <v>79090</v>
      </c>
    </row>
    <row r="463" spans="1:16" x14ac:dyDescent="0.25">
      <c r="A463" t="s">
        <v>631</v>
      </c>
      <c r="B463" t="s">
        <v>180</v>
      </c>
      <c r="C463" t="s">
        <v>295</v>
      </c>
      <c r="D463" s="2">
        <v>281871</v>
      </c>
      <c r="E463" s="2">
        <v>0</v>
      </c>
      <c r="F463" s="2">
        <v>0</v>
      </c>
      <c r="G463" s="2">
        <v>117333</v>
      </c>
      <c r="H463" s="2">
        <v>0</v>
      </c>
      <c r="I463" s="2">
        <v>0</v>
      </c>
      <c r="J463" s="2">
        <v>399204</v>
      </c>
      <c r="K463" s="2">
        <v>0</v>
      </c>
      <c r="L463" s="2">
        <v>399204</v>
      </c>
      <c r="M463" s="2">
        <v>399204</v>
      </c>
      <c r="N463" s="2">
        <v>399204</v>
      </c>
      <c r="O463" s="2">
        <v>0</v>
      </c>
      <c r="P463" s="2">
        <v>0</v>
      </c>
    </row>
    <row r="464" spans="1:16" x14ac:dyDescent="0.25">
      <c r="A464" t="s">
        <v>631</v>
      </c>
      <c r="B464" t="s">
        <v>184</v>
      </c>
      <c r="C464" t="s">
        <v>264</v>
      </c>
      <c r="D464" s="2">
        <v>1543320</v>
      </c>
      <c r="E464" s="2">
        <v>0</v>
      </c>
      <c r="F464" s="2">
        <v>0</v>
      </c>
      <c r="G464" s="2">
        <v>0</v>
      </c>
      <c r="H464" s="2">
        <v>12000</v>
      </c>
      <c r="I464" s="2">
        <v>0</v>
      </c>
      <c r="J464" s="2">
        <v>1531320</v>
      </c>
      <c r="K464" s="2">
        <v>0</v>
      </c>
      <c r="L464" s="2">
        <v>1528173</v>
      </c>
      <c r="M464" s="2">
        <v>1528173</v>
      </c>
      <c r="N464" s="2">
        <v>1528173</v>
      </c>
      <c r="O464" s="2">
        <v>0</v>
      </c>
      <c r="P464" s="2">
        <v>3147</v>
      </c>
    </row>
    <row r="465" spans="1:16" x14ac:dyDescent="0.25">
      <c r="A465" t="s">
        <v>631</v>
      </c>
      <c r="B465" t="s">
        <v>186</v>
      </c>
      <c r="C465" t="s">
        <v>296</v>
      </c>
      <c r="D465" s="2">
        <v>1535040</v>
      </c>
      <c r="E465" s="2">
        <v>0</v>
      </c>
      <c r="F465" s="2">
        <v>0</v>
      </c>
      <c r="G465" s="2">
        <v>0</v>
      </c>
      <c r="H465" s="2">
        <v>10000</v>
      </c>
      <c r="I465" s="2">
        <v>0</v>
      </c>
      <c r="J465" s="2">
        <v>1525040</v>
      </c>
      <c r="K465" s="2">
        <v>0</v>
      </c>
      <c r="L465" s="2">
        <v>1522160</v>
      </c>
      <c r="M465" s="2">
        <v>1522160</v>
      </c>
      <c r="N465" s="2">
        <v>1522160</v>
      </c>
      <c r="O465" s="2">
        <v>0</v>
      </c>
      <c r="P465" s="2">
        <v>2880</v>
      </c>
    </row>
    <row r="466" spans="1:16" x14ac:dyDescent="0.25">
      <c r="A466" t="s">
        <v>632</v>
      </c>
      <c r="B466" t="s">
        <v>161</v>
      </c>
      <c r="C466" t="s">
        <v>215</v>
      </c>
      <c r="D466" s="2">
        <v>1500000</v>
      </c>
      <c r="E466" s="2">
        <v>0</v>
      </c>
      <c r="F466" s="2">
        <v>150000</v>
      </c>
      <c r="G466" s="2">
        <v>0</v>
      </c>
      <c r="H466" s="2">
        <v>485565</v>
      </c>
      <c r="I466" s="2">
        <v>0</v>
      </c>
      <c r="J466" s="2">
        <v>864435</v>
      </c>
      <c r="K466" s="2">
        <v>0</v>
      </c>
      <c r="L466" s="2">
        <v>864435</v>
      </c>
      <c r="M466" s="2">
        <v>864435</v>
      </c>
      <c r="N466" s="2">
        <v>864435</v>
      </c>
      <c r="O466" s="2">
        <v>0</v>
      </c>
      <c r="P466" s="2">
        <v>0</v>
      </c>
    </row>
    <row r="467" spans="1:16" x14ac:dyDescent="0.25">
      <c r="A467" t="s">
        <v>633</v>
      </c>
      <c r="B467" t="s">
        <v>161</v>
      </c>
      <c r="C467" t="s">
        <v>223</v>
      </c>
      <c r="D467" s="2">
        <v>1500000</v>
      </c>
      <c r="E467" s="2">
        <v>0</v>
      </c>
      <c r="F467" s="2">
        <v>150000</v>
      </c>
      <c r="G467" s="2">
        <v>0</v>
      </c>
      <c r="H467" s="2">
        <v>485565</v>
      </c>
      <c r="I467" s="2">
        <v>0</v>
      </c>
      <c r="J467" s="2">
        <v>864435</v>
      </c>
      <c r="K467" s="2">
        <v>0</v>
      </c>
      <c r="L467" s="2">
        <v>864435</v>
      </c>
      <c r="M467" s="2">
        <v>864435</v>
      </c>
      <c r="N467" s="2">
        <v>864435</v>
      </c>
      <c r="O467" s="2">
        <v>0</v>
      </c>
      <c r="P467" s="2">
        <v>0</v>
      </c>
    </row>
    <row r="468" spans="1:16" x14ac:dyDescent="0.25">
      <c r="A468" t="s">
        <v>633</v>
      </c>
      <c r="B468" t="s">
        <v>190</v>
      </c>
      <c r="C468" t="s">
        <v>255</v>
      </c>
      <c r="D468" s="2">
        <v>1500000</v>
      </c>
      <c r="E468" s="2">
        <v>0</v>
      </c>
      <c r="F468" s="2">
        <v>150000</v>
      </c>
      <c r="G468" s="2">
        <v>0</v>
      </c>
      <c r="H468" s="2">
        <v>485565</v>
      </c>
      <c r="I468" s="2">
        <v>0</v>
      </c>
      <c r="J468" s="2">
        <v>864435</v>
      </c>
      <c r="K468" s="2">
        <v>0</v>
      </c>
      <c r="L468" s="2">
        <v>864435</v>
      </c>
      <c r="M468" s="2">
        <v>864435</v>
      </c>
      <c r="N468" s="2">
        <v>864435</v>
      </c>
      <c r="O468" s="2">
        <v>0</v>
      </c>
      <c r="P468" s="2">
        <v>0</v>
      </c>
    </row>
    <row r="469" spans="1:16" x14ac:dyDescent="0.25">
      <c r="A469" t="s">
        <v>634</v>
      </c>
      <c r="B469" t="s">
        <v>161</v>
      </c>
      <c r="C469" t="s">
        <v>300</v>
      </c>
      <c r="D469" s="2">
        <v>872458720</v>
      </c>
      <c r="E469" s="2">
        <v>179557481</v>
      </c>
      <c r="F469" s="2">
        <v>71842512</v>
      </c>
      <c r="G469" s="2">
        <v>27976895</v>
      </c>
      <c r="H469" s="2">
        <v>27976895</v>
      </c>
      <c r="I469" s="2">
        <v>0</v>
      </c>
      <c r="J469" s="2">
        <v>980173689</v>
      </c>
      <c r="K469" s="2">
        <v>0</v>
      </c>
      <c r="L469" s="2">
        <v>960492142.60000002</v>
      </c>
      <c r="M469" s="2">
        <v>960492142.60000002</v>
      </c>
      <c r="N469" s="2">
        <v>960492142.60000002</v>
      </c>
      <c r="O469" s="2">
        <v>0</v>
      </c>
      <c r="P469" s="2">
        <v>19681546.399999999</v>
      </c>
    </row>
    <row r="470" spans="1:16" x14ac:dyDescent="0.25">
      <c r="A470" t="s">
        <v>635</v>
      </c>
      <c r="B470" t="s">
        <v>161</v>
      </c>
      <c r="C470" t="s">
        <v>302</v>
      </c>
      <c r="D470" s="2">
        <v>872458720</v>
      </c>
      <c r="E470" s="2">
        <v>179557481</v>
      </c>
      <c r="F470" s="2">
        <v>71842512</v>
      </c>
      <c r="G470" s="2">
        <v>27976895</v>
      </c>
      <c r="H470" s="2">
        <v>27976895</v>
      </c>
      <c r="I470" s="2">
        <v>0</v>
      </c>
      <c r="J470" s="2">
        <v>980173689</v>
      </c>
      <c r="K470" s="2">
        <v>0</v>
      </c>
      <c r="L470" s="2">
        <v>960492142.60000002</v>
      </c>
      <c r="M470" s="2">
        <v>960492142.60000002</v>
      </c>
      <c r="N470" s="2">
        <v>960492142.60000002</v>
      </c>
      <c r="O470" s="2">
        <v>0</v>
      </c>
      <c r="P470" s="2">
        <v>19681546.399999999</v>
      </c>
    </row>
    <row r="471" spans="1:16" x14ac:dyDescent="0.25">
      <c r="A471" t="s">
        <v>636</v>
      </c>
      <c r="B471" t="s">
        <v>161</v>
      </c>
      <c r="C471" t="s">
        <v>637</v>
      </c>
      <c r="D471" s="2">
        <v>775444146</v>
      </c>
      <c r="E471" s="2">
        <v>115880633</v>
      </c>
      <c r="F471" s="2">
        <v>22500000</v>
      </c>
      <c r="G471" s="2">
        <v>27976895</v>
      </c>
      <c r="H471" s="2">
        <v>27976895</v>
      </c>
      <c r="I471" s="2">
        <v>0</v>
      </c>
      <c r="J471" s="2">
        <v>868824779</v>
      </c>
      <c r="K471" s="2">
        <v>0</v>
      </c>
      <c r="L471" s="2">
        <v>849143245.60000002</v>
      </c>
      <c r="M471" s="2">
        <v>849143245.60000002</v>
      </c>
      <c r="N471" s="2">
        <v>849143245.60000002</v>
      </c>
      <c r="O471" s="2">
        <v>0</v>
      </c>
      <c r="P471" s="2">
        <v>19681533.399999999</v>
      </c>
    </row>
    <row r="472" spans="1:16" x14ac:dyDescent="0.25">
      <c r="A472" t="s">
        <v>636</v>
      </c>
      <c r="B472" t="s">
        <v>180</v>
      </c>
      <c r="C472" t="s">
        <v>638</v>
      </c>
      <c r="D472" s="2">
        <v>25000000</v>
      </c>
      <c r="E472" s="2">
        <v>0</v>
      </c>
      <c r="F472" s="2">
        <v>7300000</v>
      </c>
      <c r="G472" s="2">
        <v>0</v>
      </c>
      <c r="H472" s="2">
        <v>0</v>
      </c>
      <c r="I472" s="2">
        <v>0</v>
      </c>
      <c r="J472" s="2">
        <v>17700000</v>
      </c>
      <c r="K472" s="2">
        <v>0</v>
      </c>
      <c r="L472" s="2">
        <v>17699900</v>
      </c>
      <c r="M472" s="2">
        <v>17699900</v>
      </c>
      <c r="N472" s="2">
        <v>17699900</v>
      </c>
      <c r="O472" s="2">
        <v>0</v>
      </c>
      <c r="P472" s="2">
        <v>100</v>
      </c>
    </row>
    <row r="473" spans="1:16" x14ac:dyDescent="0.25">
      <c r="A473" t="s">
        <v>636</v>
      </c>
      <c r="B473" t="s">
        <v>184</v>
      </c>
      <c r="C473" t="s">
        <v>639</v>
      </c>
      <c r="D473" s="2">
        <v>40000000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40000000</v>
      </c>
      <c r="K473" s="2">
        <v>0</v>
      </c>
      <c r="L473" s="2">
        <v>40000000</v>
      </c>
      <c r="M473" s="2">
        <v>40000000</v>
      </c>
      <c r="N473" s="2">
        <v>40000000</v>
      </c>
      <c r="O473" s="2">
        <v>0</v>
      </c>
      <c r="P473" s="2">
        <v>0</v>
      </c>
    </row>
    <row r="474" spans="1:16" x14ac:dyDescent="0.25">
      <c r="A474" t="s">
        <v>636</v>
      </c>
      <c r="B474" t="s">
        <v>198</v>
      </c>
      <c r="C474" t="s">
        <v>640</v>
      </c>
      <c r="D474" s="2">
        <v>25000000</v>
      </c>
      <c r="E474" s="2">
        <v>0</v>
      </c>
      <c r="F474" s="2">
        <v>15200000</v>
      </c>
      <c r="G474" s="2">
        <v>0</v>
      </c>
      <c r="H474" s="2">
        <v>0</v>
      </c>
      <c r="I474" s="2">
        <v>0</v>
      </c>
      <c r="J474" s="2">
        <v>9800000</v>
      </c>
      <c r="K474" s="2">
        <v>0</v>
      </c>
      <c r="L474" s="2">
        <v>9799999</v>
      </c>
      <c r="M474" s="2">
        <v>9799999</v>
      </c>
      <c r="N474" s="2">
        <v>9799999</v>
      </c>
      <c r="O474" s="2">
        <v>0</v>
      </c>
      <c r="P474" s="2">
        <v>1</v>
      </c>
    </row>
    <row r="475" spans="1:16" x14ac:dyDescent="0.25">
      <c r="A475" t="s">
        <v>636</v>
      </c>
      <c r="B475" t="s">
        <v>641</v>
      </c>
      <c r="C475" t="s">
        <v>642</v>
      </c>
      <c r="D475" s="2">
        <v>180735000</v>
      </c>
      <c r="E475" s="2">
        <v>14026000</v>
      </c>
      <c r="F475" s="2">
        <v>0</v>
      </c>
      <c r="G475" s="2">
        <v>0</v>
      </c>
      <c r="H475" s="2">
        <v>0</v>
      </c>
      <c r="I475" s="2">
        <v>0</v>
      </c>
      <c r="J475" s="2">
        <v>194761000</v>
      </c>
      <c r="K475" s="2">
        <v>0</v>
      </c>
      <c r="L475" s="2">
        <v>194761000</v>
      </c>
      <c r="M475" s="2">
        <v>194761000</v>
      </c>
      <c r="N475" s="2">
        <v>194761000</v>
      </c>
      <c r="O475" s="2">
        <v>0</v>
      </c>
      <c r="P475" s="2">
        <v>0</v>
      </c>
    </row>
    <row r="476" spans="1:16" x14ac:dyDescent="0.25">
      <c r="A476" t="s">
        <v>636</v>
      </c>
      <c r="B476" t="s">
        <v>49</v>
      </c>
      <c r="C476" t="s">
        <v>643</v>
      </c>
      <c r="D476" s="2">
        <v>153833475</v>
      </c>
      <c r="E476" s="2">
        <v>0</v>
      </c>
      <c r="F476" s="2">
        <v>0</v>
      </c>
      <c r="G476" s="2">
        <v>0</v>
      </c>
      <c r="H476" s="2">
        <v>2976895</v>
      </c>
      <c r="I476" s="2">
        <v>0</v>
      </c>
      <c r="J476" s="2">
        <v>150856580</v>
      </c>
      <c r="K476" s="2">
        <v>0</v>
      </c>
      <c r="L476" s="2">
        <v>150856580</v>
      </c>
      <c r="M476" s="2">
        <v>150856580</v>
      </c>
      <c r="N476" s="2">
        <v>150856580</v>
      </c>
      <c r="O476" s="2">
        <v>0</v>
      </c>
      <c r="P476" s="2">
        <v>0</v>
      </c>
    </row>
    <row r="477" spans="1:16" x14ac:dyDescent="0.25">
      <c r="A477" t="s">
        <v>636</v>
      </c>
      <c r="B477" t="s">
        <v>644</v>
      </c>
      <c r="C477" t="s">
        <v>645</v>
      </c>
      <c r="D477" s="2">
        <v>30000000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30000000</v>
      </c>
      <c r="K477" s="2">
        <v>0</v>
      </c>
      <c r="L477" s="2">
        <v>30000000</v>
      </c>
      <c r="M477" s="2">
        <v>30000000</v>
      </c>
      <c r="N477" s="2">
        <v>30000000</v>
      </c>
      <c r="O477" s="2">
        <v>0</v>
      </c>
      <c r="P477" s="2">
        <v>0</v>
      </c>
    </row>
    <row r="478" spans="1:16" x14ac:dyDescent="0.25">
      <c r="A478" t="s">
        <v>636</v>
      </c>
      <c r="B478" t="s">
        <v>646</v>
      </c>
      <c r="C478" t="s">
        <v>647</v>
      </c>
      <c r="D478" s="2">
        <v>40000000</v>
      </c>
      <c r="E478" s="2">
        <v>24741983</v>
      </c>
      <c r="F478" s="2">
        <v>0</v>
      </c>
      <c r="G478" s="2">
        <v>12976895</v>
      </c>
      <c r="H478" s="2">
        <v>0</v>
      </c>
      <c r="I478" s="2">
        <v>0</v>
      </c>
      <c r="J478" s="2">
        <v>77718878</v>
      </c>
      <c r="K478" s="2">
        <v>0</v>
      </c>
      <c r="L478" s="2">
        <v>73326943</v>
      </c>
      <c r="M478" s="2">
        <v>73326943</v>
      </c>
      <c r="N478" s="2">
        <v>73326943</v>
      </c>
      <c r="O478" s="2">
        <v>0</v>
      </c>
      <c r="P478" s="2">
        <v>4391935</v>
      </c>
    </row>
    <row r="479" spans="1:16" x14ac:dyDescent="0.25">
      <c r="A479" t="s">
        <v>636</v>
      </c>
      <c r="B479" t="s">
        <v>648</v>
      </c>
      <c r="C479" t="s">
        <v>649</v>
      </c>
      <c r="D479" s="2">
        <v>80000000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80000000</v>
      </c>
      <c r="K479" s="2">
        <v>0</v>
      </c>
      <c r="L479" s="2">
        <v>77226167.599999994</v>
      </c>
      <c r="M479" s="2">
        <v>77226167.599999994</v>
      </c>
      <c r="N479" s="2">
        <v>77226167.599999994</v>
      </c>
      <c r="O479" s="2">
        <v>0</v>
      </c>
      <c r="P479" s="2">
        <v>2773832.4</v>
      </c>
    </row>
    <row r="480" spans="1:16" x14ac:dyDescent="0.25">
      <c r="A480" t="s">
        <v>636</v>
      </c>
      <c r="B480" t="s">
        <v>650</v>
      </c>
      <c r="C480" t="s">
        <v>651</v>
      </c>
      <c r="D480" s="2">
        <v>25000000</v>
      </c>
      <c r="E480" s="2">
        <v>0</v>
      </c>
      <c r="F480" s="2">
        <v>0</v>
      </c>
      <c r="G480" s="2">
        <v>0</v>
      </c>
      <c r="H480" s="2">
        <v>25000000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</row>
    <row r="481" spans="1:16" x14ac:dyDescent="0.25">
      <c r="A481" t="s">
        <v>636</v>
      </c>
      <c r="B481" t="s">
        <v>652</v>
      </c>
      <c r="C481" t="s">
        <v>653</v>
      </c>
      <c r="D481" s="2">
        <v>100000000</v>
      </c>
      <c r="E481" s="2">
        <v>0</v>
      </c>
      <c r="F481" s="2">
        <v>0</v>
      </c>
      <c r="G481" s="2">
        <v>15000000</v>
      </c>
      <c r="H481" s="2">
        <v>0</v>
      </c>
      <c r="I481" s="2">
        <v>0</v>
      </c>
      <c r="J481" s="2">
        <v>115000000</v>
      </c>
      <c r="K481" s="2">
        <v>0</v>
      </c>
      <c r="L481" s="2">
        <v>114462500</v>
      </c>
      <c r="M481" s="2">
        <v>114462500</v>
      </c>
      <c r="N481" s="2">
        <v>114462500</v>
      </c>
      <c r="O481" s="2">
        <v>0</v>
      </c>
      <c r="P481" s="2">
        <v>537500</v>
      </c>
    </row>
    <row r="482" spans="1:16" x14ac:dyDescent="0.25">
      <c r="A482" t="s">
        <v>636</v>
      </c>
      <c r="B482" t="s">
        <v>654</v>
      </c>
      <c r="C482" t="s">
        <v>655</v>
      </c>
      <c r="D482" s="2">
        <v>49233671</v>
      </c>
      <c r="E482" s="2">
        <v>4207481</v>
      </c>
      <c r="F482" s="2">
        <v>0</v>
      </c>
      <c r="G482" s="2">
        <v>0</v>
      </c>
      <c r="H482" s="2">
        <v>0</v>
      </c>
      <c r="I482" s="2">
        <v>0</v>
      </c>
      <c r="J482" s="2">
        <v>53441152</v>
      </c>
      <c r="K482" s="2">
        <v>0</v>
      </c>
      <c r="L482" s="2">
        <v>53440646</v>
      </c>
      <c r="M482" s="2">
        <v>53440646</v>
      </c>
      <c r="N482" s="2">
        <v>53440646</v>
      </c>
      <c r="O482" s="2">
        <v>0</v>
      </c>
      <c r="P482" s="2">
        <v>506</v>
      </c>
    </row>
    <row r="483" spans="1:16" x14ac:dyDescent="0.25">
      <c r="A483" t="s">
        <v>636</v>
      </c>
      <c r="B483" t="s">
        <v>656</v>
      </c>
      <c r="C483" t="s">
        <v>657</v>
      </c>
      <c r="D483" s="2">
        <v>0</v>
      </c>
      <c r="E483" s="2">
        <v>11875000</v>
      </c>
      <c r="F483" s="2">
        <v>0</v>
      </c>
      <c r="G483" s="2">
        <v>0</v>
      </c>
      <c r="H483" s="2">
        <v>0</v>
      </c>
      <c r="I483" s="2">
        <v>0</v>
      </c>
      <c r="J483" s="2">
        <v>11875000</v>
      </c>
      <c r="K483" s="2">
        <v>0</v>
      </c>
      <c r="L483" s="2">
        <v>11875000</v>
      </c>
      <c r="M483" s="2">
        <v>11875000</v>
      </c>
      <c r="N483" s="2">
        <v>11875000</v>
      </c>
      <c r="O483" s="2">
        <v>0</v>
      </c>
      <c r="P483" s="2">
        <v>0</v>
      </c>
    </row>
    <row r="484" spans="1:16" x14ac:dyDescent="0.25">
      <c r="A484" t="s">
        <v>636</v>
      </c>
      <c r="B484" t="s">
        <v>658</v>
      </c>
      <c r="C484" t="s">
        <v>659</v>
      </c>
      <c r="D484" s="2">
        <v>0</v>
      </c>
      <c r="E484" s="2">
        <v>10000000</v>
      </c>
      <c r="F484" s="2">
        <v>0</v>
      </c>
      <c r="G484" s="2">
        <v>0</v>
      </c>
      <c r="H484" s="2">
        <v>0</v>
      </c>
      <c r="I484" s="2">
        <v>0</v>
      </c>
      <c r="J484" s="2">
        <v>10000000</v>
      </c>
      <c r="K484" s="2">
        <v>0</v>
      </c>
      <c r="L484" s="2">
        <v>10000000</v>
      </c>
      <c r="M484" s="2">
        <v>10000000</v>
      </c>
      <c r="N484" s="2">
        <v>10000000</v>
      </c>
      <c r="O484" s="2">
        <v>0</v>
      </c>
      <c r="P484" s="2">
        <v>0</v>
      </c>
    </row>
    <row r="485" spans="1:16" x14ac:dyDescent="0.25">
      <c r="A485" t="s">
        <v>636</v>
      </c>
      <c r="B485" t="s">
        <v>660</v>
      </c>
      <c r="C485" t="s">
        <v>661</v>
      </c>
      <c r="D485" s="2">
        <v>0</v>
      </c>
      <c r="E485" s="2">
        <v>30728457</v>
      </c>
      <c r="F485" s="2">
        <v>0</v>
      </c>
      <c r="G485" s="2">
        <v>0</v>
      </c>
      <c r="H485" s="2">
        <v>0</v>
      </c>
      <c r="I485" s="2">
        <v>0</v>
      </c>
      <c r="J485" s="2">
        <v>30728457</v>
      </c>
      <c r="K485" s="2">
        <v>0</v>
      </c>
      <c r="L485" s="2">
        <v>30728457</v>
      </c>
      <c r="M485" s="2">
        <v>30728457</v>
      </c>
      <c r="N485" s="2">
        <v>30728457</v>
      </c>
      <c r="O485" s="2">
        <v>0</v>
      </c>
      <c r="P485" s="2">
        <v>0</v>
      </c>
    </row>
    <row r="486" spans="1:16" x14ac:dyDescent="0.25">
      <c r="A486" t="s">
        <v>636</v>
      </c>
      <c r="B486" t="s">
        <v>662</v>
      </c>
      <c r="C486" t="s">
        <v>653</v>
      </c>
      <c r="D486" s="2">
        <v>0</v>
      </c>
      <c r="E486" s="2">
        <v>10000000</v>
      </c>
      <c r="F486" s="2">
        <v>0</v>
      </c>
      <c r="G486" s="2">
        <v>0</v>
      </c>
      <c r="H486" s="2">
        <v>0</v>
      </c>
      <c r="I486" s="2">
        <v>0</v>
      </c>
      <c r="J486" s="2">
        <v>10000000</v>
      </c>
      <c r="K486" s="2">
        <v>0</v>
      </c>
      <c r="L486" s="2">
        <v>9994399</v>
      </c>
      <c r="M486" s="2">
        <v>9994399</v>
      </c>
      <c r="N486" s="2">
        <v>9994399</v>
      </c>
      <c r="O486" s="2">
        <v>0</v>
      </c>
      <c r="P486" s="2">
        <v>5601</v>
      </c>
    </row>
    <row r="487" spans="1:16" x14ac:dyDescent="0.25">
      <c r="A487" t="s">
        <v>636</v>
      </c>
      <c r="B487" t="s">
        <v>663</v>
      </c>
      <c r="C487" t="s">
        <v>664</v>
      </c>
      <c r="D487" s="2">
        <v>0</v>
      </c>
      <c r="E487" s="2">
        <v>10000000</v>
      </c>
      <c r="F487" s="2">
        <v>0</v>
      </c>
      <c r="G487" s="2">
        <v>0</v>
      </c>
      <c r="H487" s="2">
        <v>0</v>
      </c>
      <c r="I487" s="2">
        <v>0</v>
      </c>
      <c r="J487" s="2">
        <v>10000000</v>
      </c>
      <c r="K487" s="2">
        <v>0</v>
      </c>
      <c r="L487" s="2">
        <v>9550000</v>
      </c>
      <c r="M487" s="2">
        <v>9550000</v>
      </c>
      <c r="N487" s="2">
        <v>9550000</v>
      </c>
      <c r="O487" s="2">
        <v>0</v>
      </c>
      <c r="P487" s="2">
        <v>450000</v>
      </c>
    </row>
    <row r="488" spans="1:16" x14ac:dyDescent="0.25">
      <c r="A488" t="s">
        <v>636</v>
      </c>
      <c r="B488" t="s">
        <v>665</v>
      </c>
      <c r="C488" t="s">
        <v>666</v>
      </c>
      <c r="D488" s="2">
        <v>0</v>
      </c>
      <c r="E488" s="2">
        <v>173014</v>
      </c>
      <c r="F488" s="2">
        <v>0</v>
      </c>
      <c r="G488" s="2">
        <v>0</v>
      </c>
      <c r="H488" s="2">
        <v>0</v>
      </c>
      <c r="I488" s="2">
        <v>0</v>
      </c>
      <c r="J488" s="2">
        <v>173014</v>
      </c>
      <c r="K488" s="2">
        <v>0</v>
      </c>
      <c r="L488" s="2">
        <v>173014</v>
      </c>
      <c r="M488" s="2">
        <v>173014</v>
      </c>
      <c r="N488" s="2">
        <v>173014</v>
      </c>
      <c r="O488" s="2">
        <v>0</v>
      </c>
      <c r="P488" s="2">
        <v>0</v>
      </c>
    </row>
    <row r="489" spans="1:16" x14ac:dyDescent="0.25">
      <c r="A489" t="s">
        <v>636</v>
      </c>
      <c r="B489" t="s">
        <v>667</v>
      </c>
      <c r="C489" t="s">
        <v>668</v>
      </c>
      <c r="D489" s="2">
        <v>26642000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26642000</v>
      </c>
      <c r="K489" s="2">
        <v>0</v>
      </c>
      <c r="L489" s="2">
        <v>15248640</v>
      </c>
      <c r="M489" s="2">
        <v>15248640</v>
      </c>
      <c r="N489" s="2">
        <v>15248640</v>
      </c>
      <c r="O489" s="2">
        <v>0</v>
      </c>
      <c r="P489" s="2">
        <v>11393360</v>
      </c>
    </row>
    <row r="490" spans="1:16" x14ac:dyDescent="0.25">
      <c r="A490" t="s">
        <v>636</v>
      </c>
      <c r="B490" t="s">
        <v>669</v>
      </c>
      <c r="C490" t="s">
        <v>670</v>
      </c>
      <c r="D490" s="2">
        <v>0</v>
      </c>
      <c r="E490" s="2">
        <v>128698</v>
      </c>
      <c r="F490" s="2">
        <v>0</v>
      </c>
      <c r="G490" s="2">
        <v>0</v>
      </c>
      <c r="H490" s="2">
        <v>0</v>
      </c>
      <c r="I490" s="2">
        <v>0</v>
      </c>
      <c r="J490" s="2">
        <v>128698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128698</v>
      </c>
    </row>
    <row r="491" spans="1:16" x14ac:dyDescent="0.25">
      <c r="A491" t="s">
        <v>671</v>
      </c>
      <c r="B491" t="s">
        <v>161</v>
      </c>
      <c r="C491" t="s">
        <v>672</v>
      </c>
      <c r="D491" s="2">
        <v>97014574</v>
      </c>
      <c r="E491" s="2">
        <v>63676848</v>
      </c>
      <c r="F491" s="2">
        <v>49342512</v>
      </c>
      <c r="G491" s="2">
        <v>0</v>
      </c>
      <c r="H491" s="2">
        <v>0</v>
      </c>
      <c r="I491" s="2">
        <v>0</v>
      </c>
      <c r="J491" s="2">
        <v>111348910</v>
      </c>
      <c r="K491" s="2">
        <v>0</v>
      </c>
      <c r="L491" s="2">
        <v>111348897</v>
      </c>
      <c r="M491" s="2">
        <v>111348897</v>
      </c>
      <c r="N491" s="2">
        <v>111348897</v>
      </c>
      <c r="O491" s="2">
        <v>0</v>
      </c>
      <c r="P491" s="2">
        <v>13</v>
      </c>
    </row>
    <row r="492" spans="1:16" x14ac:dyDescent="0.25">
      <c r="A492" t="s">
        <v>671</v>
      </c>
      <c r="B492" t="s">
        <v>210</v>
      </c>
      <c r="C492" t="s">
        <v>673</v>
      </c>
      <c r="D492" s="2">
        <v>3506800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3506800</v>
      </c>
      <c r="K492" s="2">
        <v>0</v>
      </c>
      <c r="L492" s="2">
        <v>3506796</v>
      </c>
      <c r="M492" s="2">
        <v>3506796</v>
      </c>
      <c r="N492" s="2">
        <v>3506796</v>
      </c>
      <c r="O492" s="2">
        <v>0</v>
      </c>
      <c r="P492" s="2">
        <v>4</v>
      </c>
    </row>
    <row r="493" spans="1:16" x14ac:dyDescent="0.25">
      <c r="A493" t="s">
        <v>671</v>
      </c>
      <c r="B493" t="s">
        <v>212</v>
      </c>
      <c r="C493" t="s">
        <v>674</v>
      </c>
      <c r="D493" s="2">
        <v>3514550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3514550</v>
      </c>
      <c r="K493" s="2">
        <v>0</v>
      </c>
      <c r="L493" s="2">
        <v>3514548</v>
      </c>
      <c r="M493" s="2">
        <v>3514548</v>
      </c>
      <c r="N493" s="2">
        <v>3514548</v>
      </c>
      <c r="O493" s="2">
        <v>0</v>
      </c>
      <c r="P493" s="2">
        <v>2</v>
      </c>
    </row>
    <row r="494" spans="1:16" x14ac:dyDescent="0.25">
      <c r="A494" t="s">
        <v>671</v>
      </c>
      <c r="B494" t="s">
        <v>220</v>
      </c>
      <c r="C494" t="s">
        <v>675</v>
      </c>
      <c r="D494" s="2">
        <v>10000000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10000000</v>
      </c>
      <c r="K494" s="2">
        <v>0</v>
      </c>
      <c r="L494" s="2">
        <v>9999996</v>
      </c>
      <c r="M494" s="2">
        <v>9999996</v>
      </c>
      <c r="N494" s="2">
        <v>9999996</v>
      </c>
      <c r="O494" s="2">
        <v>0</v>
      </c>
      <c r="P494" s="2">
        <v>4</v>
      </c>
    </row>
    <row r="495" spans="1:16" x14ac:dyDescent="0.25">
      <c r="A495" t="s">
        <v>671</v>
      </c>
      <c r="B495" t="s">
        <v>676</v>
      </c>
      <c r="C495" t="s">
        <v>677</v>
      </c>
      <c r="D495" s="2">
        <v>18500000</v>
      </c>
      <c r="E495" s="2">
        <v>11951283</v>
      </c>
      <c r="F495" s="2">
        <v>11411422</v>
      </c>
      <c r="G495" s="2">
        <v>0</v>
      </c>
      <c r="H495" s="2">
        <v>0</v>
      </c>
      <c r="I495" s="2">
        <v>0</v>
      </c>
      <c r="J495" s="2">
        <v>19039861</v>
      </c>
      <c r="K495" s="2">
        <v>0</v>
      </c>
      <c r="L495" s="2">
        <v>19039861</v>
      </c>
      <c r="M495" s="2">
        <v>19039861</v>
      </c>
      <c r="N495" s="2">
        <v>19039861</v>
      </c>
      <c r="O495" s="2">
        <v>0</v>
      </c>
      <c r="P495" s="2">
        <v>0</v>
      </c>
    </row>
    <row r="496" spans="1:16" x14ac:dyDescent="0.25">
      <c r="A496" t="s">
        <v>671</v>
      </c>
      <c r="B496" t="s">
        <v>678</v>
      </c>
      <c r="C496" t="s">
        <v>679</v>
      </c>
      <c r="D496" s="2">
        <v>25500000</v>
      </c>
      <c r="E496" s="2">
        <v>16473391</v>
      </c>
      <c r="F496" s="2">
        <v>15729258</v>
      </c>
      <c r="G496" s="2">
        <v>0</v>
      </c>
      <c r="H496" s="2">
        <v>0</v>
      </c>
      <c r="I496" s="2">
        <v>0</v>
      </c>
      <c r="J496" s="2">
        <v>26244133</v>
      </c>
      <c r="K496" s="2">
        <v>0</v>
      </c>
      <c r="L496" s="2">
        <v>26244133</v>
      </c>
      <c r="M496" s="2">
        <v>26244133</v>
      </c>
      <c r="N496" s="2">
        <v>26244133</v>
      </c>
      <c r="O496" s="2">
        <v>0</v>
      </c>
      <c r="P496" s="2">
        <v>0</v>
      </c>
    </row>
    <row r="497" spans="1:16" x14ac:dyDescent="0.25">
      <c r="A497" t="s">
        <v>671</v>
      </c>
      <c r="B497" t="s">
        <v>680</v>
      </c>
      <c r="C497" t="s">
        <v>681</v>
      </c>
      <c r="D497" s="2">
        <v>12000000</v>
      </c>
      <c r="E497" s="2">
        <v>7752184</v>
      </c>
      <c r="F497" s="2">
        <v>7402004</v>
      </c>
      <c r="G497" s="2">
        <v>0</v>
      </c>
      <c r="H497" s="2">
        <v>0</v>
      </c>
      <c r="I497" s="2">
        <v>0</v>
      </c>
      <c r="J497" s="2">
        <v>12350180</v>
      </c>
      <c r="K497" s="2">
        <v>0</v>
      </c>
      <c r="L497" s="2">
        <v>12350177</v>
      </c>
      <c r="M497" s="2">
        <v>12350177</v>
      </c>
      <c r="N497" s="2">
        <v>12350177</v>
      </c>
      <c r="O497" s="2">
        <v>0</v>
      </c>
      <c r="P497" s="2">
        <v>3</v>
      </c>
    </row>
    <row r="498" spans="1:16" x14ac:dyDescent="0.25">
      <c r="A498" t="s">
        <v>671</v>
      </c>
      <c r="B498" t="s">
        <v>682</v>
      </c>
      <c r="C498" t="s">
        <v>673</v>
      </c>
      <c r="D498" s="2">
        <v>8993224</v>
      </c>
      <c r="E498" s="2">
        <v>5809760</v>
      </c>
      <c r="F498" s="2">
        <v>5547323</v>
      </c>
      <c r="G498" s="2">
        <v>0</v>
      </c>
      <c r="H498" s="2">
        <v>0</v>
      </c>
      <c r="I498" s="2">
        <v>0</v>
      </c>
      <c r="J498" s="2">
        <v>9255661</v>
      </c>
      <c r="K498" s="2">
        <v>0</v>
      </c>
      <c r="L498" s="2">
        <v>9255661</v>
      </c>
      <c r="M498" s="2">
        <v>9255661</v>
      </c>
      <c r="N498" s="2">
        <v>9255661</v>
      </c>
      <c r="O498" s="2">
        <v>0</v>
      </c>
      <c r="P498" s="2">
        <v>0</v>
      </c>
    </row>
    <row r="499" spans="1:16" x14ac:dyDescent="0.25">
      <c r="A499" t="s">
        <v>671</v>
      </c>
      <c r="B499" t="s">
        <v>683</v>
      </c>
      <c r="C499" t="s">
        <v>674</v>
      </c>
      <c r="D499" s="2">
        <v>15000000</v>
      </c>
      <c r="E499" s="2">
        <v>9690230</v>
      </c>
      <c r="F499" s="2">
        <v>9252505</v>
      </c>
      <c r="G499" s="2">
        <v>0</v>
      </c>
      <c r="H499" s="2">
        <v>0</v>
      </c>
      <c r="I499" s="2">
        <v>0</v>
      </c>
      <c r="J499" s="2">
        <v>15437725</v>
      </c>
      <c r="K499" s="2">
        <v>0</v>
      </c>
      <c r="L499" s="2">
        <v>15437725</v>
      </c>
      <c r="M499" s="2">
        <v>15437725</v>
      </c>
      <c r="N499" s="2">
        <v>15437725</v>
      </c>
      <c r="O499" s="2">
        <v>0</v>
      </c>
      <c r="P499" s="2">
        <v>0</v>
      </c>
    </row>
    <row r="500" spans="1:16" x14ac:dyDescent="0.25">
      <c r="A500" t="s">
        <v>671</v>
      </c>
      <c r="B500" t="s">
        <v>684</v>
      </c>
      <c r="C500" t="s">
        <v>685</v>
      </c>
      <c r="D500" s="2">
        <v>0</v>
      </c>
      <c r="E500" s="2">
        <v>12000000</v>
      </c>
      <c r="F500" s="2">
        <v>0</v>
      </c>
      <c r="G500" s="2">
        <v>0</v>
      </c>
      <c r="H500" s="2">
        <v>0</v>
      </c>
      <c r="I500" s="2">
        <v>0</v>
      </c>
      <c r="J500" s="2">
        <v>12000000</v>
      </c>
      <c r="K500" s="2">
        <v>0</v>
      </c>
      <c r="L500" s="2">
        <v>12000000</v>
      </c>
      <c r="M500" s="2">
        <v>12000000</v>
      </c>
      <c r="N500" s="2">
        <v>12000000</v>
      </c>
      <c r="O500" s="2">
        <v>0</v>
      </c>
      <c r="P500" s="2">
        <v>0</v>
      </c>
    </row>
    <row r="501" spans="1:16" x14ac:dyDescent="0.25">
      <c r="A501" t="s">
        <v>686</v>
      </c>
      <c r="B501" t="s">
        <v>161</v>
      </c>
      <c r="C501" t="s">
        <v>687</v>
      </c>
      <c r="D501" s="2">
        <v>204623396</v>
      </c>
      <c r="E501" s="2">
        <v>67094440</v>
      </c>
      <c r="F501" s="2">
        <v>67106882</v>
      </c>
      <c r="G501" s="2">
        <v>53301628</v>
      </c>
      <c r="H501" s="2">
        <v>7801628</v>
      </c>
      <c r="I501" s="2">
        <v>0</v>
      </c>
      <c r="J501" s="2">
        <v>250110954</v>
      </c>
      <c r="K501" s="2">
        <v>0</v>
      </c>
      <c r="L501" s="2">
        <v>228283070</v>
      </c>
      <c r="M501" s="2">
        <v>228283070</v>
      </c>
      <c r="N501" s="2">
        <v>228283070</v>
      </c>
      <c r="O501" s="2">
        <v>0</v>
      </c>
      <c r="P501" s="2">
        <v>21827884</v>
      </c>
    </row>
    <row r="502" spans="1:16" x14ac:dyDescent="0.25">
      <c r="A502" t="s">
        <v>688</v>
      </c>
      <c r="B502" t="s">
        <v>161</v>
      </c>
      <c r="C502" t="s">
        <v>166</v>
      </c>
      <c r="D502" s="2">
        <v>66628480</v>
      </c>
      <c r="E502" s="2">
        <v>0</v>
      </c>
      <c r="F502" s="2">
        <v>100000</v>
      </c>
      <c r="G502" s="2">
        <v>801628</v>
      </c>
      <c r="H502" s="2">
        <v>801628</v>
      </c>
      <c r="I502" s="2">
        <v>0</v>
      </c>
      <c r="J502" s="2">
        <v>66528480</v>
      </c>
      <c r="K502" s="2">
        <v>0</v>
      </c>
      <c r="L502" s="2">
        <v>66521703</v>
      </c>
      <c r="M502" s="2">
        <v>66521703</v>
      </c>
      <c r="N502" s="2">
        <v>66521703</v>
      </c>
      <c r="O502" s="2">
        <v>0</v>
      </c>
      <c r="P502" s="2">
        <v>6777</v>
      </c>
    </row>
    <row r="503" spans="1:16" x14ac:dyDescent="0.25">
      <c r="A503" t="s">
        <v>689</v>
      </c>
      <c r="B503" t="s">
        <v>161</v>
      </c>
      <c r="C503" t="s">
        <v>168</v>
      </c>
      <c r="D503" s="2">
        <v>65628480</v>
      </c>
      <c r="E503" s="2">
        <v>0</v>
      </c>
      <c r="F503" s="2">
        <v>0</v>
      </c>
      <c r="G503" s="2">
        <v>801628</v>
      </c>
      <c r="H503" s="2">
        <v>663923</v>
      </c>
      <c r="I503" s="2">
        <v>0</v>
      </c>
      <c r="J503" s="2">
        <v>65766185</v>
      </c>
      <c r="K503" s="2">
        <v>0</v>
      </c>
      <c r="L503" s="2">
        <v>65759408</v>
      </c>
      <c r="M503" s="2">
        <v>65759408</v>
      </c>
      <c r="N503" s="2">
        <v>65759408</v>
      </c>
      <c r="O503" s="2">
        <v>0</v>
      </c>
      <c r="P503" s="2">
        <v>6777</v>
      </c>
    </row>
    <row r="504" spans="1:16" x14ac:dyDescent="0.25">
      <c r="A504" t="s">
        <v>690</v>
      </c>
      <c r="B504" t="s">
        <v>161</v>
      </c>
      <c r="C504" t="s">
        <v>243</v>
      </c>
      <c r="D504" s="2">
        <v>65628480</v>
      </c>
      <c r="E504" s="2">
        <v>0</v>
      </c>
      <c r="F504" s="2">
        <v>0</v>
      </c>
      <c r="G504" s="2">
        <v>801628</v>
      </c>
      <c r="H504" s="2">
        <v>663923</v>
      </c>
      <c r="I504" s="2">
        <v>0</v>
      </c>
      <c r="J504" s="2">
        <v>65766185</v>
      </c>
      <c r="K504" s="2">
        <v>0</v>
      </c>
      <c r="L504" s="2">
        <v>65759408</v>
      </c>
      <c r="M504" s="2">
        <v>65759408</v>
      </c>
      <c r="N504" s="2">
        <v>65759408</v>
      </c>
      <c r="O504" s="2">
        <v>0</v>
      </c>
      <c r="P504" s="2">
        <v>6777</v>
      </c>
    </row>
    <row r="505" spans="1:16" x14ac:dyDescent="0.25">
      <c r="A505" t="s">
        <v>690</v>
      </c>
      <c r="B505" t="s">
        <v>45</v>
      </c>
      <c r="C505" t="s">
        <v>171</v>
      </c>
      <c r="D505" s="2">
        <v>50340648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50340648</v>
      </c>
      <c r="K505" s="2">
        <v>0</v>
      </c>
      <c r="L505" s="2">
        <v>50340648</v>
      </c>
      <c r="M505" s="2">
        <v>50340648</v>
      </c>
      <c r="N505" s="2">
        <v>50340648</v>
      </c>
      <c r="O505" s="2">
        <v>0</v>
      </c>
      <c r="P505" s="2">
        <v>0</v>
      </c>
    </row>
    <row r="506" spans="1:16" x14ac:dyDescent="0.25">
      <c r="A506" t="s">
        <v>690</v>
      </c>
      <c r="B506" t="s">
        <v>172</v>
      </c>
      <c r="C506" t="s">
        <v>691</v>
      </c>
      <c r="D506" s="2">
        <v>2311187</v>
      </c>
      <c r="E506" s="2">
        <v>0</v>
      </c>
      <c r="F506" s="2">
        <v>0</v>
      </c>
      <c r="G506" s="2">
        <v>0</v>
      </c>
      <c r="H506" s="2">
        <v>141836</v>
      </c>
      <c r="I506" s="2">
        <v>0</v>
      </c>
      <c r="J506" s="2">
        <v>2169351</v>
      </c>
      <c r="K506" s="2">
        <v>0</v>
      </c>
      <c r="L506" s="2">
        <v>2169351</v>
      </c>
      <c r="M506" s="2">
        <v>2169351</v>
      </c>
      <c r="N506" s="2">
        <v>2169351</v>
      </c>
      <c r="O506" s="2">
        <v>0</v>
      </c>
      <c r="P506" s="2">
        <v>0</v>
      </c>
    </row>
    <row r="507" spans="1:16" x14ac:dyDescent="0.25">
      <c r="A507" t="s">
        <v>690</v>
      </c>
      <c r="B507" t="s">
        <v>174</v>
      </c>
      <c r="C507" t="s">
        <v>692</v>
      </c>
      <c r="D507" s="2">
        <v>5026831</v>
      </c>
      <c r="E507" s="2">
        <v>0</v>
      </c>
      <c r="F507" s="2">
        <v>0</v>
      </c>
      <c r="G507" s="2">
        <v>0</v>
      </c>
      <c r="H507" s="2">
        <v>419102</v>
      </c>
      <c r="I507" s="2">
        <v>0</v>
      </c>
      <c r="J507" s="2">
        <v>4607729</v>
      </c>
      <c r="K507" s="2">
        <v>0</v>
      </c>
      <c r="L507" s="2">
        <v>4607729</v>
      </c>
      <c r="M507" s="2">
        <v>4607729</v>
      </c>
      <c r="N507" s="2">
        <v>4607729</v>
      </c>
      <c r="O507" s="2">
        <v>0</v>
      </c>
      <c r="P507" s="2">
        <v>0</v>
      </c>
    </row>
    <row r="508" spans="1:16" x14ac:dyDescent="0.25">
      <c r="A508" t="s">
        <v>690</v>
      </c>
      <c r="B508" t="s">
        <v>176</v>
      </c>
      <c r="C508" t="s">
        <v>693</v>
      </c>
      <c r="D508" s="2">
        <v>2407487</v>
      </c>
      <c r="E508" s="2">
        <v>0</v>
      </c>
      <c r="F508" s="2">
        <v>0</v>
      </c>
      <c r="G508" s="2">
        <v>707820</v>
      </c>
      <c r="H508" s="2">
        <v>0</v>
      </c>
      <c r="I508" s="2">
        <v>0</v>
      </c>
      <c r="J508" s="2">
        <v>3115307</v>
      </c>
      <c r="K508" s="2">
        <v>0</v>
      </c>
      <c r="L508" s="2">
        <v>3115307</v>
      </c>
      <c r="M508" s="2">
        <v>3115307</v>
      </c>
      <c r="N508" s="2">
        <v>3115307</v>
      </c>
      <c r="O508" s="2">
        <v>0</v>
      </c>
      <c r="P508" s="2">
        <v>0</v>
      </c>
    </row>
    <row r="509" spans="1:16" x14ac:dyDescent="0.25">
      <c r="A509" t="s">
        <v>690</v>
      </c>
      <c r="B509" t="s">
        <v>178</v>
      </c>
      <c r="C509" t="s">
        <v>179</v>
      </c>
      <c r="D509" s="2">
        <v>134818</v>
      </c>
      <c r="E509" s="2">
        <v>0</v>
      </c>
      <c r="F509" s="2">
        <v>0</v>
      </c>
      <c r="G509" s="2">
        <v>0</v>
      </c>
      <c r="H509" s="2">
        <v>22777</v>
      </c>
      <c r="I509" s="2">
        <v>0</v>
      </c>
      <c r="J509" s="2">
        <v>112041</v>
      </c>
      <c r="K509" s="2">
        <v>0</v>
      </c>
      <c r="L509" s="2">
        <v>112041</v>
      </c>
      <c r="M509" s="2">
        <v>112041</v>
      </c>
      <c r="N509" s="2">
        <v>112041</v>
      </c>
      <c r="O509" s="2">
        <v>0</v>
      </c>
      <c r="P509" s="2">
        <v>0</v>
      </c>
    </row>
    <row r="510" spans="1:16" x14ac:dyDescent="0.25">
      <c r="A510" t="s">
        <v>690</v>
      </c>
      <c r="B510" t="s">
        <v>180</v>
      </c>
      <c r="C510" t="s">
        <v>295</v>
      </c>
      <c r="D510" s="2">
        <v>279669</v>
      </c>
      <c r="E510" s="2">
        <v>0</v>
      </c>
      <c r="F510" s="2">
        <v>0</v>
      </c>
      <c r="G510" s="2">
        <v>93808</v>
      </c>
      <c r="H510" s="2">
        <v>0</v>
      </c>
      <c r="I510" s="2">
        <v>0</v>
      </c>
      <c r="J510" s="2">
        <v>373477</v>
      </c>
      <c r="K510" s="2">
        <v>0</v>
      </c>
      <c r="L510" s="2">
        <v>373252</v>
      </c>
      <c r="M510" s="2">
        <v>373252</v>
      </c>
      <c r="N510" s="2">
        <v>373252</v>
      </c>
      <c r="O510" s="2">
        <v>0</v>
      </c>
      <c r="P510" s="2">
        <v>225</v>
      </c>
    </row>
    <row r="511" spans="1:16" x14ac:dyDescent="0.25">
      <c r="A511" t="s">
        <v>690</v>
      </c>
      <c r="B511" t="s">
        <v>184</v>
      </c>
      <c r="C511" t="s">
        <v>694</v>
      </c>
      <c r="D511" s="2">
        <v>2057760</v>
      </c>
      <c r="E511" s="2">
        <v>0</v>
      </c>
      <c r="F511" s="2">
        <v>0</v>
      </c>
      <c r="G511" s="2">
        <v>0</v>
      </c>
      <c r="H511" s="2">
        <v>35208</v>
      </c>
      <c r="I511" s="2">
        <v>0</v>
      </c>
      <c r="J511" s="2">
        <v>2022552</v>
      </c>
      <c r="K511" s="2">
        <v>0</v>
      </c>
      <c r="L511" s="2">
        <v>2020080</v>
      </c>
      <c r="M511" s="2">
        <v>2020080</v>
      </c>
      <c r="N511" s="2">
        <v>2020080</v>
      </c>
      <c r="O511" s="2">
        <v>0</v>
      </c>
      <c r="P511" s="2">
        <v>2472</v>
      </c>
    </row>
    <row r="512" spans="1:16" x14ac:dyDescent="0.25">
      <c r="A512" t="s">
        <v>690</v>
      </c>
      <c r="B512" t="s">
        <v>186</v>
      </c>
      <c r="C512" t="s">
        <v>695</v>
      </c>
      <c r="D512" s="2">
        <v>3070080</v>
      </c>
      <c r="E512" s="2">
        <v>0</v>
      </c>
      <c r="F512" s="2">
        <v>0</v>
      </c>
      <c r="G512" s="2">
        <v>0</v>
      </c>
      <c r="H512" s="2">
        <v>45000</v>
      </c>
      <c r="I512" s="2">
        <v>0</v>
      </c>
      <c r="J512" s="2">
        <v>3025080</v>
      </c>
      <c r="K512" s="2">
        <v>0</v>
      </c>
      <c r="L512" s="2">
        <v>3021000</v>
      </c>
      <c r="M512" s="2">
        <v>3021000</v>
      </c>
      <c r="N512" s="2">
        <v>3021000</v>
      </c>
      <c r="O512" s="2">
        <v>0</v>
      </c>
      <c r="P512" s="2">
        <v>4080</v>
      </c>
    </row>
    <row r="513" spans="1:16" x14ac:dyDescent="0.25">
      <c r="A513" t="s">
        <v>696</v>
      </c>
      <c r="B513" t="s">
        <v>161</v>
      </c>
      <c r="C513" t="s">
        <v>215</v>
      </c>
      <c r="D513" s="2">
        <v>1000000</v>
      </c>
      <c r="E513" s="2">
        <v>0</v>
      </c>
      <c r="F513" s="2">
        <v>100000</v>
      </c>
      <c r="G513" s="2">
        <v>0</v>
      </c>
      <c r="H513" s="2">
        <v>137705</v>
      </c>
      <c r="I513" s="2">
        <v>0</v>
      </c>
      <c r="J513" s="2">
        <v>762295</v>
      </c>
      <c r="K513" s="2">
        <v>0</v>
      </c>
      <c r="L513" s="2">
        <v>762295</v>
      </c>
      <c r="M513" s="2">
        <v>762295</v>
      </c>
      <c r="N513" s="2">
        <v>762295</v>
      </c>
      <c r="O513" s="2">
        <v>0</v>
      </c>
      <c r="P513" s="2">
        <v>0</v>
      </c>
    </row>
    <row r="514" spans="1:16" x14ac:dyDescent="0.25">
      <c r="A514" t="s">
        <v>697</v>
      </c>
      <c r="B514" t="s">
        <v>161</v>
      </c>
      <c r="C514" t="s">
        <v>223</v>
      </c>
      <c r="D514" s="2">
        <v>1000000</v>
      </c>
      <c r="E514" s="2">
        <v>0</v>
      </c>
      <c r="F514" s="2">
        <v>100000</v>
      </c>
      <c r="G514" s="2">
        <v>0</v>
      </c>
      <c r="H514" s="2">
        <v>137705</v>
      </c>
      <c r="I514" s="2">
        <v>0</v>
      </c>
      <c r="J514" s="2">
        <v>762295</v>
      </c>
      <c r="K514" s="2">
        <v>0</v>
      </c>
      <c r="L514" s="2">
        <v>762295</v>
      </c>
      <c r="M514" s="2">
        <v>762295</v>
      </c>
      <c r="N514" s="2">
        <v>762295</v>
      </c>
      <c r="O514" s="2">
        <v>0</v>
      </c>
      <c r="P514" s="2">
        <v>0</v>
      </c>
    </row>
    <row r="515" spans="1:16" x14ac:dyDescent="0.25">
      <c r="A515" t="s">
        <v>697</v>
      </c>
      <c r="B515" t="s">
        <v>190</v>
      </c>
      <c r="C515" t="s">
        <v>235</v>
      </c>
      <c r="D515" s="2">
        <v>1000000</v>
      </c>
      <c r="E515" s="2">
        <v>0</v>
      </c>
      <c r="F515" s="2">
        <v>100000</v>
      </c>
      <c r="G515" s="2">
        <v>0</v>
      </c>
      <c r="H515" s="2">
        <v>137705</v>
      </c>
      <c r="I515" s="2">
        <v>0</v>
      </c>
      <c r="J515" s="2">
        <v>762295</v>
      </c>
      <c r="K515" s="2">
        <v>0</v>
      </c>
      <c r="L515" s="2">
        <v>762295</v>
      </c>
      <c r="M515" s="2">
        <v>762295</v>
      </c>
      <c r="N515" s="2">
        <v>762295</v>
      </c>
      <c r="O515" s="2">
        <v>0</v>
      </c>
      <c r="P515" s="2">
        <v>0</v>
      </c>
    </row>
    <row r="516" spans="1:16" x14ac:dyDescent="0.25">
      <c r="A516" t="s">
        <v>698</v>
      </c>
      <c r="B516" t="s">
        <v>161</v>
      </c>
      <c r="C516" t="s">
        <v>300</v>
      </c>
      <c r="D516" s="2">
        <v>137994916</v>
      </c>
      <c r="E516" s="2">
        <v>67094440</v>
      </c>
      <c r="F516" s="2">
        <v>67006882</v>
      </c>
      <c r="G516" s="2">
        <v>52500000</v>
      </c>
      <c r="H516" s="2">
        <v>7000000</v>
      </c>
      <c r="I516" s="2">
        <v>0</v>
      </c>
      <c r="J516" s="2">
        <v>183582474</v>
      </c>
      <c r="K516" s="2">
        <v>0</v>
      </c>
      <c r="L516" s="2">
        <v>161761367</v>
      </c>
      <c r="M516" s="2">
        <v>161761367</v>
      </c>
      <c r="N516" s="2">
        <v>161761367</v>
      </c>
      <c r="O516" s="2">
        <v>0</v>
      </c>
      <c r="P516" s="2">
        <v>21821107</v>
      </c>
    </row>
    <row r="517" spans="1:16" x14ac:dyDescent="0.25">
      <c r="A517" t="s">
        <v>699</v>
      </c>
      <c r="B517" t="s">
        <v>161</v>
      </c>
      <c r="C517" t="s">
        <v>302</v>
      </c>
      <c r="D517" s="2">
        <v>137994916</v>
      </c>
      <c r="E517" s="2">
        <v>67094440</v>
      </c>
      <c r="F517" s="2">
        <v>67006882</v>
      </c>
      <c r="G517" s="2">
        <v>52500000</v>
      </c>
      <c r="H517" s="2">
        <v>7000000</v>
      </c>
      <c r="I517" s="2">
        <v>0</v>
      </c>
      <c r="J517" s="2">
        <v>183582474</v>
      </c>
      <c r="K517" s="2">
        <v>0</v>
      </c>
      <c r="L517" s="2">
        <v>161761367</v>
      </c>
      <c r="M517" s="2">
        <v>161761367</v>
      </c>
      <c r="N517" s="2">
        <v>161761367</v>
      </c>
      <c r="O517" s="2">
        <v>0</v>
      </c>
      <c r="P517" s="2">
        <v>21821107</v>
      </c>
    </row>
    <row r="518" spans="1:16" x14ac:dyDescent="0.25">
      <c r="A518" t="s">
        <v>700</v>
      </c>
      <c r="B518" t="s">
        <v>161</v>
      </c>
      <c r="C518" t="s">
        <v>701</v>
      </c>
      <c r="D518" s="2">
        <v>137994916</v>
      </c>
      <c r="E518" s="2">
        <v>67094440</v>
      </c>
      <c r="F518" s="2">
        <v>67006882</v>
      </c>
      <c r="G518" s="2">
        <v>52500000</v>
      </c>
      <c r="H518" s="2">
        <v>7000000</v>
      </c>
      <c r="I518" s="2">
        <v>0</v>
      </c>
      <c r="J518" s="2">
        <v>183582474</v>
      </c>
      <c r="K518" s="2">
        <v>0</v>
      </c>
      <c r="L518" s="2">
        <v>161761367</v>
      </c>
      <c r="M518" s="2">
        <v>161761367</v>
      </c>
      <c r="N518" s="2">
        <v>161761367</v>
      </c>
      <c r="O518" s="2">
        <v>0</v>
      </c>
      <c r="P518" s="2">
        <v>21821107</v>
      </c>
    </row>
    <row r="519" spans="1:16" x14ac:dyDescent="0.25">
      <c r="A519" t="s">
        <v>700</v>
      </c>
      <c r="B519" t="s">
        <v>45</v>
      </c>
      <c r="C519" t="s">
        <v>702</v>
      </c>
      <c r="D519" s="2">
        <v>2000000</v>
      </c>
      <c r="E519" s="2">
        <v>0</v>
      </c>
      <c r="F519" s="2">
        <v>0</v>
      </c>
      <c r="G519" s="2">
        <v>16000000</v>
      </c>
      <c r="H519" s="2">
        <v>0</v>
      </c>
      <c r="I519" s="2">
        <v>0</v>
      </c>
      <c r="J519" s="2">
        <v>18000000</v>
      </c>
      <c r="K519" s="2">
        <v>0</v>
      </c>
      <c r="L519" s="2">
        <v>17950729</v>
      </c>
      <c r="M519" s="2">
        <v>17950729</v>
      </c>
      <c r="N519" s="2">
        <v>17950729</v>
      </c>
      <c r="O519" s="2">
        <v>0</v>
      </c>
      <c r="P519" s="2">
        <v>49271</v>
      </c>
    </row>
    <row r="520" spans="1:16" x14ac:dyDescent="0.25">
      <c r="A520" t="s">
        <v>700</v>
      </c>
      <c r="B520" t="s">
        <v>174</v>
      </c>
      <c r="C520" t="s">
        <v>703</v>
      </c>
      <c r="D520" s="2">
        <v>2000000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2000000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2000000</v>
      </c>
    </row>
    <row r="521" spans="1:16" x14ac:dyDescent="0.25">
      <c r="A521" t="s">
        <v>700</v>
      </c>
      <c r="B521" t="s">
        <v>184</v>
      </c>
      <c r="C521" t="s">
        <v>704</v>
      </c>
      <c r="D521" s="2">
        <v>4000000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4000000</v>
      </c>
      <c r="K521" s="2">
        <v>0</v>
      </c>
      <c r="L521" s="2">
        <v>4000000</v>
      </c>
      <c r="M521" s="2">
        <v>4000000</v>
      </c>
      <c r="N521" s="2">
        <v>4000000</v>
      </c>
      <c r="O521" s="2">
        <v>0</v>
      </c>
      <c r="P521" s="2">
        <v>0</v>
      </c>
    </row>
    <row r="522" spans="1:16" x14ac:dyDescent="0.25">
      <c r="A522" t="s">
        <v>700</v>
      </c>
      <c r="B522" t="s">
        <v>705</v>
      </c>
      <c r="C522" t="s">
        <v>706</v>
      </c>
      <c r="D522" s="2">
        <v>2000000</v>
      </c>
      <c r="E522" s="2">
        <v>7249419</v>
      </c>
      <c r="F522" s="2">
        <v>1233633</v>
      </c>
      <c r="G522" s="2">
        <v>0</v>
      </c>
      <c r="H522" s="2">
        <v>0</v>
      </c>
      <c r="I522" s="2">
        <v>0</v>
      </c>
      <c r="J522" s="2">
        <v>8015786</v>
      </c>
      <c r="K522" s="2">
        <v>0</v>
      </c>
      <c r="L522" s="2">
        <v>8015786</v>
      </c>
      <c r="M522" s="2">
        <v>8015786</v>
      </c>
      <c r="N522" s="2">
        <v>8015786</v>
      </c>
      <c r="O522" s="2">
        <v>0</v>
      </c>
      <c r="P522" s="2">
        <v>0</v>
      </c>
    </row>
    <row r="523" spans="1:16" x14ac:dyDescent="0.25">
      <c r="A523" t="s">
        <v>700</v>
      </c>
      <c r="B523" t="s">
        <v>707</v>
      </c>
      <c r="C523" t="s">
        <v>708</v>
      </c>
      <c r="D523" s="2">
        <v>2000000</v>
      </c>
      <c r="E523" s="2">
        <v>0</v>
      </c>
      <c r="F523" s="2">
        <v>1233634</v>
      </c>
      <c r="G523" s="2">
        <v>0</v>
      </c>
      <c r="H523" s="2">
        <v>766366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</row>
    <row r="524" spans="1:16" x14ac:dyDescent="0.25">
      <c r="A524" t="s">
        <v>700</v>
      </c>
      <c r="B524" t="s">
        <v>709</v>
      </c>
      <c r="C524" t="s">
        <v>710</v>
      </c>
      <c r="D524" s="2">
        <v>3000000</v>
      </c>
      <c r="E524" s="2">
        <v>0</v>
      </c>
      <c r="F524" s="2">
        <v>1850451</v>
      </c>
      <c r="G524" s="2">
        <v>0</v>
      </c>
      <c r="H524" s="2">
        <v>1149549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</row>
    <row r="525" spans="1:16" x14ac:dyDescent="0.25">
      <c r="A525" t="s">
        <v>700</v>
      </c>
      <c r="B525" t="s">
        <v>711</v>
      </c>
      <c r="C525" t="s">
        <v>712</v>
      </c>
      <c r="D525" s="2">
        <v>8000000</v>
      </c>
      <c r="E525" s="2">
        <v>0</v>
      </c>
      <c r="F525" s="2">
        <v>6000000</v>
      </c>
      <c r="G525" s="2">
        <v>0</v>
      </c>
      <c r="H525" s="2">
        <v>0</v>
      </c>
      <c r="I525" s="2">
        <v>0</v>
      </c>
      <c r="J525" s="2">
        <v>2000000</v>
      </c>
      <c r="K525" s="2">
        <v>0</v>
      </c>
      <c r="L525" s="2">
        <v>2000000</v>
      </c>
      <c r="M525" s="2">
        <v>2000000</v>
      </c>
      <c r="N525" s="2">
        <v>2000000</v>
      </c>
      <c r="O525" s="2">
        <v>0</v>
      </c>
      <c r="P525" s="2">
        <v>0</v>
      </c>
    </row>
    <row r="526" spans="1:16" x14ac:dyDescent="0.25">
      <c r="A526" t="s">
        <v>700</v>
      </c>
      <c r="B526" t="s">
        <v>713</v>
      </c>
      <c r="C526" t="s">
        <v>714</v>
      </c>
      <c r="D526" s="2">
        <v>30000000</v>
      </c>
      <c r="E526" s="2">
        <v>5608215</v>
      </c>
      <c r="F526" s="2">
        <v>15608215</v>
      </c>
      <c r="G526" s="2">
        <v>4000000</v>
      </c>
      <c r="H526" s="2">
        <v>0</v>
      </c>
      <c r="I526" s="2">
        <v>0</v>
      </c>
      <c r="J526" s="2">
        <v>24000000</v>
      </c>
      <c r="K526" s="2">
        <v>0</v>
      </c>
      <c r="L526" s="2">
        <v>24000000</v>
      </c>
      <c r="M526" s="2">
        <v>24000000</v>
      </c>
      <c r="N526" s="2">
        <v>24000000</v>
      </c>
      <c r="O526" s="2">
        <v>0</v>
      </c>
      <c r="P526" s="2">
        <v>0</v>
      </c>
    </row>
    <row r="527" spans="1:16" x14ac:dyDescent="0.25">
      <c r="A527" t="s">
        <v>700</v>
      </c>
      <c r="B527" t="s">
        <v>715</v>
      </c>
      <c r="C527" t="s">
        <v>716</v>
      </c>
      <c r="D527" s="2">
        <v>10000000</v>
      </c>
      <c r="E527" s="2">
        <v>0</v>
      </c>
      <c r="F527" s="2">
        <v>8000000</v>
      </c>
      <c r="G527" s="2">
        <v>0</v>
      </c>
      <c r="H527" s="2">
        <v>0</v>
      </c>
      <c r="I527" s="2">
        <v>0</v>
      </c>
      <c r="J527" s="2">
        <v>2000000</v>
      </c>
      <c r="K527" s="2">
        <v>0</v>
      </c>
      <c r="L527" s="2">
        <v>2000000</v>
      </c>
      <c r="M527" s="2">
        <v>2000000</v>
      </c>
      <c r="N527" s="2">
        <v>2000000</v>
      </c>
      <c r="O527" s="2">
        <v>0</v>
      </c>
      <c r="P527" s="2">
        <v>0</v>
      </c>
    </row>
    <row r="528" spans="1:16" x14ac:dyDescent="0.25">
      <c r="A528" t="s">
        <v>700</v>
      </c>
      <c r="B528" t="s">
        <v>717</v>
      </c>
      <c r="C528" t="s">
        <v>718</v>
      </c>
      <c r="D528" s="2">
        <v>3000000</v>
      </c>
      <c r="E528" s="2">
        <v>1900000</v>
      </c>
      <c r="F528" s="2">
        <v>1850451</v>
      </c>
      <c r="G528" s="2">
        <v>0</v>
      </c>
      <c r="H528" s="2">
        <v>0</v>
      </c>
      <c r="I528" s="2">
        <v>0</v>
      </c>
      <c r="J528" s="2">
        <v>3049549</v>
      </c>
      <c r="K528" s="2">
        <v>0</v>
      </c>
      <c r="L528" s="2">
        <v>3049549</v>
      </c>
      <c r="M528" s="2">
        <v>3049549</v>
      </c>
      <c r="N528" s="2">
        <v>3049549</v>
      </c>
      <c r="O528" s="2">
        <v>0</v>
      </c>
      <c r="P528" s="2">
        <v>0</v>
      </c>
    </row>
    <row r="529" spans="1:16" x14ac:dyDescent="0.25">
      <c r="A529" t="s">
        <v>700</v>
      </c>
      <c r="B529" t="s">
        <v>719</v>
      </c>
      <c r="C529" t="s">
        <v>720</v>
      </c>
      <c r="D529" s="2">
        <v>1994916</v>
      </c>
      <c r="E529" s="2">
        <v>0</v>
      </c>
      <c r="F529" s="2">
        <v>1230498</v>
      </c>
      <c r="G529" s="2">
        <v>0</v>
      </c>
      <c r="H529" s="2">
        <v>764418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</row>
    <row r="530" spans="1:16" x14ac:dyDescent="0.25">
      <c r="A530" t="s">
        <v>700</v>
      </c>
      <c r="B530" t="s">
        <v>721</v>
      </c>
      <c r="C530" t="s">
        <v>703</v>
      </c>
      <c r="D530" s="2">
        <v>0</v>
      </c>
      <c r="E530" s="2">
        <v>24000000</v>
      </c>
      <c r="F530" s="2">
        <v>0</v>
      </c>
      <c r="G530" s="2">
        <v>0</v>
      </c>
      <c r="H530" s="2">
        <v>1319667</v>
      </c>
      <c r="I530" s="2">
        <v>0</v>
      </c>
      <c r="J530" s="2">
        <v>22680333</v>
      </c>
      <c r="K530" s="2">
        <v>0</v>
      </c>
      <c r="L530" s="2">
        <v>22680333</v>
      </c>
      <c r="M530" s="2">
        <v>22680333</v>
      </c>
      <c r="N530" s="2">
        <v>22680333</v>
      </c>
      <c r="O530" s="2">
        <v>0</v>
      </c>
      <c r="P530" s="2">
        <v>0</v>
      </c>
    </row>
    <row r="531" spans="1:16" x14ac:dyDescent="0.25">
      <c r="A531" t="s">
        <v>700</v>
      </c>
      <c r="B531" t="s">
        <v>534</v>
      </c>
      <c r="C531" t="s">
        <v>722</v>
      </c>
      <c r="D531" s="2">
        <v>0</v>
      </c>
      <c r="E531" s="2">
        <v>0</v>
      </c>
      <c r="F531" s="2">
        <v>0</v>
      </c>
      <c r="G531" s="2">
        <v>12000000</v>
      </c>
      <c r="H531" s="2">
        <v>0</v>
      </c>
      <c r="I531" s="2">
        <v>0</v>
      </c>
      <c r="J531" s="2">
        <v>12000000</v>
      </c>
      <c r="K531" s="2">
        <v>0</v>
      </c>
      <c r="L531" s="2">
        <v>12000000</v>
      </c>
      <c r="M531" s="2">
        <v>12000000</v>
      </c>
      <c r="N531" s="2">
        <v>12000000</v>
      </c>
      <c r="O531" s="2">
        <v>0</v>
      </c>
      <c r="P531" s="2">
        <v>0</v>
      </c>
    </row>
    <row r="532" spans="1:16" x14ac:dyDescent="0.25">
      <c r="A532" t="s">
        <v>700</v>
      </c>
      <c r="B532" t="s">
        <v>723</v>
      </c>
      <c r="C532" t="s">
        <v>724</v>
      </c>
      <c r="D532" s="2">
        <v>0</v>
      </c>
      <c r="E532" s="2">
        <v>118525</v>
      </c>
      <c r="F532" s="2">
        <v>0</v>
      </c>
      <c r="G532" s="2">
        <v>0</v>
      </c>
      <c r="H532" s="2">
        <v>0</v>
      </c>
      <c r="I532" s="2">
        <v>0</v>
      </c>
      <c r="J532" s="2">
        <v>118525</v>
      </c>
      <c r="K532" s="2">
        <v>0</v>
      </c>
      <c r="L532" s="2">
        <v>118525</v>
      </c>
      <c r="M532" s="2">
        <v>118525</v>
      </c>
      <c r="N532" s="2">
        <v>118525</v>
      </c>
      <c r="O532" s="2">
        <v>0</v>
      </c>
      <c r="P532" s="2">
        <v>0</v>
      </c>
    </row>
    <row r="533" spans="1:16" x14ac:dyDescent="0.25">
      <c r="A533" t="s">
        <v>700</v>
      </c>
      <c r="B533" t="s">
        <v>725</v>
      </c>
      <c r="C533" t="s">
        <v>724</v>
      </c>
      <c r="D533" s="2">
        <v>0</v>
      </c>
      <c r="E533" s="2">
        <v>5000000</v>
      </c>
      <c r="F533" s="2">
        <v>0</v>
      </c>
      <c r="G533" s="2">
        <v>5000000</v>
      </c>
      <c r="H533" s="2">
        <v>1000000</v>
      </c>
      <c r="I533" s="2">
        <v>0</v>
      </c>
      <c r="J533" s="2">
        <v>9000000</v>
      </c>
      <c r="K533" s="2">
        <v>0</v>
      </c>
      <c r="L533" s="2">
        <v>9000000</v>
      </c>
      <c r="M533" s="2">
        <v>9000000</v>
      </c>
      <c r="N533" s="2">
        <v>9000000</v>
      </c>
      <c r="O533" s="2">
        <v>0</v>
      </c>
      <c r="P533" s="2">
        <v>0</v>
      </c>
    </row>
    <row r="534" spans="1:16" x14ac:dyDescent="0.25">
      <c r="A534" t="s">
        <v>700</v>
      </c>
      <c r="B534" t="s">
        <v>620</v>
      </c>
      <c r="C534" t="s">
        <v>726</v>
      </c>
      <c r="D534" s="2">
        <v>0</v>
      </c>
      <c r="E534" s="2">
        <v>0</v>
      </c>
      <c r="F534" s="2">
        <v>0</v>
      </c>
      <c r="G534" s="2">
        <v>6000000</v>
      </c>
      <c r="H534" s="2">
        <v>0</v>
      </c>
      <c r="I534" s="2">
        <v>0</v>
      </c>
      <c r="J534" s="2">
        <v>6000000</v>
      </c>
      <c r="K534" s="2">
        <v>0</v>
      </c>
      <c r="L534" s="2">
        <v>6000000</v>
      </c>
      <c r="M534" s="2">
        <v>6000000</v>
      </c>
      <c r="N534" s="2">
        <v>6000000</v>
      </c>
      <c r="O534" s="2">
        <v>0</v>
      </c>
      <c r="P534" s="2">
        <v>0</v>
      </c>
    </row>
    <row r="535" spans="1:16" x14ac:dyDescent="0.25">
      <c r="A535" t="s">
        <v>700</v>
      </c>
      <c r="B535" t="s">
        <v>727</v>
      </c>
      <c r="C535" t="s">
        <v>722</v>
      </c>
      <c r="D535" s="2">
        <v>0</v>
      </c>
      <c r="E535" s="2">
        <v>0</v>
      </c>
      <c r="F535" s="2">
        <v>0</v>
      </c>
      <c r="G535" s="2">
        <v>7500000</v>
      </c>
      <c r="H535" s="2">
        <v>0</v>
      </c>
      <c r="I535" s="2">
        <v>0</v>
      </c>
      <c r="J535" s="2">
        <v>7500000</v>
      </c>
      <c r="K535" s="2">
        <v>0</v>
      </c>
      <c r="L535" s="2">
        <v>7499000</v>
      </c>
      <c r="M535" s="2">
        <v>7499000</v>
      </c>
      <c r="N535" s="2">
        <v>7499000</v>
      </c>
      <c r="O535" s="2">
        <v>0</v>
      </c>
      <c r="P535" s="2">
        <v>1000</v>
      </c>
    </row>
    <row r="536" spans="1:16" x14ac:dyDescent="0.25">
      <c r="A536" t="s">
        <v>700</v>
      </c>
      <c r="B536" t="s">
        <v>728</v>
      </c>
      <c r="C536" t="s">
        <v>729</v>
      </c>
      <c r="D536" s="2">
        <v>50000000</v>
      </c>
      <c r="E536" s="2">
        <v>0</v>
      </c>
      <c r="F536" s="2">
        <v>30000000</v>
      </c>
      <c r="G536" s="2">
        <v>0</v>
      </c>
      <c r="H536" s="2">
        <v>0</v>
      </c>
      <c r="I536" s="2">
        <v>0</v>
      </c>
      <c r="J536" s="2">
        <v>20000000</v>
      </c>
      <c r="K536" s="2">
        <v>0</v>
      </c>
      <c r="L536" s="2">
        <v>20000000</v>
      </c>
      <c r="M536" s="2">
        <v>20000000</v>
      </c>
      <c r="N536" s="2">
        <v>20000000</v>
      </c>
      <c r="O536" s="2">
        <v>0</v>
      </c>
      <c r="P536" s="2">
        <v>0</v>
      </c>
    </row>
    <row r="537" spans="1:16" x14ac:dyDescent="0.25">
      <c r="A537" t="s">
        <v>700</v>
      </c>
      <c r="B537" t="s">
        <v>730</v>
      </c>
      <c r="C537" t="s">
        <v>731</v>
      </c>
      <c r="D537" s="2">
        <v>14000000</v>
      </c>
      <c r="E537" s="2">
        <v>9447505</v>
      </c>
      <c r="F537" s="2">
        <v>0</v>
      </c>
      <c r="G537" s="2">
        <v>0</v>
      </c>
      <c r="H537" s="2">
        <v>2000000</v>
      </c>
      <c r="I537" s="2">
        <v>0</v>
      </c>
      <c r="J537" s="2">
        <v>21447505</v>
      </c>
      <c r="K537" s="2">
        <v>0</v>
      </c>
      <c r="L537" s="2">
        <v>21447445</v>
      </c>
      <c r="M537" s="2">
        <v>21447445</v>
      </c>
      <c r="N537" s="2">
        <v>21447445</v>
      </c>
      <c r="O537" s="2">
        <v>0</v>
      </c>
      <c r="P537" s="2">
        <v>60</v>
      </c>
    </row>
    <row r="538" spans="1:16" x14ac:dyDescent="0.25">
      <c r="A538" t="s">
        <v>700</v>
      </c>
      <c r="B538" t="s">
        <v>732</v>
      </c>
      <c r="C538" t="s">
        <v>733</v>
      </c>
      <c r="D538" s="2">
        <v>2000000</v>
      </c>
      <c r="E538" s="2">
        <v>4445922</v>
      </c>
      <c r="F538" s="2">
        <v>0</v>
      </c>
      <c r="G538" s="2">
        <v>0</v>
      </c>
      <c r="H538" s="2">
        <v>0</v>
      </c>
      <c r="I538" s="2">
        <v>0</v>
      </c>
      <c r="J538" s="2">
        <v>6445922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6445922</v>
      </c>
    </row>
    <row r="539" spans="1:16" x14ac:dyDescent="0.25">
      <c r="A539" t="s">
        <v>700</v>
      </c>
      <c r="B539" t="s">
        <v>734</v>
      </c>
      <c r="C539" t="s">
        <v>735</v>
      </c>
      <c r="D539" s="2">
        <v>4000000</v>
      </c>
      <c r="E539" s="2">
        <v>8891844</v>
      </c>
      <c r="F539" s="2">
        <v>0</v>
      </c>
      <c r="G539" s="2">
        <v>0</v>
      </c>
      <c r="H539" s="2">
        <v>0</v>
      </c>
      <c r="I539" s="2">
        <v>0</v>
      </c>
      <c r="J539" s="2">
        <v>12891844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12891844</v>
      </c>
    </row>
    <row r="540" spans="1:16" x14ac:dyDescent="0.25">
      <c r="A540" t="s">
        <v>700</v>
      </c>
      <c r="B540" t="s">
        <v>736</v>
      </c>
      <c r="C540" t="s">
        <v>737</v>
      </c>
      <c r="D540" s="2">
        <v>0</v>
      </c>
      <c r="E540" s="2">
        <v>433010</v>
      </c>
      <c r="F540" s="2">
        <v>0</v>
      </c>
      <c r="G540" s="2">
        <v>2000000</v>
      </c>
      <c r="H540" s="2">
        <v>0</v>
      </c>
      <c r="I540" s="2">
        <v>0</v>
      </c>
      <c r="J540" s="2">
        <v>2433010</v>
      </c>
      <c r="K540" s="2">
        <v>0</v>
      </c>
      <c r="L540" s="2">
        <v>2000000</v>
      </c>
      <c r="M540" s="2">
        <v>2000000</v>
      </c>
      <c r="N540" s="2">
        <v>2000000</v>
      </c>
      <c r="O540" s="2">
        <v>0</v>
      </c>
      <c r="P540" s="2">
        <v>433010</v>
      </c>
    </row>
    <row r="541" spans="1:16" x14ac:dyDescent="0.25">
      <c r="A541" t="s">
        <v>738</v>
      </c>
      <c r="B541" t="s">
        <v>161</v>
      </c>
      <c r="C541" t="s">
        <v>739</v>
      </c>
      <c r="D541" s="2">
        <v>518155554</v>
      </c>
      <c r="E541" s="2">
        <v>2118495593</v>
      </c>
      <c r="F541" s="2">
        <v>59741433</v>
      </c>
      <c r="G541" s="2">
        <v>277807396</v>
      </c>
      <c r="H541" s="2">
        <v>253921487</v>
      </c>
      <c r="I541" s="2">
        <v>0</v>
      </c>
      <c r="J541" s="2">
        <v>2600795623</v>
      </c>
      <c r="K541" s="2">
        <v>0</v>
      </c>
      <c r="L541" s="2">
        <v>2512598559.5300002</v>
      </c>
      <c r="M541" s="2">
        <v>2240792392.5300002</v>
      </c>
      <c r="N541" s="2">
        <v>2240792392.5300002</v>
      </c>
      <c r="O541" s="2">
        <v>0</v>
      </c>
      <c r="P541" s="2">
        <v>88197063.469999999</v>
      </c>
    </row>
    <row r="542" spans="1:16" x14ac:dyDescent="0.25">
      <c r="A542" t="s">
        <v>740</v>
      </c>
      <c r="B542" t="s">
        <v>161</v>
      </c>
      <c r="C542" t="s">
        <v>166</v>
      </c>
      <c r="D542" s="2">
        <v>97862543</v>
      </c>
      <c r="E542" s="2">
        <v>0</v>
      </c>
      <c r="F542" s="2">
        <v>1650000</v>
      </c>
      <c r="G542" s="2">
        <v>1831490</v>
      </c>
      <c r="H542" s="2">
        <v>1331157</v>
      </c>
      <c r="I542" s="2">
        <v>0</v>
      </c>
      <c r="J542" s="2">
        <v>96712876</v>
      </c>
      <c r="K542" s="2">
        <v>0</v>
      </c>
      <c r="L542" s="2">
        <v>96511728</v>
      </c>
      <c r="M542" s="2">
        <v>96511728</v>
      </c>
      <c r="N542" s="2">
        <v>96511728</v>
      </c>
      <c r="O542" s="2">
        <v>0</v>
      </c>
      <c r="P542" s="2">
        <v>201148</v>
      </c>
    </row>
    <row r="543" spans="1:16" x14ac:dyDescent="0.25">
      <c r="A543" t="s">
        <v>741</v>
      </c>
      <c r="B543" t="s">
        <v>161</v>
      </c>
      <c r="C543" t="s">
        <v>168</v>
      </c>
      <c r="D543" s="2">
        <v>96362543</v>
      </c>
      <c r="E543" s="2">
        <v>0</v>
      </c>
      <c r="F543" s="2">
        <v>1500000</v>
      </c>
      <c r="G543" s="2">
        <v>1831490</v>
      </c>
      <c r="H543" s="2">
        <v>1324334</v>
      </c>
      <c r="I543" s="2">
        <v>0</v>
      </c>
      <c r="J543" s="2">
        <v>95369699</v>
      </c>
      <c r="K543" s="2">
        <v>0</v>
      </c>
      <c r="L543" s="2">
        <v>95168551</v>
      </c>
      <c r="M543" s="2">
        <v>95168551</v>
      </c>
      <c r="N543" s="2">
        <v>95168551</v>
      </c>
      <c r="O543" s="2">
        <v>0</v>
      </c>
      <c r="P543" s="2">
        <v>201148</v>
      </c>
    </row>
    <row r="544" spans="1:16" x14ac:dyDescent="0.25">
      <c r="A544" t="s">
        <v>742</v>
      </c>
      <c r="B544" t="s">
        <v>161</v>
      </c>
      <c r="C544" t="s">
        <v>243</v>
      </c>
      <c r="D544" s="2">
        <v>96362543</v>
      </c>
      <c r="E544" s="2">
        <v>0</v>
      </c>
      <c r="F544" s="2">
        <v>1500000</v>
      </c>
      <c r="G544" s="2">
        <v>1831490</v>
      </c>
      <c r="H544" s="2">
        <v>1324334</v>
      </c>
      <c r="I544" s="2">
        <v>0</v>
      </c>
      <c r="J544" s="2">
        <v>95369699</v>
      </c>
      <c r="K544" s="2">
        <v>0</v>
      </c>
      <c r="L544" s="2">
        <v>95168551</v>
      </c>
      <c r="M544" s="2">
        <v>95168551</v>
      </c>
      <c r="N544" s="2">
        <v>95168551</v>
      </c>
      <c r="O544" s="2">
        <v>0</v>
      </c>
      <c r="P544" s="2">
        <v>201148</v>
      </c>
    </row>
    <row r="545" spans="1:16" x14ac:dyDescent="0.25">
      <c r="A545" t="s">
        <v>742</v>
      </c>
      <c r="B545" t="s">
        <v>45</v>
      </c>
      <c r="C545" t="s">
        <v>171</v>
      </c>
      <c r="D545" s="2">
        <v>72477648</v>
      </c>
      <c r="E545" s="2">
        <v>0</v>
      </c>
      <c r="F545" s="2">
        <v>1500000</v>
      </c>
      <c r="G545" s="2">
        <v>0</v>
      </c>
      <c r="H545" s="2">
        <v>1204334</v>
      </c>
      <c r="I545" s="2">
        <v>0</v>
      </c>
      <c r="J545" s="2">
        <v>69773314</v>
      </c>
      <c r="K545" s="2">
        <v>0</v>
      </c>
      <c r="L545" s="2">
        <v>69669025</v>
      </c>
      <c r="M545" s="2">
        <v>69669025</v>
      </c>
      <c r="N545" s="2">
        <v>69669025</v>
      </c>
      <c r="O545" s="2">
        <v>0</v>
      </c>
      <c r="P545" s="2">
        <v>104289</v>
      </c>
    </row>
    <row r="546" spans="1:16" x14ac:dyDescent="0.25">
      <c r="A546" t="s">
        <v>742</v>
      </c>
      <c r="B546" t="s">
        <v>172</v>
      </c>
      <c r="C546" t="s">
        <v>691</v>
      </c>
      <c r="D546" s="2">
        <v>3393807</v>
      </c>
      <c r="E546" s="2">
        <v>0</v>
      </c>
      <c r="F546" s="2">
        <v>0</v>
      </c>
      <c r="G546" s="2">
        <v>418836</v>
      </c>
      <c r="H546" s="2">
        <v>0</v>
      </c>
      <c r="I546" s="2">
        <v>0</v>
      </c>
      <c r="J546" s="2">
        <v>3812643</v>
      </c>
      <c r="K546" s="2">
        <v>0</v>
      </c>
      <c r="L546" s="2">
        <v>3812643</v>
      </c>
      <c r="M546" s="2">
        <v>3812643</v>
      </c>
      <c r="N546" s="2">
        <v>3812643</v>
      </c>
      <c r="O546" s="2">
        <v>0</v>
      </c>
      <c r="P546" s="2">
        <v>0</v>
      </c>
    </row>
    <row r="547" spans="1:16" x14ac:dyDescent="0.25">
      <c r="A547" t="s">
        <v>742</v>
      </c>
      <c r="B547" t="s">
        <v>174</v>
      </c>
      <c r="C547" t="s">
        <v>692</v>
      </c>
      <c r="D547" s="2">
        <v>7381529</v>
      </c>
      <c r="E547" s="2">
        <v>0</v>
      </c>
      <c r="F547" s="2">
        <v>0</v>
      </c>
      <c r="G547" s="2">
        <v>0</v>
      </c>
      <c r="H547" s="2">
        <v>20000</v>
      </c>
      <c r="I547" s="2">
        <v>0</v>
      </c>
      <c r="J547" s="2">
        <v>7361529</v>
      </c>
      <c r="K547" s="2">
        <v>0</v>
      </c>
      <c r="L547" s="2">
        <v>7356786</v>
      </c>
      <c r="M547" s="2">
        <v>7356786</v>
      </c>
      <c r="N547" s="2">
        <v>7356786</v>
      </c>
      <c r="O547" s="2">
        <v>0</v>
      </c>
      <c r="P547" s="2">
        <v>4743</v>
      </c>
    </row>
    <row r="548" spans="1:16" x14ac:dyDescent="0.25">
      <c r="A548" t="s">
        <v>742</v>
      </c>
      <c r="B548" t="s">
        <v>176</v>
      </c>
      <c r="C548" t="s">
        <v>743</v>
      </c>
      <c r="D548" s="2">
        <v>3535216</v>
      </c>
      <c r="E548" s="2">
        <v>0</v>
      </c>
      <c r="F548" s="2">
        <v>0</v>
      </c>
      <c r="G548" s="2">
        <v>1265370</v>
      </c>
      <c r="H548" s="2">
        <v>0</v>
      </c>
      <c r="I548" s="2">
        <v>0</v>
      </c>
      <c r="J548" s="2">
        <v>4800586</v>
      </c>
      <c r="K548" s="2">
        <v>0</v>
      </c>
      <c r="L548" s="2">
        <v>4800586</v>
      </c>
      <c r="M548" s="2">
        <v>4800586</v>
      </c>
      <c r="N548" s="2">
        <v>4800586</v>
      </c>
      <c r="O548" s="2">
        <v>0</v>
      </c>
      <c r="P548" s="2">
        <v>0</v>
      </c>
    </row>
    <row r="549" spans="1:16" x14ac:dyDescent="0.25">
      <c r="A549" t="s">
        <v>742</v>
      </c>
      <c r="B549" t="s">
        <v>178</v>
      </c>
      <c r="C549" t="s">
        <v>179</v>
      </c>
      <c r="D549" s="2">
        <v>197971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197971</v>
      </c>
      <c r="K549" s="2">
        <v>0</v>
      </c>
      <c r="L549" s="2">
        <v>136185</v>
      </c>
      <c r="M549" s="2">
        <v>136185</v>
      </c>
      <c r="N549" s="2">
        <v>136185</v>
      </c>
      <c r="O549" s="2">
        <v>0</v>
      </c>
      <c r="P549" s="2">
        <v>61786</v>
      </c>
    </row>
    <row r="550" spans="1:16" x14ac:dyDescent="0.25">
      <c r="A550" t="s">
        <v>742</v>
      </c>
      <c r="B550" t="s">
        <v>180</v>
      </c>
      <c r="C550" t="s">
        <v>295</v>
      </c>
      <c r="D550" s="2">
        <v>402652</v>
      </c>
      <c r="E550" s="2">
        <v>0</v>
      </c>
      <c r="F550" s="2">
        <v>0</v>
      </c>
      <c r="G550" s="2">
        <v>147284</v>
      </c>
      <c r="H550" s="2">
        <v>0</v>
      </c>
      <c r="I550" s="2">
        <v>0</v>
      </c>
      <c r="J550" s="2">
        <v>549936</v>
      </c>
      <c r="K550" s="2">
        <v>0</v>
      </c>
      <c r="L550" s="2">
        <v>549936</v>
      </c>
      <c r="M550" s="2">
        <v>549936</v>
      </c>
      <c r="N550" s="2">
        <v>549936</v>
      </c>
      <c r="O550" s="2">
        <v>0</v>
      </c>
      <c r="P550" s="2">
        <v>0</v>
      </c>
    </row>
    <row r="551" spans="1:16" x14ac:dyDescent="0.25">
      <c r="A551" t="s">
        <v>742</v>
      </c>
      <c r="B551" t="s">
        <v>184</v>
      </c>
      <c r="C551" t="s">
        <v>694</v>
      </c>
      <c r="D551" s="2">
        <v>3601080</v>
      </c>
      <c r="E551" s="2">
        <v>0</v>
      </c>
      <c r="F551" s="2">
        <v>0</v>
      </c>
      <c r="G551" s="2">
        <v>0</v>
      </c>
      <c r="H551" s="2">
        <v>40000</v>
      </c>
      <c r="I551" s="2">
        <v>0</v>
      </c>
      <c r="J551" s="2">
        <v>3561080</v>
      </c>
      <c r="K551" s="2">
        <v>0</v>
      </c>
      <c r="L551" s="2">
        <v>3543390</v>
      </c>
      <c r="M551" s="2">
        <v>3543390</v>
      </c>
      <c r="N551" s="2">
        <v>3543390</v>
      </c>
      <c r="O551" s="2">
        <v>0</v>
      </c>
      <c r="P551" s="2">
        <v>17690</v>
      </c>
    </row>
    <row r="552" spans="1:16" x14ac:dyDescent="0.25">
      <c r="A552" t="s">
        <v>742</v>
      </c>
      <c r="B552" t="s">
        <v>186</v>
      </c>
      <c r="C552" t="s">
        <v>695</v>
      </c>
      <c r="D552" s="2">
        <v>5372640</v>
      </c>
      <c r="E552" s="2">
        <v>0</v>
      </c>
      <c r="F552" s="2">
        <v>0</v>
      </c>
      <c r="G552" s="2">
        <v>0</v>
      </c>
      <c r="H552" s="2">
        <v>60000</v>
      </c>
      <c r="I552" s="2">
        <v>0</v>
      </c>
      <c r="J552" s="2">
        <v>5312640</v>
      </c>
      <c r="K552" s="2">
        <v>0</v>
      </c>
      <c r="L552" s="2">
        <v>5300000</v>
      </c>
      <c r="M552" s="2">
        <v>5300000</v>
      </c>
      <c r="N552" s="2">
        <v>5300000</v>
      </c>
      <c r="O552" s="2">
        <v>0</v>
      </c>
      <c r="P552" s="2">
        <v>12640</v>
      </c>
    </row>
    <row r="553" spans="1:16" x14ac:dyDescent="0.25">
      <c r="A553" t="s">
        <v>744</v>
      </c>
      <c r="B553" t="s">
        <v>161</v>
      </c>
      <c r="C553" t="s">
        <v>215</v>
      </c>
      <c r="D553" s="2">
        <v>1500000</v>
      </c>
      <c r="E553" s="2">
        <v>0</v>
      </c>
      <c r="F553" s="2">
        <v>150000</v>
      </c>
      <c r="G553" s="2">
        <v>0</v>
      </c>
      <c r="H553" s="2">
        <v>6823</v>
      </c>
      <c r="I553" s="2">
        <v>0</v>
      </c>
      <c r="J553" s="2">
        <v>1343177</v>
      </c>
      <c r="K553" s="2">
        <v>0</v>
      </c>
      <c r="L553" s="2">
        <v>1343177</v>
      </c>
      <c r="M553" s="2">
        <v>1343177</v>
      </c>
      <c r="N553" s="2">
        <v>1343177</v>
      </c>
      <c r="O553" s="2">
        <v>0</v>
      </c>
      <c r="P553" s="2">
        <v>0</v>
      </c>
    </row>
    <row r="554" spans="1:16" x14ac:dyDescent="0.25">
      <c r="A554" t="s">
        <v>745</v>
      </c>
      <c r="B554" t="s">
        <v>161</v>
      </c>
      <c r="C554" t="s">
        <v>223</v>
      </c>
      <c r="D554" s="2">
        <v>1500000</v>
      </c>
      <c r="E554" s="2">
        <v>0</v>
      </c>
      <c r="F554" s="2">
        <v>150000</v>
      </c>
      <c r="G554" s="2">
        <v>0</v>
      </c>
      <c r="H554" s="2">
        <v>6823</v>
      </c>
      <c r="I554" s="2">
        <v>0</v>
      </c>
      <c r="J554" s="2">
        <v>1343177</v>
      </c>
      <c r="K554" s="2">
        <v>0</v>
      </c>
      <c r="L554" s="2">
        <v>1343177</v>
      </c>
      <c r="M554" s="2">
        <v>1343177</v>
      </c>
      <c r="N554" s="2">
        <v>1343177</v>
      </c>
      <c r="O554" s="2">
        <v>0</v>
      </c>
      <c r="P554" s="2">
        <v>0</v>
      </c>
    </row>
    <row r="555" spans="1:16" x14ac:dyDescent="0.25">
      <c r="A555" t="s">
        <v>745</v>
      </c>
      <c r="B555" t="s">
        <v>190</v>
      </c>
      <c r="C555" t="s">
        <v>235</v>
      </c>
      <c r="D555" s="2">
        <v>1500000</v>
      </c>
      <c r="E555" s="2">
        <v>0</v>
      </c>
      <c r="F555" s="2">
        <v>150000</v>
      </c>
      <c r="G555" s="2">
        <v>0</v>
      </c>
      <c r="H555" s="2">
        <v>6823</v>
      </c>
      <c r="I555" s="2">
        <v>0</v>
      </c>
      <c r="J555" s="2">
        <v>1343177</v>
      </c>
      <c r="K555" s="2">
        <v>0</v>
      </c>
      <c r="L555" s="2">
        <v>1343177</v>
      </c>
      <c r="M555" s="2">
        <v>1343177</v>
      </c>
      <c r="N555" s="2">
        <v>1343177</v>
      </c>
      <c r="O555" s="2">
        <v>0</v>
      </c>
      <c r="P555" s="2">
        <v>0</v>
      </c>
    </row>
    <row r="556" spans="1:16" x14ac:dyDescent="0.25">
      <c r="A556" t="s">
        <v>746</v>
      </c>
      <c r="B556" t="s">
        <v>161</v>
      </c>
      <c r="C556" t="s">
        <v>300</v>
      </c>
      <c r="D556" s="2">
        <v>420293011</v>
      </c>
      <c r="E556" s="2">
        <v>2118495593</v>
      </c>
      <c r="F556" s="2">
        <v>58091433</v>
      </c>
      <c r="G556" s="2">
        <v>275975906</v>
      </c>
      <c r="H556" s="2">
        <v>252590330</v>
      </c>
      <c r="I556" s="2">
        <v>0</v>
      </c>
      <c r="J556" s="2">
        <v>2504082747</v>
      </c>
      <c r="K556" s="2">
        <v>0</v>
      </c>
      <c r="L556" s="2">
        <v>2416086831.5299997</v>
      </c>
      <c r="M556" s="2">
        <v>2144280664.53</v>
      </c>
      <c r="N556" s="2">
        <v>2144280664.53</v>
      </c>
      <c r="O556" s="2">
        <v>0</v>
      </c>
      <c r="P556" s="2">
        <v>87995915.469999999</v>
      </c>
    </row>
    <row r="557" spans="1:16" x14ac:dyDescent="0.25">
      <c r="A557" t="s">
        <v>747</v>
      </c>
      <c r="B557" t="s">
        <v>161</v>
      </c>
      <c r="C557" t="s">
        <v>302</v>
      </c>
      <c r="D557" s="2">
        <v>201820087</v>
      </c>
      <c r="E557" s="2">
        <v>1612696437</v>
      </c>
      <c r="F557" s="2">
        <v>2785046</v>
      </c>
      <c r="G557" s="2">
        <v>267725906</v>
      </c>
      <c r="H557" s="2">
        <v>234340330</v>
      </c>
      <c r="I557" s="2">
        <v>0</v>
      </c>
      <c r="J557" s="2">
        <v>1845117054</v>
      </c>
      <c r="K557" s="2">
        <v>0</v>
      </c>
      <c r="L557" s="2">
        <v>1759716188.53</v>
      </c>
      <c r="M557" s="2">
        <v>1490910021.53</v>
      </c>
      <c r="N557" s="2">
        <v>1490910021.53</v>
      </c>
      <c r="O557" s="2">
        <v>0</v>
      </c>
      <c r="P557" s="2">
        <v>85400865.469999999</v>
      </c>
    </row>
    <row r="558" spans="1:16" x14ac:dyDescent="0.25">
      <c r="A558" t="s">
        <v>748</v>
      </c>
      <c r="B558" t="s">
        <v>161</v>
      </c>
      <c r="C558" t="s">
        <v>304</v>
      </c>
      <c r="D558" s="2">
        <v>201820087</v>
      </c>
      <c r="E558" s="2">
        <v>1612696437</v>
      </c>
      <c r="F558" s="2">
        <v>2785046</v>
      </c>
      <c r="G558" s="2">
        <v>267725906</v>
      </c>
      <c r="H558" s="2">
        <v>234340330</v>
      </c>
      <c r="I558" s="2">
        <v>0</v>
      </c>
      <c r="J558" s="2">
        <v>1845117054</v>
      </c>
      <c r="K558" s="2">
        <v>0</v>
      </c>
      <c r="L558" s="2">
        <v>1759716188.53</v>
      </c>
      <c r="M558" s="2">
        <v>1490910021.53</v>
      </c>
      <c r="N558" s="2">
        <v>1490910021.53</v>
      </c>
      <c r="O558" s="2">
        <v>0</v>
      </c>
      <c r="P558" s="2">
        <v>85400865.469999999</v>
      </c>
    </row>
    <row r="559" spans="1:16" x14ac:dyDescent="0.25">
      <c r="A559" t="s">
        <v>748</v>
      </c>
      <c r="B559" t="s">
        <v>305</v>
      </c>
      <c r="C559" t="s">
        <v>749</v>
      </c>
      <c r="D559" s="2">
        <v>10000000</v>
      </c>
      <c r="E559" s="2">
        <v>0</v>
      </c>
      <c r="F559" s="2">
        <v>0</v>
      </c>
      <c r="G559" s="2">
        <v>0</v>
      </c>
      <c r="H559" s="2">
        <v>2200000</v>
      </c>
      <c r="I559" s="2">
        <v>0</v>
      </c>
      <c r="J559" s="2">
        <v>7800000</v>
      </c>
      <c r="K559" s="2">
        <v>0</v>
      </c>
      <c r="L559" s="2">
        <v>7325000</v>
      </c>
      <c r="M559" s="2">
        <v>7325000</v>
      </c>
      <c r="N559" s="2">
        <v>7325000</v>
      </c>
      <c r="O559" s="2">
        <v>0</v>
      </c>
      <c r="P559" s="2">
        <v>475000</v>
      </c>
    </row>
    <row r="560" spans="1:16" x14ac:dyDescent="0.25">
      <c r="A560" t="s">
        <v>748</v>
      </c>
      <c r="B560" t="s">
        <v>307</v>
      </c>
      <c r="C560" t="s">
        <v>750</v>
      </c>
      <c r="D560" s="2">
        <v>30000000</v>
      </c>
      <c r="E560" s="2">
        <v>0</v>
      </c>
      <c r="F560" s="2">
        <v>0</v>
      </c>
      <c r="G560" s="2">
        <v>84214470</v>
      </c>
      <c r="H560" s="2">
        <v>69089470</v>
      </c>
      <c r="I560" s="2">
        <v>0</v>
      </c>
      <c r="J560" s="2">
        <v>45125000</v>
      </c>
      <c r="K560" s="2">
        <v>0</v>
      </c>
      <c r="L560" s="2">
        <v>45122500</v>
      </c>
      <c r="M560" s="2">
        <v>45122500</v>
      </c>
      <c r="N560" s="2">
        <v>45122500</v>
      </c>
      <c r="O560" s="2">
        <v>0</v>
      </c>
      <c r="P560" s="2">
        <v>2500</v>
      </c>
    </row>
    <row r="561" spans="1:16" x14ac:dyDescent="0.25">
      <c r="A561" t="s">
        <v>748</v>
      </c>
      <c r="B561" t="s">
        <v>309</v>
      </c>
      <c r="C561" t="s">
        <v>751</v>
      </c>
      <c r="D561" s="2">
        <v>20000000</v>
      </c>
      <c r="E561" s="2">
        <v>0</v>
      </c>
      <c r="F561" s="2">
        <v>2785046</v>
      </c>
      <c r="G561" s="2">
        <v>109585576</v>
      </c>
      <c r="H561" s="2">
        <v>4000000</v>
      </c>
      <c r="I561" s="2">
        <v>0</v>
      </c>
      <c r="J561" s="2">
        <v>122800530</v>
      </c>
      <c r="K561" s="2">
        <v>0</v>
      </c>
      <c r="L561" s="2">
        <v>57323600</v>
      </c>
      <c r="M561" s="2">
        <v>57323600</v>
      </c>
      <c r="N561" s="2">
        <v>57323600</v>
      </c>
      <c r="O561" s="2">
        <v>0</v>
      </c>
      <c r="P561" s="2">
        <v>65476930</v>
      </c>
    </row>
    <row r="562" spans="1:16" x14ac:dyDescent="0.25">
      <c r="A562" t="s">
        <v>748</v>
      </c>
      <c r="B562" t="s">
        <v>752</v>
      </c>
      <c r="C562" t="s">
        <v>753</v>
      </c>
      <c r="D562" s="2">
        <v>30000000</v>
      </c>
      <c r="E562" s="2">
        <v>0</v>
      </c>
      <c r="F562" s="2">
        <v>0</v>
      </c>
      <c r="G562" s="2">
        <v>45089470</v>
      </c>
      <c r="H562" s="2">
        <v>20000000</v>
      </c>
      <c r="I562" s="2">
        <v>0</v>
      </c>
      <c r="J562" s="2">
        <v>55089470</v>
      </c>
      <c r="K562" s="2">
        <v>0</v>
      </c>
      <c r="L562" s="2">
        <v>43167727</v>
      </c>
      <c r="M562" s="2">
        <v>36167727</v>
      </c>
      <c r="N562" s="2">
        <v>36167727</v>
      </c>
      <c r="O562" s="2">
        <v>0</v>
      </c>
      <c r="P562" s="2">
        <v>11921743</v>
      </c>
    </row>
    <row r="563" spans="1:16" x14ac:dyDescent="0.25">
      <c r="A563" t="s">
        <v>748</v>
      </c>
      <c r="B563" t="s">
        <v>754</v>
      </c>
      <c r="C563" t="s">
        <v>755</v>
      </c>
      <c r="D563" s="2">
        <v>27605617</v>
      </c>
      <c r="E563" s="2">
        <v>0</v>
      </c>
      <c r="F563" s="2">
        <v>0</v>
      </c>
      <c r="G563" s="2">
        <v>4000000</v>
      </c>
      <c r="H563" s="2">
        <v>30000000</v>
      </c>
      <c r="I563" s="2">
        <v>0</v>
      </c>
      <c r="J563" s="2">
        <v>1605617</v>
      </c>
      <c r="K563" s="2">
        <v>0</v>
      </c>
      <c r="L563" s="2">
        <v>1325000</v>
      </c>
      <c r="M563" s="2">
        <v>1325000</v>
      </c>
      <c r="N563" s="2">
        <v>1325000</v>
      </c>
      <c r="O563" s="2">
        <v>0</v>
      </c>
      <c r="P563" s="2">
        <v>280617</v>
      </c>
    </row>
    <row r="564" spans="1:16" x14ac:dyDescent="0.25">
      <c r="A564" t="s">
        <v>748</v>
      </c>
      <c r="B564" t="s">
        <v>756</v>
      </c>
      <c r="C564" t="s">
        <v>757</v>
      </c>
      <c r="D564" s="2">
        <v>84214470</v>
      </c>
      <c r="E564" s="2">
        <v>0</v>
      </c>
      <c r="F564" s="2">
        <v>0</v>
      </c>
      <c r="G564" s="2">
        <v>0</v>
      </c>
      <c r="H564" s="2">
        <v>84214470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</row>
    <row r="565" spans="1:16" x14ac:dyDescent="0.25">
      <c r="A565" t="s">
        <v>748</v>
      </c>
      <c r="B565" t="s">
        <v>758</v>
      </c>
      <c r="C565" t="s">
        <v>316</v>
      </c>
      <c r="D565" s="2">
        <v>0</v>
      </c>
      <c r="E565" s="2">
        <v>245815534</v>
      </c>
      <c r="F565" s="2">
        <v>0</v>
      </c>
      <c r="G565" s="2">
        <v>0</v>
      </c>
      <c r="H565" s="2">
        <v>0</v>
      </c>
      <c r="I565" s="2">
        <v>0</v>
      </c>
      <c r="J565" s="2">
        <v>245815534</v>
      </c>
      <c r="K565" s="2">
        <v>0</v>
      </c>
      <c r="L565" s="2">
        <v>245815493.53</v>
      </c>
      <c r="M565" s="2">
        <v>245815493.53</v>
      </c>
      <c r="N565" s="2">
        <v>245815493.53</v>
      </c>
      <c r="O565" s="2">
        <v>0</v>
      </c>
      <c r="P565" s="2">
        <v>40.47</v>
      </c>
    </row>
    <row r="566" spans="1:16" x14ac:dyDescent="0.25">
      <c r="A566" t="s">
        <v>748</v>
      </c>
      <c r="B566" t="s">
        <v>759</v>
      </c>
      <c r="C566" t="s">
        <v>750</v>
      </c>
      <c r="D566" s="2">
        <v>0</v>
      </c>
      <c r="E566" s="2">
        <v>30146149</v>
      </c>
      <c r="F566" s="2">
        <v>0</v>
      </c>
      <c r="G566" s="2">
        <v>0</v>
      </c>
      <c r="H566" s="2">
        <v>9836390</v>
      </c>
      <c r="I566" s="2">
        <v>0</v>
      </c>
      <c r="J566" s="2">
        <v>20309759</v>
      </c>
      <c r="K566" s="2">
        <v>0</v>
      </c>
      <c r="L566" s="2">
        <v>14500000</v>
      </c>
      <c r="M566" s="2">
        <v>14500000</v>
      </c>
      <c r="N566" s="2">
        <v>14500000</v>
      </c>
      <c r="O566" s="2">
        <v>0</v>
      </c>
      <c r="P566" s="2">
        <v>5809759</v>
      </c>
    </row>
    <row r="567" spans="1:16" x14ac:dyDescent="0.25">
      <c r="A567" t="s">
        <v>748</v>
      </c>
      <c r="B567" t="s">
        <v>760</v>
      </c>
      <c r="C567" t="s">
        <v>761</v>
      </c>
      <c r="D567" s="2">
        <v>0</v>
      </c>
      <c r="E567" s="2">
        <v>25000000</v>
      </c>
      <c r="F567" s="2">
        <v>0</v>
      </c>
      <c r="G567" s="2">
        <v>0</v>
      </c>
      <c r="H567" s="2">
        <v>15000000</v>
      </c>
      <c r="I567" s="2">
        <v>0</v>
      </c>
      <c r="J567" s="2">
        <v>10000000</v>
      </c>
      <c r="K567" s="2">
        <v>0</v>
      </c>
      <c r="L567" s="2">
        <v>10000000</v>
      </c>
      <c r="M567" s="2">
        <v>10000000</v>
      </c>
      <c r="N567" s="2">
        <v>10000000</v>
      </c>
      <c r="O567" s="2">
        <v>0</v>
      </c>
      <c r="P567" s="2">
        <v>0</v>
      </c>
    </row>
    <row r="568" spans="1:16" x14ac:dyDescent="0.25">
      <c r="A568" t="s">
        <v>748</v>
      </c>
      <c r="B568" t="s">
        <v>762</v>
      </c>
      <c r="C568" t="s">
        <v>763</v>
      </c>
      <c r="D568" s="2">
        <v>0</v>
      </c>
      <c r="E568" s="2">
        <v>60000000</v>
      </c>
      <c r="F568" s="2">
        <v>0</v>
      </c>
      <c r="G568" s="2">
        <v>24836390</v>
      </c>
      <c r="H568" s="2">
        <v>0</v>
      </c>
      <c r="I568" s="2">
        <v>0</v>
      </c>
      <c r="J568" s="2">
        <v>84836390</v>
      </c>
      <c r="K568" s="2">
        <v>0</v>
      </c>
      <c r="L568" s="2">
        <v>84836390</v>
      </c>
      <c r="M568" s="2">
        <v>84836390</v>
      </c>
      <c r="N568" s="2">
        <v>84836390</v>
      </c>
      <c r="O568" s="2">
        <v>0</v>
      </c>
      <c r="P568" s="2">
        <v>0</v>
      </c>
    </row>
    <row r="569" spans="1:16" x14ac:dyDescent="0.25">
      <c r="A569" t="s">
        <v>748</v>
      </c>
      <c r="B569" t="s">
        <v>764</v>
      </c>
      <c r="C569" t="s">
        <v>316</v>
      </c>
      <c r="D569" s="2">
        <v>0</v>
      </c>
      <c r="E569" s="2">
        <v>900300478</v>
      </c>
      <c r="F569" s="2">
        <v>0</v>
      </c>
      <c r="G569" s="2">
        <v>0</v>
      </c>
      <c r="H569" s="2">
        <v>0</v>
      </c>
      <c r="I569" s="2">
        <v>0</v>
      </c>
      <c r="J569" s="2">
        <v>900300478</v>
      </c>
      <c r="K569" s="2">
        <v>0</v>
      </c>
      <c r="L569" s="2">
        <v>900300478</v>
      </c>
      <c r="M569" s="2">
        <v>638494311</v>
      </c>
      <c r="N569" s="2">
        <v>638494311</v>
      </c>
      <c r="O569" s="2">
        <v>0</v>
      </c>
      <c r="P569" s="2">
        <v>0</v>
      </c>
    </row>
    <row r="570" spans="1:16" x14ac:dyDescent="0.25">
      <c r="A570" t="s">
        <v>748</v>
      </c>
      <c r="B570" t="s">
        <v>765</v>
      </c>
      <c r="C570" t="s">
        <v>761</v>
      </c>
      <c r="D570" s="2">
        <v>0</v>
      </c>
      <c r="E570" s="2">
        <v>1404276</v>
      </c>
      <c r="F570" s="2">
        <v>0</v>
      </c>
      <c r="G570" s="2">
        <v>0</v>
      </c>
      <c r="H570" s="2">
        <v>0</v>
      </c>
      <c r="I570" s="2">
        <v>0</v>
      </c>
      <c r="J570" s="2">
        <v>1404276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1404276</v>
      </c>
    </row>
    <row r="571" spans="1:16" x14ac:dyDescent="0.25">
      <c r="A571" t="s">
        <v>748</v>
      </c>
      <c r="B571" t="s">
        <v>766</v>
      </c>
      <c r="C571" t="s">
        <v>767</v>
      </c>
      <c r="D571" s="2">
        <v>0</v>
      </c>
      <c r="E571" s="2">
        <v>350030000</v>
      </c>
      <c r="F571" s="2">
        <v>0</v>
      </c>
      <c r="G571" s="2">
        <v>0</v>
      </c>
      <c r="H571" s="2">
        <v>0</v>
      </c>
      <c r="I571" s="2">
        <v>0</v>
      </c>
      <c r="J571" s="2">
        <v>350030000</v>
      </c>
      <c r="K571" s="2">
        <v>0</v>
      </c>
      <c r="L571" s="2">
        <v>350000000</v>
      </c>
      <c r="M571" s="2">
        <v>350000000</v>
      </c>
      <c r="N571" s="2">
        <v>350000000</v>
      </c>
      <c r="O571" s="2">
        <v>0</v>
      </c>
      <c r="P571" s="2">
        <v>30000</v>
      </c>
    </row>
    <row r="572" spans="1:16" x14ac:dyDescent="0.25">
      <c r="A572" t="s">
        <v>768</v>
      </c>
      <c r="B572" t="s">
        <v>161</v>
      </c>
      <c r="C572" t="s">
        <v>312</v>
      </c>
      <c r="D572" s="2">
        <v>218472924</v>
      </c>
      <c r="E572" s="2">
        <v>505799156</v>
      </c>
      <c r="F572" s="2">
        <v>55306387</v>
      </c>
      <c r="G572" s="2">
        <v>8250000</v>
      </c>
      <c r="H572" s="2">
        <v>18250000</v>
      </c>
      <c r="I572" s="2">
        <v>0</v>
      </c>
      <c r="J572" s="2">
        <v>658965693</v>
      </c>
      <c r="K572" s="2">
        <v>0</v>
      </c>
      <c r="L572" s="2">
        <v>656370643</v>
      </c>
      <c r="M572" s="2">
        <v>653370643</v>
      </c>
      <c r="N572" s="2">
        <v>653370643</v>
      </c>
      <c r="O572" s="2">
        <v>0</v>
      </c>
      <c r="P572" s="2">
        <v>2595050</v>
      </c>
    </row>
    <row r="573" spans="1:16" x14ac:dyDescent="0.25">
      <c r="A573" t="s">
        <v>769</v>
      </c>
      <c r="B573" t="s">
        <v>161</v>
      </c>
      <c r="C573" t="s">
        <v>460</v>
      </c>
      <c r="D573" s="2">
        <v>218472924</v>
      </c>
      <c r="E573" s="2">
        <v>505799156</v>
      </c>
      <c r="F573" s="2">
        <v>55306387</v>
      </c>
      <c r="G573" s="2">
        <v>8250000</v>
      </c>
      <c r="H573" s="2">
        <v>18250000</v>
      </c>
      <c r="I573" s="2">
        <v>0</v>
      </c>
      <c r="J573" s="2">
        <v>658965693</v>
      </c>
      <c r="K573" s="2">
        <v>0</v>
      </c>
      <c r="L573" s="2">
        <v>656370643</v>
      </c>
      <c r="M573" s="2">
        <v>653370643</v>
      </c>
      <c r="N573" s="2">
        <v>653370643</v>
      </c>
      <c r="O573" s="2">
        <v>0</v>
      </c>
      <c r="P573" s="2">
        <v>2595050</v>
      </c>
    </row>
    <row r="574" spans="1:16" x14ac:dyDescent="0.25">
      <c r="A574" t="s">
        <v>769</v>
      </c>
      <c r="B574" t="s">
        <v>186</v>
      </c>
      <c r="C574" t="s">
        <v>770</v>
      </c>
      <c r="D574" s="2">
        <v>40000000</v>
      </c>
      <c r="E574" s="2">
        <v>0</v>
      </c>
      <c r="F574" s="2">
        <v>19500000</v>
      </c>
      <c r="G574" s="2">
        <v>8250000</v>
      </c>
      <c r="H574" s="2">
        <v>0</v>
      </c>
      <c r="I574" s="2">
        <v>0</v>
      </c>
      <c r="J574" s="2">
        <v>28750000</v>
      </c>
      <c r="K574" s="2">
        <v>0</v>
      </c>
      <c r="L574" s="2">
        <v>28738000</v>
      </c>
      <c r="M574" s="2">
        <v>28738000</v>
      </c>
      <c r="N574" s="2">
        <v>28738000</v>
      </c>
      <c r="O574" s="2">
        <v>0</v>
      </c>
      <c r="P574" s="2">
        <v>12000</v>
      </c>
    </row>
    <row r="575" spans="1:16" x14ac:dyDescent="0.25">
      <c r="A575" t="s">
        <v>769</v>
      </c>
      <c r="B575" t="s">
        <v>194</v>
      </c>
      <c r="C575" t="s">
        <v>771</v>
      </c>
      <c r="D575" s="2">
        <v>138469924</v>
      </c>
      <c r="E575" s="2">
        <v>2786133</v>
      </c>
      <c r="F575" s="2">
        <v>30806387</v>
      </c>
      <c r="G575" s="2">
        <v>0</v>
      </c>
      <c r="H575" s="2">
        <v>8250000</v>
      </c>
      <c r="I575" s="2">
        <v>0</v>
      </c>
      <c r="J575" s="2">
        <v>102199670</v>
      </c>
      <c r="K575" s="2">
        <v>0</v>
      </c>
      <c r="L575" s="2">
        <v>99890670</v>
      </c>
      <c r="M575" s="2">
        <v>99890670</v>
      </c>
      <c r="N575" s="2">
        <v>99890670</v>
      </c>
      <c r="O575" s="2">
        <v>0</v>
      </c>
      <c r="P575" s="2">
        <v>2309000</v>
      </c>
    </row>
    <row r="576" spans="1:16" x14ac:dyDescent="0.25">
      <c r="A576" t="s">
        <v>769</v>
      </c>
      <c r="B576" t="s">
        <v>772</v>
      </c>
      <c r="C576" t="s">
        <v>773</v>
      </c>
      <c r="D576" s="2">
        <v>0</v>
      </c>
      <c r="E576" s="2">
        <v>77300622</v>
      </c>
      <c r="F576" s="2">
        <v>0</v>
      </c>
      <c r="G576" s="2">
        <v>0</v>
      </c>
      <c r="H576" s="2">
        <v>0</v>
      </c>
      <c r="I576" s="2">
        <v>0</v>
      </c>
      <c r="J576" s="2">
        <v>77300622</v>
      </c>
      <c r="K576" s="2">
        <v>0</v>
      </c>
      <c r="L576" s="2">
        <v>77300622</v>
      </c>
      <c r="M576" s="2">
        <v>77300622</v>
      </c>
      <c r="N576" s="2">
        <v>77300622</v>
      </c>
      <c r="O576" s="2">
        <v>0</v>
      </c>
      <c r="P576" s="2">
        <v>0</v>
      </c>
    </row>
    <row r="577" spans="1:16" x14ac:dyDescent="0.25">
      <c r="A577" t="s">
        <v>769</v>
      </c>
      <c r="B577" t="s">
        <v>774</v>
      </c>
      <c r="C577" t="s">
        <v>775</v>
      </c>
      <c r="D577" s="2">
        <v>0</v>
      </c>
      <c r="E577" s="2">
        <v>259000000</v>
      </c>
      <c r="F577" s="2">
        <v>0</v>
      </c>
      <c r="G577" s="2">
        <v>0</v>
      </c>
      <c r="H577" s="2">
        <v>0</v>
      </c>
      <c r="I577" s="2">
        <v>0</v>
      </c>
      <c r="J577" s="2">
        <v>259000000</v>
      </c>
      <c r="K577" s="2">
        <v>0</v>
      </c>
      <c r="L577" s="2">
        <v>259000000</v>
      </c>
      <c r="M577" s="2">
        <v>259000000</v>
      </c>
      <c r="N577" s="2">
        <v>259000000</v>
      </c>
      <c r="O577" s="2">
        <v>0</v>
      </c>
      <c r="P577" s="2">
        <v>0</v>
      </c>
    </row>
    <row r="578" spans="1:16" x14ac:dyDescent="0.25">
      <c r="A578" t="s">
        <v>769</v>
      </c>
      <c r="B578" t="s">
        <v>451</v>
      </c>
      <c r="C578" t="s">
        <v>776</v>
      </c>
      <c r="D578" s="2">
        <v>20000000</v>
      </c>
      <c r="E578" s="2">
        <v>0</v>
      </c>
      <c r="F578" s="2">
        <v>5000000</v>
      </c>
      <c r="G578" s="2">
        <v>0</v>
      </c>
      <c r="H578" s="2">
        <v>0</v>
      </c>
      <c r="I578" s="2">
        <v>0</v>
      </c>
      <c r="J578" s="2">
        <v>15000000</v>
      </c>
      <c r="K578" s="2">
        <v>0</v>
      </c>
      <c r="L578" s="2">
        <v>14999957</v>
      </c>
      <c r="M578" s="2">
        <v>14999957</v>
      </c>
      <c r="N578" s="2">
        <v>14999957</v>
      </c>
      <c r="O578" s="2">
        <v>0</v>
      </c>
      <c r="P578" s="2">
        <v>43</v>
      </c>
    </row>
    <row r="579" spans="1:16" x14ac:dyDescent="0.25">
      <c r="A579" t="s">
        <v>769</v>
      </c>
      <c r="B579" t="s">
        <v>330</v>
      </c>
      <c r="C579" t="s">
        <v>777</v>
      </c>
      <c r="D579" s="2">
        <v>20000000</v>
      </c>
      <c r="E579" s="2">
        <v>3193439</v>
      </c>
      <c r="F579" s="2">
        <v>0</v>
      </c>
      <c r="G579" s="2">
        <v>0</v>
      </c>
      <c r="H579" s="2">
        <v>0</v>
      </c>
      <c r="I579" s="2">
        <v>0</v>
      </c>
      <c r="J579" s="2">
        <v>23193439</v>
      </c>
      <c r="K579" s="2">
        <v>0</v>
      </c>
      <c r="L579" s="2">
        <v>23193439</v>
      </c>
      <c r="M579" s="2">
        <v>23193439</v>
      </c>
      <c r="N579" s="2">
        <v>23193439</v>
      </c>
      <c r="O579" s="2">
        <v>0</v>
      </c>
      <c r="P579" s="2">
        <v>0</v>
      </c>
    </row>
    <row r="580" spans="1:16" x14ac:dyDescent="0.25">
      <c r="A580" t="s">
        <v>769</v>
      </c>
      <c r="B580" t="s">
        <v>483</v>
      </c>
      <c r="C580" t="s">
        <v>778</v>
      </c>
      <c r="D580" s="2">
        <v>0</v>
      </c>
      <c r="E580" s="2">
        <v>33000000</v>
      </c>
      <c r="F580" s="2">
        <v>0</v>
      </c>
      <c r="G580" s="2">
        <v>0</v>
      </c>
      <c r="H580" s="2">
        <v>5000000</v>
      </c>
      <c r="I580" s="2">
        <v>0</v>
      </c>
      <c r="J580" s="2">
        <v>28000000</v>
      </c>
      <c r="K580" s="2">
        <v>0</v>
      </c>
      <c r="L580" s="2">
        <v>27999000</v>
      </c>
      <c r="M580" s="2">
        <v>27999000</v>
      </c>
      <c r="N580" s="2">
        <v>27999000</v>
      </c>
      <c r="O580" s="2">
        <v>0</v>
      </c>
      <c r="P580" s="2">
        <v>1000</v>
      </c>
    </row>
    <row r="581" spans="1:16" x14ac:dyDescent="0.25">
      <c r="A581" t="s">
        <v>769</v>
      </c>
      <c r="B581" t="s">
        <v>727</v>
      </c>
      <c r="C581" t="s">
        <v>777</v>
      </c>
      <c r="D581" s="2">
        <v>0</v>
      </c>
      <c r="E581" s="2">
        <v>35076882</v>
      </c>
      <c r="F581" s="2">
        <v>0</v>
      </c>
      <c r="G581" s="2">
        <v>0</v>
      </c>
      <c r="H581" s="2">
        <v>5000000</v>
      </c>
      <c r="I581" s="2">
        <v>0</v>
      </c>
      <c r="J581" s="2">
        <v>30076882</v>
      </c>
      <c r="K581" s="2">
        <v>0</v>
      </c>
      <c r="L581" s="2">
        <v>29806875</v>
      </c>
      <c r="M581" s="2">
        <v>26806875</v>
      </c>
      <c r="N581" s="2">
        <v>26806875</v>
      </c>
      <c r="O581" s="2">
        <v>0</v>
      </c>
      <c r="P581" s="2">
        <v>270007</v>
      </c>
    </row>
    <row r="582" spans="1:16" x14ac:dyDescent="0.25">
      <c r="A582" t="s">
        <v>769</v>
      </c>
      <c r="B582" t="s">
        <v>779</v>
      </c>
      <c r="C582" t="s">
        <v>780</v>
      </c>
      <c r="D582" s="2">
        <v>0</v>
      </c>
      <c r="E582" s="2">
        <v>95400000</v>
      </c>
      <c r="F582" s="2">
        <v>0</v>
      </c>
      <c r="G582" s="2">
        <v>0</v>
      </c>
      <c r="H582" s="2">
        <v>0</v>
      </c>
      <c r="I582" s="2">
        <v>0</v>
      </c>
      <c r="J582" s="2">
        <v>95400000</v>
      </c>
      <c r="K582" s="2">
        <v>0</v>
      </c>
      <c r="L582" s="2">
        <v>95400000</v>
      </c>
      <c r="M582" s="2">
        <v>95400000</v>
      </c>
      <c r="N582" s="2">
        <v>95400000</v>
      </c>
      <c r="O582" s="2">
        <v>0</v>
      </c>
      <c r="P582" s="2">
        <v>0</v>
      </c>
    </row>
    <row r="583" spans="1:16" x14ac:dyDescent="0.25">
      <c r="A583" t="s">
        <v>769</v>
      </c>
      <c r="B583" t="s">
        <v>781</v>
      </c>
      <c r="C583" t="s">
        <v>782</v>
      </c>
      <c r="D583" s="2">
        <v>0</v>
      </c>
      <c r="E583" s="2">
        <v>42080</v>
      </c>
      <c r="F583" s="2">
        <v>0</v>
      </c>
      <c r="G583" s="2">
        <v>0</v>
      </c>
      <c r="H583" s="2">
        <v>0</v>
      </c>
      <c r="I583" s="2">
        <v>0</v>
      </c>
      <c r="J583" s="2">
        <v>42080</v>
      </c>
      <c r="K583" s="2">
        <v>0</v>
      </c>
      <c r="L583" s="2">
        <v>42080</v>
      </c>
      <c r="M583" s="2">
        <v>42080</v>
      </c>
      <c r="N583" s="2">
        <v>42080</v>
      </c>
      <c r="O583" s="2">
        <v>0</v>
      </c>
      <c r="P583" s="2">
        <v>0</v>
      </c>
    </row>
    <row r="584" spans="1:16" x14ac:dyDescent="0.25">
      <c r="A584" t="s">
        <v>769</v>
      </c>
      <c r="B584" t="s">
        <v>783</v>
      </c>
      <c r="C584" t="s">
        <v>784</v>
      </c>
      <c r="D584" s="2">
        <v>3000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3000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3000</v>
      </c>
    </row>
    <row r="585" spans="1:16" x14ac:dyDescent="0.25">
      <c r="A585" t="s">
        <v>785</v>
      </c>
      <c r="B585" t="s">
        <v>161</v>
      </c>
      <c r="C585" t="s">
        <v>786</v>
      </c>
      <c r="D585" s="2">
        <v>544176102</v>
      </c>
      <c r="E585" s="2">
        <v>0</v>
      </c>
      <c r="F585" s="2">
        <v>0</v>
      </c>
      <c r="G585" s="2">
        <v>0</v>
      </c>
      <c r="H585" s="2">
        <v>7926195</v>
      </c>
      <c r="I585" s="2">
        <v>0</v>
      </c>
      <c r="J585" s="2">
        <v>536249907</v>
      </c>
      <c r="K585" s="2">
        <v>0</v>
      </c>
      <c r="L585" s="2">
        <v>533432890</v>
      </c>
      <c r="M585" s="2">
        <v>533432890</v>
      </c>
      <c r="N585" s="2">
        <v>533432890</v>
      </c>
      <c r="O585" s="2">
        <v>0</v>
      </c>
      <c r="P585" s="2">
        <v>2817017</v>
      </c>
    </row>
    <row r="586" spans="1:16" x14ac:dyDescent="0.25">
      <c r="A586" t="s">
        <v>787</v>
      </c>
      <c r="B586" t="s">
        <v>161</v>
      </c>
      <c r="C586" t="s">
        <v>788</v>
      </c>
      <c r="D586" s="2">
        <v>544176102</v>
      </c>
      <c r="E586" s="2">
        <v>0</v>
      </c>
      <c r="F586" s="2">
        <v>0</v>
      </c>
      <c r="G586" s="2">
        <v>0</v>
      </c>
      <c r="H586" s="2">
        <v>7926195</v>
      </c>
      <c r="I586" s="2">
        <v>0</v>
      </c>
      <c r="J586" s="2">
        <v>536249907</v>
      </c>
      <c r="K586" s="2">
        <v>0</v>
      </c>
      <c r="L586" s="2">
        <v>533432890</v>
      </c>
      <c r="M586" s="2">
        <v>533432890</v>
      </c>
      <c r="N586" s="2">
        <v>533432890</v>
      </c>
      <c r="O586" s="2">
        <v>0</v>
      </c>
      <c r="P586" s="2">
        <v>2817017</v>
      </c>
    </row>
    <row r="587" spans="1:16" x14ac:dyDescent="0.25">
      <c r="A587" t="s">
        <v>789</v>
      </c>
      <c r="B587" t="s">
        <v>161</v>
      </c>
      <c r="C587" t="s">
        <v>790</v>
      </c>
      <c r="D587" s="2">
        <v>326196802</v>
      </c>
      <c r="E587" s="2">
        <v>0</v>
      </c>
      <c r="F587" s="2">
        <v>0</v>
      </c>
      <c r="G587" s="2">
        <v>0</v>
      </c>
      <c r="H587" s="2">
        <v>7926195</v>
      </c>
      <c r="I587" s="2">
        <v>0</v>
      </c>
      <c r="J587" s="2">
        <v>318270607</v>
      </c>
      <c r="K587" s="2">
        <v>0</v>
      </c>
      <c r="L587" s="2">
        <v>315634673</v>
      </c>
      <c r="M587" s="2">
        <v>315634673</v>
      </c>
      <c r="N587" s="2">
        <v>315634673</v>
      </c>
      <c r="O587" s="2">
        <v>0</v>
      </c>
      <c r="P587" s="2">
        <v>2635934</v>
      </c>
    </row>
    <row r="588" spans="1:16" x14ac:dyDescent="0.25">
      <c r="A588" t="s">
        <v>791</v>
      </c>
      <c r="B588" t="s">
        <v>161</v>
      </c>
      <c r="C588" t="s">
        <v>460</v>
      </c>
      <c r="D588" s="2">
        <v>19350000</v>
      </c>
      <c r="E588" s="2">
        <v>0</v>
      </c>
      <c r="F588" s="2">
        <v>0</v>
      </c>
      <c r="G588" s="2">
        <v>0</v>
      </c>
      <c r="H588" s="2">
        <v>3139000</v>
      </c>
      <c r="I588" s="2">
        <v>0</v>
      </c>
      <c r="J588" s="2">
        <v>16211000</v>
      </c>
      <c r="K588" s="2">
        <v>0</v>
      </c>
      <c r="L588" s="2">
        <v>15640832</v>
      </c>
      <c r="M588" s="2">
        <v>15640832</v>
      </c>
      <c r="N588" s="2">
        <v>15640832</v>
      </c>
      <c r="O588" s="2">
        <v>0</v>
      </c>
      <c r="P588" s="2">
        <v>570168</v>
      </c>
    </row>
    <row r="589" spans="1:16" x14ac:dyDescent="0.25">
      <c r="A589" t="s">
        <v>791</v>
      </c>
      <c r="B589" t="s">
        <v>444</v>
      </c>
      <c r="C589" t="s">
        <v>792</v>
      </c>
      <c r="D589" s="2">
        <v>4500000</v>
      </c>
      <c r="E589" s="2">
        <v>0</v>
      </c>
      <c r="F589" s="2">
        <v>0</v>
      </c>
      <c r="G589" s="2">
        <v>0</v>
      </c>
      <c r="H589" s="2">
        <v>839000</v>
      </c>
      <c r="I589" s="2">
        <v>0</v>
      </c>
      <c r="J589" s="2">
        <v>3661000</v>
      </c>
      <c r="K589" s="2">
        <v>0</v>
      </c>
      <c r="L589" s="2">
        <v>3447664</v>
      </c>
      <c r="M589" s="2">
        <v>3447664</v>
      </c>
      <c r="N589" s="2">
        <v>3447664</v>
      </c>
      <c r="O589" s="2">
        <v>0</v>
      </c>
      <c r="P589" s="2">
        <v>213336</v>
      </c>
    </row>
    <row r="590" spans="1:16" x14ac:dyDescent="0.25">
      <c r="A590" t="s">
        <v>791</v>
      </c>
      <c r="B590" t="s">
        <v>446</v>
      </c>
      <c r="C590" t="s">
        <v>793</v>
      </c>
      <c r="D590" s="2">
        <v>14850000</v>
      </c>
      <c r="E590" s="2">
        <v>0</v>
      </c>
      <c r="F590" s="2">
        <v>0</v>
      </c>
      <c r="G590" s="2">
        <v>0</v>
      </c>
      <c r="H590" s="2">
        <v>2300000</v>
      </c>
      <c r="I590" s="2">
        <v>0</v>
      </c>
      <c r="J590" s="2">
        <v>12550000</v>
      </c>
      <c r="K590" s="2">
        <v>0</v>
      </c>
      <c r="L590" s="2">
        <v>12193168</v>
      </c>
      <c r="M590" s="2">
        <v>12193168</v>
      </c>
      <c r="N590" s="2">
        <v>12193168</v>
      </c>
      <c r="O590" s="2">
        <v>0</v>
      </c>
      <c r="P590" s="2">
        <v>356832</v>
      </c>
    </row>
    <row r="591" spans="1:16" x14ac:dyDescent="0.25">
      <c r="A591" t="s">
        <v>794</v>
      </c>
      <c r="B591" t="s">
        <v>161</v>
      </c>
      <c r="C591" t="s">
        <v>637</v>
      </c>
      <c r="D591" s="2">
        <v>3230000</v>
      </c>
      <c r="E591" s="2">
        <v>0</v>
      </c>
      <c r="F591" s="2">
        <v>0</v>
      </c>
      <c r="G591" s="2">
        <v>0</v>
      </c>
      <c r="H591" s="2">
        <v>630000</v>
      </c>
      <c r="I591" s="2">
        <v>0</v>
      </c>
      <c r="J591" s="2">
        <v>2600000</v>
      </c>
      <c r="K591" s="2">
        <v>0</v>
      </c>
      <c r="L591" s="2">
        <v>2480780</v>
      </c>
      <c r="M591" s="2">
        <v>2480780</v>
      </c>
      <c r="N591" s="2">
        <v>2480780</v>
      </c>
      <c r="O591" s="2">
        <v>0</v>
      </c>
      <c r="P591" s="2">
        <v>119220</v>
      </c>
    </row>
    <row r="592" spans="1:16" x14ac:dyDescent="0.25">
      <c r="A592" t="s">
        <v>794</v>
      </c>
      <c r="B592" t="s">
        <v>414</v>
      </c>
      <c r="C592" t="s">
        <v>795</v>
      </c>
      <c r="D592" s="2">
        <v>3020000</v>
      </c>
      <c r="E592" s="2">
        <v>0</v>
      </c>
      <c r="F592" s="2">
        <v>0</v>
      </c>
      <c r="G592" s="2">
        <v>0</v>
      </c>
      <c r="H592" s="2">
        <v>630000</v>
      </c>
      <c r="I592" s="2">
        <v>0</v>
      </c>
      <c r="J592" s="2">
        <v>2390000</v>
      </c>
      <c r="K592" s="2">
        <v>0</v>
      </c>
      <c r="L592" s="2">
        <v>2313765</v>
      </c>
      <c r="M592" s="2">
        <v>2313765</v>
      </c>
      <c r="N592" s="2">
        <v>2313765</v>
      </c>
      <c r="O592" s="2">
        <v>0</v>
      </c>
      <c r="P592" s="2">
        <v>76235</v>
      </c>
    </row>
    <row r="593" spans="1:16" x14ac:dyDescent="0.25">
      <c r="A593" t="s">
        <v>794</v>
      </c>
      <c r="B593" t="s">
        <v>448</v>
      </c>
      <c r="C593" t="s">
        <v>796</v>
      </c>
      <c r="D593" s="2">
        <v>210000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210000</v>
      </c>
      <c r="K593" s="2">
        <v>0</v>
      </c>
      <c r="L593" s="2">
        <v>167015</v>
      </c>
      <c r="M593" s="2">
        <v>167015</v>
      </c>
      <c r="N593" s="2">
        <v>167015</v>
      </c>
      <c r="O593" s="2">
        <v>0</v>
      </c>
      <c r="P593" s="2">
        <v>42985</v>
      </c>
    </row>
    <row r="594" spans="1:16" x14ac:dyDescent="0.25">
      <c r="A594" t="s">
        <v>797</v>
      </c>
      <c r="B594" t="s">
        <v>161</v>
      </c>
      <c r="C594" t="s">
        <v>304</v>
      </c>
      <c r="D594" s="2">
        <v>285755802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285755802</v>
      </c>
      <c r="K594" s="2">
        <v>0</v>
      </c>
      <c r="L594" s="2">
        <v>284102647</v>
      </c>
      <c r="M594" s="2">
        <v>284102647</v>
      </c>
      <c r="N594" s="2">
        <v>284102647</v>
      </c>
      <c r="O594" s="2">
        <v>0</v>
      </c>
      <c r="P594" s="2">
        <v>1653155</v>
      </c>
    </row>
    <row r="595" spans="1:16" x14ac:dyDescent="0.25">
      <c r="A595" t="s">
        <v>797</v>
      </c>
      <c r="B595" t="s">
        <v>754</v>
      </c>
      <c r="C595" t="s">
        <v>792</v>
      </c>
      <c r="D595" s="2">
        <v>3020000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3020000</v>
      </c>
      <c r="K595" s="2">
        <v>0</v>
      </c>
      <c r="L595" s="2">
        <v>2313765</v>
      </c>
      <c r="M595" s="2">
        <v>2313765</v>
      </c>
      <c r="N595" s="2">
        <v>2313765</v>
      </c>
      <c r="O595" s="2">
        <v>0</v>
      </c>
      <c r="P595" s="2">
        <v>706235</v>
      </c>
    </row>
    <row r="596" spans="1:16" x14ac:dyDescent="0.25">
      <c r="A596" t="s">
        <v>797</v>
      </c>
      <c r="B596" t="s">
        <v>798</v>
      </c>
      <c r="C596" t="s">
        <v>799</v>
      </c>
      <c r="D596" s="2">
        <v>282735802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282735802</v>
      </c>
      <c r="K596" s="2">
        <v>0</v>
      </c>
      <c r="L596" s="2">
        <v>281788882</v>
      </c>
      <c r="M596" s="2">
        <v>281788882</v>
      </c>
      <c r="N596" s="2">
        <v>281788882</v>
      </c>
      <c r="O596" s="2">
        <v>0</v>
      </c>
      <c r="P596" s="2">
        <v>946920</v>
      </c>
    </row>
    <row r="597" spans="1:16" x14ac:dyDescent="0.25">
      <c r="A597" t="s">
        <v>800</v>
      </c>
      <c r="B597" t="s">
        <v>161</v>
      </c>
      <c r="C597" t="s">
        <v>552</v>
      </c>
      <c r="D597" s="2">
        <v>2177000</v>
      </c>
      <c r="E597" s="2">
        <v>0</v>
      </c>
      <c r="F597" s="2">
        <v>0</v>
      </c>
      <c r="G597" s="2">
        <v>0</v>
      </c>
      <c r="H597" s="2">
        <v>1157195</v>
      </c>
      <c r="I597" s="2">
        <v>0</v>
      </c>
      <c r="J597" s="2">
        <v>1019805</v>
      </c>
      <c r="K597" s="2">
        <v>0</v>
      </c>
      <c r="L597" s="2">
        <v>1018712</v>
      </c>
      <c r="M597" s="2">
        <v>1018712</v>
      </c>
      <c r="N597" s="2">
        <v>1018712</v>
      </c>
      <c r="O597" s="2">
        <v>0</v>
      </c>
      <c r="P597" s="2">
        <v>1093</v>
      </c>
    </row>
    <row r="598" spans="1:16" x14ac:dyDescent="0.25">
      <c r="A598" t="s">
        <v>800</v>
      </c>
      <c r="B598" t="s">
        <v>451</v>
      </c>
      <c r="C598" t="s">
        <v>801</v>
      </c>
      <c r="D598" s="2">
        <v>120000</v>
      </c>
      <c r="E598" s="2">
        <v>0</v>
      </c>
      <c r="F598" s="2">
        <v>0</v>
      </c>
      <c r="G598" s="2">
        <v>0</v>
      </c>
      <c r="H598" s="2">
        <v>55307</v>
      </c>
      <c r="I598" s="2">
        <v>0</v>
      </c>
      <c r="J598" s="2">
        <v>64693</v>
      </c>
      <c r="K598" s="2">
        <v>0</v>
      </c>
      <c r="L598" s="2">
        <v>64693</v>
      </c>
      <c r="M598" s="2">
        <v>64693</v>
      </c>
      <c r="N598" s="2">
        <v>64693</v>
      </c>
      <c r="O598" s="2">
        <v>0</v>
      </c>
      <c r="P598" s="2">
        <v>0</v>
      </c>
    </row>
    <row r="599" spans="1:16" x14ac:dyDescent="0.25">
      <c r="A599" t="s">
        <v>800</v>
      </c>
      <c r="B599" t="s">
        <v>419</v>
      </c>
      <c r="C599" t="s">
        <v>802</v>
      </c>
      <c r="D599" s="2">
        <v>7000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7000</v>
      </c>
      <c r="K599" s="2">
        <v>0</v>
      </c>
      <c r="L599" s="2">
        <v>5907</v>
      </c>
      <c r="M599" s="2">
        <v>5907</v>
      </c>
      <c r="N599" s="2">
        <v>5907</v>
      </c>
      <c r="O599" s="2">
        <v>0</v>
      </c>
      <c r="P599" s="2">
        <v>1093</v>
      </c>
    </row>
    <row r="600" spans="1:16" x14ac:dyDescent="0.25">
      <c r="A600" t="s">
        <v>800</v>
      </c>
      <c r="B600" t="s">
        <v>326</v>
      </c>
      <c r="C600" t="s">
        <v>803</v>
      </c>
      <c r="D600" s="2">
        <v>2050000</v>
      </c>
      <c r="E600" s="2">
        <v>0</v>
      </c>
      <c r="F600" s="2">
        <v>0</v>
      </c>
      <c r="G600" s="2">
        <v>0</v>
      </c>
      <c r="H600" s="2">
        <v>1101888</v>
      </c>
      <c r="I600" s="2">
        <v>0</v>
      </c>
      <c r="J600" s="2">
        <v>948112</v>
      </c>
      <c r="K600" s="2">
        <v>0</v>
      </c>
      <c r="L600" s="2">
        <v>948112</v>
      </c>
      <c r="M600" s="2">
        <v>948112</v>
      </c>
      <c r="N600" s="2">
        <v>948112</v>
      </c>
      <c r="O600" s="2">
        <v>0</v>
      </c>
      <c r="P600" s="2">
        <v>0</v>
      </c>
    </row>
    <row r="601" spans="1:16" x14ac:dyDescent="0.25">
      <c r="A601" t="s">
        <v>804</v>
      </c>
      <c r="B601" t="s">
        <v>161</v>
      </c>
      <c r="C601" t="s">
        <v>701</v>
      </c>
      <c r="D601" s="2">
        <v>84000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84000</v>
      </c>
      <c r="K601" s="2">
        <v>0</v>
      </c>
      <c r="L601" s="2">
        <v>66684</v>
      </c>
      <c r="M601" s="2">
        <v>66684</v>
      </c>
      <c r="N601" s="2">
        <v>66684</v>
      </c>
      <c r="O601" s="2">
        <v>0</v>
      </c>
      <c r="P601" s="2">
        <v>17316</v>
      </c>
    </row>
    <row r="602" spans="1:16" x14ac:dyDescent="0.25">
      <c r="A602" t="s">
        <v>804</v>
      </c>
      <c r="B602" t="s">
        <v>328</v>
      </c>
      <c r="C602" t="s">
        <v>805</v>
      </c>
      <c r="D602" s="2">
        <v>84000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84000</v>
      </c>
      <c r="K602" s="2">
        <v>0</v>
      </c>
      <c r="L602" s="2">
        <v>66684</v>
      </c>
      <c r="M602" s="2">
        <v>66684</v>
      </c>
      <c r="N602" s="2">
        <v>66684</v>
      </c>
      <c r="O602" s="2">
        <v>0</v>
      </c>
      <c r="P602" s="2">
        <v>17316</v>
      </c>
    </row>
    <row r="603" spans="1:16" x14ac:dyDescent="0.25">
      <c r="A603" t="s">
        <v>806</v>
      </c>
      <c r="B603" t="s">
        <v>161</v>
      </c>
      <c r="C603" t="s">
        <v>807</v>
      </c>
      <c r="D603" s="2">
        <v>9100000</v>
      </c>
      <c r="E603" s="2">
        <v>0</v>
      </c>
      <c r="F603" s="2">
        <v>0</v>
      </c>
      <c r="G603" s="2">
        <v>0</v>
      </c>
      <c r="H603" s="2">
        <v>2000000</v>
      </c>
      <c r="I603" s="2">
        <v>0</v>
      </c>
      <c r="J603" s="2">
        <v>7100000</v>
      </c>
      <c r="K603" s="2">
        <v>0</v>
      </c>
      <c r="L603" s="2">
        <v>6971948</v>
      </c>
      <c r="M603" s="2">
        <v>6971948</v>
      </c>
      <c r="N603" s="2">
        <v>6971948</v>
      </c>
      <c r="O603" s="2">
        <v>0</v>
      </c>
      <c r="P603" s="2">
        <v>128052</v>
      </c>
    </row>
    <row r="604" spans="1:16" x14ac:dyDescent="0.25">
      <c r="A604" t="s">
        <v>806</v>
      </c>
      <c r="B604" t="s">
        <v>330</v>
      </c>
      <c r="C604" t="s">
        <v>795</v>
      </c>
      <c r="D604" s="2">
        <v>9100000</v>
      </c>
      <c r="E604" s="2">
        <v>0</v>
      </c>
      <c r="F604" s="2">
        <v>0</v>
      </c>
      <c r="G604" s="2">
        <v>0</v>
      </c>
      <c r="H604" s="2">
        <v>2000000</v>
      </c>
      <c r="I604" s="2">
        <v>0</v>
      </c>
      <c r="J604" s="2">
        <v>7100000</v>
      </c>
      <c r="K604" s="2">
        <v>0</v>
      </c>
      <c r="L604" s="2">
        <v>6971948</v>
      </c>
      <c r="M604" s="2">
        <v>6971948</v>
      </c>
      <c r="N604" s="2">
        <v>6971948</v>
      </c>
      <c r="O604" s="2">
        <v>0</v>
      </c>
      <c r="P604" s="2">
        <v>128052</v>
      </c>
    </row>
    <row r="605" spans="1:16" x14ac:dyDescent="0.25">
      <c r="A605" t="s">
        <v>808</v>
      </c>
      <c r="B605" t="s">
        <v>161</v>
      </c>
      <c r="C605" t="s">
        <v>809</v>
      </c>
      <c r="D605" s="2">
        <v>6500000</v>
      </c>
      <c r="E605" s="2">
        <v>0</v>
      </c>
      <c r="F605" s="2">
        <v>0</v>
      </c>
      <c r="G605" s="2">
        <v>0</v>
      </c>
      <c r="H605" s="2">
        <v>1000000</v>
      </c>
      <c r="I605" s="2">
        <v>0</v>
      </c>
      <c r="J605" s="2">
        <v>5500000</v>
      </c>
      <c r="K605" s="2">
        <v>0</v>
      </c>
      <c r="L605" s="2">
        <v>5353070</v>
      </c>
      <c r="M605" s="2">
        <v>5353070</v>
      </c>
      <c r="N605" s="2">
        <v>5353070</v>
      </c>
      <c r="O605" s="2">
        <v>0</v>
      </c>
      <c r="P605" s="2">
        <v>146930</v>
      </c>
    </row>
    <row r="606" spans="1:16" x14ac:dyDescent="0.25">
      <c r="A606" t="s">
        <v>808</v>
      </c>
      <c r="B606" t="s">
        <v>332</v>
      </c>
      <c r="C606" t="s">
        <v>810</v>
      </c>
      <c r="D606" s="2">
        <v>6500000</v>
      </c>
      <c r="E606" s="2">
        <v>0</v>
      </c>
      <c r="F606" s="2">
        <v>0</v>
      </c>
      <c r="G606" s="2">
        <v>0</v>
      </c>
      <c r="H606" s="2">
        <v>1000000</v>
      </c>
      <c r="I606" s="2">
        <v>0</v>
      </c>
      <c r="J606" s="2">
        <v>5500000</v>
      </c>
      <c r="K606" s="2">
        <v>0</v>
      </c>
      <c r="L606" s="2">
        <v>5353070</v>
      </c>
      <c r="M606" s="2">
        <v>5353070</v>
      </c>
      <c r="N606" s="2">
        <v>5353070</v>
      </c>
      <c r="O606" s="2">
        <v>0</v>
      </c>
      <c r="P606" s="2">
        <v>146930</v>
      </c>
    </row>
    <row r="607" spans="1:16" x14ac:dyDescent="0.25">
      <c r="A607" t="s">
        <v>811</v>
      </c>
      <c r="B607" t="s">
        <v>161</v>
      </c>
      <c r="C607" t="s">
        <v>812</v>
      </c>
      <c r="D607" s="2">
        <v>217979300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217979300</v>
      </c>
      <c r="K607" s="2">
        <v>0</v>
      </c>
      <c r="L607" s="2">
        <v>217798217</v>
      </c>
      <c r="M607" s="2">
        <v>217798217</v>
      </c>
      <c r="N607" s="2">
        <v>217798217</v>
      </c>
      <c r="O607" s="2">
        <v>0</v>
      </c>
      <c r="P607" s="2">
        <v>181083</v>
      </c>
    </row>
    <row r="608" spans="1:16" x14ac:dyDescent="0.25">
      <c r="A608" t="s">
        <v>813</v>
      </c>
      <c r="B608" t="s">
        <v>161</v>
      </c>
      <c r="C608" t="s">
        <v>460</v>
      </c>
      <c r="D608" s="2">
        <v>62000000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62000000</v>
      </c>
      <c r="K608" s="2">
        <v>0</v>
      </c>
      <c r="L608" s="2">
        <v>62000000</v>
      </c>
      <c r="M608" s="2">
        <v>62000000</v>
      </c>
      <c r="N608" s="2">
        <v>62000000</v>
      </c>
      <c r="O608" s="2">
        <v>0</v>
      </c>
      <c r="P608" s="2">
        <v>0</v>
      </c>
    </row>
    <row r="609" spans="1:16" x14ac:dyDescent="0.25">
      <c r="A609" t="s">
        <v>813</v>
      </c>
      <c r="B609" t="s">
        <v>444</v>
      </c>
      <c r="C609" t="s">
        <v>795</v>
      </c>
      <c r="D609" s="2">
        <v>30000000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30000000</v>
      </c>
      <c r="K609" s="2">
        <v>0</v>
      </c>
      <c r="L609" s="2">
        <v>30000000</v>
      </c>
      <c r="M609" s="2">
        <v>30000000</v>
      </c>
      <c r="N609" s="2">
        <v>30000000</v>
      </c>
      <c r="O609" s="2">
        <v>0</v>
      </c>
      <c r="P609" s="2">
        <v>0</v>
      </c>
    </row>
    <row r="610" spans="1:16" x14ac:dyDescent="0.25">
      <c r="A610" t="s">
        <v>813</v>
      </c>
      <c r="B610" t="s">
        <v>446</v>
      </c>
      <c r="C610" t="s">
        <v>814</v>
      </c>
      <c r="D610" s="2">
        <v>32000000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32000000</v>
      </c>
      <c r="K610" s="2">
        <v>0</v>
      </c>
      <c r="L610" s="2">
        <v>32000000</v>
      </c>
      <c r="M610" s="2">
        <v>32000000</v>
      </c>
      <c r="N610" s="2">
        <v>32000000</v>
      </c>
      <c r="O610" s="2">
        <v>0</v>
      </c>
      <c r="P610" s="2">
        <v>0</v>
      </c>
    </row>
    <row r="611" spans="1:16" x14ac:dyDescent="0.25">
      <c r="A611" t="s">
        <v>815</v>
      </c>
      <c r="B611" t="s">
        <v>161</v>
      </c>
      <c r="C611" t="s">
        <v>637</v>
      </c>
      <c r="D611" s="2">
        <v>24166650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24166650</v>
      </c>
      <c r="K611" s="2">
        <v>0</v>
      </c>
      <c r="L611" s="2">
        <v>24166648</v>
      </c>
      <c r="M611" s="2">
        <v>24166648</v>
      </c>
      <c r="N611" s="2">
        <v>24166648</v>
      </c>
      <c r="O611" s="2">
        <v>0</v>
      </c>
      <c r="P611" s="2">
        <v>2</v>
      </c>
    </row>
    <row r="612" spans="1:16" x14ac:dyDescent="0.25">
      <c r="A612" t="s">
        <v>815</v>
      </c>
      <c r="B612" t="s">
        <v>414</v>
      </c>
      <c r="C612" t="s">
        <v>795</v>
      </c>
      <c r="D612" s="2">
        <v>20000000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20000000</v>
      </c>
      <c r="K612" s="2">
        <v>0</v>
      </c>
      <c r="L612" s="2">
        <v>19999998</v>
      </c>
      <c r="M612" s="2">
        <v>19999998</v>
      </c>
      <c r="N612" s="2">
        <v>19999998</v>
      </c>
      <c r="O612" s="2">
        <v>0</v>
      </c>
      <c r="P612" s="2">
        <v>2</v>
      </c>
    </row>
    <row r="613" spans="1:16" x14ac:dyDescent="0.25">
      <c r="A613" t="s">
        <v>815</v>
      </c>
      <c r="B613" t="s">
        <v>448</v>
      </c>
      <c r="C613" t="s">
        <v>796</v>
      </c>
      <c r="D613" s="2">
        <v>4166650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4166650</v>
      </c>
      <c r="K613" s="2">
        <v>0</v>
      </c>
      <c r="L613" s="2">
        <v>4166650</v>
      </c>
      <c r="M613" s="2">
        <v>4166650</v>
      </c>
      <c r="N613" s="2">
        <v>4166650</v>
      </c>
      <c r="O613" s="2">
        <v>0</v>
      </c>
      <c r="P613" s="2">
        <v>0</v>
      </c>
    </row>
    <row r="614" spans="1:16" x14ac:dyDescent="0.25">
      <c r="A614" t="s">
        <v>816</v>
      </c>
      <c r="B614" t="s">
        <v>161</v>
      </c>
      <c r="C614" t="s">
        <v>304</v>
      </c>
      <c r="D614" s="2">
        <v>20000000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20000000</v>
      </c>
      <c r="K614" s="2">
        <v>0</v>
      </c>
      <c r="L614" s="2">
        <v>19999998</v>
      </c>
      <c r="M614" s="2">
        <v>19999998</v>
      </c>
      <c r="N614" s="2">
        <v>19999998</v>
      </c>
      <c r="O614" s="2">
        <v>0</v>
      </c>
      <c r="P614" s="2">
        <v>2</v>
      </c>
    </row>
    <row r="615" spans="1:16" x14ac:dyDescent="0.25">
      <c r="A615" t="s">
        <v>816</v>
      </c>
      <c r="B615" t="s">
        <v>754</v>
      </c>
      <c r="C615" t="s">
        <v>795</v>
      </c>
      <c r="D615" s="2">
        <v>20000000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20000000</v>
      </c>
      <c r="K615" s="2">
        <v>0</v>
      </c>
      <c r="L615" s="2">
        <v>19999998</v>
      </c>
      <c r="M615" s="2">
        <v>19999998</v>
      </c>
      <c r="N615" s="2">
        <v>19999998</v>
      </c>
      <c r="O615" s="2">
        <v>0</v>
      </c>
      <c r="P615" s="2">
        <v>2</v>
      </c>
    </row>
    <row r="616" spans="1:16" x14ac:dyDescent="0.25">
      <c r="A616" t="s">
        <v>817</v>
      </c>
      <c r="B616" t="s">
        <v>161</v>
      </c>
      <c r="C616" t="s">
        <v>552</v>
      </c>
      <c r="D616" s="2">
        <v>35546000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35546000</v>
      </c>
      <c r="K616" s="2">
        <v>0</v>
      </c>
      <c r="L616" s="2">
        <v>35364921</v>
      </c>
      <c r="M616" s="2">
        <v>35364921</v>
      </c>
      <c r="N616" s="2">
        <v>35364921</v>
      </c>
      <c r="O616" s="2">
        <v>0</v>
      </c>
      <c r="P616" s="2">
        <v>181079</v>
      </c>
    </row>
    <row r="617" spans="1:16" x14ac:dyDescent="0.25">
      <c r="A617" t="s">
        <v>817</v>
      </c>
      <c r="B617" t="s">
        <v>511</v>
      </c>
      <c r="C617" t="s">
        <v>801</v>
      </c>
      <c r="D617" s="2">
        <v>3000000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3000000</v>
      </c>
      <c r="K617" s="2">
        <v>0</v>
      </c>
      <c r="L617" s="2">
        <v>2820745</v>
      </c>
      <c r="M617" s="2">
        <v>2820745</v>
      </c>
      <c r="N617" s="2">
        <v>2820745</v>
      </c>
      <c r="O617" s="2">
        <v>0</v>
      </c>
      <c r="P617" s="2">
        <v>179255</v>
      </c>
    </row>
    <row r="618" spans="1:16" x14ac:dyDescent="0.25">
      <c r="A618" t="s">
        <v>817</v>
      </c>
      <c r="B618" t="s">
        <v>451</v>
      </c>
      <c r="C618" t="s">
        <v>802</v>
      </c>
      <c r="D618" s="2">
        <v>835000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835000</v>
      </c>
      <c r="K618" s="2">
        <v>0</v>
      </c>
      <c r="L618" s="2">
        <v>833353</v>
      </c>
      <c r="M618" s="2">
        <v>833353</v>
      </c>
      <c r="N618" s="2">
        <v>833353</v>
      </c>
      <c r="O618" s="2">
        <v>0</v>
      </c>
      <c r="P618" s="2">
        <v>1647</v>
      </c>
    </row>
    <row r="619" spans="1:16" x14ac:dyDescent="0.25">
      <c r="A619" t="s">
        <v>817</v>
      </c>
      <c r="B619" t="s">
        <v>419</v>
      </c>
      <c r="C619" t="s">
        <v>803</v>
      </c>
      <c r="D619" s="2">
        <v>31711000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31711000</v>
      </c>
      <c r="K619" s="2">
        <v>0</v>
      </c>
      <c r="L619" s="2">
        <v>31710823</v>
      </c>
      <c r="M619" s="2">
        <v>31710823</v>
      </c>
      <c r="N619" s="2">
        <v>31710823</v>
      </c>
      <c r="O619" s="2">
        <v>0</v>
      </c>
      <c r="P619" s="2">
        <v>177</v>
      </c>
    </row>
    <row r="620" spans="1:16" x14ac:dyDescent="0.25">
      <c r="A620" t="s">
        <v>818</v>
      </c>
      <c r="B620" t="s">
        <v>161</v>
      </c>
      <c r="C620" t="s">
        <v>701</v>
      </c>
      <c r="D620" s="2">
        <v>1666650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1666650</v>
      </c>
      <c r="K620" s="2">
        <v>0</v>
      </c>
      <c r="L620" s="2">
        <v>1666650</v>
      </c>
      <c r="M620" s="2">
        <v>1666650</v>
      </c>
      <c r="N620" s="2">
        <v>1666650</v>
      </c>
      <c r="O620" s="2">
        <v>0</v>
      </c>
      <c r="P620" s="2">
        <v>0</v>
      </c>
    </row>
    <row r="621" spans="1:16" x14ac:dyDescent="0.25">
      <c r="A621" t="s">
        <v>818</v>
      </c>
      <c r="B621" t="s">
        <v>326</v>
      </c>
      <c r="C621" t="s">
        <v>805</v>
      </c>
      <c r="D621" s="2">
        <v>1666650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1666650</v>
      </c>
      <c r="K621" s="2">
        <v>0</v>
      </c>
      <c r="L621" s="2">
        <v>1666650</v>
      </c>
      <c r="M621" s="2">
        <v>1666650</v>
      </c>
      <c r="N621" s="2">
        <v>1666650</v>
      </c>
      <c r="O621" s="2">
        <v>0</v>
      </c>
      <c r="P621" s="2">
        <v>0</v>
      </c>
    </row>
    <row r="622" spans="1:16" x14ac:dyDescent="0.25">
      <c r="A622" t="s">
        <v>819</v>
      </c>
      <c r="B622" t="s">
        <v>161</v>
      </c>
      <c r="C622" t="s">
        <v>807</v>
      </c>
      <c r="D622" s="2">
        <v>60000000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60000000</v>
      </c>
      <c r="K622" s="2">
        <v>0</v>
      </c>
      <c r="L622" s="2">
        <v>60000000</v>
      </c>
      <c r="M622" s="2">
        <v>60000000</v>
      </c>
      <c r="N622" s="2">
        <v>60000000</v>
      </c>
      <c r="O622" s="2">
        <v>0</v>
      </c>
      <c r="P622" s="2">
        <v>0</v>
      </c>
    </row>
    <row r="623" spans="1:16" x14ac:dyDescent="0.25">
      <c r="A623" t="s">
        <v>819</v>
      </c>
      <c r="B623" t="s">
        <v>328</v>
      </c>
      <c r="C623" t="s">
        <v>795</v>
      </c>
      <c r="D623" s="2">
        <v>60000000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60000000</v>
      </c>
      <c r="K623" s="2">
        <v>0</v>
      </c>
      <c r="L623" s="2">
        <v>60000000</v>
      </c>
      <c r="M623" s="2">
        <v>60000000</v>
      </c>
      <c r="N623" s="2">
        <v>60000000</v>
      </c>
      <c r="O623" s="2">
        <v>0</v>
      </c>
      <c r="P623" s="2">
        <v>0</v>
      </c>
    </row>
    <row r="624" spans="1:16" x14ac:dyDescent="0.25">
      <c r="A624" t="s">
        <v>820</v>
      </c>
      <c r="B624" t="s">
        <v>161</v>
      </c>
      <c r="C624" t="s">
        <v>809</v>
      </c>
      <c r="D624" s="2">
        <v>14600000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14600000</v>
      </c>
      <c r="K624" s="2">
        <v>0</v>
      </c>
      <c r="L624" s="2">
        <v>14600000</v>
      </c>
      <c r="M624" s="2">
        <v>14600000</v>
      </c>
      <c r="N624" s="2">
        <v>14600000</v>
      </c>
      <c r="O624" s="2">
        <v>0</v>
      </c>
      <c r="P624" s="2">
        <v>0</v>
      </c>
    </row>
    <row r="625" spans="1:16" x14ac:dyDescent="0.25">
      <c r="A625" t="s">
        <v>820</v>
      </c>
      <c r="B625" t="s">
        <v>330</v>
      </c>
      <c r="C625" t="s">
        <v>810</v>
      </c>
      <c r="D625" s="2">
        <v>14600000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14600000</v>
      </c>
      <c r="K625" s="2">
        <v>0</v>
      </c>
      <c r="L625" s="2">
        <v>14600000</v>
      </c>
      <c r="M625" s="2">
        <v>14600000</v>
      </c>
      <c r="N625" s="2">
        <v>14600000</v>
      </c>
      <c r="O625" s="2">
        <v>0</v>
      </c>
      <c r="P625" s="2">
        <v>0</v>
      </c>
    </row>
    <row r="627" spans="1:16" x14ac:dyDescent="0.25">
      <c r="C627" s="8" t="s">
        <v>821</v>
      </c>
      <c r="D627" s="9">
        <f>ROUND((D6+D44+D78+D116+D153+D168+D189+D257+D272+D319+D369+D400+D455+D502+D542)/1000000,2)</f>
        <v>2815.02</v>
      </c>
      <c r="E627" s="9">
        <f t="shared" ref="E627:P627" si="0">ROUND((E6+E44+E78+E116+E153+E168+E189+E257+E272+E319+E369+E400+E455+E502+E542)/1000000,2)</f>
        <v>301.95</v>
      </c>
      <c r="F627" s="9">
        <f t="shared" si="0"/>
        <v>26.63</v>
      </c>
      <c r="G627" s="9">
        <f t="shared" si="0"/>
        <v>147.44</v>
      </c>
      <c r="H627" s="9">
        <f t="shared" si="0"/>
        <v>177.44</v>
      </c>
      <c r="I627" s="9">
        <f t="shared" si="0"/>
        <v>0</v>
      </c>
      <c r="J627" s="9">
        <f t="shared" si="0"/>
        <v>3060.34</v>
      </c>
      <c r="K627" s="9">
        <f t="shared" si="0"/>
        <v>0</v>
      </c>
      <c r="L627" s="9">
        <f t="shared" si="0"/>
        <v>2965.21</v>
      </c>
      <c r="M627" s="9">
        <f t="shared" si="0"/>
        <v>2965.21</v>
      </c>
      <c r="N627" s="9">
        <f t="shared" si="0"/>
        <v>2878.05</v>
      </c>
      <c r="O627" s="9">
        <f t="shared" si="0"/>
        <v>0</v>
      </c>
      <c r="P627" s="9">
        <f t="shared" si="0"/>
        <v>95.14</v>
      </c>
    </row>
    <row r="628" spans="1:16" x14ac:dyDescent="0.25">
      <c r="C628" s="8" t="s">
        <v>822</v>
      </c>
      <c r="D628" s="9">
        <f>ROUND((D130+D242+D287+D333+D383+D428+D469+D516+D556)/1000000,2)</f>
        <v>7737.76</v>
      </c>
      <c r="E628" s="9">
        <f t="shared" ref="E628:P628" si="1">ROUND((E130+E242+E287+E333+E383+E428+E469+E516+E556)/1000000,2)</f>
        <v>5875.79</v>
      </c>
      <c r="F628" s="9">
        <f t="shared" si="1"/>
        <v>574.89</v>
      </c>
      <c r="G628" s="9">
        <f t="shared" si="1"/>
        <v>451.58</v>
      </c>
      <c r="H628" s="9">
        <f t="shared" si="1"/>
        <v>413.65</v>
      </c>
      <c r="I628" s="9">
        <f t="shared" si="1"/>
        <v>0</v>
      </c>
      <c r="J628" s="9">
        <f t="shared" si="1"/>
        <v>13076.59</v>
      </c>
      <c r="K628" s="9">
        <f t="shared" si="1"/>
        <v>0</v>
      </c>
      <c r="L628" s="9">
        <f t="shared" si="1"/>
        <v>12152.23</v>
      </c>
      <c r="M628" s="9">
        <f t="shared" si="1"/>
        <v>11368.28</v>
      </c>
      <c r="N628" s="9">
        <f t="shared" si="1"/>
        <v>11338.09</v>
      </c>
      <c r="O628" s="9">
        <f t="shared" si="1"/>
        <v>0</v>
      </c>
      <c r="P628" s="9">
        <f t="shared" si="1"/>
        <v>924.35</v>
      </c>
    </row>
    <row r="629" spans="1:16" x14ac:dyDescent="0.25">
      <c r="C629" s="8" t="s">
        <v>823</v>
      </c>
      <c r="D629" s="9">
        <f>ROUND(D585/1000000,2)</f>
        <v>544.17999999999995</v>
      </c>
      <c r="E629" s="9">
        <f t="shared" ref="E629:P629" si="2">ROUND(E585/1000000,2)</f>
        <v>0</v>
      </c>
      <c r="F629" s="9">
        <f t="shared" si="2"/>
        <v>0</v>
      </c>
      <c r="G629" s="9">
        <f t="shared" si="2"/>
        <v>0</v>
      </c>
      <c r="H629" s="9">
        <f t="shared" si="2"/>
        <v>7.93</v>
      </c>
      <c r="I629" s="9">
        <f t="shared" si="2"/>
        <v>0</v>
      </c>
      <c r="J629" s="9">
        <f t="shared" si="2"/>
        <v>536.25</v>
      </c>
      <c r="K629" s="9">
        <f t="shared" si="2"/>
        <v>0</v>
      </c>
      <c r="L629" s="9">
        <f t="shared" si="2"/>
        <v>533.42999999999995</v>
      </c>
      <c r="M629" s="9">
        <f t="shared" si="2"/>
        <v>533.42999999999995</v>
      </c>
      <c r="N629" s="9">
        <f t="shared" si="2"/>
        <v>533.42999999999995</v>
      </c>
      <c r="O629" s="9">
        <f t="shared" si="2"/>
        <v>0</v>
      </c>
      <c r="P629" s="9">
        <f t="shared" si="2"/>
        <v>2.82</v>
      </c>
    </row>
    <row r="630" spans="1:16" x14ac:dyDescent="0.25">
      <c r="C630" s="10" t="s">
        <v>824</v>
      </c>
      <c r="D630" s="11">
        <f>SUM(D627:D629)</f>
        <v>11096.960000000001</v>
      </c>
      <c r="E630" s="11">
        <f t="shared" ref="E630:P630" si="3">SUM(E627:E629)</f>
        <v>6177.74</v>
      </c>
      <c r="F630" s="11">
        <f t="shared" si="3"/>
        <v>601.52</v>
      </c>
      <c r="G630" s="11">
        <f t="shared" si="3"/>
        <v>599.02</v>
      </c>
      <c r="H630" s="11">
        <f t="shared" si="3"/>
        <v>599.01999999999987</v>
      </c>
      <c r="I630" s="11">
        <f t="shared" si="3"/>
        <v>0</v>
      </c>
      <c r="J630" s="11">
        <f t="shared" si="3"/>
        <v>16673.18</v>
      </c>
      <c r="K630" s="11">
        <f t="shared" si="3"/>
        <v>0</v>
      </c>
      <c r="L630" s="11">
        <f t="shared" si="3"/>
        <v>15650.869999999999</v>
      </c>
      <c r="M630" s="11">
        <f t="shared" si="3"/>
        <v>14866.920000000002</v>
      </c>
      <c r="N630" s="11">
        <f t="shared" si="3"/>
        <v>14749.57</v>
      </c>
      <c r="O630" s="11">
        <f t="shared" si="3"/>
        <v>0</v>
      </c>
      <c r="P630" s="11">
        <f t="shared" si="3"/>
        <v>1022.3100000000001</v>
      </c>
    </row>
    <row r="632" spans="1:16" ht="0.75" customHeight="1" x14ac:dyDescent="0.25">
      <c r="D632" s="2">
        <f>D630-D4/1000000</f>
        <v>4.7340000000986038E-3</v>
      </c>
      <c r="E632" s="2">
        <f t="shared" ref="E632:P632" si="4">E630-E4/1000000</f>
        <v>2.3689999998168787E-3</v>
      </c>
      <c r="F632" s="2">
        <f t="shared" si="4"/>
        <v>6.4270000000306027E-3</v>
      </c>
      <c r="G632" s="2">
        <f>G630-G4/1000000</f>
        <v>1.634999999964748E-3</v>
      </c>
      <c r="H632" s="2">
        <f t="shared" si="4"/>
        <v>1.6349999998510611E-3</v>
      </c>
      <c r="I632" s="2">
        <f t="shared" si="4"/>
        <v>0</v>
      </c>
      <c r="J632" s="2">
        <f t="shared" si="4"/>
        <v>6.7599999965750612E-4</v>
      </c>
      <c r="K632" s="2">
        <f t="shared" si="4"/>
        <v>0</v>
      </c>
      <c r="L632" s="2">
        <f t="shared" si="4"/>
        <v>-4.4833000010839896E-3</v>
      </c>
      <c r="M632" s="2">
        <f t="shared" si="4"/>
        <v>2.6403000265418086E-4</v>
      </c>
      <c r="N632" s="2">
        <f t="shared" si="4"/>
        <v>-6.702999999106396E-4</v>
      </c>
      <c r="O632" s="2">
        <f t="shared" si="4"/>
        <v>0</v>
      </c>
      <c r="P632" s="2">
        <f t="shared" si="4"/>
        <v>5.1593600001069717E-3</v>
      </c>
    </row>
    <row r="642" spans="4:10" x14ac:dyDescent="0.25">
      <c r="D642" s="5"/>
      <c r="E642" s="6"/>
      <c r="F642" s="6"/>
      <c r="H642" s="6"/>
      <c r="I642" s="6"/>
      <c r="J642" s="6"/>
    </row>
    <row r="643" spans="4:10" x14ac:dyDescent="0.25">
      <c r="D643" s="3" t="s">
        <v>825</v>
      </c>
      <c r="E643" s="4"/>
      <c r="F643" s="4"/>
      <c r="G643" s="4"/>
      <c r="H643" s="4" t="s">
        <v>143</v>
      </c>
      <c r="I643" s="4"/>
      <c r="J643" s="4"/>
    </row>
    <row r="644" spans="4:10" x14ac:dyDescent="0.25">
      <c r="D644" s="3" t="s">
        <v>144</v>
      </c>
      <c r="E644" s="4"/>
      <c r="F644" s="4"/>
      <c r="G644" s="4"/>
      <c r="H644" s="4" t="s">
        <v>145</v>
      </c>
      <c r="I644" s="4"/>
      <c r="J644" s="4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2012-07-23T17:34:42Z</dcterms:modified>
</cp:coreProperties>
</file>