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2120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6" i="1"/>
  <c r="P16"/>
  <c r="O16"/>
  <c r="N16"/>
  <c r="M16"/>
  <c r="L16"/>
  <c r="K16"/>
  <c r="J16"/>
  <c r="I16"/>
  <c r="H16"/>
  <c r="G13"/>
  <c r="P13"/>
  <c r="O13"/>
  <c r="N13"/>
  <c r="M13"/>
  <c r="L13"/>
  <c r="K13"/>
  <c r="J13"/>
  <c r="I13"/>
  <c r="H13"/>
  <c r="O24"/>
  <c r="N24"/>
  <c r="M24"/>
  <c r="L24"/>
  <c r="K24"/>
  <c r="J24"/>
  <c r="I24"/>
  <c r="G24"/>
  <c r="H24"/>
  <c r="O22"/>
  <c r="N22"/>
  <c r="M22"/>
  <c r="L22"/>
  <c r="K22"/>
  <c r="J22"/>
  <c r="I22"/>
  <c r="H22"/>
  <c r="G22"/>
  <c r="P21"/>
  <c r="P22" s="1"/>
  <c r="O20"/>
  <c r="N20"/>
  <c r="M20"/>
  <c r="L20"/>
  <c r="K20"/>
  <c r="J20"/>
  <c r="I20"/>
  <c r="H20"/>
  <c r="G20"/>
  <c r="P19"/>
  <c r="P20"/>
  <c r="O18"/>
  <c r="L18"/>
  <c r="K18"/>
  <c r="J18"/>
  <c r="I18"/>
  <c r="H18"/>
  <c r="G18"/>
  <c r="N18"/>
  <c r="M18"/>
  <c r="N14"/>
  <c r="P11"/>
  <c r="P10"/>
  <c r="O9"/>
  <c r="O25" s="1"/>
  <c r="N9"/>
  <c r="N25" s="1"/>
  <c r="L9"/>
  <c r="L25" s="1"/>
  <c r="K9"/>
  <c r="K25" s="1"/>
  <c r="J9"/>
  <c r="J25" s="1"/>
  <c r="G9"/>
  <c r="G25" s="1"/>
  <c r="P7"/>
  <c r="P6"/>
  <c r="P5"/>
  <c r="P9"/>
  <c r="P25" s="1"/>
  <c r="H9"/>
  <c r="H25" s="1"/>
  <c r="I9"/>
  <c r="I25" s="1"/>
  <c r="M9"/>
  <c r="M25" s="1"/>
  <c r="P14"/>
  <c r="P17"/>
  <c r="P18"/>
  <c r="P23"/>
  <c r="P24"/>
</calcChain>
</file>

<file path=xl/sharedStrings.xml><?xml version="1.0" encoding="utf-8"?>
<sst xmlns="http://schemas.openxmlformats.org/spreadsheetml/2006/main" count="66" uniqueCount="57">
  <si>
    <t>RECURSOS EN MILES DE PESOS</t>
  </si>
  <si>
    <t>LÍNEA ESTRATÉGICA</t>
  </si>
  <si>
    <t>SECTOR</t>
  </si>
  <si>
    <t>PROGRAMA</t>
  </si>
  <si>
    <t>DEPENDENCIA</t>
  </si>
  <si>
    <t>NOMBRE DEL PROYECTO</t>
  </si>
  <si>
    <t>CÓDIGO</t>
  </si>
  <si>
    <t>REC. PROP.</t>
  </si>
  <si>
    <t>S.G.P</t>
  </si>
  <si>
    <t>ETESA</t>
  </si>
  <si>
    <t>REGALÍAS</t>
  </si>
  <si>
    <t>REC. CRED.</t>
  </si>
  <si>
    <t>COFINANCIACIÓN EN BIENES Y SERVICIOS</t>
  </si>
  <si>
    <t>APORTE DEPTAL</t>
  </si>
  <si>
    <t>FOSYGA</t>
  </si>
  <si>
    <t>TOTAL</t>
  </si>
  <si>
    <t xml:space="preserve"> INDICADORES DE RESULTADO</t>
  </si>
  <si>
    <t>LINEA ESTRATEGICA II DESARROLLO SOCIAL</t>
  </si>
  <si>
    <t>2.3. SALUD Y PROTECCIÓN SOCIAL</t>
  </si>
  <si>
    <t>2.3.1. Aseguramiento</t>
  </si>
  <si>
    <t>SECRETARÍA DE SALUD Y BIENESTAR SOCIAL</t>
  </si>
  <si>
    <t>AMPLIAR COBERTURA ENEL REGIMEN SUBSIDIADO</t>
  </si>
  <si>
    <t>2.3.2. Salud pública y promoción social</t>
  </si>
  <si>
    <t>IMPLEMENTACIÓN DEL PLAN NACIONAL DE SALUD PÚBLICA</t>
  </si>
  <si>
    <t>2.3.5. Promoción y desarrollo de los servicios de salud red de servicios</t>
  </si>
  <si>
    <t>BRINDAR SERVICIOS DE SALUD DE PRIMER NIVEL DE ATENCION A LA POBLACION POBRE SIN SUBSIDIO</t>
  </si>
  <si>
    <t>SUBTOTAL  SALUD Y PROTECCIÓN SOCIAL</t>
  </si>
  <si>
    <t>2.6. NIÑEZ</t>
  </si>
  <si>
    <t>2.6.1. Implementación de la politica publica de infancia y adolescencia</t>
  </si>
  <si>
    <t>CONSTRUCCION DE POLITICA PUBLICA DE INFANCIA</t>
  </si>
  <si>
    <t xml:space="preserve">FORTALECIMIENTO DE LOS COMEDORES COMUNITARIOS PARA MEJORAR LA SEGURIDAD ALIMENTARIA EN LA NIÑEZ DEL MUNICIPIO DE TURBO  </t>
  </si>
  <si>
    <t>2.7. JUVENTUD</t>
  </si>
  <si>
    <t>2.7.1. Fortalecimiento de los procesos de participación de la juventud en la construcción del tejido social</t>
  </si>
  <si>
    <t>FORTALECIMIENTO DEL PROGRAMA DE JUVENTUDES</t>
  </si>
  <si>
    <t>2.8. ADULTO MAYOR Y ANCIANO</t>
  </si>
  <si>
    <t>2.8.1. Atención integral al adulto mayor y anciano</t>
  </si>
  <si>
    <t>ATENCIÓN INTEGRAL A LA POBLACIÓN ADULTA MAYOR</t>
  </si>
  <si>
    <t xml:space="preserve">SUBTOTAL ADULTO MAYOR Y ANCIANO </t>
  </si>
  <si>
    <t>2.9. DISCAPACIDAD</t>
  </si>
  <si>
    <t>2.9.1. Prevención y fortalecimiento a los programas de atención a la discapacidad.</t>
  </si>
  <si>
    <t>ATENCIÓN INTEGRAL A LA POBLACIÓN CON DISCAPACIDAD DEL MUNICIPIO DE TURBO</t>
  </si>
  <si>
    <t>SUBTOTAL DISCAPACIDAD</t>
  </si>
  <si>
    <t>2.10. EQUIDAD DE GÉNERO</t>
  </si>
  <si>
    <t>2.10.1. Implementación y seguimiento de la política de equidad de género</t>
  </si>
  <si>
    <t>FORTALERCER EL PROGRAMA DE ATENCION A LA MUJER</t>
  </si>
  <si>
    <t>SUBTOTAL EQUIDAD DE GENERO</t>
  </si>
  <si>
    <t>2.11. GRUPOS ÉTNICOS</t>
  </si>
  <si>
    <t>2.11.1. Inclusión a las comunidades indígenas en los diferentes procesos de desarrollo político, económico, social, territorial e institucional del Distrito</t>
  </si>
  <si>
    <t>INCLUSIÓN A LA COMUNIDADES INDÍGENAS EN LOS DIFERENTES PROCESOS DE DESARROLLO POLÍTICO, ECONÓMICO, SOCIAL, TERRITORIAL E INSTITUCIONAL DEL DISTRITO</t>
  </si>
  <si>
    <t>SUBTOTAL GRUPOS ÉTNICOS</t>
  </si>
  <si>
    <t>TOTAL LÍNEA ESTRATÉGICA II</t>
  </si>
  <si>
    <t xml:space="preserve"> PLAN  OPERATIVO  ANUAL DE  INVERSIONES  (P.O.A.I.) TURBO 2010</t>
  </si>
  <si>
    <t>OTROS (RENDIMIENTOS FINANCIERO DE LA CUENTA MAESTRA)</t>
  </si>
  <si>
    <t>2.7.2 Implementacion de Politicas Publicas de Juventud</t>
  </si>
  <si>
    <t>IMPLEMENTACION DE POLICTIAS PUBLICAS DE JUVENTUD</t>
  </si>
  <si>
    <t>SUBTOTAL NINEZ</t>
  </si>
  <si>
    <t>SUBTOTAL JUVENTUD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</si>
</sst>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$-240A]\ #,##0.00"/>
    <numFmt numFmtId="165" formatCode="[$$-240A]\ #,##0"/>
    <numFmt numFmtId="166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8"/>
      <name val="Arial Unicode MS"/>
      <family val="2"/>
    </font>
    <font>
      <b/>
      <sz val="8"/>
      <name val="Arial Unicode MS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/>
    <xf numFmtId="166" fontId="1" fillId="0" borderId="1" xfId="1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Fill="1"/>
    <xf numFmtId="164" fontId="1" fillId="0" borderId="1" xfId="1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wrapText="1"/>
    </xf>
    <xf numFmtId="0" fontId="1" fillId="4" borderId="1" xfId="0" applyFont="1" applyFill="1" applyBorder="1"/>
    <xf numFmtId="164" fontId="2" fillId="4" borderId="1" xfId="0" applyNumberFormat="1" applyFont="1" applyFill="1" applyBorder="1" applyAlignment="1">
      <alignment horizontal="right" wrapText="1"/>
    </xf>
    <xf numFmtId="166" fontId="1" fillId="4" borderId="1" xfId="1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Fill="1"/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/>
    <xf numFmtId="0" fontId="2" fillId="2" borderId="6" xfId="0" applyFont="1" applyFill="1" applyBorder="1" applyAlignment="1">
      <alignment vertical="center" wrapText="1"/>
    </xf>
    <xf numFmtId="164" fontId="1" fillId="5" borderId="1" xfId="1" applyNumberFormat="1" applyFont="1" applyFill="1" applyBorder="1" applyAlignment="1">
      <alignment horizontal="right"/>
    </xf>
    <xf numFmtId="164" fontId="1" fillId="5" borderId="1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topLeftCell="C1" workbookViewId="0">
      <selection activeCell="E11" sqref="E11:E12"/>
    </sheetView>
  </sheetViews>
  <sheetFormatPr baseColWidth="10" defaultRowHeight="12.75"/>
  <cols>
    <col min="1" max="1" width="21.5703125" style="1" customWidth="1"/>
    <col min="2" max="2" width="29.140625" style="1" customWidth="1"/>
    <col min="3" max="3" width="28.85546875" style="1" customWidth="1"/>
    <col min="4" max="4" width="25.7109375" style="2" customWidth="1"/>
    <col min="5" max="5" width="42.42578125" style="1" customWidth="1"/>
    <col min="6" max="6" width="14.5703125" style="1" customWidth="1"/>
    <col min="7" max="7" width="18" style="32" customWidth="1"/>
    <col min="8" max="8" width="21.85546875" style="32" customWidth="1"/>
    <col min="9" max="9" width="17.42578125" style="32" customWidth="1"/>
    <col min="10" max="10" width="20.42578125" style="32" customWidth="1"/>
    <col min="11" max="11" width="19.28515625" style="17" customWidth="1"/>
    <col min="12" max="12" width="17.7109375" style="17" customWidth="1"/>
    <col min="13" max="13" width="19.85546875" style="32" customWidth="1"/>
    <col min="14" max="14" width="19.42578125" style="17" customWidth="1"/>
    <col min="15" max="15" width="17.28515625" style="32" customWidth="1"/>
    <col min="16" max="16" width="25" style="32" bestFit="1" customWidth="1"/>
    <col min="17" max="17" width="20.5703125" style="1" customWidth="1"/>
    <col min="18" max="16384" width="11.42578125" style="1"/>
  </cols>
  <sheetData>
    <row r="1" spans="1:19" s="39" customFormat="1" ht="51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9">
      <c r="A2" s="36"/>
      <c r="F2" s="43" t="s">
        <v>0</v>
      </c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9">
      <c r="A3" s="36"/>
      <c r="F3" s="33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9" ht="63" customHeight="1">
      <c r="A4" s="38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  <c r="M4" s="4" t="s">
        <v>13</v>
      </c>
      <c r="N4" s="5" t="s">
        <v>52</v>
      </c>
      <c r="O4" s="4" t="s">
        <v>14</v>
      </c>
      <c r="P4" s="4" t="s">
        <v>15</v>
      </c>
      <c r="Q4" s="3" t="s">
        <v>16</v>
      </c>
    </row>
    <row r="5" spans="1:19" s="10" customFormat="1" ht="25.5">
      <c r="A5" s="55"/>
      <c r="B5" s="46" t="s">
        <v>18</v>
      </c>
      <c r="C5" s="11" t="s">
        <v>19</v>
      </c>
      <c r="D5" s="6" t="s">
        <v>20</v>
      </c>
      <c r="E5" s="12" t="s">
        <v>21</v>
      </c>
      <c r="F5" s="7"/>
      <c r="G5" s="18">
        <v>1117229352</v>
      </c>
      <c r="H5" s="13">
        <v>10844714003.25</v>
      </c>
      <c r="I5" s="13">
        <v>286426760</v>
      </c>
      <c r="J5" s="13"/>
      <c r="K5" s="13"/>
      <c r="L5" s="13"/>
      <c r="M5" s="13">
        <v>1335174389.46</v>
      </c>
      <c r="N5" s="13">
        <v>100000000</v>
      </c>
      <c r="O5" s="13">
        <v>6819589704.1499996</v>
      </c>
      <c r="P5" s="8">
        <f>SUM(G5:O5)</f>
        <v>20503134208.860001</v>
      </c>
      <c r="Q5" s="14"/>
    </row>
    <row r="6" spans="1:19" ht="25.5">
      <c r="A6" s="55"/>
      <c r="B6" s="47"/>
      <c r="C6" s="16" t="s">
        <v>22</v>
      </c>
      <c r="D6" s="6" t="s">
        <v>20</v>
      </c>
      <c r="E6" s="6" t="s">
        <v>23</v>
      </c>
      <c r="F6" s="7"/>
      <c r="G6" s="18"/>
      <c r="H6" s="13">
        <v>1098968603</v>
      </c>
      <c r="I6" s="13"/>
      <c r="J6" s="13"/>
      <c r="K6" s="13"/>
      <c r="L6" s="13"/>
      <c r="M6" s="13"/>
      <c r="N6" s="13"/>
      <c r="O6" s="13"/>
      <c r="P6" s="8">
        <f>SUM(G6:O6)</f>
        <v>1098968603</v>
      </c>
      <c r="Q6" s="14"/>
      <c r="R6" s="10"/>
      <c r="S6" s="10"/>
    </row>
    <row r="7" spans="1:19" ht="25.5">
      <c r="A7" s="55" t="s">
        <v>17</v>
      </c>
      <c r="B7" s="47"/>
      <c r="C7" s="16" t="s">
        <v>24</v>
      </c>
      <c r="D7" s="6" t="s">
        <v>20</v>
      </c>
      <c r="E7" s="6" t="s">
        <v>25</v>
      </c>
      <c r="F7" s="7"/>
      <c r="G7" s="18"/>
      <c r="H7" s="13">
        <v>754305508</v>
      </c>
      <c r="I7" s="13"/>
      <c r="J7" s="13"/>
      <c r="K7" s="13"/>
      <c r="L7" s="13"/>
      <c r="M7" s="13"/>
      <c r="N7" s="13"/>
      <c r="O7" s="13"/>
      <c r="P7" s="8">
        <f>SUM(G7:O7)</f>
        <v>754305508</v>
      </c>
      <c r="Q7" s="14"/>
      <c r="R7" s="10"/>
      <c r="S7" s="10"/>
    </row>
    <row r="8" spans="1:19">
      <c r="A8" s="55"/>
      <c r="B8" s="48"/>
      <c r="C8" s="16"/>
      <c r="D8" s="6"/>
      <c r="E8" s="6"/>
      <c r="F8" s="7"/>
      <c r="G8" s="18"/>
      <c r="H8" s="13"/>
      <c r="I8" s="13"/>
      <c r="J8" s="13"/>
      <c r="K8" s="13"/>
      <c r="L8" s="13"/>
      <c r="M8" s="13"/>
      <c r="N8" s="13"/>
      <c r="O8" s="13"/>
      <c r="P8" s="8"/>
      <c r="Q8" s="14"/>
      <c r="R8" s="10"/>
      <c r="S8" s="10"/>
    </row>
    <row r="9" spans="1:19">
      <c r="A9" s="55"/>
      <c r="B9" s="51" t="s">
        <v>26</v>
      </c>
      <c r="C9" s="51"/>
      <c r="D9" s="51"/>
      <c r="E9" s="51"/>
      <c r="F9" s="19"/>
      <c r="G9" s="22">
        <f t="shared" ref="G9:P9" si="0">SUM(G5:G7)</f>
        <v>1117229352</v>
      </c>
      <c r="H9" s="22">
        <f t="shared" si="0"/>
        <v>12697988114.25</v>
      </c>
      <c r="I9" s="22">
        <f t="shared" si="0"/>
        <v>286426760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1335174389.46</v>
      </c>
      <c r="N9" s="22">
        <f t="shared" si="0"/>
        <v>100000000</v>
      </c>
      <c r="O9" s="22">
        <f t="shared" si="0"/>
        <v>6819589704.1499996</v>
      </c>
      <c r="P9" s="22">
        <f t="shared" si="0"/>
        <v>22356408319.860001</v>
      </c>
      <c r="Q9" s="23"/>
      <c r="R9" s="10"/>
      <c r="S9" s="10"/>
    </row>
    <row r="10" spans="1:19" ht="12.75" customHeight="1">
      <c r="A10" s="55"/>
      <c r="B10" s="46" t="s">
        <v>27</v>
      </c>
      <c r="C10" s="49" t="s">
        <v>28</v>
      </c>
      <c r="D10" s="49" t="s">
        <v>20</v>
      </c>
      <c r="E10" s="25" t="s">
        <v>29</v>
      </c>
      <c r="F10" s="26"/>
      <c r="G10" s="41">
        <v>10000000</v>
      </c>
      <c r="H10" s="24"/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8">
        <f>SUM(G10:O10)</f>
        <v>10000000</v>
      </c>
      <c r="Q10" s="14"/>
      <c r="R10" s="10"/>
      <c r="S10" s="10"/>
    </row>
    <row r="11" spans="1:19" ht="51" customHeight="1">
      <c r="A11" s="55"/>
      <c r="B11" s="47"/>
      <c r="C11" s="52"/>
      <c r="D11" s="52"/>
      <c r="E11" s="49" t="s">
        <v>30</v>
      </c>
      <c r="F11" s="7"/>
      <c r="G11" s="41">
        <v>70000000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8">
        <f>SUM(G11:O11)</f>
        <v>70000000</v>
      </c>
      <c r="Q11" s="14"/>
      <c r="R11" s="10"/>
      <c r="S11" s="10"/>
    </row>
    <row r="12" spans="1:19">
      <c r="A12" s="55"/>
      <c r="B12" s="48"/>
      <c r="C12" s="50"/>
      <c r="D12" s="50"/>
      <c r="E12" s="50"/>
      <c r="F12" s="7"/>
      <c r="G12" s="41"/>
      <c r="H12" s="24"/>
      <c r="I12" s="24"/>
      <c r="J12" s="24"/>
      <c r="K12" s="24"/>
      <c r="L12" s="24"/>
      <c r="M12" s="24"/>
      <c r="N12" s="24"/>
      <c r="O12" s="24"/>
      <c r="P12" s="8"/>
      <c r="Q12" s="14"/>
      <c r="R12" s="10"/>
      <c r="S12" s="10"/>
    </row>
    <row r="13" spans="1:19">
      <c r="A13" s="55"/>
      <c r="B13" s="51" t="s">
        <v>55</v>
      </c>
      <c r="C13" s="51"/>
      <c r="D13" s="51"/>
      <c r="E13" s="51"/>
      <c r="F13" s="19"/>
      <c r="G13" s="22">
        <f>SUM(G10:G12)</f>
        <v>80000000</v>
      </c>
      <c r="H13" s="22">
        <f t="shared" ref="H13:P13" si="1">SUM(H12)</f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3"/>
      <c r="R13" s="10"/>
      <c r="S13" s="10"/>
    </row>
    <row r="14" spans="1:19" ht="38.25">
      <c r="A14" s="55"/>
      <c r="B14" s="46" t="s">
        <v>31</v>
      </c>
      <c r="C14" s="16" t="s">
        <v>32</v>
      </c>
      <c r="D14" s="6" t="s">
        <v>20</v>
      </c>
      <c r="E14" s="6" t="s">
        <v>33</v>
      </c>
      <c r="F14" s="7"/>
      <c r="G14" s="41">
        <v>15000000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3">
        <f>14674080.96/1000</f>
        <v>14674.080960000001</v>
      </c>
      <c r="O14" s="24">
        <v>0</v>
      </c>
      <c r="P14" s="8">
        <f>SUM(G14:O14)</f>
        <v>15014674.08096</v>
      </c>
      <c r="Q14" s="14"/>
      <c r="R14" s="10"/>
      <c r="S14" s="10"/>
    </row>
    <row r="15" spans="1:19" ht="25.5">
      <c r="A15" s="55"/>
      <c r="B15" s="48"/>
      <c r="C15" s="16" t="s">
        <v>53</v>
      </c>
      <c r="D15" s="6" t="s">
        <v>20</v>
      </c>
      <c r="E15" s="16" t="s">
        <v>54</v>
      </c>
      <c r="F15" s="7"/>
      <c r="G15" s="41">
        <v>0</v>
      </c>
      <c r="H15" s="24"/>
      <c r="I15" s="24"/>
      <c r="J15" s="24"/>
      <c r="K15" s="24"/>
      <c r="L15" s="24"/>
      <c r="M15" s="24"/>
      <c r="N15" s="13"/>
      <c r="O15" s="24"/>
      <c r="P15" s="8"/>
      <c r="Q15" s="14"/>
      <c r="R15" s="10"/>
      <c r="S15" s="10"/>
    </row>
    <row r="16" spans="1:19">
      <c r="A16" s="55"/>
      <c r="B16" s="51" t="s">
        <v>56</v>
      </c>
      <c r="C16" s="51"/>
      <c r="D16" s="51"/>
      <c r="E16" s="51"/>
      <c r="F16" s="19"/>
      <c r="G16" s="22">
        <f>SUM(G14:G15)</f>
        <v>15000000</v>
      </c>
      <c r="H16" s="22">
        <f t="shared" ref="H16:P18" si="2">SUM(H15)</f>
        <v>0</v>
      </c>
      <c r="I16" s="22">
        <f t="shared" si="2"/>
        <v>0</v>
      </c>
      <c r="J16" s="22">
        <f t="shared" si="2"/>
        <v>0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si="2"/>
        <v>0</v>
      </c>
      <c r="O16" s="22">
        <f t="shared" si="2"/>
        <v>0</v>
      </c>
      <c r="P16" s="22">
        <f t="shared" si="2"/>
        <v>0</v>
      </c>
      <c r="Q16" s="23"/>
      <c r="R16" s="10"/>
      <c r="S16" s="10"/>
    </row>
    <row r="17" spans="1:19" ht="25.5">
      <c r="A17" s="55"/>
      <c r="B17" s="40" t="s">
        <v>34</v>
      </c>
      <c r="C17" s="16" t="s">
        <v>35</v>
      </c>
      <c r="D17" s="6" t="s">
        <v>20</v>
      </c>
      <c r="E17" s="6" t="s">
        <v>36</v>
      </c>
      <c r="F17" s="7"/>
      <c r="G17" s="42">
        <v>15000000</v>
      </c>
      <c r="H17" s="24"/>
      <c r="I17" s="13"/>
      <c r="J17" s="24"/>
      <c r="K17" s="24"/>
      <c r="L17" s="13"/>
      <c r="M17" s="13"/>
      <c r="N17" s="13">
        <v>90000000</v>
      </c>
      <c r="O17" s="13"/>
      <c r="P17" s="8">
        <f>SUM(G17:O17)</f>
        <v>105000000</v>
      </c>
      <c r="Q17" s="14"/>
      <c r="R17" s="10"/>
      <c r="S17" s="10"/>
    </row>
    <row r="18" spans="1:19">
      <c r="A18" s="55"/>
      <c r="B18" s="51" t="s">
        <v>37</v>
      </c>
      <c r="C18" s="51"/>
      <c r="D18" s="51"/>
      <c r="E18" s="51"/>
      <c r="F18" s="19"/>
      <c r="G18" s="22">
        <f>SUM(G17)</f>
        <v>15000000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90000000</v>
      </c>
      <c r="O18" s="22">
        <f t="shared" si="2"/>
        <v>0</v>
      </c>
      <c r="P18" s="22">
        <f t="shared" si="2"/>
        <v>105000000</v>
      </c>
      <c r="Q18" s="23"/>
      <c r="R18" s="10"/>
      <c r="S18" s="10"/>
    </row>
    <row r="19" spans="1:19" ht="38.25">
      <c r="A19" s="55"/>
      <c r="B19" s="15" t="s">
        <v>38</v>
      </c>
      <c r="C19" s="16" t="s">
        <v>39</v>
      </c>
      <c r="D19" s="6" t="s">
        <v>20</v>
      </c>
      <c r="E19" s="6" t="s">
        <v>40</v>
      </c>
      <c r="F19" s="7"/>
      <c r="G19" s="42">
        <v>15000000</v>
      </c>
      <c r="H19" s="24"/>
      <c r="I19" s="13"/>
      <c r="J19" s="13"/>
      <c r="K19" s="13"/>
      <c r="L19" s="13"/>
      <c r="M19" s="13"/>
      <c r="N19" s="13">
        <v>90000000</v>
      </c>
      <c r="O19" s="13"/>
      <c r="P19" s="8">
        <f>SUM(G19:O19)</f>
        <v>105000000</v>
      </c>
      <c r="Q19" s="14"/>
      <c r="R19" s="10"/>
      <c r="S19" s="10"/>
    </row>
    <row r="20" spans="1:19">
      <c r="A20" s="55"/>
      <c r="B20" s="51" t="s">
        <v>41</v>
      </c>
      <c r="C20" s="51"/>
      <c r="D20" s="51"/>
      <c r="E20" s="51"/>
      <c r="F20" s="19"/>
      <c r="G20" s="22">
        <f>SUM(G19)</f>
        <v>15000000</v>
      </c>
      <c r="H20" s="22">
        <f t="shared" ref="H20:N20" si="3">SUM(H19)</f>
        <v>0</v>
      </c>
      <c r="I20" s="22">
        <f t="shared" si="3"/>
        <v>0</v>
      </c>
      <c r="J20" s="22">
        <f t="shared" si="3"/>
        <v>0</v>
      </c>
      <c r="K20" s="22">
        <f t="shared" si="3"/>
        <v>0</v>
      </c>
      <c r="L20" s="22">
        <f t="shared" si="3"/>
        <v>0</v>
      </c>
      <c r="M20" s="22">
        <f t="shared" si="3"/>
        <v>0</v>
      </c>
      <c r="N20" s="22">
        <f t="shared" si="3"/>
        <v>90000000</v>
      </c>
      <c r="O20" s="22">
        <f>SUM(O19)</f>
        <v>0</v>
      </c>
      <c r="P20" s="22">
        <f>SUM(P19)</f>
        <v>105000000</v>
      </c>
      <c r="Q20" s="23"/>
      <c r="R20" s="10"/>
      <c r="S20" s="10"/>
    </row>
    <row r="21" spans="1:19" ht="25.5">
      <c r="A21" s="55"/>
      <c r="B21" s="15" t="s">
        <v>42</v>
      </c>
      <c r="C21" s="16" t="s">
        <v>43</v>
      </c>
      <c r="D21" s="6" t="s">
        <v>20</v>
      </c>
      <c r="E21" s="6" t="s">
        <v>44</v>
      </c>
      <c r="F21" s="7"/>
      <c r="G21" s="42">
        <v>15000000</v>
      </c>
      <c r="H21" s="24"/>
      <c r="I21" s="13"/>
      <c r="J21" s="13"/>
      <c r="K21" s="13"/>
      <c r="L21" s="13"/>
      <c r="M21" s="13"/>
      <c r="N21" s="13"/>
      <c r="O21" s="13"/>
      <c r="P21" s="8">
        <f>SUM(G21:O21)</f>
        <v>15000000</v>
      </c>
      <c r="Q21" s="14"/>
      <c r="R21" s="10"/>
      <c r="S21" s="10"/>
    </row>
    <row r="22" spans="1:19">
      <c r="A22" s="55"/>
      <c r="B22" s="51" t="s">
        <v>45</v>
      </c>
      <c r="C22" s="51"/>
      <c r="D22" s="51"/>
      <c r="E22" s="51"/>
      <c r="F22" s="19"/>
      <c r="G22" s="22">
        <f t="shared" ref="G22:O22" si="4">SUM(G21)</f>
        <v>15000000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0</v>
      </c>
      <c r="O22" s="22">
        <f t="shared" si="4"/>
        <v>0</v>
      </c>
      <c r="P22" s="22">
        <f>SUM(P21)</f>
        <v>15000000</v>
      </c>
      <c r="Q22" s="27"/>
      <c r="R22" s="10"/>
      <c r="S22" s="10"/>
    </row>
    <row r="23" spans="1:19" ht="63.75">
      <c r="A23" s="55"/>
      <c r="B23" s="28" t="s">
        <v>46</v>
      </c>
      <c r="C23" s="16" t="s">
        <v>47</v>
      </c>
      <c r="D23" s="6" t="s">
        <v>20</v>
      </c>
      <c r="E23" s="16" t="s">
        <v>48</v>
      </c>
      <c r="F23" s="7"/>
      <c r="G23" s="18">
        <v>152450086</v>
      </c>
      <c r="H23" s="13"/>
      <c r="I23" s="13"/>
      <c r="J23" s="13"/>
      <c r="K23" s="13"/>
      <c r="L23" s="13"/>
      <c r="M23" s="24"/>
      <c r="N23" s="13"/>
      <c r="O23" s="13"/>
      <c r="P23" s="8">
        <f>SUM(G23:O23)</f>
        <v>152450086</v>
      </c>
      <c r="Q23" s="9"/>
      <c r="R23" s="10"/>
      <c r="S23" s="10"/>
    </row>
    <row r="24" spans="1:19">
      <c r="A24" s="55"/>
      <c r="B24" s="19" t="s">
        <v>49</v>
      </c>
      <c r="C24" s="29"/>
      <c r="D24" s="30"/>
      <c r="E24" s="21"/>
      <c r="F24" s="21"/>
      <c r="G24" s="22">
        <f t="shared" ref="G24:P24" si="5">SUM(G23:G23)</f>
        <v>152450086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  <c r="N24" s="22">
        <f t="shared" si="5"/>
        <v>0</v>
      </c>
      <c r="O24" s="22">
        <f t="shared" si="5"/>
        <v>0</v>
      </c>
      <c r="P24" s="22">
        <f t="shared" si="5"/>
        <v>152450086</v>
      </c>
      <c r="Q24" s="27"/>
      <c r="R24" s="10"/>
      <c r="S24" s="10"/>
    </row>
    <row r="25" spans="1:19">
      <c r="A25" s="54" t="s">
        <v>50</v>
      </c>
      <c r="B25" s="54"/>
      <c r="C25" s="54"/>
      <c r="D25" s="54"/>
      <c r="E25" s="54"/>
      <c r="F25" s="31"/>
      <c r="G25" s="20">
        <f>G9+G13+G16+G18+G20+G22+G24</f>
        <v>1409679438</v>
      </c>
      <c r="H25" s="20">
        <f t="shared" ref="H25:P25" si="6">H9+H13+H16+H18+H20+H22+H24</f>
        <v>12697988114.25</v>
      </c>
      <c r="I25" s="20">
        <f t="shared" si="6"/>
        <v>286426760</v>
      </c>
      <c r="J25" s="20">
        <f t="shared" si="6"/>
        <v>0</v>
      </c>
      <c r="K25" s="20">
        <f t="shared" si="6"/>
        <v>0</v>
      </c>
      <c r="L25" s="20">
        <f t="shared" si="6"/>
        <v>0</v>
      </c>
      <c r="M25" s="20">
        <f t="shared" si="6"/>
        <v>1335174389.46</v>
      </c>
      <c r="N25" s="20">
        <f t="shared" si="6"/>
        <v>280000000</v>
      </c>
      <c r="O25" s="20">
        <f t="shared" si="6"/>
        <v>6819589704.1499996</v>
      </c>
      <c r="P25" s="20">
        <f t="shared" si="6"/>
        <v>22733858405.860001</v>
      </c>
      <c r="Q25" s="27"/>
      <c r="R25" s="10"/>
      <c r="S25" s="10"/>
    </row>
    <row r="26" spans="1:19">
      <c r="E26" s="37"/>
      <c r="F26" s="37"/>
      <c r="G26" s="17"/>
      <c r="H26" s="17"/>
      <c r="I26" s="17"/>
      <c r="J26" s="17"/>
      <c r="M26" s="17"/>
      <c r="O26" s="17"/>
      <c r="P26" s="17"/>
      <c r="Q26" s="10"/>
      <c r="R26" s="10"/>
      <c r="S26" s="10"/>
    </row>
    <row r="27" spans="1:19">
      <c r="E27" s="37"/>
      <c r="F27" s="37"/>
      <c r="G27" s="17"/>
      <c r="H27" s="17"/>
      <c r="I27" s="17"/>
      <c r="J27" s="17"/>
      <c r="M27" s="17"/>
      <c r="O27" s="17"/>
      <c r="P27" s="17"/>
      <c r="Q27" s="10"/>
      <c r="R27" s="10"/>
      <c r="S27" s="10"/>
    </row>
    <row r="28" spans="1:19">
      <c r="E28" s="37"/>
      <c r="F28" s="37"/>
      <c r="G28" s="17"/>
      <c r="H28" s="17"/>
      <c r="I28" s="17"/>
      <c r="J28" s="17"/>
      <c r="M28" s="17"/>
      <c r="O28" s="17"/>
      <c r="P28" s="17"/>
      <c r="Q28" s="10"/>
      <c r="R28" s="10"/>
      <c r="S28" s="10"/>
    </row>
    <row r="29" spans="1:19">
      <c r="E29" s="10"/>
      <c r="F29" s="10"/>
      <c r="G29" s="17"/>
      <c r="H29" s="17"/>
      <c r="I29" s="17"/>
      <c r="J29" s="17"/>
      <c r="M29" s="17"/>
      <c r="O29" s="17"/>
      <c r="P29" s="17"/>
      <c r="Q29" s="10"/>
      <c r="R29" s="10"/>
      <c r="S29" s="10"/>
    </row>
    <row r="30" spans="1:19">
      <c r="E30" s="10"/>
      <c r="F30" s="10"/>
      <c r="G30" s="17"/>
      <c r="H30" s="17"/>
      <c r="I30" s="17"/>
      <c r="J30" s="17"/>
      <c r="M30" s="17"/>
      <c r="O30" s="17"/>
      <c r="P30" s="17"/>
      <c r="Q30" s="10"/>
      <c r="R30" s="10"/>
      <c r="S30" s="10"/>
    </row>
  </sheetData>
  <mergeCells count="17">
    <mergeCell ref="A1:Q1"/>
    <mergeCell ref="A25:E25"/>
    <mergeCell ref="B13:E13"/>
    <mergeCell ref="B18:E18"/>
    <mergeCell ref="B20:E20"/>
    <mergeCell ref="B22:E22"/>
    <mergeCell ref="A7:A24"/>
    <mergeCell ref="B9:E9"/>
    <mergeCell ref="A5:A6"/>
    <mergeCell ref="F2:P2"/>
    <mergeCell ref="B5:B8"/>
    <mergeCell ref="B14:B15"/>
    <mergeCell ref="E11:E12"/>
    <mergeCell ref="B16:E16"/>
    <mergeCell ref="B10:B12"/>
    <mergeCell ref="C10:C12"/>
    <mergeCell ref="D10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rubiurre</cp:lastModifiedBy>
  <dcterms:created xsi:type="dcterms:W3CDTF">2010-10-15T22:32:19Z</dcterms:created>
  <dcterms:modified xsi:type="dcterms:W3CDTF">2012-06-12T14:36:09Z</dcterms:modified>
</cp:coreProperties>
</file>