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00" windowHeight="8130"/>
  </bookViews>
  <sheets>
    <sheet name="ORIGINAL" sheetId="1" r:id="rId1"/>
    <sheet name="Hoja1" sheetId="2" r:id="rId2"/>
  </sheets>
  <definedNames>
    <definedName name="_xlnm.Print_Titles" localSheetId="0">ORIGINAL!$2:$3</definedName>
  </definedNames>
  <calcPr calcId="125725"/>
</workbook>
</file>

<file path=xl/calcChain.xml><?xml version="1.0" encoding="utf-8"?>
<calcChain xmlns="http://schemas.openxmlformats.org/spreadsheetml/2006/main">
  <c r="G44" i="1"/>
  <c r="H44"/>
  <c r="I44"/>
  <c r="J44"/>
  <c r="K44"/>
  <c r="L44"/>
  <c r="M44"/>
  <c r="N44"/>
  <c r="O44"/>
  <c r="P44"/>
  <c r="P4" l="1"/>
  <c r="P5"/>
  <c r="G6"/>
  <c r="H6"/>
  <c r="I6"/>
  <c r="J6"/>
  <c r="K6"/>
  <c r="L6"/>
  <c r="M6"/>
  <c r="N6"/>
  <c r="O6"/>
  <c r="P6"/>
  <c r="P7"/>
  <c r="P8"/>
  <c r="G9"/>
  <c r="H9"/>
  <c r="I9"/>
  <c r="J9"/>
  <c r="K9"/>
  <c r="L9"/>
  <c r="M9"/>
  <c r="N9"/>
  <c r="O9"/>
  <c r="P9"/>
  <c r="P10"/>
  <c r="G11"/>
  <c r="H11"/>
  <c r="I11"/>
  <c r="J11"/>
  <c r="K11"/>
  <c r="L11"/>
  <c r="M11"/>
  <c r="N11"/>
  <c r="O11"/>
  <c r="P11"/>
  <c r="P12"/>
  <c r="P13"/>
  <c r="G14"/>
  <c r="H14"/>
  <c r="I14"/>
  <c r="J14"/>
  <c r="K14"/>
  <c r="L14"/>
  <c r="M14"/>
  <c r="N14"/>
  <c r="O14"/>
  <c r="P14"/>
  <c r="G15"/>
  <c r="H15"/>
  <c r="I15"/>
  <c r="J15"/>
  <c r="K15"/>
  <c r="L15"/>
  <c r="M15"/>
  <c r="N15"/>
  <c r="O15"/>
  <c r="P15"/>
  <c r="P16"/>
  <c r="P17"/>
  <c r="P18"/>
  <c r="P19"/>
  <c r="G20"/>
  <c r="H20"/>
  <c r="I20"/>
  <c r="J20"/>
  <c r="K20"/>
  <c r="L20"/>
  <c r="M20"/>
  <c r="N20"/>
  <c r="O20"/>
  <c r="P20"/>
  <c r="G29"/>
  <c r="I29"/>
  <c r="J29"/>
  <c r="K29"/>
  <c r="L29"/>
  <c r="O29"/>
  <c r="P30"/>
  <c r="P31"/>
  <c r="P32"/>
  <c r="P33"/>
  <c r="P34"/>
  <c r="G35"/>
  <c r="H35"/>
  <c r="I35"/>
  <c r="J35"/>
  <c r="K35"/>
  <c r="L35"/>
  <c r="M35"/>
  <c r="N35"/>
  <c r="O35"/>
  <c r="P35"/>
  <c r="P36"/>
  <c r="P37"/>
  <c r="P38"/>
  <c r="P39"/>
  <c r="G40"/>
  <c r="H40"/>
  <c r="I40"/>
  <c r="J40"/>
  <c r="K40"/>
  <c r="L40"/>
  <c r="M40"/>
  <c r="N40"/>
  <c r="O40"/>
  <c r="P40"/>
  <c r="P45"/>
  <c r="G46"/>
  <c r="H46"/>
  <c r="I46"/>
  <c r="J46"/>
  <c r="K46"/>
  <c r="L46"/>
  <c r="M46"/>
  <c r="N46"/>
  <c r="O46"/>
  <c r="P46"/>
  <c r="P47"/>
  <c r="G48"/>
  <c r="H48"/>
  <c r="I48"/>
  <c r="J48"/>
  <c r="K48"/>
  <c r="L48"/>
  <c r="M48"/>
  <c r="N48"/>
  <c r="O48"/>
  <c r="P48"/>
  <c r="P49"/>
  <c r="G50"/>
  <c r="H50"/>
  <c r="I50"/>
  <c r="J50"/>
  <c r="K50"/>
  <c r="L50"/>
  <c r="M50"/>
  <c r="N50"/>
  <c r="O50"/>
  <c r="P50"/>
  <c r="P51"/>
  <c r="G52"/>
  <c r="H52"/>
  <c r="I52"/>
  <c r="J52"/>
  <c r="K52"/>
  <c r="L52"/>
  <c r="M52"/>
  <c r="N52"/>
  <c r="O52"/>
  <c r="P52"/>
  <c r="P53"/>
  <c r="G54"/>
  <c r="H54"/>
  <c r="I54"/>
  <c r="J54"/>
  <c r="K54"/>
  <c r="L54"/>
  <c r="M54"/>
  <c r="N54"/>
  <c r="O54"/>
  <c r="P54"/>
  <c r="P55"/>
  <c r="P56"/>
  <c r="G57"/>
  <c r="H57"/>
  <c r="I57"/>
  <c r="J57"/>
  <c r="K57"/>
  <c r="L57"/>
  <c r="M57"/>
  <c r="N57"/>
  <c r="O57"/>
  <c r="P57"/>
  <c r="P58"/>
  <c r="G59"/>
  <c r="H59"/>
  <c r="I59"/>
  <c r="J59"/>
  <c r="K59"/>
  <c r="L59"/>
  <c r="M59"/>
  <c r="N59"/>
  <c r="O59"/>
  <c r="P59"/>
  <c r="P60"/>
  <c r="G61"/>
  <c r="H61"/>
  <c r="I61"/>
  <c r="J61"/>
  <c r="K61"/>
  <c r="L61"/>
  <c r="M61"/>
  <c r="N61"/>
  <c r="O61"/>
  <c r="P61"/>
  <c r="G62"/>
  <c r="H62"/>
  <c r="I62"/>
  <c r="J62"/>
  <c r="K62"/>
  <c r="L62"/>
  <c r="M62"/>
  <c r="N62"/>
  <c r="O62"/>
  <c r="P62"/>
  <c r="P63"/>
  <c r="P64"/>
  <c r="P66" s="1"/>
  <c r="P65"/>
  <c r="G66"/>
  <c r="H66"/>
  <c r="I66"/>
  <c r="J66"/>
  <c r="K66"/>
  <c r="L66"/>
  <c r="M66"/>
  <c r="N66"/>
  <c r="O66"/>
  <c r="P67"/>
  <c r="G68"/>
  <c r="H68"/>
  <c r="I68"/>
  <c r="J68"/>
  <c r="K68"/>
  <c r="L68"/>
  <c r="M68"/>
  <c r="N68"/>
  <c r="O68"/>
  <c r="P68"/>
  <c r="P69"/>
  <c r="G70"/>
  <c r="H70"/>
  <c r="I70"/>
  <c r="J70"/>
  <c r="K70"/>
  <c r="L70"/>
  <c r="M70"/>
  <c r="N70"/>
  <c r="O70"/>
  <c r="P70"/>
  <c r="P71"/>
  <c r="G72"/>
  <c r="H72"/>
  <c r="H75" s="1"/>
  <c r="I72"/>
  <c r="J72"/>
  <c r="J75" s="1"/>
  <c r="K72"/>
  <c r="L72"/>
  <c r="L75" s="1"/>
  <c r="M72"/>
  <c r="N72"/>
  <c r="N75" s="1"/>
  <c r="O72"/>
  <c r="P72"/>
  <c r="P75" s="1"/>
  <c r="P73"/>
  <c r="G74"/>
  <c r="H74"/>
  <c r="I74"/>
  <c r="J74"/>
  <c r="K74"/>
  <c r="L74"/>
  <c r="M74"/>
  <c r="N74"/>
  <c r="O74"/>
  <c r="P74"/>
  <c r="G75"/>
  <c r="I75"/>
  <c r="K75"/>
  <c r="M75"/>
  <c r="O75"/>
  <c r="P76"/>
  <c r="G78"/>
  <c r="H78"/>
  <c r="I78"/>
  <c r="J78"/>
  <c r="K78"/>
  <c r="L78"/>
  <c r="M78"/>
  <c r="N78"/>
  <c r="O78"/>
  <c r="P78"/>
  <c r="P79"/>
  <c r="P80"/>
  <c r="G81"/>
  <c r="H81"/>
  <c r="I81"/>
  <c r="J81"/>
  <c r="K81"/>
  <c r="L81"/>
  <c r="M81"/>
  <c r="N81"/>
  <c r="O81"/>
  <c r="P81"/>
  <c r="G89"/>
  <c r="H89"/>
  <c r="I89"/>
  <c r="J89"/>
  <c r="K89"/>
  <c r="L89"/>
  <c r="M89"/>
  <c r="N89"/>
  <c r="O89"/>
  <c r="P89"/>
  <c r="P90"/>
  <c r="G91"/>
  <c r="H91"/>
  <c r="I91"/>
  <c r="J91"/>
  <c r="K91"/>
  <c r="L91"/>
  <c r="M91"/>
  <c r="N91"/>
  <c r="O91"/>
  <c r="P91"/>
  <c r="P92"/>
  <c r="P94" s="1"/>
  <c r="P93"/>
  <c r="G94"/>
  <c r="H94"/>
  <c r="I94"/>
  <c r="J94"/>
  <c r="K94"/>
  <c r="L94"/>
  <c r="M94"/>
  <c r="N94"/>
  <c r="O94"/>
  <c r="P95"/>
  <c r="P96"/>
  <c r="P97"/>
  <c r="G98"/>
  <c r="H98"/>
  <c r="H101" s="1"/>
  <c r="I98"/>
  <c r="J98"/>
  <c r="J101" s="1"/>
  <c r="K98"/>
  <c r="L98"/>
  <c r="L101" s="1"/>
  <c r="M98"/>
  <c r="N98"/>
  <c r="N101" s="1"/>
  <c r="O98"/>
  <c r="P98"/>
  <c r="P101" s="1"/>
  <c r="P99"/>
  <c r="G100"/>
  <c r="H100"/>
  <c r="I100"/>
  <c r="J100"/>
  <c r="K100"/>
  <c r="L100"/>
  <c r="M100"/>
  <c r="N100"/>
  <c r="O100"/>
  <c r="P100"/>
  <c r="G101"/>
  <c r="I101"/>
  <c r="K101"/>
  <c r="M101"/>
  <c r="O101"/>
  <c r="P102"/>
  <c r="G103"/>
  <c r="H103"/>
  <c r="I103"/>
  <c r="J103"/>
  <c r="K103"/>
  <c r="L103"/>
  <c r="M103"/>
  <c r="N103"/>
  <c r="O103"/>
  <c r="P104"/>
  <c r="G105"/>
  <c r="H105"/>
  <c r="I105"/>
  <c r="J105"/>
  <c r="K105"/>
  <c r="L105"/>
  <c r="M105"/>
  <c r="N105"/>
  <c r="O105"/>
  <c r="P106"/>
  <c r="G107"/>
  <c r="H107"/>
  <c r="I107"/>
  <c r="J107"/>
  <c r="K107"/>
  <c r="L107"/>
  <c r="M107"/>
  <c r="N107"/>
  <c r="O107"/>
  <c r="P107"/>
  <c r="P108"/>
  <c r="G109"/>
  <c r="H109"/>
  <c r="I109"/>
  <c r="I110" s="1"/>
  <c r="I111" s="1"/>
  <c r="J109"/>
  <c r="K109"/>
  <c r="K110" s="1"/>
  <c r="K111" s="1"/>
  <c r="L109"/>
  <c r="M109"/>
  <c r="N109"/>
  <c r="O109"/>
  <c r="O110" s="1"/>
  <c r="O111" s="1"/>
  <c r="P109"/>
  <c r="H110"/>
  <c r="J110"/>
  <c r="M110"/>
  <c r="J111" l="1"/>
  <c r="H111"/>
  <c r="G110"/>
  <c r="G111" s="1"/>
  <c r="P105"/>
  <c r="P103"/>
  <c r="M111"/>
  <c r="N110"/>
  <c r="N111" s="1"/>
  <c r="L110"/>
  <c r="L111" s="1"/>
  <c r="P110"/>
  <c r="P111" s="1"/>
</calcChain>
</file>

<file path=xl/comments1.xml><?xml version="1.0" encoding="utf-8"?>
<comments xmlns="http://schemas.openxmlformats.org/spreadsheetml/2006/main">
  <authors>
    <author>SECRETARIA DE PLANEACION</author>
  </authors>
  <commentList>
    <comment ref="N97" authorId="0">
      <text>
        <r>
          <rPr>
            <b/>
            <sz val="8"/>
            <color indexed="81"/>
            <rFont val="Tahoma"/>
            <family val="2"/>
          </rPr>
          <t>SECRETARIA DE PLANEACIÓN:</t>
        </r>
        <r>
          <rPr>
            <sz val="8"/>
            <color indexed="81"/>
            <rFont val="Tahoma"/>
            <family val="2"/>
          </rPr>
          <t xml:space="preserve">
CORPOURABA</t>
        </r>
      </text>
    </comment>
  </commentList>
</comments>
</file>

<file path=xl/sharedStrings.xml><?xml version="1.0" encoding="utf-8"?>
<sst xmlns="http://schemas.openxmlformats.org/spreadsheetml/2006/main" count="244" uniqueCount="208">
  <si>
    <t xml:space="preserve">TOTAL INVERSIÓN </t>
  </si>
  <si>
    <t>TOTAL LÍNEA ESTRATÉGICA V</t>
  </si>
  <si>
    <t>SUBTOTAL CALIDAD Y BUEN GOBIERNO</t>
  </si>
  <si>
    <t>5.4.1. Políticas de control administrativo y financiero eficientes</t>
  </si>
  <si>
    <t>5.4. CALIDAD Y BUEN GOBIERNO</t>
  </si>
  <si>
    <t>SUBTOTAL MODERNIZACIÓN Y ARTICULACIÓN INSTITUCIONAL</t>
  </si>
  <si>
    <t>5.3.1. Modernización y Articulación Institucional</t>
  </si>
  <si>
    <t>5.3. MODERNIZACIÓN Y ARTICULACIÓN INSTITUCIONAL</t>
  </si>
  <si>
    <t>SUBTOTAL TALENTO HUMANO</t>
  </si>
  <si>
    <t>5.2.1. Desarrollo de competencias.</t>
  </si>
  <si>
    <t>5.2. TALENTO HUMANO</t>
  </si>
  <si>
    <t xml:space="preserve">SUBTOTAL PARTICIPACIÓN Y ASOCIATIVIDAD </t>
  </si>
  <si>
    <t>5.1.1. Crear y desarrollar políticas de participación ciudadana</t>
  </si>
  <si>
    <t>5.1. PARTICIPACIÓN Y ASOCIATIVIDAD</t>
  </si>
  <si>
    <t>V DESARROLLO INSTITUCIONAL</t>
  </si>
  <si>
    <t>TOTAL LÍNEA ESTRATÉGICA IV</t>
  </si>
  <si>
    <t>SUBTOTAL COMPONENTE SUBREGIONAL</t>
  </si>
  <si>
    <t>Urabá grande y unida en la mejor esquina de América</t>
  </si>
  <si>
    <t>4.7. COMPONENTE SUBREGIONAL</t>
  </si>
  <si>
    <t>SUBTOTAL PREVENCIÓN Y ATENCIÓN DE DESASTRES</t>
  </si>
  <si>
    <t>4.6.3. Evaluación de Riesgos Naturales y Antrópicos</t>
  </si>
  <si>
    <t>4.6.2. Educación Capacitación e Información Pública</t>
  </si>
  <si>
    <t>4.6.1. Promoción y fortalecimiento del Sistema Distrital para la Prevención Atención y Recuperación de Desastres</t>
  </si>
  <si>
    <t>4.6. PREVENCIÓN Y ATENCIÓN DE DESASTRES</t>
  </si>
  <si>
    <t>SUBTOTAL ESPACIO PÚBLICO</t>
  </si>
  <si>
    <t>4.5.2. Recuperación de espacio público invadido o deteriorado y construcción de nuevos.</t>
  </si>
  <si>
    <t>4.5.1. Manejo integral del espacio público</t>
  </si>
  <si>
    <t>4.5. ESPACIO PÚBLICO</t>
  </si>
  <si>
    <t xml:space="preserve">SUBTOTAL MOVILIDAD Y TRANSPORTE </t>
  </si>
  <si>
    <t>ST-</t>
  </si>
  <si>
    <t>4.4.1. Movilidad segura</t>
  </si>
  <si>
    <t>4.4. MOVILIDAD Y TRANSPORTE</t>
  </si>
  <si>
    <t xml:space="preserve">SUBTOTAL AMBIENTAL </t>
  </si>
  <si>
    <t>4.3.7. Buenas prácticas ambientales.</t>
  </si>
  <si>
    <t>4.3.6. Creación de la Secretaría del Medio Ambiente y Desarrollo Sostenible</t>
  </si>
  <si>
    <t>4.3.5.  Manejo Integral de la fauna silvestre</t>
  </si>
  <si>
    <t>4.3.4. Manejo integrado del agua</t>
  </si>
  <si>
    <t>4.3.3. Fortalecimiento a los procesos de prevención, mitigación, corrección y compensación de los impactos ambientales generados por las prácticas agropecuarias, industriales y turísticas</t>
  </si>
  <si>
    <t>4.3.2. Protección, recuperación y conservación de ecosistemas naturales</t>
  </si>
  <si>
    <t>4. 3.1. Manejo integral de residuos sólidos</t>
  </si>
  <si>
    <t>SUBTOTAL  INFRAESTRUCTURA FÍSICA Y COMUNICACIONES</t>
  </si>
  <si>
    <t>4.2.2. Infraestructura física para el desarrollo</t>
  </si>
  <si>
    <t>4.2.1. Ampliación, adecuación y modernización de la red vial del Distrito.</t>
  </si>
  <si>
    <t>4.2. INFRAESTRUCTURA FÍSICA Y COMUNICACIONES</t>
  </si>
  <si>
    <t xml:space="preserve">SUBTOTAL SERVICIOS PÚBLICOS </t>
  </si>
  <si>
    <t>SP04-2009</t>
  </si>
  <si>
    <t>4.1.2. Mejoramiento de la calidad en la prestación de los servicios Públicos Domiciliarios</t>
  </si>
  <si>
    <t>4.1.1. Aumento de la cobertura en la prestación de los servicios públicos (agua potable y saneamiento básico, energía eléctrica, gas domiciliario y telefonía).</t>
  </si>
  <si>
    <t>4.1. SERVICIOS PÚBLICOS DOMICILIARIOS (AGUA POTABLE, SANEAMIENTO BÁSICO Y ENERGÍA ELÉCTRICA.)</t>
  </si>
  <si>
    <t>IV DESARROLLO TERRITORIAL</t>
  </si>
  <si>
    <t>TOTAL LÍNEA ESTRATÉGICA III</t>
  </si>
  <si>
    <t>SUBTOTAL TENENCIA DE TIERRA</t>
  </si>
  <si>
    <t>3.5.1. Legalización y adjudicación de predios rurales con proyectos productivos</t>
  </si>
  <si>
    <t>3.5. TENENCIA DE TIERRA</t>
  </si>
  <si>
    <t>SUBTOTAL AGROPECUARIO</t>
  </si>
  <si>
    <t>SA-08-2009</t>
  </si>
  <si>
    <t>3.4.1. Implementación de sistemas agropecuarios, agroindustriales y de servicios en el Distrito Especial de Turbo</t>
  </si>
  <si>
    <t>3.4. AGROPECUARIO</t>
  </si>
  <si>
    <t>SUBTOTAL TURISMO</t>
  </si>
  <si>
    <t>3.3.1. Fortalecimiento de la productividad y competitividad del sector turístico.</t>
  </si>
  <si>
    <t>3.3. TURISMO</t>
  </si>
  <si>
    <t>SUBTOTAL CIENCIA Y TECNOLOGÍA</t>
  </si>
  <si>
    <t>3.2.1. Impulso a procesos de innovación en ciencia y tecnología</t>
  </si>
  <si>
    <t>3.2. CIENCIA Y TECNOLOGÍA</t>
  </si>
  <si>
    <t>SUBTOTAL EMPRESAS PARA LA INTERNACIONALIZACIÓN</t>
  </si>
  <si>
    <t>3.1.3. Economía social rural</t>
  </si>
  <si>
    <t>3.1.2. Formación para el emprendimiento y el trabajo</t>
  </si>
  <si>
    <t>SA-01-2009</t>
  </si>
  <si>
    <t>3.1.1. Apoyo al emprendimiento empresarial</t>
  </si>
  <si>
    <t>3.1. EMPRESAS PARA LA INTERNACIONALIZACIÓN</t>
  </si>
  <si>
    <t>III DESARROLLO ECONÓMICO</t>
  </si>
  <si>
    <t>TOTAL LÍNEA ESTRATÉGICA II</t>
  </si>
  <si>
    <t>SUBTOTAL PARTICIPANTES</t>
  </si>
  <si>
    <t>2.13.1. Reintegración social y económica de los participantes</t>
  </si>
  <si>
    <t>2.13. PARTICIPANTES</t>
  </si>
  <si>
    <t>SUBTOTAL POBLACIÓN DESPLAZADA</t>
  </si>
  <si>
    <t>SA-02-2009</t>
  </si>
  <si>
    <t>2.12.1. Atención integral a la población desplazada</t>
  </si>
  <si>
    <t>2.12. POBLACIÓN DESPLAZADA</t>
  </si>
  <si>
    <t>SUBTOTAL GRUPOS ÉTNICOS</t>
  </si>
  <si>
    <t>2.11.2. Inclusión a las comunidades afrocolombianas en los diferentes procesos de desarrollo político, económico, social, territorial e institucional del Distrito</t>
  </si>
  <si>
    <t>2.11.1. Inclusión a las comunidades indígenas en los diferentes procesos de desarrollo político, económico, social, territorial e institucional del Distrito</t>
  </si>
  <si>
    <t>2.11. GRUPOS ÉTNICOS</t>
  </si>
  <si>
    <t>SUBTOTAL EQUIDAD DE GENERO</t>
  </si>
  <si>
    <t>2.10.1. Implementación y seguimiento de la política de equidad de género</t>
  </si>
  <si>
    <t>2.10. EQUIDAD DE GÉNERO</t>
  </si>
  <si>
    <t>SUBTOTAL DISCAPACIDAD</t>
  </si>
  <si>
    <t>2.9.1. Prevención y fortalecimiento a los programas de atención a la discapacidad.</t>
  </si>
  <si>
    <t>2.9. DISCAPACIDAD</t>
  </si>
  <si>
    <t xml:space="preserve">SUBTOTAL ADULTO MAYOR Y ANCIANO </t>
  </si>
  <si>
    <t>2.8.1. Atención integral al adulto mayor y anciano</t>
  </si>
  <si>
    <t>2.8. ADULTO MAYOR Y ANCIANO</t>
  </si>
  <si>
    <t xml:space="preserve"> SUBTOTAL JUVENTUD</t>
  </si>
  <si>
    <t>2.7.1. Fortalecimiento de los procesos de participación de la juventud en la construcción del tejido social</t>
  </si>
  <si>
    <t>2.7. JUVENTUD</t>
  </si>
  <si>
    <t>SUBTOTAL NIÑEZ</t>
  </si>
  <si>
    <t>2.6.1. Implementación la Política Pública de Infancia y Adolescencia</t>
  </si>
  <si>
    <t>2.6. NIÑEZ</t>
  </si>
  <si>
    <t>SUBTOTAL VIVIENDA Y HÁBITAT</t>
  </si>
  <si>
    <t>2.5.3. Legalización de predios</t>
  </si>
  <si>
    <t>2.5.2. Mejoramientos de vivienda urbana y rural</t>
  </si>
  <si>
    <t>2.5.1. Vivienda nueva, usada, construcción en sitio propio y arrendamiento de vivienda de interés social</t>
  </si>
  <si>
    <t>2.5. VIVIENDA Y HÁBITAT</t>
  </si>
  <si>
    <t xml:space="preserve">SUBTOTAL DEPORTE Y RECREACIÓN </t>
  </si>
  <si>
    <t>2.4.4. Capacitación, investigación, divulgación y desarrollo humano e institucional</t>
  </si>
  <si>
    <t>2.4.3. Desarrollo de la infraestructura recreativa y deportiva</t>
  </si>
  <si>
    <t>2.4.2. Deporte desde sus manifestaciones sociales</t>
  </si>
  <si>
    <t>2.4.1. Deporte, recreación, actividad física y uso productivo del tiempo libre</t>
  </si>
  <si>
    <t>SUBTOTAL  SALUD Y PROTECCIÓN SOCIAL</t>
  </si>
  <si>
    <t>2.3.5. Promoción y desarrollo de los servicios de salud red de servicios</t>
  </si>
  <si>
    <t>2.3.4. Atención de emergencias y desastres</t>
  </si>
  <si>
    <t>2.3.3. Prevención, vigilancia y control de riesgos profesionales</t>
  </si>
  <si>
    <t>2.3.2. Salud pública y promoción social</t>
  </si>
  <si>
    <t>2.3.1. Aseguramiento</t>
  </si>
  <si>
    <t>2.3. SALUD Y PROTECCIÓN SOCIAL</t>
  </si>
  <si>
    <t>SUBTOTAL  CULTURA</t>
  </si>
  <si>
    <t>2.2.1. Educación cultural</t>
  </si>
  <si>
    <t>2.2. CULTURA</t>
  </si>
  <si>
    <t>SUBTOTAL EDUCACIÓN</t>
  </si>
  <si>
    <t>2.1.4. Convivencia y democracia para la comunidad</t>
  </si>
  <si>
    <t>2.1.3.  Eficiencia y gestión</t>
  </si>
  <si>
    <t>2.1.2. Calidad con oportunidad</t>
  </si>
  <si>
    <t>2.1.1. Cobertura con calidad</t>
  </si>
  <si>
    <t>2.1. EDUCACIÓN</t>
  </si>
  <si>
    <t>II. DESARROLLO SOCIAL</t>
  </si>
  <si>
    <t>TOTAL LÍNEA ESTRATÉGICA I</t>
  </si>
  <si>
    <t xml:space="preserve">SUBTOTAL DERECHOS HUMANOS Y PAZ </t>
  </si>
  <si>
    <t>1.4.2. Para la paz y la reconciliación social</t>
  </si>
  <si>
    <t>1.4. SECTOR DERECHOS HUMANOS Y PAZ SUBTOTAL</t>
  </si>
  <si>
    <t>1.4.1. Mejorar la interacción entre las instituciones involucradas en la Construcción de la Convivencia Pacífica para cumplir el objetivo propuesto</t>
  </si>
  <si>
    <t xml:space="preserve">1.4. DERECHOS HUMANOS Y PAZ </t>
  </si>
  <si>
    <t xml:space="preserve">SUBTOTAL CULTURA CIUDADANA </t>
  </si>
  <si>
    <t>1.3.1. Formando buenos ciudadanos</t>
  </si>
  <si>
    <t xml:space="preserve">1.3. CULTURA CIUDADANA </t>
  </si>
  <si>
    <t xml:space="preserve">SUBTOTAL SECTOR CONVIVENCIA PACIFICA </t>
  </si>
  <si>
    <t>1.2.2. implementar mecanismos de concertación y de interacción institucional y promover la participación ciudadana</t>
  </si>
  <si>
    <t>1.2.1. Promover en los jóvenes y padres de familia los métodos alternativos para la solución de conflictos.</t>
  </si>
  <si>
    <t xml:space="preserve">1.2. CONVIVENCIA PACIFICA </t>
  </si>
  <si>
    <t>SUBTOTAL SECTOR SEGURIDAD Y ORDEN PUBLICO</t>
  </si>
  <si>
    <t>1.1.2. Formulación e implementación de la política de seguridad</t>
  </si>
  <si>
    <t>1.1.1. Preservación y mantenimiento del orden público y la seguridad ciudadana.</t>
  </si>
  <si>
    <t xml:space="preserve">1.1. SEGURIDAD Y ORDEN PUBLICO </t>
  </si>
  <si>
    <t>I. DESARROLLO POLÍTICO</t>
  </si>
  <si>
    <t xml:space="preserve"> INDICADORES DE RESULTADO</t>
  </si>
  <si>
    <t>TOTAL</t>
  </si>
  <si>
    <t>FOSYGA</t>
  </si>
  <si>
    <t>OTROS</t>
  </si>
  <si>
    <t>APORTE DEPTAL</t>
  </si>
  <si>
    <t>COFINANCIACIÓN EN BIENES Y SERVICIOS</t>
  </si>
  <si>
    <t>REC. CRED.</t>
  </si>
  <si>
    <t>REGALÍAS</t>
  </si>
  <si>
    <t>ETESA</t>
  </si>
  <si>
    <t>S.G.P</t>
  </si>
  <si>
    <t>REC. PROP.</t>
  </si>
  <si>
    <t>CÓDIGO</t>
  </si>
  <si>
    <t>NOMBRE DEL PROYECTO</t>
  </si>
  <si>
    <t>DEPENDENCIA</t>
  </si>
  <si>
    <t>PROGRAMA</t>
  </si>
  <si>
    <t>SECTOR</t>
  </si>
  <si>
    <t>LÍNEA ESTRATÉGICA</t>
  </si>
  <si>
    <t>RECURSOS EN MILES DE PESOS</t>
  </si>
  <si>
    <t xml:space="preserve">  PLAN  OPERATIVO  ANUAL DE  INVERSIONES  (P.O.A.I.) TURBO 2010</t>
  </si>
  <si>
    <t>4.3. AMBIENTE</t>
  </si>
  <si>
    <t>SP 05</t>
  </si>
  <si>
    <t>OP 01</t>
  </si>
  <si>
    <t>SP11</t>
  </si>
  <si>
    <t>OP 02</t>
  </si>
  <si>
    <t>SP 12</t>
  </si>
  <si>
    <t>ND</t>
  </si>
  <si>
    <t xml:space="preserve">2.4. DEPORTE Y RECREACIÓN </t>
  </si>
  <si>
    <t>COORDINACIÓN CULTURA</t>
  </si>
  <si>
    <t>REALIZACIÓN DE EVENTOS CULTURALES</t>
  </si>
  <si>
    <t>ADECUACIÓN Y DOTACIÓN CASA CULTURA</t>
  </si>
  <si>
    <t>RECUPERACIÓN EXPRESIONES ARTÍSTICA  Y CULTURALES</t>
  </si>
  <si>
    <t>FOMENTO A LA CREACIÓN Y FORMACIÓN ARTÍSTICA</t>
  </si>
  <si>
    <t>APOYO DIFERENTES MANIFESTACIONES CULTURA</t>
  </si>
  <si>
    <t>FORTALECIMIENTO DEL CONSEJO MUNIICIPAL DE CULTURA</t>
  </si>
  <si>
    <t>ELABORACIÓN DEL PLAN DE CULTURA MUNICIPAL</t>
  </si>
  <si>
    <t>CC01</t>
  </si>
  <si>
    <t>CC03</t>
  </si>
  <si>
    <t>CC04</t>
  </si>
  <si>
    <t>CC05</t>
  </si>
  <si>
    <t>CC06</t>
  </si>
  <si>
    <t>CC07</t>
  </si>
  <si>
    <t>$10.000.00</t>
  </si>
  <si>
    <t xml:space="preserve">ESCUELA DE MÚSICA FORTALECIDA </t>
  </si>
  <si>
    <t>$5.000.00</t>
  </si>
  <si>
    <t>$19.365.900</t>
  </si>
  <si>
    <t>CC08</t>
  </si>
  <si>
    <t>$20.000.00</t>
  </si>
  <si>
    <t>$255.050.068</t>
  </si>
  <si>
    <t>$134.365.900</t>
  </si>
  <si>
    <t>Numero de festivales realizados</t>
  </si>
  <si>
    <t>Número de equipos y mobiliario adquirido  Número de mantenimientos realizados a la Casa de la cultura</t>
  </si>
  <si>
    <t>Número de elementos artesanales restaurados Número de visitas guiadas al museo comunitario Número de eventos de recuperación patrimonial</t>
  </si>
  <si>
    <t>Número de instrumento adquiridos Número de retretas y presentaciones a la comunidad</t>
  </si>
  <si>
    <t xml:space="preserve">Número de talleres y eventos realizados de formación artística </t>
  </si>
  <si>
    <t>Número de eventos artísticos en los cuales se participa     Número de semilleros culturales funcionando</t>
  </si>
  <si>
    <t xml:space="preserve">Número de sesiones realizadas </t>
  </si>
  <si>
    <t>Base de datos de agentes, cultores y eventos artísticos</t>
  </si>
  <si>
    <t>CC02</t>
  </si>
  <si>
    <t>$8.500.000</t>
  </si>
  <si>
    <t>$397.915.968</t>
  </si>
  <si>
    <t>$47.865.900.</t>
  </si>
  <si>
    <t>$225.050.068</t>
  </si>
  <si>
    <t>$215.050.068</t>
  </si>
  <si>
    <t>$60.000.00</t>
  </si>
  <si>
    <t>$80.000.00</t>
  </si>
</sst>
</file>

<file path=xl/styles.xml><?xml version="1.0" encoding="utf-8"?>
<styleSheet xmlns="http://schemas.openxmlformats.org/spreadsheetml/2006/main">
  <numFmts count="5">
    <numFmt numFmtId="164" formatCode="[$$-240A]\ #,##0.00"/>
    <numFmt numFmtId="165" formatCode="[$$-240A]\ #,##0"/>
    <numFmt numFmtId="166" formatCode="_ * #,##0.00_ ;_ * \-#,##0.00_ ;_ * &quot;-&quot;??_ ;_ @_ "/>
    <numFmt numFmtId="167" formatCode="&quot;$&quot;\ #,##0"/>
    <numFmt numFmtId="168" formatCode="&quot;$&quot;#,##0.00"/>
  </numFmts>
  <fonts count="20">
    <font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2"/>
      <name val="Arial Unicode MS"/>
      <family val="2"/>
    </font>
    <font>
      <sz val="11"/>
      <name val="Arial Unicode MS"/>
      <family val="2"/>
    </font>
    <font>
      <b/>
      <sz val="12"/>
      <name val="Arial Unicode MS"/>
      <family val="2"/>
    </font>
    <font>
      <sz val="8"/>
      <name val="Arial Unicode MS"/>
      <family val="2"/>
    </font>
    <font>
      <b/>
      <sz val="14"/>
      <name val="Arial Unicode MS"/>
      <family val="2"/>
    </font>
    <font>
      <b/>
      <sz val="11"/>
      <name val="Arial Unicode MS"/>
      <family val="2"/>
    </font>
    <font>
      <sz val="14"/>
      <name val="Arial Unicode MS"/>
      <family val="2"/>
    </font>
    <font>
      <sz val="8"/>
      <name val="Arial"/>
      <family val="2"/>
    </font>
    <font>
      <b/>
      <sz val="16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 Unicode MS"/>
      <family val="2"/>
    </font>
    <font>
      <b/>
      <sz val="11"/>
      <color rgb="FFFF0000"/>
      <name val="Arial Unicode MS"/>
      <family val="2"/>
    </font>
    <font>
      <sz val="12"/>
      <color rgb="FFFF0000"/>
      <name val="Arial Unicode MS"/>
      <family val="2"/>
    </font>
    <font>
      <sz val="11"/>
      <color rgb="FFFF0000"/>
      <name val="Arial Unicode MS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165" fontId="3" fillId="0" borderId="0" xfId="0" applyNumberFormat="1" applyFont="1" applyFill="1"/>
    <xf numFmtId="0" fontId="2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164" fontId="3" fillId="0" borderId="0" xfId="1" applyNumberFormat="1" applyFont="1" applyFill="1" applyBorder="1"/>
    <xf numFmtId="165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vertical="justify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164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164" fontId="5" fillId="0" borderId="0" xfId="1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7" fontId="3" fillId="0" borderId="0" xfId="0" applyNumberFormat="1" applyFont="1" applyBorder="1"/>
    <xf numFmtId="0" fontId="3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/>
    <xf numFmtId="164" fontId="3" fillId="0" borderId="0" xfId="0" applyNumberFormat="1" applyFont="1" applyFill="1" applyBorder="1" applyProtection="1">
      <protection locked="0"/>
    </xf>
    <xf numFmtId="164" fontId="5" fillId="0" borderId="0" xfId="1" applyNumberFormat="1" applyFont="1" applyFill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/>
    <xf numFmtId="164" fontId="7" fillId="0" borderId="1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164" fontId="4" fillId="0" borderId="1" xfId="1" applyNumberFormat="1" applyFont="1" applyFill="1" applyBorder="1"/>
    <xf numFmtId="164" fontId="4" fillId="0" borderId="1" xfId="1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/>
    <xf numFmtId="0" fontId="2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NumberFormat="1" applyFont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wrapText="1"/>
    </xf>
    <xf numFmtId="164" fontId="8" fillId="4" borderId="1" xfId="1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164" fontId="8" fillId="5" borderId="1" xfId="1" applyNumberFormat="1" applyFont="1" applyFill="1" applyBorder="1" applyAlignment="1">
      <alignment wrapText="1"/>
    </xf>
    <xf numFmtId="0" fontId="8" fillId="5" borderId="8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right" wrapText="1"/>
    </xf>
    <xf numFmtId="165" fontId="8" fillId="6" borderId="3" xfId="0" applyNumberFormat="1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165" fontId="5" fillId="7" borderId="2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166" fontId="4" fillId="0" borderId="1" xfId="1" applyFont="1" applyFill="1" applyBorder="1" applyAlignment="1">
      <alignment wrapText="1"/>
    </xf>
    <xf numFmtId="166" fontId="4" fillId="5" borderId="1" xfId="1" applyFont="1" applyFill="1" applyBorder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2" fillId="0" borderId="0" xfId="0" applyFont="1" applyFill="1"/>
    <xf numFmtId="164" fontId="4" fillId="0" borderId="1" xfId="1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right" wrapText="1"/>
    </xf>
    <xf numFmtId="164" fontId="2" fillId="0" borderId="1" xfId="0" applyNumberFormat="1" applyFont="1" applyBorder="1"/>
    <xf numFmtId="0" fontId="2" fillId="0" borderId="1" xfId="0" applyFont="1" applyBorder="1"/>
    <xf numFmtId="166" fontId="4" fillId="0" borderId="4" xfId="1" applyFont="1" applyFill="1" applyBorder="1" applyAlignment="1">
      <alignment wrapText="1"/>
    </xf>
    <xf numFmtId="164" fontId="2" fillId="0" borderId="0" xfId="0" applyNumberFormat="1" applyFont="1" applyFill="1"/>
    <xf numFmtId="0" fontId="4" fillId="9" borderId="4" xfId="0" applyFont="1" applyFill="1" applyBorder="1" applyAlignment="1">
      <alignment horizontal="right" wrapText="1"/>
    </xf>
    <xf numFmtId="164" fontId="8" fillId="9" borderId="1" xfId="0" applyNumberFormat="1" applyFont="1" applyFill="1" applyBorder="1" applyAlignment="1">
      <alignment horizontal="right" wrapText="1"/>
    </xf>
    <xf numFmtId="0" fontId="8" fillId="9" borderId="8" xfId="0" applyFont="1" applyFill="1" applyBorder="1" applyAlignment="1">
      <alignment horizontal="center" vertical="center" wrapText="1"/>
    </xf>
    <xf numFmtId="0" fontId="4" fillId="9" borderId="1" xfId="0" applyFont="1" applyFill="1" applyBorder="1"/>
    <xf numFmtId="164" fontId="8" fillId="9" borderId="1" xfId="1" applyNumberFormat="1" applyFont="1" applyFill="1" applyBorder="1" applyAlignment="1">
      <alignment wrapText="1"/>
    </xf>
    <xf numFmtId="165" fontId="8" fillId="10" borderId="3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/>
    <xf numFmtId="164" fontId="8" fillId="0" borderId="1" xfId="1" applyNumberFormat="1" applyFont="1" applyFill="1" applyBorder="1" applyAlignment="1">
      <alignment wrapText="1"/>
    </xf>
    <xf numFmtId="166" fontId="4" fillId="9" borderId="1" xfId="1" applyFont="1" applyFill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0" fontId="9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8" fontId="0" fillId="0" borderId="0" xfId="0" applyNumberFormat="1"/>
    <xf numFmtId="14" fontId="0" fillId="0" borderId="0" xfId="0" applyNumberFormat="1"/>
    <xf numFmtId="0" fontId="19" fillId="11" borderId="1" xfId="0" applyFont="1" applyFill="1" applyBorder="1" applyAlignment="1">
      <alignment horizontal="center" vertical="center" wrapText="1"/>
    </xf>
    <xf numFmtId="0" fontId="17" fillId="11" borderId="1" xfId="0" applyNumberFormat="1" applyFont="1" applyFill="1" applyBorder="1" applyAlignment="1">
      <alignment vertical="center" wrapText="1"/>
    </xf>
    <xf numFmtId="0" fontId="14" fillId="11" borderId="1" xfId="0" applyNumberFormat="1" applyFont="1" applyFill="1" applyBorder="1" applyAlignment="1">
      <alignment horizontal="center" vertical="center" wrapText="1"/>
    </xf>
    <xf numFmtId="165" fontId="18" fillId="11" borderId="1" xfId="0" applyNumberFormat="1" applyFont="1" applyFill="1" applyBorder="1" applyAlignment="1">
      <alignment horizontal="center" vertical="center" wrapText="1"/>
    </xf>
    <xf numFmtId="164" fontId="17" fillId="11" borderId="1" xfId="0" applyNumberFormat="1" applyFont="1" applyFill="1" applyBorder="1" applyAlignment="1">
      <alignment horizontal="right" wrapText="1"/>
    </xf>
    <xf numFmtId="164" fontId="15" fillId="11" borderId="1" xfId="1" applyNumberFormat="1" applyFont="1" applyFill="1" applyBorder="1" applyAlignment="1">
      <alignment horizontal="center" wrapText="1"/>
    </xf>
    <xf numFmtId="164" fontId="15" fillId="11" borderId="1" xfId="1" applyNumberFormat="1" applyFont="1" applyFill="1" applyBorder="1" applyAlignment="1">
      <alignment horizontal="center" vertical="center" wrapText="1"/>
    </xf>
    <xf numFmtId="164" fontId="15" fillId="11" borderId="1" xfId="0" applyNumberFormat="1" applyFont="1" applyFill="1" applyBorder="1" applyAlignment="1">
      <alignment horizontal="right" wrapText="1"/>
    </xf>
    <xf numFmtId="0" fontId="17" fillId="11" borderId="1" xfId="0" applyFont="1" applyFill="1" applyBorder="1" applyAlignment="1">
      <alignment horizontal="right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right" wrapText="1"/>
    </xf>
    <xf numFmtId="164" fontId="15" fillId="0" borderId="1" xfId="1" applyNumberFormat="1" applyFont="1" applyFill="1" applyBorder="1" applyAlignment="1">
      <alignment horizont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/>
    <xf numFmtId="164" fontId="15" fillId="0" borderId="1" xfId="0" applyNumberFormat="1" applyFont="1" applyFill="1" applyBorder="1" applyAlignment="1">
      <alignment horizontal="right" wrapText="1"/>
    </xf>
    <xf numFmtId="0" fontId="7" fillId="5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5" fontId="5" fillId="4" borderId="9" xfId="0" applyNumberFormat="1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5" fontId="5" fillId="8" borderId="1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165" fontId="5" fillId="10" borderId="9" xfId="0" applyNumberFormat="1" applyFont="1" applyFill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 vertical="center" wrapText="1"/>
    </xf>
    <xf numFmtId="165" fontId="5" fillId="10" borderId="3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5" fontId="5" fillId="6" borderId="9" xfId="0" applyNumberFormat="1" applyFont="1" applyFill="1" applyBorder="1" applyAlignment="1">
      <alignment horizontal="center" vertical="center" wrapText="1"/>
    </xf>
    <xf numFmtId="165" fontId="5" fillId="6" borderId="8" xfId="0" applyNumberFormat="1" applyFont="1" applyFill="1" applyBorder="1" applyAlignment="1">
      <alignment horizontal="center" vertical="center" wrapText="1"/>
    </xf>
    <xf numFmtId="165" fontId="5" fillId="6" borderId="3" xfId="0" applyNumberFormat="1" applyFont="1" applyFill="1" applyBorder="1" applyAlignment="1">
      <alignment horizontal="center" vertical="center" wrapText="1"/>
    </xf>
    <xf numFmtId="165" fontId="5" fillId="5" borderId="9" xfId="0" applyNumberFormat="1" applyFont="1" applyFill="1" applyBorder="1" applyAlignment="1">
      <alignment horizontal="center" vertical="center" wrapText="1"/>
    </xf>
    <xf numFmtId="165" fontId="5" fillId="5" borderId="8" xfId="0" applyNumberFormat="1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9" borderId="10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165" fontId="5" fillId="7" borderId="2" xfId="0" applyNumberFormat="1" applyFont="1" applyFill="1" applyBorder="1" applyAlignment="1">
      <alignment horizontal="center" vertical="center" wrapText="1"/>
    </xf>
    <xf numFmtId="165" fontId="5" fillId="7" borderId="7" xfId="0" applyNumberFormat="1" applyFont="1" applyFill="1" applyBorder="1" applyAlignment="1">
      <alignment horizontal="center" vertical="center" wrapText="1"/>
    </xf>
    <xf numFmtId="165" fontId="5" fillId="7" borderId="4" xfId="0" applyNumberFormat="1" applyFont="1" applyFill="1" applyBorder="1" applyAlignment="1">
      <alignment horizontal="center" vertical="center" wrapText="1"/>
    </xf>
    <xf numFmtId="165" fontId="5" fillId="8" borderId="2" xfId="0" applyNumberFormat="1" applyFont="1" applyFill="1" applyBorder="1" applyAlignment="1">
      <alignment horizontal="center" vertical="center" wrapText="1"/>
    </xf>
    <xf numFmtId="165" fontId="5" fillId="8" borderId="7" xfId="0" applyNumberFormat="1" applyFont="1" applyFill="1" applyBorder="1" applyAlignment="1">
      <alignment horizontal="center" vertical="center" wrapText="1"/>
    </xf>
    <xf numFmtId="165" fontId="5" fillId="8" borderId="4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165" fontId="19" fillId="0" borderId="9" xfId="0" applyNumberFormat="1" applyFont="1" applyFill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 wrapText="1"/>
    </xf>
    <xf numFmtId="165" fontId="19" fillId="0" borderId="3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19"/>
  <sheetViews>
    <sheetView tabSelected="1" zoomScale="70" workbookViewId="0">
      <pane ySplit="3" topLeftCell="A4" activePane="bottomLeft" state="frozen"/>
      <selection pane="bottomLeft" activeCell="E21" sqref="E21"/>
    </sheetView>
  </sheetViews>
  <sheetFormatPr baseColWidth="10" defaultRowHeight="17.25"/>
  <cols>
    <col min="1" max="1" width="21.5703125" style="1" customWidth="1"/>
    <col min="2" max="2" width="34.140625" style="1" customWidth="1"/>
    <col min="3" max="3" width="30.5703125" style="6" customWidth="1"/>
    <col min="4" max="4" width="25.7109375" style="5" customWidth="1"/>
    <col min="5" max="5" width="51.28515625" style="2" customWidth="1"/>
    <col min="6" max="6" width="17.85546875" style="2" customWidth="1"/>
    <col min="7" max="7" width="18.7109375" style="3" customWidth="1"/>
    <col min="8" max="8" width="20.5703125" style="3" customWidth="1"/>
    <col min="9" max="9" width="18.85546875" style="3" customWidth="1"/>
    <col min="10" max="10" width="20.42578125" style="3" customWidth="1"/>
    <col min="11" max="11" width="19.28515625" style="4" customWidth="1"/>
    <col min="12" max="12" width="17.7109375" style="4" customWidth="1"/>
    <col min="13" max="13" width="19.85546875" style="3" customWidth="1"/>
    <col min="14" max="14" width="19.42578125" style="4" customWidth="1"/>
    <col min="15" max="15" width="16" style="3" customWidth="1"/>
    <col min="16" max="16" width="25" style="3" bestFit="1" customWidth="1"/>
    <col min="17" max="17" width="20.5703125" style="2" customWidth="1"/>
    <col min="18" max="19" width="11.42578125" style="2"/>
    <col min="20" max="16384" width="11.42578125" style="1"/>
  </cols>
  <sheetData>
    <row r="1" spans="1:19" ht="45" customHeight="1">
      <c r="E1" s="192" t="s">
        <v>161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9" ht="56.25" customHeight="1">
      <c r="F2" s="209" t="s">
        <v>160</v>
      </c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9" s="142" customFormat="1" ht="72.75" customHeight="1">
      <c r="A3" s="83" t="s">
        <v>159</v>
      </c>
      <c r="B3" s="83" t="s">
        <v>158</v>
      </c>
      <c r="C3" s="83" t="s">
        <v>157</v>
      </c>
      <c r="D3" s="83" t="s">
        <v>156</v>
      </c>
      <c r="E3" s="83" t="s">
        <v>155</v>
      </c>
      <c r="F3" s="83" t="s">
        <v>154</v>
      </c>
      <c r="G3" s="143" t="s">
        <v>153</v>
      </c>
      <c r="H3" s="143" t="s">
        <v>152</v>
      </c>
      <c r="I3" s="143" t="s">
        <v>151</v>
      </c>
      <c r="J3" s="143" t="s">
        <v>150</v>
      </c>
      <c r="K3" s="143" t="s">
        <v>149</v>
      </c>
      <c r="L3" s="144" t="s">
        <v>148</v>
      </c>
      <c r="M3" s="143" t="s">
        <v>147</v>
      </c>
      <c r="N3" s="144" t="s">
        <v>146</v>
      </c>
      <c r="O3" s="143" t="s">
        <v>145</v>
      </c>
      <c r="P3" s="143" t="s">
        <v>144</v>
      </c>
      <c r="Q3" s="83" t="s">
        <v>143</v>
      </c>
    </row>
    <row r="4" spans="1:19" ht="66">
      <c r="A4" s="210" t="s">
        <v>142</v>
      </c>
      <c r="B4" s="193" t="s">
        <v>141</v>
      </c>
      <c r="C4" s="68" t="s">
        <v>140</v>
      </c>
      <c r="D4" s="75"/>
      <c r="E4" s="85"/>
      <c r="F4" s="69"/>
      <c r="G4" s="73"/>
      <c r="H4" s="73"/>
      <c r="I4" s="73"/>
      <c r="J4" s="73"/>
      <c r="K4" s="73"/>
      <c r="L4" s="73"/>
      <c r="M4" s="73"/>
      <c r="N4" s="73"/>
      <c r="O4" s="73"/>
      <c r="P4" s="62">
        <f>SUM(G4:O4)</f>
        <v>0</v>
      </c>
      <c r="Q4" s="72"/>
    </row>
    <row r="5" spans="1:19" s="124" customFormat="1" ht="55.5" customHeight="1">
      <c r="A5" s="211"/>
      <c r="B5" s="193"/>
      <c r="C5" s="92" t="s">
        <v>139</v>
      </c>
      <c r="D5" s="103"/>
      <c r="E5" s="74"/>
      <c r="F5" s="69"/>
      <c r="G5" s="141"/>
      <c r="H5" s="66"/>
      <c r="I5" s="66"/>
      <c r="J5" s="66"/>
      <c r="K5" s="66"/>
      <c r="L5" s="66"/>
      <c r="M5" s="66"/>
      <c r="N5" s="66"/>
      <c r="O5" s="66"/>
      <c r="P5" s="62">
        <f>SUM(G5:O5)</f>
        <v>0</v>
      </c>
      <c r="Q5" s="118"/>
      <c r="R5" s="7"/>
      <c r="S5" s="7"/>
    </row>
    <row r="6" spans="1:19" s="124" customFormat="1" ht="41.25" customHeight="1">
      <c r="A6" s="211"/>
      <c r="B6" s="197" t="s">
        <v>138</v>
      </c>
      <c r="C6" s="198"/>
      <c r="D6" s="198"/>
      <c r="E6" s="199"/>
      <c r="F6" s="137"/>
      <c r="G6" s="136">
        <f t="shared" ref="G6:P6" si="0">SUM(G4:G5)</f>
        <v>0</v>
      </c>
      <c r="H6" s="136">
        <f t="shared" si="0"/>
        <v>0</v>
      </c>
      <c r="I6" s="136">
        <f t="shared" si="0"/>
        <v>0</v>
      </c>
      <c r="J6" s="136">
        <f t="shared" si="0"/>
        <v>0</v>
      </c>
      <c r="K6" s="136">
        <f t="shared" si="0"/>
        <v>0</v>
      </c>
      <c r="L6" s="136">
        <f t="shared" si="0"/>
        <v>0</v>
      </c>
      <c r="M6" s="136">
        <f t="shared" si="0"/>
        <v>0</v>
      </c>
      <c r="N6" s="136">
        <f t="shared" si="0"/>
        <v>0</v>
      </c>
      <c r="O6" s="136">
        <f t="shared" si="0"/>
        <v>0</v>
      </c>
      <c r="P6" s="136">
        <f t="shared" si="0"/>
        <v>0</v>
      </c>
      <c r="Q6" s="140"/>
      <c r="R6" s="7"/>
      <c r="S6" s="7"/>
    </row>
    <row r="7" spans="1:19" ht="66">
      <c r="A7" s="211"/>
      <c r="B7" s="193" t="s">
        <v>137</v>
      </c>
      <c r="C7" s="68" t="s">
        <v>136</v>
      </c>
      <c r="D7" s="75"/>
      <c r="E7" s="85"/>
      <c r="F7" s="69"/>
      <c r="G7" s="73"/>
      <c r="H7" s="73"/>
      <c r="I7" s="73"/>
      <c r="J7" s="73"/>
      <c r="K7" s="73"/>
      <c r="L7" s="73"/>
      <c r="M7" s="73"/>
      <c r="N7" s="73"/>
      <c r="O7" s="73"/>
      <c r="P7" s="62">
        <f>SUM(G7:O7)</f>
        <v>0</v>
      </c>
      <c r="Q7" s="127"/>
      <c r="R7" s="7"/>
      <c r="S7" s="7"/>
    </row>
    <row r="8" spans="1:19" s="124" customFormat="1" ht="91.5" customHeight="1">
      <c r="A8" s="211"/>
      <c r="B8" s="193"/>
      <c r="C8" s="92" t="s">
        <v>135</v>
      </c>
      <c r="D8" s="103"/>
      <c r="E8" s="74"/>
      <c r="F8" s="69"/>
      <c r="G8" s="67"/>
      <c r="H8" s="66"/>
      <c r="I8" s="66"/>
      <c r="J8" s="66"/>
      <c r="K8" s="66"/>
      <c r="L8" s="66"/>
      <c r="M8" s="66"/>
      <c r="N8" s="66"/>
      <c r="O8" s="66"/>
      <c r="P8" s="62">
        <f>SUM(G8:O8)</f>
        <v>0</v>
      </c>
      <c r="Q8" s="118"/>
      <c r="R8" s="7"/>
      <c r="S8" s="7"/>
    </row>
    <row r="9" spans="1:19" s="124" customFormat="1" ht="44.25" customHeight="1">
      <c r="A9" s="211"/>
      <c r="B9" s="197" t="s">
        <v>134</v>
      </c>
      <c r="C9" s="198"/>
      <c r="D9" s="198"/>
      <c r="E9" s="199"/>
      <c r="F9" s="137"/>
      <c r="G9" s="136">
        <f t="shared" ref="G9:P9" si="1">SUM(G7:G8)</f>
        <v>0</v>
      </c>
      <c r="H9" s="136">
        <f t="shared" si="1"/>
        <v>0</v>
      </c>
      <c r="I9" s="136">
        <f t="shared" si="1"/>
        <v>0</v>
      </c>
      <c r="J9" s="136">
        <f t="shared" si="1"/>
        <v>0</v>
      </c>
      <c r="K9" s="136">
        <f t="shared" si="1"/>
        <v>0</v>
      </c>
      <c r="L9" s="136">
        <f t="shared" si="1"/>
        <v>0</v>
      </c>
      <c r="M9" s="136">
        <f t="shared" si="1"/>
        <v>0</v>
      </c>
      <c r="N9" s="136">
        <f t="shared" si="1"/>
        <v>0</v>
      </c>
      <c r="O9" s="136">
        <f t="shared" si="1"/>
        <v>0</v>
      </c>
      <c r="P9" s="133">
        <f t="shared" si="1"/>
        <v>0</v>
      </c>
      <c r="Q9" s="140"/>
      <c r="R9" s="7"/>
      <c r="S9" s="7"/>
    </row>
    <row r="10" spans="1:19" ht="42.75" customHeight="1">
      <c r="A10" s="211"/>
      <c r="B10" s="115" t="s">
        <v>133</v>
      </c>
      <c r="C10" s="68" t="s">
        <v>132</v>
      </c>
      <c r="D10" s="75"/>
      <c r="E10" s="85"/>
      <c r="F10" s="69"/>
      <c r="G10" s="139"/>
      <c r="H10" s="138"/>
      <c r="I10" s="138"/>
      <c r="J10" s="138"/>
      <c r="K10" s="138"/>
      <c r="L10" s="138"/>
      <c r="M10" s="138"/>
      <c r="N10" s="138"/>
      <c r="O10" s="138"/>
      <c r="P10" s="62">
        <f>SUM(G10:O10)</f>
        <v>0</v>
      </c>
      <c r="Q10" s="69"/>
      <c r="R10" s="7"/>
      <c r="S10" s="7"/>
    </row>
    <row r="11" spans="1:19" ht="31.5" customHeight="1">
      <c r="A11" s="211"/>
      <c r="B11" s="197" t="s">
        <v>131</v>
      </c>
      <c r="C11" s="198"/>
      <c r="D11" s="198"/>
      <c r="E11" s="199"/>
      <c r="F11" s="137"/>
      <c r="G11" s="136">
        <f t="shared" ref="G11:P11" si="2">SUM(G10)</f>
        <v>0</v>
      </c>
      <c r="H11" s="136">
        <f t="shared" si="2"/>
        <v>0</v>
      </c>
      <c r="I11" s="136">
        <f t="shared" si="2"/>
        <v>0</v>
      </c>
      <c r="J11" s="136">
        <f t="shared" si="2"/>
        <v>0</v>
      </c>
      <c r="K11" s="136">
        <f t="shared" si="2"/>
        <v>0</v>
      </c>
      <c r="L11" s="136">
        <f t="shared" si="2"/>
        <v>0</v>
      </c>
      <c r="M11" s="136">
        <f t="shared" si="2"/>
        <v>0</v>
      </c>
      <c r="N11" s="136">
        <f t="shared" si="2"/>
        <v>0</v>
      </c>
      <c r="O11" s="136">
        <f t="shared" si="2"/>
        <v>0</v>
      </c>
      <c r="P11" s="133">
        <f t="shared" si="2"/>
        <v>0</v>
      </c>
      <c r="Q11" s="135"/>
      <c r="R11" s="7"/>
      <c r="S11" s="7"/>
    </row>
    <row r="12" spans="1:19" ht="90.75" customHeight="1">
      <c r="A12" s="211"/>
      <c r="B12" s="193" t="s">
        <v>130</v>
      </c>
      <c r="C12" s="68" t="s">
        <v>129</v>
      </c>
      <c r="D12" s="75"/>
      <c r="E12" s="85"/>
      <c r="F12" s="69"/>
      <c r="G12" s="67"/>
      <c r="H12" s="126"/>
      <c r="I12" s="126"/>
      <c r="J12" s="126"/>
      <c r="K12" s="126"/>
      <c r="L12" s="126"/>
      <c r="M12" s="126"/>
      <c r="N12" s="126"/>
      <c r="O12" s="126"/>
      <c r="P12" s="62">
        <f>SUM(G12:O12)</f>
        <v>0</v>
      </c>
      <c r="Q12" s="69"/>
      <c r="R12" s="7"/>
      <c r="S12" s="7"/>
    </row>
    <row r="13" spans="1:19" ht="96" customHeight="1">
      <c r="A13" s="211"/>
      <c r="B13" s="193" t="s">
        <v>128</v>
      </c>
      <c r="C13" s="68" t="s">
        <v>127</v>
      </c>
      <c r="D13" s="75"/>
      <c r="E13" s="85"/>
      <c r="F13" s="69"/>
      <c r="G13" s="73"/>
      <c r="H13" s="73"/>
      <c r="I13" s="73"/>
      <c r="J13" s="73"/>
      <c r="K13" s="73"/>
      <c r="L13" s="73"/>
      <c r="M13" s="73"/>
      <c r="N13" s="73"/>
      <c r="O13" s="73"/>
      <c r="P13" s="62">
        <f>SUM(G13:O13)</f>
        <v>0</v>
      </c>
      <c r="Q13" s="127"/>
      <c r="R13" s="7"/>
      <c r="S13" s="7"/>
    </row>
    <row r="14" spans="1:19" ht="69" customHeight="1">
      <c r="A14" s="211"/>
      <c r="B14" s="197" t="s">
        <v>126</v>
      </c>
      <c r="C14" s="198"/>
      <c r="D14" s="198"/>
      <c r="E14" s="198"/>
      <c r="F14" s="199"/>
      <c r="G14" s="133">
        <f t="shared" ref="G14:P14" si="3">SUM(G12:G13)</f>
        <v>0</v>
      </c>
      <c r="H14" s="133">
        <f t="shared" si="3"/>
        <v>0</v>
      </c>
      <c r="I14" s="133">
        <f t="shared" si="3"/>
        <v>0</v>
      </c>
      <c r="J14" s="133">
        <f t="shared" si="3"/>
        <v>0</v>
      </c>
      <c r="K14" s="133">
        <f t="shared" si="3"/>
        <v>0</v>
      </c>
      <c r="L14" s="133">
        <f t="shared" si="3"/>
        <v>0</v>
      </c>
      <c r="M14" s="133">
        <f t="shared" si="3"/>
        <v>0</v>
      </c>
      <c r="N14" s="133">
        <f t="shared" si="3"/>
        <v>0</v>
      </c>
      <c r="O14" s="133">
        <f t="shared" si="3"/>
        <v>0</v>
      </c>
      <c r="P14" s="133">
        <f t="shared" si="3"/>
        <v>0</v>
      </c>
      <c r="Q14" s="132"/>
      <c r="R14" s="7"/>
      <c r="S14" s="7"/>
    </row>
    <row r="15" spans="1:19" ht="51.75" customHeight="1">
      <c r="A15" s="221" t="s">
        <v>125</v>
      </c>
      <c r="B15" s="222"/>
      <c r="C15" s="222"/>
      <c r="D15" s="222"/>
      <c r="E15" s="222"/>
      <c r="F15" s="134"/>
      <c r="G15" s="133">
        <f t="shared" ref="G15:P15" si="4">G14+G11+G9+G6</f>
        <v>0</v>
      </c>
      <c r="H15" s="133">
        <f t="shared" si="4"/>
        <v>0</v>
      </c>
      <c r="I15" s="133">
        <f t="shared" si="4"/>
        <v>0</v>
      </c>
      <c r="J15" s="133">
        <f t="shared" si="4"/>
        <v>0</v>
      </c>
      <c r="K15" s="133">
        <f t="shared" si="4"/>
        <v>0</v>
      </c>
      <c r="L15" s="133">
        <f t="shared" si="4"/>
        <v>0</v>
      </c>
      <c r="M15" s="133">
        <f t="shared" si="4"/>
        <v>0</v>
      </c>
      <c r="N15" s="133">
        <f t="shared" si="4"/>
        <v>0</v>
      </c>
      <c r="O15" s="133">
        <f t="shared" si="4"/>
        <v>0</v>
      </c>
      <c r="P15" s="133">
        <f t="shared" si="4"/>
        <v>0</v>
      </c>
      <c r="Q15" s="132"/>
      <c r="R15" s="7"/>
      <c r="S15" s="7"/>
    </row>
    <row r="16" spans="1:19" s="124" customFormat="1" ht="78" customHeight="1">
      <c r="A16" s="218" t="s">
        <v>124</v>
      </c>
      <c r="B16" s="194" t="s">
        <v>123</v>
      </c>
      <c r="C16" s="146" t="s">
        <v>122</v>
      </c>
      <c r="D16" s="145"/>
      <c r="E16" s="103"/>
      <c r="F16" s="69"/>
      <c r="G16" s="131"/>
      <c r="H16" s="67"/>
      <c r="I16" s="66"/>
      <c r="J16" s="66"/>
      <c r="K16" s="66"/>
      <c r="L16" s="66"/>
      <c r="M16" s="66"/>
      <c r="N16" s="66"/>
      <c r="O16" s="66"/>
      <c r="P16" s="62">
        <f>SUM(H16:O16)</f>
        <v>0</v>
      </c>
      <c r="Q16" s="130"/>
      <c r="R16" s="7"/>
      <c r="S16" s="7"/>
    </row>
    <row r="17" spans="1:19" ht="17.25" customHeight="1">
      <c r="A17" s="219"/>
      <c r="B17" s="196"/>
      <c r="C17" s="147" t="s">
        <v>121</v>
      </c>
      <c r="D17" s="148"/>
      <c r="E17" s="103"/>
      <c r="F17" s="69"/>
      <c r="G17" s="67"/>
      <c r="H17" s="126"/>
      <c r="I17" s="126"/>
      <c r="J17" s="126"/>
      <c r="K17" s="126"/>
      <c r="L17" s="126"/>
      <c r="M17" s="126"/>
      <c r="N17" s="126"/>
      <c r="O17" s="126"/>
      <c r="P17" s="62">
        <f>SUM(G17:O17)</f>
        <v>0</v>
      </c>
      <c r="Q17" s="69"/>
      <c r="R17" s="7"/>
      <c r="S17" s="7"/>
    </row>
    <row r="18" spans="1:19" ht="48" customHeight="1">
      <c r="A18" s="219"/>
      <c r="B18" s="196"/>
      <c r="C18" s="147" t="s">
        <v>120</v>
      </c>
      <c r="D18" s="148"/>
      <c r="E18" s="103"/>
      <c r="F18" s="69"/>
      <c r="G18" s="67"/>
      <c r="H18" s="126"/>
      <c r="I18" s="126"/>
      <c r="J18" s="126"/>
      <c r="K18" s="126"/>
      <c r="L18" s="126"/>
      <c r="M18" s="126"/>
      <c r="N18" s="126"/>
      <c r="O18" s="126"/>
      <c r="P18" s="62">
        <f>SUM(G18:O18)</f>
        <v>0</v>
      </c>
      <c r="Q18" s="69"/>
      <c r="R18" s="7"/>
      <c r="S18" s="7"/>
    </row>
    <row r="19" spans="1:19" ht="33" customHeight="1">
      <c r="A19" s="219"/>
      <c r="B19" s="196"/>
      <c r="C19" s="147" t="s">
        <v>119</v>
      </c>
      <c r="D19" s="70"/>
      <c r="E19" s="74"/>
      <c r="F19" s="129"/>
      <c r="G19" s="128"/>
      <c r="H19" s="126"/>
      <c r="I19" s="126"/>
      <c r="J19" s="126"/>
      <c r="K19" s="126"/>
      <c r="L19" s="126"/>
      <c r="M19" s="126"/>
      <c r="N19" s="126"/>
      <c r="O19" s="126"/>
      <c r="P19" s="62">
        <f>SUM(G19:O19)</f>
        <v>0</v>
      </c>
      <c r="Q19" s="69"/>
      <c r="R19" s="7"/>
      <c r="S19" s="7"/>
    </row>
    <row r="20" spans="1:19" ht="58.5" customHeight="1">
      <c r="A20" s="219"/>
      <c r="B20" s="203" t="s">
        <v>118</v>
      </c>
      <c r="C20" s="204"/>
      <c r="D20" s="204"/>
      <c r="E20" s="205"/>
      <c r="F20" s="114"/>
      <c r="G20" s="111">
        <f>SUM(G16:G18)</f>
        <v>0</v>
      </c>
      <c r="H20" s="111">
        <f t="shared" ref="H20:P20" si="5">SUM(H16:H19)</f>
        <v>0</v>
      </c>
      <c r="I20" s="111">
        <f t="shared" si="5"/>
        <v>0</v>
      </c>
      <c r="J20" s="111">
        <f t="shared" si="5"/>
        <v>0</v>
      </c>
      <c r="K20" s="111">
        <f t="shared" si="5"/>
        <v>0</v>
      </c>
      <c r="L20" s="111">
        <f t="shared" si="5"/>
        <v>0</v>
      </c>
      <c r="M20" s="111">
        <f t="shared" si="5"/>
        <v>0</v>
      </c>
      <c r="N20" s="111">
        <f t="shared" si="5"/>
        <v>0</v>
      </c>
      <c r="O20" s="111">
        <f t="shared" si="5"/>
        <v>0</v>
      </c>
      <c r="P20" s="113">
        <f t="shared" si="5"/>
        <v>0</v>
      </c>
      <c r="Q20" s="117"/>
      <c r="R20" s="7"/>
      <c r="S20" s="7"/>
    </row>
    <row r="21" spans="1:19" ht="45.75" customHeight="1">
      <c r="A21" s="219"/>
      <c r="B21" s="156" t="s">
        <v>117</v>
      </c>
      <c r="C21" s="157" t="s">
        <v>116</v>
      </c>
      <c r="D21" s="158" t="s">
        <v>170</v>
      </c>
      <c r="E21" s="158" t="s">
        <v>171</v>
      </c>
      <c r="F21" s="159" t="s">
        <v>178</v>
      </c>
      <c r="G21" s="160"/>
      <c r="H21" s="161" t="s">
        <v>206</v>
      </c>
      <c r="I21" s="160"/>
      <c r="J21" s="160"/>
      <c r="K21" s="160"/>
      <c r="L21" s="160"/>
      <c r="M21" s="160"/>
      <c r="N21" s="162" t="s">
        <v>189</v>
      </c>
      <c r="O21" s="160"/>
      <c r="P21" s="162" t="s">
        <v>207</v>
      </c>
      <c r="Q21" s="127" t="s">
        <v>192</v>
      </c>
      <c r="R21" s="7"/>
      <c r="S21" s="7"/>
    </row>
    <row r="22" spans="1:19" ht="45.75" customHeight="1">
      <c r="A22" s="219"/>
      <c r="B22" s="165"/>
      <c r="C22" s="166" t="s">
        <v>116</v>
      </c>
      <c r="D22" s="167" t="s">
        <v>170</v>
      </c>
      <c r="E22" s="167" t="s">
        <v>172</v>
      </c>
      <c r="F22" s="168" t="s">
        <v>200</v>
      </c>
      <c r="G22" s="169"/>
      <c r="H22" s="170" t="s">
        <v>184</v>
      </c>
      <c r="I22" s="169"/>
      <c r="J22" s="169"/>
      <c r="K22" s="169"/>
      <c r="L22" s="169"/>
      <c r="M22" s="169"/>
      <c r="N22" s="169"/>
      <c r="O22" s="160"/>
      <c r="P22" s="161" t="s">
        <v>184</v>
      </c>
      <c r="Q22" s="127" t="s">
        <v>193</v>
      </c>
      <c r="R22" s="7"/>
      <c r="S22" s="7"/>
    </row>
    <row r="23" spans="1:19" ht="45.75" customHeight="1">
      <c r="A23" s="219"/>
      <c r="B23" s="165"/>
      <c r="C23" s="166" t="s">
        <v>116</v>
      </c>
      <c r="D23" s="167" t="s">
        <v>170</v>
      </c>
      <c r="E23" s="167" t="s">
        <v>173</v>
      </c>
      <c r="F23" s="168" t="s">
        <v>179</v>
      </c>
      <c r="G23" s="169"/>
      <c r="H23" s="171" t="s">
        <v>184</v>
      </c>
      <c r="I23" s="169"/>
      <c r="J23" s="169"/>
      <c r="K23" s="169"/>
      <c r="L23" s="169"/>
      <c r="M23" s="169"/>
      <c r="N23" s="172"/>
      <c r="O23" s="160"/>
      <c r="P23" s="161" t="s">
        <v>184</v>
      </c>
      <c r="Q23" s="127" t="s">
        <v>194</v>
      </c>
      <c r="R23" s="7"/>
      <c r="S23" s="7"/>
    </row>
    <row r="24" spans="1:19" ht="45.75" customHeight="1">
      <c r="A24" s="219"/>
      <c r="B24" s="165"/>
      <c r="C24" s="166" t="s">
        <v>116</v>
      </c>
      <c r="D24" s="167" t="s">
        <v>170</v>
      </c>
      <c r="E24" s="167" t="s">
        <v>185</v>
      </c>
      <c r="F24" s="168" t="s">
        <v>180</v>
      </c>
      <c r="G24" s="169"/>
      <c r="H24" s="171" t="s">
        <v>187</v>
      </c>
      <c r="I24" s="169"/>
      <c r="J24" s="169"/>
      <c r="K24" s="169"/>
      <c r="L24" s="169"/>
      <c r="M24" s="171" t="s">
        <v>201</v>
      </c>
      <c r="N24" s="171" t="s">
        <v>189</v>
      </c>
      <c r="O24" s="160"/>
      <c r="P24" s="162" t="s">
        <v>203</v>
      </c>
      <c r="Q24" s="127" t="s">
        <v>195</v>
      </c>
      <c r="R24" s="7"/>
      <c r="S24" s="7"/>
    </row>
    <row r="25" spans="1:19" ht="45.75" customHeight="1">
      <c r="A25" s="219"/>
      <c r="B25" s="165"/>
      <c r="C25" s="166" t="s">
        <v>116</v>
      </c>
      <c r="D25" s="167" t="s">
        <v>170</v>
      </c>
      <c r="E25" s="167" t="s">
        <v>174</v>
      </c>
      <c r="F25" s="168" t="s">
        <v>181</v>
      </c>
      <c r="G25" s="169"/>
      <c r="H25" s="171" t="s">
        <v>184</v>
      </c>
      <c r="I25" s="169"/>
      <c r="J25" s="169"/>
      <c r="K25" s="169"/>
      <c r="L25" s="169"/>
      <c r="M25" s="169"/>
      <c r="N25" s="169"/>
      <c r="O25" s="160"/>
      <c r="P25" s="162" t="s">
        <v>184</v>
      </c>
      <c r="Q25" s="127" t="s">
        <v>196</v>
      </c>
      <c r="R25" s="7"/>
      <c r="S25" s="7"/>
    </row>
    <row r="26" spans="1:19" ht="45.75" customHeight="1">
      <c r="A26" s="219"/>
      <c r="B26" s="165"/>
      <c r="C26" s="166" t="s">
        <v>116</v>
      </c>
      <c r="D26" s="167" t="s">
        <v>170</v>
      </c>
      <c r="E26" s="167" t="s">
        <v>175</v>
      </c>
      <c r="F26" s="168" t="s">
        <v>182</v>
      </c>
      <c r="G26" s="169"/>
      <c r="H26" s="171" t="s">
        <v>184</v>
      </c>
      <c r="I26" s="169"/>
      <c r="J26" s="169"/>
      <c r="K26" s="169"/>
      <c r="L26" s="169"/>
      <c r="M26" s="169"/>
      <c r="N26" s="171" t="s">
        <v>205</v>
      </c>
      <c r="O26" s="160"/>
      <c r="P26" s="162" t="s">
        <v>204</v>
      </c>
      <c r="Q26" s="127" t="s">
        <v>197</v>
      </c>
      <c r="R26" s="7"/>
      <c r="S26" s="7"/>
    </row>
    <row r="27" spans="1:19" ht="45.75" customHeight="1">
      <c r="A27" s="219"/>
      <c r="B27" s="165"/>
      <c r="C27" s="166" t="s">
        <v>116</v>
      </c>
      <c r="D27" s="167" t="s">
        <v>170</v>
      </c>
      <c r="E27" s="167" t="s">
        <v>176</v>
      </c>
      <c r="F27" s="168" t="s">
        <v>183</v>
      </c>
      <c r="G27" s="169"/>
      <c r="H27" s="171" t="s">
        <v>186</v>
      </c>
      <c r="I27" s="169"/>
      <c r="J27" s="169"/>
      <c r="K27" s="169"/>
      <c r="L27" s="169"/>
      <c r="M27" s="169"/>
      <c r="N27" s="169"/>
      <c r="O27" s="160"/>
      <c r="P27" s="162" t="s">
        <v>186</v>
      </c>
      <c r="Q27" s="127" t="s">
        <v>198</v>
      </c>
      <c r="R27" s="7"/>
      <c r="S27" s="7"/>
    </row>
    <row r="28" spans="1:19" ht="45.75" customHeight="1">
      <c r="A28" s="219"/>
      <c r="B28" s="165"/>
      <c r="C28" s="166" t="s">
        <v>116</v>
      </c>
      <c r="D28" s="167" t="s">
        <v>170</v>
      </c>
      <c r="E28" s="167" t="s">
        <v>177</v>
      </c>
      <c r="F28" s="168" t="s">
        <v>188</v>
      </c>
      <c r="G28" s="169"/>
      <c r="H28" s="171" t="s">
        <v>184</v>
      </c>
      <c r="I28" s="169"/>
      <c r="J28" s="169"/>
      <c r="K28" s="169"/>
      <c r="L28" s="169"/>
      <c r="M28" s="169"/>
      <c r="N28" s="169"/>
      <c r="O28" s="160"/>
      <c r="P28" s="162" t="s">
        <v>184</v>
      </c>
      <c r="Q28" s="127" t="s">
        <v>199</v>
      </c>
      <c r="R28" s="7"/>
      <c r="S28" s="7"/>
    </row>
    <row r="29" spans="1:19" ht="49.5" customHeight="1">
      <c r="A29" s="219"/>
      <c r="B29" s="223" t="s">
        <v>115</v>
      </c>
      <c r="C29" s="224"/>
      <c r="D29" s="224"/>
      <c r="E29" s="224"/>
      <c r="F29" s="225"/>
      <c r="G29" s="173">
        <f t="shared" ref="G29:O29" si="6">SUM(G21)</f>
        <v>0</v>
      </c>
      <c r="H29" s="171" t="s">
        <v>191</v>
      </c>
      <c r="I29" s="173">
        <f t="shared" si="6"/>
        <v>0</v>
      </c>
      <c r="J29" s="173">
        <f t="shared" si="6"/>
        <v>0</v>
      </c>
      <c r="K29" s="173">
        <f t="shared" si="6"/>
        <v>0</v>
      </c>
      <c r="L29" s="173">
        <f t="shared" si="6"/>
        <v>0</v>
      </c>
      <c r="M29" s="171" t="s">
        <v>201</v>
      </c>
      <c r="N29" s="171" t="s">
        <v>190</v>
      </c>
      <c r="O29" s="163">
        <f t="shared" si="6"/>
        <v>0</v>
      </c>
      <c r="P29" s="162" t="s">
        <v>202</v>
      </c>
      <c r="Q29" s="164"/>
      <c r="R29" s="7"/>
      <c r="S29" s="7"/>
    </row>
    <row r="30" spans="1:19" s="124" customFormat="1" ht="36.75" customHeight="1">
      <c r="A30" s="219"/>
      <c r="B30" s="194" t="s">
        <v>114</v>
      </c>
      <c r="C30" s="92" t="s">
        <v>113</v>
      </c>
      <c r="D30" s="103"/>
      <c r="E30" s="74"/>
      <c r="F30" s="69"/>
      <c r="G30" s="67"/>
      <c r="H30" s="66"/>
      <c r="I30" s="66"/>
      <c r="J30" s="66"/>
      <c r="K30" s="66"/>
      <c r="L30" s="66"/>
      <c r="M30" s="66"/>
      <c r="N30" s="66"/>
      <c r="O30" s="66"/>
      <c r="P30" s="62">
        <f>SUM(G30:O30)</f>
        <v>0</v>
      </c>
      <c r="Q30" s="118"/>
      <c r="R30" s="7"/>
      <c r="S30" s="7"/>
    </row>
    <row r="31" spans="1:19" ht="33">
      <c r="A31" s="219"/>
      <c r="B31" s="196"/>
      <c r="C31" s="68" t="s">
        <v>112</v>
      </c>
      <c r="D31" s="75"/>
      <c r="E31" s="75"/>
      <c r="F31" s="69"/>
      <c r="G31" s="67"/>
      <c r="H31" s="66"/>
      <c r="I31" s="66"/>
      <c r="J31" s="66"/>
      <c r="K31" s="66"/>
      <c r="L31" s="66"/>
      <c r="M31" s="66"/>
      <c r="N31" s="66"/>
      <c r="O31" s="66"/>
      <c r="P31" s="62">
        <f>SUM(G31:O31)</f>
        <v>0</v>
      </c>
      <c r="Q31" s="118"/>
      <c r="R31" s="7"/>
      <c r="S31" s="7"/>
    </row>
    <row r="32" spans="1:19" ht="53.25" customHeight="1">
      <c r="A32" s="219"/>
      <c r="B32" s="196"/>
      <c r="C32" s="68" t="s">
        <v>111</v>
      </c>
      <c r="D32" s="75"/>
      <c r="E32" s="85"/>
      <c r="F32" s="69"/>
      <c r="G32" s="67"/>
      <c r="H32" s="66"/>
      <c r="I32" s="66"/>
      <c r="J32" s="66"/>
      <c r="K32" s="66"/>
      <c r="L32" s="66"/>
      <c r="M32" s="66"/>
      <c r="N32" s="66"/>
      <c r="O32" s="66"/>
      <c r="P32" s="62">
        <f>SUM(G32:O32)</f>
        <v>0</v>
      </c>
      <c r="Q32" s="118"/>
      <c r="R32" s="7"/>
      <c r="S32" s="7"/>
    </row>
    <row r="33" spans="1:19" ht="33.75" customHeight="1">
      <c r="A33" s="219"/>
      <c r="B33" s="196"/>
      <c r="C33" s="68" t="s">
        <v>110</v>
      </c>
      <c r="D33" s="75"/>
      <c r="E33" s="85"/>
      <c r="F33" s="69"/>
      <c r="G33" s="67"/>
      <c r="H33" s="66"/>
      <c r="I33" s="66"/>
      <c r="J33" s="66"/>
      <c r="K33" s="66"/>
      <c r="L33" s="66"/>
      <c r="M33" s="66"/>
      <c r="N33" s="66"/>
      <c r="O33" s="66"/>
      <c r="P33" s="62">
        <f>SUM(G33:O33)</f>
        <v>0</v>
      </c>
      <c r="Q33" s="118"/>
      <c r="R33" s="7"/>
      <c r="S33" s="7"/>
    </row>
    <row r="34" spans="1:19" ht="57" customHeight="1">
      <c r="A34" s="219"/>
      <c r="B34" s="195"/>
      <c r="C34" s="68" t="s">
        <v>109</v>
      </c>
      <c r="D34" s="75"/>
      <c r="E34" s="75"/>
      <c r="F34" s="69"/>
      <c r="G34" s="67"/>
      <c r="H34" s="66"/>
      <c r="I34" s="66"/>
      <c r="J34" s="66"/>
      <c r="K34" s="66"/>
      <c r="L34" s="66"/>
      <c r="M34" s="66"/>
      <c r="N34" s="66"/>
      <c r="O34" s="66"/>
      <c r="P34" s="62">
        <f>SUM(G34:O34)</f>
        <v>0</v>
      </c>
      <c r="Q34" s="118"/>
      <c r="R34" s="7"/>
      <c r="S34" s="7"/>
    </row>
    <row r="35" spans="1:19" ht="42.75" customHeight="1">
      <c r="A35" s="219"/>
      <c r="B35" s="203" t="s">
        <v>108</v>
      </c>
      <c r="C35" s="204"/>
      <c r="D35" s="204"/>
      <c r="E35" s="205"/>
      <c r="F35" s="114"/>
      <c r="G35" s="113">
        <f t="shared" ref="G35:P35" si="7">SUM(G30:G34)</f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>
        <f t="shared" si="7"/>
        <v>0</v>
      </c>
      <c r="O35" s="113">
        <f t="shared" si="7"/>
        <v>0</v>
      </c>
      <c r="P35" s="113">
        <f t="shared" si="7"/>
        <v>0</v>
      </c>
      <c r="Q35" s="119"/>
      <c r="R35" s="7"/>
      <c r="S35" s="7"/>
    </row>
    <row r="36" spans="1:19" ht="47.25" customHeight="1">
      <c r="A36" s="219"/>
      <c r="B36" s="212" t="s">
        <v>169</v>
      </c>
      <c r="C36" s="68" t="s">
        <v>107</v>
      </c>
      <c r="D36" s="75"/>
      <c r="E36" s="85"/>
      <c r="F36" s="69"/>
      <c r="G36" s="73"/>
      <c r="H36" s="73"/>
      <c r="I36" s="73"/>
      <c r="J36" s="73"/>
      <c r="K36" s="73"/>
      <c r="L36" s="73"/>
      <c r="M36" s="73"/>
      <c r="N36" s="73"/>
      <c r="O36" s="73"/>
      <c r="P36" s="62">
        <f>SUM(G36:O36)</f>
        <v>0</v>
      </c>
      <c r="Q36" s="118"/>
      <c r="R36" s="7"/>
      <c r="S36" s="7"/>
    </row>
    <row r="37" spans="1:19" ht="36" customHeight="1">
      <c r="A37" s="219"/>
      <c r="B37" s="213"/>
      <c r="C37" s="68" t="s">
        <v>106</v>
      </c>
      <c r="D37" s="75"/>
      <c r="E37" s="85"/>
      <c r="F37" s="69"/>
      <c r="G37" s="67"/>
      <c r="H37" s="66"/>
      <c r="I37" s="66"/>
      <c r="J37" s="66"/>
      <c r="K37" s="66"/>
      <c r="L37" s="66"/>
      <c r="M37" s="66"/>
      <c r="N37" s="66"/>
      <c r="O37" s="66"/>
      <c r="P37" s="62">
        <f>SUM(G37:O37)</f>
        <v>0</v>
      </c>
      <c r="Q37" s="118"/>
      <c r="R37" s="7"/>
      <c r="S37" s="7"/>
    </row>
    <row r="38" spans="1:19" s="124" customFormat="1" ht="49.5">
      <c r="A38" s="219"/>
      <c r="B38" s="213"/>
      <c r="C38" s="92" t="s">
        <v>105</v>
      </c>
      <c r="D38" s="103"/>
      <c r="E38" s="74"/>
      <c r="F38" s="69"/>
      <c r="G38" s="67"/>
      <c r="H38" s="91"/>
      <c r="I38" s="66"/>
      <c r="J38" s="66"/>
      <c r="K38" s="66"/>
      <c r="L38" s="126"/>
      <c r="M38" s="91"/>
      <c r="N38" s="66"/>
      <c r="O38" s="125"/>
      <c r="P38" s="62">
        <f>SUM(G38:O38)</f>
        <v>0</v>
      </c>
      <c r="Q38" s="118"/>
      <c r="R38" s="7"/>
      <c r="S38" s="7"/>
    </row>
    <row r="39" spans="1:19" ht="57.75" customHeight="1">
      <c r="A39" s="219"/>
      <c r="B39" s="214"/>
      <c r="C39" s="68" t="s">
        <v>104</v>
      </c>
      <c r="D39" s="75"/>
      <c r="E39" s="85"/>
      <c r="F39" s="69"/>
      <c r="G39" s="67"/>
      <c r="H39" s="91"/>
      <c r="I39" s="66"/>
      <c r="J39" s="66"/>
      <c r="K39" s="66"/>
      <c r="L39" s="66"/>
      <c r="M39" s="66"/>
      <c r="N39" s="66"/>
      <c r="O39" s="66"/>
      <c r="P39" s="62">
        <f>SUM(G39:O39)</f>
        <v>0</v>
      </c>
      <c r="Q39" s="118"/>
      <c r="R39" s="7"/>
      <c r="S39" s="7"/>
    </row>
    <row r="40" spans="1:19" ht="53.25" customHeight="1">
      <c r="A40" s="219"/>
      <c r="B40" s="203" t="s">
        <v>103</v>
      </c>
      <c r="C40" s="204"/>
      <c r="D40" s="204"/>
      <c r="E40" s="205"/>
      <c r="F40" s="114"/>
      <c r="G40" s="113">
        <f t="shared" ref="G40:P40" si="8">SUM(G36:G39)</f>
        <v>0</v>
      </c>
      <c r="H40" s="113">
        <f t="shared" si="8"/>
        <v>0</v>
      </c>
      <c r="I40" s="113">
        <f t="shared" si="8"/>
        <v>0</v>
      </c>
      <c r="J40" s="113">
        <f t="shared" si="8"/>
        <v>0</v>
      </c>
      <c r="K40" s="113">
        <f t="shared" si="8"/>
        <v>0</v>
      </c>
      <c r="L40" s="113">
        <f t="shared" si="8"/>
        <v>0</v>
      </c>
      <c r="M40" s="113">
        <f t="shared" si="8"/>
        <v>0</v>
      </c>
      <c r="N40" s="113">
        <f t="shared" si="8"/>
        <v>0</v>
      </c>
      <c r="O40" s="113">
        <f t="shared" si="8"/>
        <v>0</v>
      </c>
      <c r="P40" s="113">
        <f t="shared" si="8"/>
        <v>0</v>
      </c>
      <c r="Q40" s="119"/>
      <c r="R40" s="7"/>
      <c r="S40" s="7"/>
    </row>
    <row r="41" spans="1:19" ht="88.5" customHeight="1">
      <c r="A41" s="219"/>
      <c r="B41" s="215" t="s">
        <v>102</v>
      </c>
      <c r="C41" s="147" t="s">
        <v>101</v>
      </c>
      <c r="D41" s="75"/>
      <c r="E41" s="75"/>
      <c r="F41" s="123"/>
      <c r="G41" s="91"/>
      <c r="H41" s="91"/>
      <c r="I41" s="91"/>
      <c r="J41" s="91"/>
      <c r="K41" s="91"/>
      <c r="L41" s="91"/>
      <c r="M41" s="91"/>
      <c r="N41" s="91"/>
      <c r="O41" s="91"/>
      <c r="P41" s="62"/>
      <c r="Q41" s="118"/>
      <c r="R41" s="7"/>
      <c r="S41" s="7"/>
    </row>
    <row r="42" spans="1:19" ht="39.75" customHeight="1">
      <c r="A42" s="219"/>
      <c r="B42" s="216"/>
      <c r="C42" s="68" t="s">
        <v>100</v>
      </c>
      <c r="D42" s="75"/>
      <c r="E42" s="75"/>
      <c r="F42" s="75"/>
      <c r="G42" s="91"/>
      <c r="H42" s="91"/>
      <c r="I42" s="91"/>
      <c r="J42" s="91"/>
      <c r="K42" s="91"/>
      <c r="L42" s="91"/>
      <c r="M42" s="91"/>
      <c r="N42" s="91"/>
      <c r="O42" s="91"/>
      <c r="P42" s="62"/>
      <c r="Q42" s="118"/>
      <c r="R42" s="7"/>
      <c r="S42" s="7"/>
    </row>
    <row r="43" spans="1:19" ht="57.75" customHeight="1">
      <c r="A43" s="219"/>
      <c r="B43" s="217"/>
      <c r="C43" s="68" t="s">
        <v>99</v>
      </c>
      <c r="D43" s="75"/>
      <c r="E43" s="75"/>
      <c r="F43" s="75"/>
      <c r="G43" s="91"/>
      <c r="H43" s="91"/>
      <c r="I43" s="91"/>
      <c r="J43" s="91"/>
      <c r="K43" s="91"/>
      <c r="L43" s="91"/>
      <c r="M43" s="91"/>
      <c r="N43" s="91"/>
      <c r="O43" s="91"/>
      <c r="P43" s="62"/>
      <c r="Q43" s="76"/>
      <c r="R43" s="7"/>
      <c r="S43" s="7"/>
    </row>
    <row r="44" spans="1:19" ht="31.5" customHeight="1">
      <c r="A44" s="219"/>
      <c r="B44" s="203" t="s">
        <v>98</v>
      </c>
      <c r="C44" s="204"/>
      <c r="D44" s="204"/>
      <c r="E44" s="205"/>
      <c r="F44" s="114"/>
      <c r="G44" s="113">
        <f t="shared" ref="G44:P44" si="9">SUM(G41:G43)</f>
        <v>0</v>
      </c>
      <c r="H44" s="113">
        <f t="shared" si="9"/>
        <v>0</v>
      </c>
      <c r="I44" s="113">
        <f t="shared" si="9"/>
        <v>0</v>
      </c>
      <c r="J44" s="113">
        <f t="shared" si="9"/>
        <v>0</v>
      </c>
      <c r="K44" s="113">
        <f t="shared" si="9"/>
        <v>0</v>
      </c>
      <c r="L44" s="113">
        <f t="shared" si="9"/>
        <v>0</v>
      </c>
      <c r="M44" s="113">
        <f t="shared" si="9"/>
        <v>0</v>
      </c>
      <c r="N44" s="113">
        <f t="shared" si="9"/>
        <v>0</v>
      </c>
      <c r="O44" s="113">
        <f t="shared" si="9"/>
        <v>0</v>
      </c>
      <c r="P44" s="113">
        <f t="shared" si="9"/>
        <v>0</v>
      </c>
      <c r="Q44" s="119"/>
      <c r="R44" s="7"/>
      <c r="S44" s="7"/>
    </row>
    <row r="45" spans="1:19" ht="49.5">
      <c r="A45" s="219"/>
      <c r="B45" s="120" t="s">
        <v>97</v>
      </c>
      <c r="C45" s="68" t="s">
        <v>96</v>
      </c>
      <c r="D45" s="75"/>
      <c r="E45" s="85"/>
      <c r="F45" s="69"/>
      <c r="G45" s="67"/>
      <c r="H45" s="91"/>
      <c r="I45" s="66"/>
      <c r="J45" s="91"/>
      <c r="K45" s="91"/>
      <c r="L45" s="66"/>
      <c r="M45" s="66"/>
      <c r="N45" s="66"/>
      <c r="O45" s="66"/>
      <c r="P45" s="62">
        <f>SUM(G45:O45)</f>
        <v>0</v>
      </c>
      <c r="Q45" s="118"/>
      <c r="R45" s="7"/>
      <c r="S45" s="7"/>
    </row>
    <row r="46" spans="1:19" ht="45.75" customHeight="1">
      <c r="A46" s="219"/>
      <c r="B46" s="200" t="s">
        <v>95</v>
      </c>
      <c r="C46" s="201"/>
      <c r="D46" s="201"/>
      <c r="E46" s="202"/>
      <c r="F46" s="122"/>
      <c r="G46" s="113">
        <f t="shared" ref="G46:P46" si="10">SUM(G45)</f>
        <v>0</v>
      </c>
      <c r="H46" s="113">
        <f t="shared" si="10"/>
        <v>0</v>
      </c>
      <c r="I46" s="113">
        <f t="shared" si="10"/>
        <v>0</v>
      </c>
      <c r="J46" s="113">
        <f t="shared" si="10"/>
        <v>0</v>
      </c>
      <c r="K46" s="113">
        <f t="shared" si="10"/>
        <v>0</v>
      </c>
      <c r="L46" s="113">
        <f t="shared" si="10"/>
        <v>0</v>
      </c>
      <c r="M46" s="113">
        <f t="shared" si="10"/>
        <v>0</v>
      </c>
      <c r="N46" s="113">
        <f t="shared" si="10"/>
        <v>0</v>
      </c>
      <c r="O46" s="113">
        <f t="shared" si="10"/>
        <v>0</v>
      </c>
      <c r="P46" s="113">
        <f t="shared" si="10"/>
        <v>0</v>
      </c>
      <c r="Q46" s="119"/>
      <c r="R46" s="7"/>
      <c r="S46" s="7"/>
    </row>
    <row r="47" spans="1:19" ht="73.5" customHeight="1">
      <c r="A47" s="219"/>
      <c r="B47" s="120" t="s">
        <v>94</v>
      </c>
      <c r="C47" s="68" t="s">
        <v>93</v>
      </c>
      <c r="D47" s="75"/>
      <c r="E47" s="75"/>
      <c r="F47" s="69"/>
      <c r="G47" s="67"/>
      <c r="H47" s="91"/>
      <c r="I47" s="66"/>
      <c r="J47" s="91"/>
      <c r="K47" s="91"/>
      <c r="L47" s="66"/>
      <c r="M47" s="66"/>
      <c r="N47" s="66"/>
      <c r="O47" s="66"/>
      <c r="P47" s="62">
        <f>SUM(G47:O47)</f>
        <v>0</v>
      </c>
      <c r="Q47" s="118"/>
      <c r="R47" s="7"/>
      <c r="S47" s="7"/>
    </row>
    <row r="48" spans="1:19" ht="17.25" customHeight="1">
      <c r="A48" s="219"/>
      <c r="B48" s="206" t="s">
        <v>92</v>
      </c>
      <c r="C48" s="207"/>
      <c r="D48" s="207"/>
      <c r="E48" s="208"/>
      <c r="F48" s="121"/>
      <c r="G48" s="113">
        <f t="shared" ref="G48:P48" si="11">SUM(G47)</f>
        <v>0</v>
      </c>
      <c r="H48" s="113">
        <f t="shared" si="11"/>
        <v>0</v>
      </c>
      <c r="I48" s="113">
        <f t="shared" si="11"/>
        <v>0</v>
      </c>
      <c r="J48" s="113">
        <f t="shared" si="11"/>
        <v>0</v>
      </c>
      <c r="K48" s="113">
        <f t="shared" si="11"/>
        <v>0</v>
      </c>
      <c r="L48" s="113">
        <f t="shared" si="11"/>
        <v>0</v>
      </c>
      <c r="M48" s="113">
        <f t="shared" si="11"/>
        <v>0</v>
      </c>
      <c r="N48" s="113">
        <f t="shared" si="11"/>
        <v>0</v>
      </c>
      <c r="O48" s="113">
        <f t="shared" si="11"/>
        <v>0</v>
      </c>
      <c r="P48" s="113">
        <f t="shared" si="11"/>
        <v>0</v>
      </c>
      <c r="Q48" s="110"/>
      <c r="R48" s="7"/>
      <c r="S48" s="7"/>
    </row>
    <row r="49" spans="1:19" ht="54.75" customHeight="1">
      <c r="A49" s="219"/>
      <c r="B49" s="120" t="s">
        <v>91</v>
      </c>
      <c r="C49" s="68" t="s">
        <v>90</v>
      </c>
      <c r="D49" s="75"/>
      <c r="E49" s="75"/>
      <c r="F49" s="69"/>
      <c r="G49" s="67"/>
      <c r="H49" s="91"/>
      <c r="I49" s="66"/>
      <c r="J49" s="91"/>
      <c r="K49" s="91"/>
      <c r="L49" s="66"/>
      <c r="M49" s="66"/>
      <c r="N49" s="66"/>
      <c r="O49" s="66"/>
      <c r="P49" s="62">
        <f>SUM(G49:O49)</f>
        <v>0</v>
      </c>
      <c r="Q49" s="118"/>
      <c r="R49" s="7"/>
      <c r="S49" s="7"/>
    </row>
    <row r="50" spans="1:19" ht="43.5" customHeight="1">
      <c r="A50" s="219"/>
      <c r="B50" s="203" t="s">
        <v>89</v>
      </c>
      <c r="C50" s="204"/>
      <c r="D50" s="204"/>
      <c r="E50" s="205"/>
      <c r="F50" s="114"/>
      <c r="G50" s="113">
        <f t="shared" ref="G50:P50" si="12">SUM(G49)</f>
        <v>0</v>
      </c>
      <c r="H50" s="113">
        <f t="shared" si="12"/>
        <v>0</v>
      </c>
      <c r="I50" s="113">
        <f t="shared" si="12"/>
        <v>0</v>
      </c>
      <c r="J50" s="113">
        <f t="shared" si="12"/>
        <v>0</v>
      </c>
      <c r="K50" s="113">
        <f t="shared" si="12"/>
        <v>0</v>
      </c>
      <c r="L50" s="113">
        <f t="shared" si="12"/>
        <v>0</v>
      </c>
      <c r="M50" s="113">
        <f t="shared" si="12"/>
        <v>0</v>
      </c>
      <c r="N50" s="113">
        <f t="shared" si="12"/>
        <v>0</v>
      </c>
      <c r="O50" s="113">
        <f t="shared" si="12"/>
        <v>0</v>
      </c>
      <c r="P50" s="113">
        <f t="shared" si="12"/>
        <v>0</v>
      </c>
      <c r="Q50" s="119"/>
      <c r="R50" s="7"/>
      <c r="S50" s="7"/>
    </row>
    <row r="51" spans="1:19" ht="59.25" customHeight="1">
      <c r="A51" s="219"/>
      <c r="B51" s="115" t="s">
        <v>88</v>
      </c>
      <c r="C51" s="68" t="s">
        <v>87</v>
      </c>
      <c r="D51" s="75"/>
      <c r="E51" s="75"/>
      <c r="F51" s="69"/>
      <c r="G51" s="67"/>
      <c r="H51" s="91"/>
      <c r="I51" s="66"/>
      <c r="J51" s="66"/>
      <c r="K51" s="66"/>
      <c r="L51" s="66"/>
      <c r="M51" s="66"/>
      <c r="N51" s="66"/>
      <c r="O51" s="66"/>
      <c r="P51" s="62">
        <f>SUM(G51:O51)</f>
        <v>0</v>
      </c>
      <c r="Q51" s="118"/>
      <c r="R51" s="7"/>
      <c r="S51" s="7"/>
    </row>
    <row r="52" spans="1:19" ht="17.25" customHeight="1">
      <c r="A52" s="219"/>
      <c r="B52" s="203" t="s">
        <v>86</v>
      </c>
      <c r="C52" s="204"/>
      <c r="D52" s="204"/>
      <c r="E52" s="205"/>
      <c r="F52" s="114"/>
      <c r="G52" s="113">
        <f t="shared" ref="G52:P52" si="13">SUM(G51)</f>
        <v>0</v>
      </c>
      <c r="H52" s="113">
        <f t="shared" si="13"/>
        <v>0</v>
      </c>
      <c r="I52" s="113">
        <f t="shared" si="13"/>
        <v>0</v>
      </c>
      <c r="J52" s="113">
        <f t="shared" si="13"/>
        <v>0</v>
      </c>
      <c r="K52" s="113">
        <f t="shared" si="13"/>
        <v>0</v>
      </c>
      <c r="L52" s="113">
        <f t="shared" si="13"/>
        <v>0</v>
      </c>
      <c r="M52" s="113">
        <f t="shared" si="13"/>
        <v>0</v>
      </c>
      <c r="N52" s="113">
        <f t="shared" si="13"/>
        <v>0</v>
      </c>
      <c r="O52" s="113">
        <f t="shared" si="13"/>
        <v>0</v>
      </c>
      <c r="P52" s="113">
        <f t="shared" si="13"/>
        <v>0</v>
      </c>
      <c r="Q52" s="119"/>
      <c r="R52" s="7"/>
      <c r="S52" s="7"/>
    </row>
    <row r="53" spans="1:19" ht="55.5" customHeight="1">
      <c r="A53" s="219"/>
      <c r="B53" s="115" t="s">
        <v>85</v>
      </c>
      <c r="C53" s="68" t="s">
        <v>84</v>
      </c>
      <c r="D53" s="75"/>
      <c r="E53" s="75"/>
      <c r="F53" s="69"/>
      <c r="G53" s="67"/>
      <c r="H53" s="91"/>
      <c r="I53" s="66"/>
      <c r="J53" s="66"/>
      <c r="K53" s="66"/>
      <c r="L53" s="66"/>
      <c r="M53" s="66"/>
      <c r="N53" s="66"/>
      <c r="O53" s="66"/>
      <c r="P53" s="62">
        <f>SUM(G53:O53)</f>
        <v>0</v>
      </c>
      <c r="Q53" s="118"/>
      <c r="R53" s="7"/>
      <c r="S53" s="7"/>
    </row>
    <row r="54" spans="1:19" ht="31.5" customHeight="1">
      <c r="A54" s="219"/>
      <c r="B54" s="203" t="s">
        <v>83</v>
      </c>
      <c r="C54" s="204"/>
      <c r="D54" s="204"/>
      <c r="E54" s="205"/>
      <c r="F54" s="114"/>
      <c r="G54" s="113">
        <f t="shared" ref="G54:P54" si="14">SUM(G53)</f>
        <v>0</v>
      </c>
      <c r="H54" s="113">
        <f t="shared" si="14"/>
        <v>0</v>
      </c>
      <c r="I54" s="113">
        <f t="shared" si="14"/>
        <v>0</v>
      </c>
      <c r="J54" s="113">
        <f t="shared" si="14"/>
        <v>0</v>
      </c>
      <c r="K54" s="113">
        <f t="shared" si="14"/>
        <v>0</v>
      </c>
      <c r="L54" s="113">
        <f t="shared" si="14"/>
        <v>0</v>
      </c>
      <c r="M54" s="113">
        <f t="shared" si="14"/>
        <v>0</v>
      </c>
      <c r="N54" s="113">
        <f t="shared" si="14"/>
        <v>0</v>
      </c>
      <c r="O54" s="113">
        <f t="shared" si="14"/>
        <v>0</v>
      </c>
      <c r="P54" s="113">
        <f t="shared" si="14"/>
        <v>0</v>
      </c>
      <c r="Q54" s="110"/>
      <c r="R54" s="7"/>
      <c r="S54" s="7"/>
    </row>
    <row r="55" spans="1:19" ht="99.75" customHeight="1">
      <c r="A55" s="219"/>
      <c r="B55" s="194" t="s">
        <v>82</v>
      </c>
      <c r="C55" s="68" t="s">
        <v>81</v>
      </c>
      <c r="D55" s="75"/>
      <c r="E55" s="68"/>
      <c r="F55" s="69"/>
      <c r="G55" s="67"/>
      <c r="H55" s="66"/>
      <c r="I55" s="66"/>
      <c r="J55" s="66"/>
      <c r="K55" s="66"/>
      <c r="L55" s="66"/>
      <c r="M55" s="91"/>
      <c r="N55" s="66"/>
      <c r="O55" s="66"/>
      <c r="P55" s="62">
        <f>SUM(G55:O55)</f>
        <v>0</v>
      </c>
      <c r="Q55" s="76"/>
      <c r="R55" s="7"/>
      <c r="S55" s="7"/>
    </row>
    <row r="56" spans="1:19" ht="121.5" customHeight="1">
      <c r="A56" s="219"/>
      <c r="B56" s="195"/>
      <c r="C56" s="68" t="s">
        <v>80</v>
      </c>
      <c r="D56" s="75"/>
      <c r="E56" s="85"/>
      <c r="F56" s="69"/>
      <c r="G56" s="67"/>
      <c r="H56" s="91"/>
      <c r="I56" s="91"/>
      <c r="J56" s="91"/>
      <c r="K56" s="66"/>
      <c r="L56" s="66"/>
      <c r="M56" s="91"/>
      <c r="N56" s="66"/>
      <c r="O56" s="66"/>
      <c r="P56" s="62">
        <f>SUM(G56:O56)</f>
        <v>0</v>
      </c>
      <c r="Q56" s="76"/>
      <c r="R56" s="7"/>
      <c r="S56" s="7"/>
    </row>
    <row r="57" spans="1:19" ht="41.25" customHeight="1">
      <c r="A57" s="219"/>
      <c r="B57" s="203" t="s">
        <v>79</v>
      </c>
      <c r="C57" s="204"/>
      <c r="D57" s="204"/>
      <c r="E57" s="204"/>
      <c r="F57" s="205"/>
      <c r="G57" s="113">
        <f t="shared" ref="G57:P57" si="15">SUM(G55:G56)</f>
        <v>0</v>
      </c>
      <c r="H57" s="113">
        <f t="shared" si="15"/>
        <v>0</v>
      </c>
      <c r="I57" s="113">
        <f t="shared" si="15"/>
        <v>0</v>
      </c>
      <c r="J57" s="113">
        <f t="shared" si="15"/>
        <v>0</v>
      </c>
      <c r="K57" s="113">
        <f t="shared" si="15"/>
        <v>0</v>
      </c>
      <c r="L57" s="113">
        <f t="shared" si="15"/>
        <v>0</v>
      </c>
      <c r="M57" s="113">
        <f t="shared" si="15"/>
        <v>0</v>
      </c>
      <c r="N57" s="113">
        <f t="shared" si="15"/>
        <v>0</v>
      </c>
      <c r="O57" s="113">
        <f t="shared" si="15"/>
        <v>0</v>
      </c>
      <c r="P57" s="113">
        <f t="shared" si="15"/>
        <v>0</v>
      </c>
      <c r="Q57" s="110"/>
      <c r="R57" s="7"/>
      <c r="S57" s="7"/>
    </row>
    <row r="58" spans="1:19" ht="49.5" customHeight="1">
      <c r="A58" s="219"/>
      <c r="B58" s="116" t="s">
        <v>78</v>
      </c>
      <c r="C58" s="147" t="s">
        <v>77</v>
      </c>
      <c r="D58" s="149"/>
      <c r="E58" s="68"/>
      <c r="F58" s="69" t="s">
        <v>76</v>
      </c>
      <c r="G58" s="73"/>
      <c r="H58" s="73"/>
      <c r="I58" s="73"/>
      <c r="J58" s="73"/>
      <c r="K58" s="73"/>
      <c r="L58" s="73"/>
      <c r="M58" s="73"/>
      <c r="N58" s="73"/>
      <c r="O58" s="73"/>
      <c r="P58" s="62">
        <f>SUM(G58:O58)</f>
        <v>0</v>
      </c>
      <c r="Q58" s="76"/>
      <c r="R58" s="7"/>
      <c r="S58" s="7"/>
    </row>
    <row r="59" spans="1:19" ht="60.75" customHeight="1">
      <c r="A59" s="219"/>
      <c r="B59" s="203" t="s">
        <v>75</v>
      </c>
      <c r="C59" s="204"/>
      <c r="D59" s="204"/>
      <c r="E59" s="205"/>
      <c r="F59" s="114"/>
      <c r="G59" s="111">
        <f t="shared" ref="G59:P59" si="16">SUM(G58:G58)</f>
        <v>0</v>
      </c>
      <c r="H59" s="111">
        <f t="shared" si="16"/>
        <v>0</v>
      </c>
      <c r="I59" s="111">
        <f t="shared" si="16"/>
        <v>0</v>
      </c>
      <c r="J59" s="111">
        <f t="shared" si="16"/>
        <v>0</v>
      </c>
      <c r="K59" s="111">
        <f t="shared" si="16"/>
        <v>0</v>
      </c>
      <c r="L59" s="111">
        <f t="shared" si="16"/>
        <v>0</v>
      </c>
      <c r="M59" s="111">
        <f t="shared" si="16"/>
        <v>0</v>
      </c>
      <c r="N59" s="111">
        <f t="shared" si="16"/>
        <v>0</v>
      </c>
      <c r="O59" s="111">
        <f t="shared" si="16"/>
        <v>0</v>
      </c>
      <c r="P59" s="111">
        <f t="shared" si="16"/>
        <v>0</v>
      </c>
      <c r="Q59" s="110"/>
      <c r="R59" s="7"/>
      <c r="S59" s="7"/>
    </row>
    <row r="60" spans="1:19" ht="45.75" customHeight="1">
      <c r="A60" s="219"/>
      <c r="B60" s="115" t="s">
        <v>74</v>
      </c>
      <c r="C60" s="68" t="s">
        <v>73</v>
      </c>
      <c r="D60" s="75"/>
      <c r="E60" s="85"/>
      <c r="F60" s="69"/>
      <c r="G60" s="67"/>
      <c r="H60" s="91"/>
      <c r="I60" s="91"/>
      <c r="J60" s="91"/>
      <c r="K60" s="66"/>
      <c r="L60" s="66"/>
      <c r="M60" s="91"/>
      <c r="N60" s="66"/>
      <c r="O60" s="66"/>
      <c r="P60" s="62">
        <f>SUM(G60:O60)</f>
        <v>0</v>
      </c>
      <c r="Q60" s="76"/>
      <c r="R60" s="7"/>
      <c r="S60" s="7"/>
    </row>
    <row r="61" spans="1:19" ht="45.75" customHeight="1">
      <c r="A61" s="220"/>
      <c r="B61" s="203" t="s">
        <v>72</v>
      </c>
      <c r="C61" s="204"/>
      <c r="D61" s="204"/>
      <c r="E61" s="205"/>
      <c r="F61" s="114"/>
      <c r="G61" s="113">
        <f t="shared" ref="G61:P61" si="17">SUM(G60)</f>
        <v>0</v>
      </c>
      <c r="H61" s="113">
        <f t="shared" si="17"/>
        <v>0</v>
      </c>
      <c r="I61" s="113">
        <f t="shared" si="17"/>
        <v>0</v>
      </c>
      <c r="J61" s="113">
        <f t="shared" si="17"/>
        <v>0</v>
      </c>
      <c r="K61" s="113">
        <f t="shared" si="17"/>
        <v>0</v>
      </c>
      <c r="L61" s="113">
        <f t="shared" si="17"/>
        <v>0</v>
      </c>
      <c r="M61" s="113">
        <f t="shared" si="17"/>
        <v>0</v>
      </c>
      <c r="N61" s="113">
        <f t="shared" si="17"/>
        <v>0</v>
      </c>
      <c r="O61" s="113">
        <f t="shared" si="17"/>
        <v>0</v>
      </c>
      <c r="P61" s="113">
        <f t="shared" si="17"/>
        <v>0</v>
      </c>
      <c r="Q61" s="110"/>
      <c r="R61" s="7"/>
      <c r="S61" s="7"/>
    </row>
    <row r="62" spans="1:19" ht="45.75" customHeight="1">
      <c r="A62" s="174" t="s">
        <v>71</v>
      </c>
      <c r="B62" s="174"/>
      <c r="C62" s="174"/>
      <c r="D62" s="174"/>
      <c r="E62" s="174"/>
      <c r="F62" s="112"/>
      <c r="G62" s="111">
        <f t="shared" ref="G62:P62" si="18">G61+G59+G54+G57+G52+G50+G48+G46+G44+G40++G35+G29+G20</f>
        <v>0</v>
      </c>
      <c r="H62" s="111">
        <f t="shared" si="18"/>
        <v>134365900</v>
      </c>
      <c r="I62" s="111">
        <f t="shared" si="18"/>
        <v>0</v>
      </c>
      <c r="J62" s="111">
        <f t="shared" si="18"/>
        <v>0</v>
      </c>
      <c r="K62" s="111">
        <f t="shared" si="18"/>
        <v>0</v>
      </c>
      <c r="L62" s="111">
        <f t="shared" si="18"/>
        <v>0</v>
      </c>
      <c r="M62" s="111">
        <f t="shared" si="18"/>
        <v>8500000</v>
      </c>
      <c r="N62" s="111">
        <f t="shared" si="18"/>
        <v>255050068</v>
      </c>
      <c r="O62" s="111">
        <f t="shared" si="18"/>
        <v>0</v>
      </c>
      <c r="P62" s="111">
        <f t="shared" si="18"/>
        <v>397915968</v>
      </c>
      <c r="Q62" s="110"/>
      <c r="R62" s="7"/>
      <c r="S62" s="7"/>
    </row>
    <row r="63" spans="1:19" ht="76.5" customHeight="1">
      <c r="A63" s="175" t="s">
        <v>70</v>
      </c>
      <c r="B63" s="186" t="s">
        <v>69</v>
      </c>
      <c r="C63" s="68" t="s">
        <v>68</v>
      </c>
      <c r="D63" s="109"/>
      <c r="E63" s="68"/>
      <c r="F63" s="69" t="s">
        <v>67</v>
      </c>
      <c r="G63" s="67"/>
      <c r="H63" s="73"/>
      <c r="I63" s="65"/>
      <c r="J63" s="65"/>
      <c r="K63" s="65"/>
      <c r="L63" s="63"/>
      <c r="M63" s="63"/>
      <c r="N63" s="73"/>
      <c r="O63" s="63"/>
      <c r="P63" s="62">
        <f>SUM(G63:O63)</f>
        <v>0</v>
      </c>
      <c r="Q63" s="61"/>
      <c r="R63" s="7"/>
      <c r="S63" s="7"/>
    </row>
    <row r="64" spans="1:19" ht="48.75" customHeight="1">
      <c r="A64" s="176"/>
      <c r="B64" s="187"/>
      <c r="C64" s="68" t="s">
        <v>66</v>
      </c>
      <c r="D64" s="75"/>
      <c r="E64" s="68"/>
      <c r="F64" s="69"/>
      <c r="G64" s="73"/>
      <c r="H64" s="73"/>
      <c r="I64" s="73"/>
      <c r="J64" s="73"/>
      <c r="K64" s="73"/>
      <c r="L64" s="73"/>
      <c r="M64" s="73"/>
      <c r="N64" s="73"/>
      <c r="O64" s="73"/>
      <c r="P64" s="62">
        <f>SUM(G64:O64)</f>
        <v>0</v>
      </c>
      <c r="Q64" s="52"/>
      <c r="R64" s="11"/>
      <c r="S64" s="7"/>
    </row>
    <row r="65" spans="1:55" ht="33.75" customHeight="1">
      <c r="A65" s="176"/>
      <c r="B65" s="188"/>
      <c r="C65" s="68" t="s">
        <v>65</v>
      </c>
      <c r="D65" s="109"/>
      <c r="E65" s="68"/>
      <c r="F65" s="69"/>
      <c r="G65" s="73"/>
      <c r="H65" s="73"/>
      <c r="I65" s="104"/>
      <c r="J65" s="104"/>
      <c r="K65" s="104"/>
      <c r="L65" s="104"/>
      <c r="M65" s="104"/>
      <c r="N65" s="104"/>
      <c r="O65" s="104"/>
      <c r="P65" s="62">
        <f>SUM(G65:O65)</f>
        <v>0</v>
      </c>
      <c r="Q65" s="76"/>
      <c r="R65" s="7"/>
      <c r="S65" s="7"/>
    </row>
    <row r="66" spans="1:55" ht="77.25" customHeight="1">
      <c r="A66" s="176"/>
      <c r="B66" s="177" t="s">
        <v>64</v>
      </c>
      <c r="C66" s="178"/>
      <c r="D66" s="178"/>
      <c r="E66" s="179"/>
      <c r="F66" s="102"/>
      <c r="G66" s="108">
        <f t="shared" ref="G66:P66" si="19">SUM(G63:G65)</f>
        <v>0</v>
      </c>
      <c r="H66" s="108">
        <f t="shared" si="19"/>
        <v>0</v>
      </c>
      <c r="I66" s="108">
        <f t="shared" si="19"/>
        <v>0</v>
      </c>
      <c r="J66" s="108">
        <f t="shared" si="19"/>
        <v>0</v>
      </c>
      <c r="K66" s="108">
        <f t="shared" si="19"/>
        <v>0</v>
      </c>
      <c r="L66" s="108">
        <f t="shared" si="19"/>
        <v>0</v>
      </c>
      <c r="M66" s="108">
        <f t="shared" si="19"/>
        <v>0</v>
      </c>
      <c r="N66" s="108">
        <f t="shared" si="19"/>
        <v>0</v>
      </c>
      <c r="O66" s="108">
        <f t="shared" si="19"/>
        <v>0</v>
      </c>
      <c r="P66" s="108">
        <f t="shared" si="19"/>
        <v>0</v>
      </c>
      <c r="Q66" s="99"/>
      <c r="R66" s="7"/>
      <c r="S66" s="7"/>
    </row>
    <row r="67" spans="1:55" ht="45.75" customHeight="1">
      <c r="A67" s="176"/>
      <c r="B67" s="107" t="s">
        <v>63</v>
      </c>
      <c r="C67" s="68" t="s">
        <v>62</v>
      </c>
      <c r="D67" s="75"/>
      <c r="E67" s="85"/>
      <c r="F67" s="69"/>
      <c r="G67" s="67"/>
      <c r="H67" s="66"/>
      <c r="I67" s="66"/>
      <c r="J67" s="66"/>
      <c r="K67" s="66"/>
      <c r="L67" s="66"/>
      <c r="M67" s="66"/>
      <c r="N67" s="66"/>
      <c r="O67" s="66"/>
      <c r="P67" s="62">
        <f>SUM(G67:O67)</f>
        <v>0</v>
      </c>
      <c r="Q67" s="76"/>
      <c r="R67" s="7"/>
      <c r="S67" s="7"/>
    </row>
    <row r="68" spans="1:55" ht="36" customHeight="1">
      <c r="A68" s="176"/>
      <c r="B68" s="177" t="s">
        <v>61</v>
      </c>
      <c r="C68" s="178"/>
      <c r="D68" s="178"/>
      <c r="E68" s="179"/>
      <c r="F68" s="102"/>
      <c r="G68" s="100">
        <f t="shared" ref="G68:P68" si="20">SUM(G67)</f>
        <v>0</v>
      </c>
      <c r="H68" s="100">
        <f t="shared" si="20"/>
        <v>0</v>
      </c>
      <c r="I68" s="100">
        <f t="shared" si="20"/>
        <v>0</v>
      </c>
      <c r="J68" s="100">
        <f t="shared" si="20"/>
        <v>0</v>
      </c>
      <c r="K68" s="100">
        <f t="shared" si="20"/>
        <v>0</v>
      </c>
      <c r="L68" s="100">
        <f t="shared" si="20"/>
        <v>0</v>
      </c>
      <c r="M68" s="100">
        <f t="shared" si="20"/>
        <v>0</v>
      </c>
      <c r="N68" s="100">
        <f t="shared" si="20"/>
        <v>0</v>
      </c>
      <c r="O68" s="100">
        <f t="shared" si="20"/>
        <v>0</v>
      </c>
      <c r="P68" s="100">
        <f t="shared" si="20"/>
        <v>0</v>
      </c>
      <c r="Q68" s="99"/>
      <c r="R68" s="7"/>
      <c r="S68" s="7"/>
    </row>
    <row r="69" spans="1:55" ht="52.5" customHeight="1">
      <c r="A69" s="176"/>
      <c r="B69" s="150" t="s">
        <v>60</v>
      </c>
      <c r="C69" s="147" t="s">
        <v>59</v>
      </c>
      <c r="D69" s="148"/>
      <c r="E69" s="68"/>
      <c r="F69" s="69"/>
      <c r="G69" s="67"/>
      <c r="H69" s="91"/>
      <c r="I69" s="66"/>
      <c r="J69" s="66"/>
      <c r="K69" s="66"/>
      <c r="L69" s="66"/>
      <c r="M69" s="66"/>
      <c r="N69" s="66"/>
      <c r="O69" s="66"/>
      <c r="P69" s="62">
        <f>SUM(G69:O69)</f>
        <v>0</v>
      </c>
      <c r="Q69" s="76"/>
      <c r="R69" s="7"/>
      <c r="S69" s="7"/>
    </row>
    <row r="70" spans="1:55" ht="40.5" customHeight="1">
      <c r="A70" s="176"/>
      <c r="B70" s="177" t="s">
        <v>58</v>
      </c>
      <c r="C70" s="178"/>
      <c r="D70" s="178"/>
      <c r="E70" s="179"/>
      <c r="F70" s="102"/>
      <c r="G70" s="100">
        <f t="shared" ref="G70:P70" si="21">SUM(G69:G69)</f>
        <v>0</v>
      </c>
      <c r="H70" s="100">
        <f t="shared" si="21"/>
        <v>0</v>
      </c>
      <c r="I70" s="100">
        <f t="shared" si="21"/>
        <v>0</v>
      </c>
      <c r="J70" s="100">
        <f t="shared" si="21"/>
        <v>0</v>
      </c>
      <c r="K70" s="100">
        <f t="shared" si="21"/>
        <v>0</v>
      </c>
      <c r="L70" s="100">
        <f t="shared" si="21"/>
        <v>0</v>
      </c>
      <c r="M70" s="100">
        <f t="shared" si="21"/>
        <v>0</v>
      </c>
      <c r="N70" s="100">
        <f t="shared" si="21"/>
        <v>0</v>
      </c>
      <c r="O70" s="100">
        <f t="shared" si="21"/>
        <v>0</v>
      </c>
      <c r="P70" s="100">
        <f t="shared" si="21"/>
        <v>0</v>
      </c>
      <c r="Q70" s="99"/>
      <c r="R70" s="7"/>
      <c r="S70" s="7"/>
    </row>
    <row r="71" spans="1:55" ht="77.25" customHeight="1">
      <c r="A71" s="176"/>
      <c r="B71" s="150" t="s">
        <v>57</v>
      </c>
      <c r="C71" s="147" t="s">
        <v>56</v>
      </c>
      <c r="D71" s="148"/>
      <c r="E71" s="68"/>
      <c r="F71" s="106" t="s">
        <v>55</v>
      </c>
      <c r="G71" s="67"/>
      <c r="H71" s="67"/>
      <c r="I71" s="104"/>
      <c r="J71" s="104"/>
      <c r="K71" s="104"/>
      <c r="L71" s="104"/>
      <c r="M71" s="104"/>
      <c r="N71" s="104"/>
      <c r="O71" s="104"/>
      <c r="P71" s="62">
        <f t="shared" ref="P71" si="22">SUM(G71:O71)</f>
        <v>0</v>
      </c>
      <c r="Q71" s="76"/>
      <c r="R71" s="7"/>
      <c r="S71" s="7"/>
    </row>
    <row r="72" spans="1:55" ht="30" customHeight="1">
      <c r="A72" s="176"/>
      <c r="B72" s="177" t="s">
        <v>54</v>
      </c>
      <c r="C72" s="178"/>
      <c r="D72" s="178"/>
      <c r="E72" s="179"/>
      <c r="F72" s="102"/>
      <c r="G72" s="100">
        <f t="shared" ref="G72:P72" si="23">SUM(G71:G71)</f>
        <v>0</v>
      </c>
      <c r="H72" s="100">
        <f t="shared" si="23"/>
        <v>0</v>
      </c>
      <c r="I72" s="100">
        <f t="shared" si="23"/>
        <v>0</v>
      </c>
      <c r="J72" s="100">
        <f t="shared" si="23"/>
        <v>0</v>
      </c>
      <c r="K72" s="100">
        <f t="shared" si="23"/>
        <v>0</v>
      </c>
      <c r="L72" s="100">
        <f t="shared" si="23"/>
        <v>0</v>
      </c>
      <c r="M72" s="100">
        <f t="shared" si="23"/>
        <v>0</v>
      </c>
      <c r="N72" s="100">
        <f t="shared" si="23"/>
        <v>0</v>
      </c>
      <c r="O72" s="100">
        <f t="shared" si="23"/>
        <v>0</v>
      </c>
      <c r="P72" s="100">
        <f t="shared" si="23"/>
        <v>0</v>
      </c>
      <c r="Q72" s="99"/>
      <c r="R72" s="7"/>
      <c r="S72" s="7"/>
    </row>
    <row r="73" spans="1:55" ht="62.25" customHeight="1">
      <c r="A73" s="176"/>
      <c r="B73" s="83" t="s">
        <v>53</v>
      </c>
      <c r="C73" s="68" t="s">
        <v>52</v>
      </c>
      <c r="D73" s="103"/>
      <c r="E73" s="92"/>
      <c r="F73" s="69"/>
      <c r="G73" s="67"/>
      <c r="H73" s="66"/>
      <c r="I73" s="66"/>
      <c r="J73" s="66"/>
      <c r="K73" s="66"/>
      <c r="L73" s="66"/>
      <c r="M73" s="66"/>
      <c r="N73" s="66"/>
      <c r="O73" s="66"/>
      <c r="P73" s="62">
        <f>SUM(G73:O73)</f>
        <v>0</v>
      </c>
      <c r="Q73" s="76"/>
      <c r="R73" s="7"/>
      <c r="S73" s="7"/>
    </row>
    <row r="74" spans="1:55" ht="36" customHeight="1">
      <c r="A74" s="176"/>
      <c r="B74" s="177" t="s">
        <v>51</v>
      </c>
      <c r="C74" s="178"/>
      <c r="D74" s="178"/>
      <c r="E74" s="179"/>
      <c r="F74" s="102"/>
      <c r="G74" s="100">
        <f t="shared" ref="G74:P74" si="24">SUM(G73)</f>
        <v>0</v>
      </c>
      <c r="H74" s="100">
        <f t="shared" si="24"/>
        <v>0</v>
      </c>
      <c r="I74" s="100">
        <f t="shared" si="24"/>
        <v>0</v>
      </c>
      <c r="J74" s="100">
        <f t="shared" si="24"/>
        <v>0</v>
      </c>
      <c r="K74" s="100">
        <f t="shared" si="24"/>
        <v>0</v>
      </c>
      <c r="L74" s="100">
        <f t="shared" si="24"/>
        <v>0</v>
      </c>
      <c r="M74" s="100">
        <f t="shared" si="24"/>
        <v>0</v>
      </c>
      <c r="N74" s="100">
        <f t="shared" si="24"/>
        <v>0</v>
      </c>
      <c r="O74" s="100">
        <f t="shared" si="24"/>
        <v>0</v>
      </c>
      <c r="P74" s="100">
        <f t="shared" si="24"/>
        <v>0</v>
      </c>
      <c r="Q74" s="99"/>
      <c r="R74" s="7"/>
      <c r="S74" s="7"/>
    </row>
    <row r="75" spans="1:55" ht="36" customHeight="1">
      <c r="A75" s="189" t="s">
        <v>50</v>
      </c>
      <c r="B75" s="190"/>
      <c r="C75" s="190"/>
      <c r="D75" s="190"/>
      <c r="E75" s="191"/>
      <c r="F75" s="101"/>
      <c r="G75" s="100">
        <f t="shared" ref="G75:P75" si="25">G74+G72+G70+G68+G66</f>
        <v>0</v>
      </c>
      <c r="H75" s="100">
        <f t="shared" si="25"/>
        <v>0</v>
      </c>
      <c r="I75" s="100">
        <f t="shared" si="25"/>
        <v>0</v>
      </c>
      <c r="J75" s="100">
        <f t="shared" si="25"/>
        <v>0</v>
      </c>
      <c r="K75" s="100">
        <f t="shared" si="25"/>
        <v>0</v>
      </c>
      <c r="L75" s="100">
        <f t="shared" si="25"/>
        <v>0</v>
      </c>
      <c r="M75" s="100">
        <f t="shared" si="25"/>
        <v>0</v>
      </c>
      <c r="N75" s="100">
        <f t="shared" si="25"/>
        <v>0</v>
      </c>
      <c r="O75" s="100">
        <f t="shared" si="25"/>
        <v>0</v>
      </c>
      <c r="P75" s="100">
        <f t="shared" si="25"/>
        <v>0</v>
      </c>
      <c r="Q75" s="99"/>
      <c r="R75" s="7"/>
      <c r="S75" s="7"/>
    </row>
    <row r="76" spans="1:55" ht="132" customHeight="1">
      <c r="A76" s="229" t="s">
        <v>49</v>
      </c>
      <c r="B76" s="235" t="s">
        <v>48</v>
      </c>
      <c r="C76" s="98" t="s">
        <v>47</v>
      </c>
      <c r="D76" s="151"/>
      <c r="E76" s="105"/>
      <c r="F76" s="97">
        <v>104</v>
      </c>
      <c r="G76" s="67"/>
      <c r="H76" s="91"/>
      <c r="I76" s="91"/>
      <c r="J76" s="66"/>
      <c r="K76" s="66"/>
      <c r="L76" s="91"/>
      <c r="M76" s="66"/>
      <c r="N76" s="66"/>
      <c r="O76" s="66"/>
      <c r="P76" s="62">
        <f>SUM(G76:O76)</f>
        <v>0</v>
      </c>
      <c r="Q76" s="76"/>
      <c r="R76" s="7"/>
      <c r="S76" s="7"/>
    </row>
    <row r="77" spans="1:55" ht="68.25" customHeight="1">
      <c r="A77" s="230"/>
      <c r="B77" s="235"/>
      <c r="C77" s="68" t="s">
        <v>46</v>
      </c>
      <c r="D77" s="151"/>
      <c r="E77" s="92"/>
      <c r="F77" s="69" t="s">
        <v>45</v>
      </c>
      <c r="G77" s="67"/>
      <c r="H77" s="91"/>
      <c r="I77" s="91"/>
      <c r="J77" s="66"/>
      <c r="K77" s="66"/>
      <c r="L77" s="91"/>
      <c r="M77" s="66"/>
      <c r="N77" s="66"/>
      <c r="O77" s="66"/>
      <c r="P77" s="62"/>
      <c r="Q77" s="76"/>
      <c r="R77" s="7"/>
      <c r="S77" s="7"/>
    </row>
    <row r="78" spans="1:55" ht="48.75" customHeight="1">
      <c r="A78" s="230"/>
      <c r="B78" s="183" t="s">
        <v>44</v>
      </c>
      <c r="C78" s="184"/>
      <c r="D78" s="184"/>
      <c r="E78" s="184"/>
      <c r="F78" s="185"/>
      <c r="G78" s="96">
        <f t="shared" ref="G78:P78" si="26">SUM(G76:G77)</f>
        <v>0</v>
      </c>
      <c r="H78" s="96">
        <f t="shared" si="26"/>
        <v>0</v>
      </c>
      <c r="I78" s="96">
        <f t="shared" si="26"/>
        <v>0</v>
      </c>
      <c r="J78" s="96">
        <f t="shared" si="26"/>
        <v>0</v>
      </c>
      <c r="K78" s="96">
        <f t="shared" si="26"/>
        <v>0</v>
      </c>
      <c r="L78" s="96">
        <f t="shared" si="26"/>
        <v>0</v>
      </c>
      <c r="M78" s="96">
        <f t="shared" si="26"/>
        <v>0</v>
      </c>
      <c r="N78" s="96">
        <f t="shared" si="26"/>
        <v>0</v>
      </c>
      <c r="O78" s="96">
        <f t="shared" si="26"/>
        <v>0</v>
      </c>
      <c r="P78" s="96">
        <f t="shared" si="26"/>
        <v>0</v>
      </c>
      <c r="Q78" s="82"/>
      <c r="R78" s="7"/>
      <c r="S78" s="7"/>
    </row>
    <row r="79" spans="1:55" ht="49.5">
      <c r="A79" s="230"/>
      <c r="B79" s="235" t="s">
        <v>43</v>
      </c>
      <c r="C79" s="68" t="s">
        <v>42</v>
      </c>
      <c r="D79" s="75"/>
      <c r="E79" s="85"/>
      <c r="F79" s="69"/>
      <c r="G79" s="73"/>
      <c r="H79" s="73"/>
      <c r="I79" s="73"/>
      <c r="J79" s="73"/>
      <c r="K79" s="73"/>
      <c r="L79" s="73"/>
      <c r="M79" s="73"/>
      <c r="N79" s="73"/>
      <c r="O79" s="73"/>
      <c r="P79" s="62">
        <f>SUM(G79:O79)</f>
        <v>0</v>
      </c>
      <c r="Q79" s="76"/>
      <c r="R79" s="7"/>
      <c r="S79" s="7"/>
    </row>
    <row r="80" spans="1:55" s="2" customFormat="1" ht="42.75" customHeight="1">
      <c r="A80" s="230"/>
      <c r="B80" s="235"/>
      <c r="C80" s="68" t="s">
        <v>41</v>
      </c>
      <c r="D80" s="86"/>
      <c r="F80" s="69"/>
      <c r="G80" s="67"/>
      <c r="H80" s="66"/>
      <c r="I80" s="66"/>
      <c r="J80" s="65"/>
      <c r="K80" s="65"/>
      <c r="L80" s="64"/>
      <c r="M80" s="66"/>
      <c r="N80" s="66"/>
      <c r="O80" s="66"/>
      <c r="P80" s="62">
        <f>SUM(G80:O80)</f>
        <v>0</v>
      </c>
      <c r="Q80" s="76"/>
      <c r="R80" s="11"/>
      <c r="S80" s="7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s="2" customFormat="1" ht="47.25" customHeight="1">
      <c r="A81" s="230"/>
      <c r="B81" s="183" t="s">
        <v>40</v>
      </c>
      <c r="C81" s="184"/>
      <c r="D81" s="184"/>
      <c r="E81" s="185"/>
      <c r="F81" s="87"/>
      <c r="G81" s="80">
        <f t="shared" ref="G81:P81" si="27">SUM(G79:G80)</f>
        <v>0</v>
      </c>
      <c r="H81" s="80">
        <f t="shared" si="27"/>
        <v>0</v>
      </c>
      <c r="I81" s="80">
        <f t="shared" si="27"/>
        <v>0</v>
      </c>
      <c r="J81" s="80">
        <f t="shared" si="27"/>
        <v>0</v>
      </c>
      <c r="K81" s="80">
        <f t="shared" si="27"/>
        <v>0</v>
      </c>
      <c r="L81" s="80">
        <f t="shared" si="27"/>
        <v>0</v>
      </c>
      <c r="M81" s="80">
        <f t="shared" si="27"/>
        <v>0</v>
      </c>
      <c r="N81" s="80">
        <f t="shared" si="27"/>
        <v>0</v>
      </c>
      <c r="O81" s="80">
        <f t="shared" si="27"/>
        <v>0</v>
      </c>
      <c r="P81" s="80">
        <f t="shared" si="27"/>
        <v>0</v>
      </c>
      <c r="Q81" s="82"/>
      <c r="R81" s="11"/>
      <c r="S81" s="7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s="2" customFormat="1" ht="33">
      <c r="A82" s="230"/>
      <c r="B82" s="236" t="s">
        <v>162</v>
      </c>
      <c r="C82" s="95" t="s">
        <v>39</v>
      </c>
      <c r="D82" s="94"/>
      <c r="E82" s="92"/>
      <c r="F82" s="69"/>
      <c r="G82" s="67"/>
      <c r="H82" s="66"/>
      <c r="I82" s="66"/>
      <c r="J82" s="65"/>
      <c r="K82" s="65"/>
      <c r="L82" s="64"/>
      <c r="M82" s="66"/>
      <c r="N82" s="66"/>
      <c r="O82" s="66"/>
      <c r="P82" s="62"/>
      <c r="Q82" s="76"/>
      <c r="R82" s="11"/>
      <c r="S82" s="7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s="2" customFormat="1" ht="49.5">
      <c r="A83" s="230"/>
      <c r="B83" s="236"/>
      <c r="C83" s="68" t="s">
        <v>38</v>
      </c>
      <c r="D83" s="86"/>
      <c r="E83" s="92"/>
      <c r="F83" s="69"/>
      <c r="G83" s="67"/>
      <c r="H83" s="66"/>
      <c r="I83" s="66"/>
      <c r="J83" s="65"/>
      <c r="K83" s="65"/>
      <c r="L83" s="64"/>
      <c r="M83" s="66"/>
      <c r="N83" s="66"/>
      <c r="O83" s="66"/>
      <c r="P83" s="62"/>
      <c r="Q83" s="93"/>
      <c r="R83" s="11"/>
      <c r="S83" s="7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s="2" customFormat="1" ht="126.75" customHeight="1">
      <c r="A84" s="230"/>
      <c r="B84" s="236"/>
      <c r="C84" s="147" t="s">
        <v>37</v>
      </c>
      <c r="D84" s="152"/>
      <c r="E84" s="92"/>
      <c r="F84" s="69"/>
      <c r="G84" s="73"/>
      <c r="H84" s="73"/>
      <c r="I84" s="73"/>
      <c r="J84" s="73"/>
      <c r="K84" s="73"/>
      <c r="L84" s="73"/>
      <c r="M84" s="73"/>
      <c r="N84" s="73"/>
      <c r="O84" s="73"/>
      <c r="P84" s="62"/>
      <c r="Q84" s="90"/>
      <c r="R84" s="7"/>
      <c r="S84" s="7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s="2" customFormat="1" ht="95.25" customHeight="1">
      <c r="A85" s="230"/>
      <c r="B85" s="236"/>
      <c r="C85" s="68" t="s">
        <v>36</v>
      </c>
      <c r="D85" s="86"/>
      <c r="E85" s="92"/>
      <c r="F85" s="69"/>
      <c r="G85" s="67"/>
      <c r="H85" s="66"/>
      <c r="I85" s="66"/>
      <c r="J85" s="66"/>
      <c r="K85" s="66"/>
      <c r="L85" s="66"/>
      <c r="M85" s="66"/>
      <c r="N85" s="66"/>
      <c r="O85" s="66"/>
      <c r="P85" s="62"/>
      <c r="Q85" s="76"/>
      <c r="R85" s="7"/>
      <c r="S85" s="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s="2" customFormat="1" ht="33">
      <c r="A86" s="230"/>
      <c r="B86" s="236"/>
      <c r="C86" s="68" t="s">
        <v>35</v>
      </c>
      <c r="D86" s="86"/>
      <c r="E86" s="92"/>
      <c r="F86" s="69"/>
      <c r="G86" s="67"/>
      <c r="H86" s="66"/>
      <c r="I86" s="66"/>
      <c r="J86" s="66"/>
      <c r="K86" s="66"/>
      <c r="L86" s="66"/>
      <c r="M86" s="66"/>
      <c r="N86" s="66"/>
      <c r="O86" s="66"/>
      <c r="P86" s="62"/>
      <c r="Q86" s="90"/>
      <c r="R86" s="7"/>
      <c r="S86" s="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s="2" customFormat="1" ht="49.5" customHeight="1">
      <c r="A87" s="230"/>
      <c r="B87" s="236"/>
      <c r="C87" s="68" t="s">
        <v>34</v>
      </c>
      <c r="D87" s="86"/>
      <c r="E87" s="85"/>
      <c r="F87" s="69"/>
      <c r="G87" s="67"/>
      <c r="H87" s="66"/>
      <c r="I87" s="91"/>
      <c r="J87" s="66"/>
      <c r="K87" s="66"/>
      <c r="L87" s="66"/>
      <c r="M87" s="66"/>
      <c r="N87" s="66"/>
      <c r="O87" s="66"/>
      <c r="P87" s="62"/>
      <c r="Q87" s="90"/>
      <c r="R87" s="7"/>
      <c r="S87" s="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s="2" customFormat="1" ht="51.75" customHeight="1">
      <c r="A88" s="230"/>
      <c r="B88" s="237"/>
      <c r="C88" s="68" t="s">
        <v>33</v>
      </c>
      <c r="D88" s="86"/>
      <c r="E88" s="85"/>
      <c r="F88" s="69"/>
      <c r="G88" s="73"/>
      <c r="H88" s="73"/>
      <c r="I88" s="73"/>
      <c r="J88" s="73"/>
      <c r="K88" s="73"/>
      <c r="L88" s="73"/>
      <c r="M88" s="73"/>
      <c r="N88" s="73"/>
      <c r="O88" s="73"/>
      <c r="P88" s="62"/>
      <c r="Q88" s="76"/>
      <c r="R88" s="7"/>
      <c r="S88" s="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s="2" customFormat="1" ht="33" customHeight="1">
      <c r="A89" s="230"/>
      <c r="B89" s="183" t="s">
        <v>32</v>
      </c>
      <c r="C89" s="184"/>
      <c r="D89" s="184"/>
      <c r="E89" s="185"/>
      <c r="F89" s="87"/>
      <c r="G89" s="89">
        <f t="shared" ref="G89:P89" si="28">SUM(G82:G88)</f>
        <v>0</v>
      </c>
      <c r="H89" s="89">
        <f t="shared" si="28"/>
        <v>0</v>
      </c>
      <c r="I89" s="89">
        <f t="shared" si="28"/>
        <v>0</v>
      </c>
      <c r="J89" s="89">
        <f t="shared" si="28"/>
        <v>0</v>
      </c>
      <c r="K89" s="89">
        <f t="shared" si="28"/>
        <v>0</v>
      </c>
      <c r="L89" s="89">
        <f t="shared" si="28"/>
        <v>0</v>
      </c>
      <c r="M89" s="89">
        <f t="shared" si="28"/>
        <v>0</v>
      </c>
      <c r="N89" s="89">
        <f t="shared" si="28"/>
        <v>0</v>
      </c>
      <c r="O89" s="89">
        <f t="shared" si="28"/>
        <v>0</v>
      </c>
      <c r="P89" s="89">
        <f t="shared" si="28"/>
        <v>0</v>
      </c>
      <c r="Q89" s="82"/>
      <c r="R89" s="7"/>
      <c r="S89" s="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s="2" customFormat="1" ht="47.25" customHeight="1">
      <c r="A90" s="230"/>
      <c r="B90" s="150" t="s">
        <v>31</v>
      </c>
      <c r="C90" s="147" t="s">
        <v>30</v>
      </c>
      <c r="D90" s="88"/>
      <c r="E90" s="68"/>
      <c r="F90" s="69" t="s">
        <v>29</v>
      </c>
      <c r="G90" s="67"/>
      <c r="H90" s="73"/>
      <c r="I90" s="66"/>
      <c r="J90" s="66"/>
      <c r="K90" s="66"/>
      <c r="L90" s="66"/>
      <c r="M90" s="66"/>
      <c r="N90" s="66"/>
      <c r="O90" s="66"/>
      <c r="P90" s="62">
        <f>SUM(G90:O90)</f>
        <v>0</v>
      </c>
      <c r="Q90" s="76"/>
      <c r="R90" s="7"/>
      <c r="S90" s="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s="2" customFormat="1" ht="31.5" customHeight="1">
      <c r="A91" s="230"/>
      <c r="B91" s="183" t="s">
        <v>28</v>
      </c>
      <c r="C91" s="184"/>
      <c r="D91" s="184"/>
      <c r="E91" s="185"/>
      <c r="F91" s="87"/>
      <c r="G91" s="80">
        <f t="shared" ref="G91:P91" si="29">SUM(G90)</f>
        <v>0</v>
      </c>
      <c r="H91" s="80">
        <f t="shared" si="29"/>
        <v>0</v>
      </c>
      <c r="I91" s="80">
        <f t="shared" si="29"/>
        <v>0</v>
      </c>
      <c r="J91" s="80">
        <f t="shared" si="29"/>
        <v>0</v>
      </c>
      <c r="K91" s="80">
        <f t="shared" si="29"/>
        <v>0</v>
      </c>
      <c r="L91" s="80">
        <f t="shared" si="29"/>
        <v>0</v>
      </c>
      <c r="M91" s="80">
        <f t="shared" si="29"/>
        <v>0</v>
      </c>
      <c r="N91" s="80">
        <f t="shared" si="29"/>
        <v>0</v>
      </c>
      <c r="O91" s="80">
        <f t="shared" si="29"/>
        <v>0</v>
      </c>
      <c r="P91" s="80">
        <f t="shared" si="29"/>
        <v>0</v>
      </c>
      <c r="Q91" s="82"/>
      <c r="R91" s="7"/>
      <c r="S91" s="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s="2" customFormat="1" ht="41.25" customHeight="1">
      <c r="A92" s="230"/>
      <c r="B92" s="238" t="s">
        <v>27</v>
      </c>
      <c r="C92" s="68" t="s">
        <v>26</v>
      </c>
      <c r="D92" s="86"/>
      <c r="E92" s="85"/>
      <c r="F92" s="69"/>
      <c r="G92" s="67"/>
      <c r="H92" s="66"/>
      <c r="I92" s="66"/>
      <c r="J92" s="66"/>
      <c r="K92" s="66"/>
      <c r="L92" s="66"/>
      <c r="M92" s="66"/>
      <c r="N92" s="66"/>
      <c r="O92" s="66"/>
      <c r="P92" s="62">
        <f>SUM(G92:O92)</f>
        <v>0</v>
      </c>
      <c r="Q92" s="76"/>
      <c r="R92" s="7"/>
      <c r="S92" s="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s="2" customFormat="1" ht="60.75" customHeight="1">
      <c r="A93" s="230"/>
      <c r="B93" s="239"/>
      <c r="C93" s="68" t="s">
        <v>25</v>
      </c>
      <c r="D93" s="86"/>
      <c r="E93" s="85"/>
      <c r="F93" s="69"/>
      <c r="G93" s="73"/>
      <c r="H93" s="73"/>
      <c r="I93" s="73"/>
      <c r="J93" s="73"/>
      <c r="K93" s="73"/>
      <c r="L93" s="73"/>
      <c r="M93" s="73"/>
      <c r="N93" s="73"/>
      <c r="O93" s="73"/>
      <c r="P93" s="62">
        <f>SUM(G93:O93)</f>
        <v>0</v>
      </c>
      <c r="Q93" s="76"/>
      <c r="R93" s="7"/>
      <c r="S93" s="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s="2" customFormat="1" ht="31.5" customHeight="1">
      <c r="A94" s="230"/>
      <c r="B94" s="183" t="s">
        <v>24</v>
      </c>
      <c r="C94" s="184"/>
      <c r="D94" s="184"/>
      <c r="E94" s="185"/>
      <c r="F94" s="87"/>
      <c r="G94" s="80">
        <f t="shared" ref="G94:P94" si="30">SUM(G92:G93)</f>
        <v>0</v>
      </c>
      <c r="H94" s="80">
        <f t="shared" si="30"/>
        <v>0</v>
      </c>
      <c r="I94" s="80">
        <f t="shared" si="30"/>
        <v>0</v>
      </c>
      <c r="J94" s="80">
        <f t="shared" si="30"/>
        <v>0</v>
      </c>
      <c r="K94" s="80">
        <f t="shared" si="30"/>
        <v>0</v>
      </c>
      <c r="L94" s="80">
        <f t="shared" si="30"/>
        <v>0</v>
      </c>
      <c r="M94" s="80">
        <f t="shared" si="30"/>
        <v>0</v>
      </c>
      <c r="N94" s="80">
        <f t="shared" si="30"/>
        <v>0</v>
      </c>
      <c r="O94" s="80">
        <f t="shared" si="30"/>
        <v>0</v>
      </c>
      <c r="P94" s="80">
        <f t="shared" si="30"/>
        <v>0</v>
      </c>
      <c r="Q94" s="82"/>
      <c r="R94" s="7"/>
      <c r="S94" s="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s="2" customFormat="1" ht="69" customHeight="1">
      <c r="A95" s="230"/>
      <c r="B95" s="238" t="s">
        <v>23</v>
      </c>
      <c r="C95" s="147" t="s">
        <v>22</v>
      </c>
      <c r="D95" s="152"/>
      <c r="E95" s="68"/>
      <c r="F95" s="84">
        <v>182</v>
      </c>
      <c r="G95" s="67"/>
      <c r="H95" s="66"/>
      <c r="I95" s="66"/>
      <c r="J95" s="66"/>
      <c r="K95" s="66"/>
      <c r="L95" s="66"/>
      <c r="M95" s="66"/>
      <c r="N95" s="66"/>
      <c r="O95" s="66"/>
      <c r="P95" s="62">
        <f>SUM(G95:O95)</f>
        <v>0</v>
      </c>
      <c r="Q95" s="68"/>
      <c r="R95" s="7"/>
      <c r="S95" s="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s="2" customFormat="1" ht="45.75" customHeight="1">
      <c r="A96" s="230"/>
      <c r="B96" s="240"/>
      <c r="C96" s="68" t="s">
        <v>21</v>
      </c>
      <c r="D96" s="86"/>
      <c r="E96" s="85"/>
      <c r="F96" s="69"/>
      <c r="G96" s="67"/>
      <c r="H96" s="66"/>
      <c r="I96" s="66"/>
      <c r="J96" s="66"/>
      <c r="K96" s="66"/>
      <c r="L96" s="66"/>
      <c r="M96" s="66"/>
      <c r="N96" s="66"/>
      <c r="O96" s="66"/>
      <c r="P96" s="62">
        <f>SUM(G96:O96)</f>
        <v>0</v>
      </c>
      <c r="Q96" s="68"/>
      <c r="R96" s="7"/>
      <c r="S96" s="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63" customHeight="1">
      <c r="A97" s="230"/>
      <c r="B97" s="239"/>
      <c r="C97" s="147" t="s">
        <v>20</v>
      </c>
      <c r="D97" s="70"/>
      <c r="E97" s="68"/>
      <c r="F97" s="84">
        <v>135</v>
      </c>
      <c r="G97" s="67"/>
      <c r="H97" s="66"/>
      <c r="I97" s="66"/>
      <c r="J97" s="66"/>
      <c r="K97" s="66"/>
      <c r="L97" s="66"/>
      <c r="M97" s="66"/>
      <c r="N97" s="66"/>
      <c r="O97" s="66"/>
      <c r="P97" s="62">
        <f>SUM(G97:O97)</f>
        <v>0</v>
      </c>
      <c r="Q97" s="68"/>
      <c r="R97" s="7"/>
      <c r="S97" s="7"/>
    </row>
    <row r="98" spans="1:55" ht="51.75" customHeight="1">
      <c r="A98" s="230"/>
      <c r="B98" s="183" t="s">
        <v>19</v>
      </c>
      <c r="C98" s="184"/>
      <c r="D98" s="184"/>
      <c r="E98" s="184"/>
      <c r="F98" s="185"/>
      <c r="G98" s="80">
        <f t="shared" ref="G98:P98" si="31">SUM(G95:G97)</f>
        <v>0</v>
      </c>
      <c r="H98" s="80">
        <f t="shared" si="31"/>
        <v>0</v>
      </c>
      <c r="I98" s="80">
        <f t="shared" si="31"/>
        <v>0</v>
      </c>
      <c r="J98" s="80">
        <f t="shared" si="31"/>
        <v>0</v>
      </c>
      <c r="K98" s="80">
        <f t="shared" si="31"/>
        <v>0</v>
      </c>
      <c r="L98" s="80">
        <f t="shared" si="31"/>
        <v>0</v>
      </c>
      <c r="M98" s="80">
        <f t="shared" si="31"/>
        <v>0</v>
      </c>
      <c r="N98" s="80">
        <f t="shared" si="31"/>
        <v>0</v>
      </c>
      <c r="O98" s="80">
        <f t="shared" si="31"/>
        <v>0</v>
      </c>
      <c r="P98" s="80">
        <f t="shared" si="31"/>
        <v>0</v>
      </c>
      <c r="Q98" s="82"/>
      <c r="R98" s="7"/>
      <c r="S98" s="7"/>
    </row>
    <row r="99" spans="1:55" ht="54.75" customHeight="1">
      <c r="A99" s="230"/>
      <c r="B99" s="83" t="s">
        <v>18</v>
      </c>
      <c r="C99" s="68" t="s">
        <v>17</v>
      </c>
      <c r="D99" s="75"/>
      <c r="E99" s="74"/>
      <c r="F99" s="69"/>
      <c r="G99" s="67"/>
      <c r="H99" s="66"/>
      <c r="I99" s="66"/>
      <c r="J99" s="66"/>
      <c r="K99" s="66"/>
      <c r="L99" s="66"/>
      <c r="M99" s="66"/>
      <c r="N99" s="66"/>
      <c r="O99" s="66"/>
      <c r="P99" s="62">
        <f>SUM(G99:O99)</f>
        <v>0</v>
      </c>
      <c r="Q99" s="76"/>
      <c r="R99" s="7"/>
      <c r="S99" s="7"/>
    </row>
    <row r="100" spans="1:55" ht="51.75" customHeight="1">
      <c r="A100" s="230"/>
      <c r="B100" s="183" t="s">
        <v>16</v>
      </c>
      <c r="C100" s="184"/>
      <c r="D100" s="184"/>
      <c r="E100" s="184"/>
      <c r="F100" s="185"/>
      <c r="G100" s="80">
        <f t="shared" ref="G100:P100" si="32">SUM(G99)</f>
        <v>0</v>
      </c>
      <c r="H100" s="80">
        <f t="shared" si="32"/>
        <v>0</v>
      </c>
      <c r="I100" s="80">
        <f t="shared" si="32"/>
        <v>0</v>
      </c>
      <c r="J100" s="80">
        <f t="shared" si="32"/>
        <v>0</v>
      </c>
      <c r="K100" s="80">
        <f t="shared" si="32"/>
        <v>0</v>
      </c>
      <c r="L100" s="80">
        <f t="shared" si="32"/>
        <v>0</v>
      </c>
      <c r="M100" s="80">
        <f t="shared" si="32"/>
        <v>0</v>
      </c>
      <c r="N100" s="80">
        <f t="shared" si="32"/>
        <v>0</v>
      </c>
      <c r="O100" s="80">
        <f t="shared" si="32"/>
        <v>0</v>
      </c>
      <c r="P100" s="80">
        <f t="shared" si="32"/>
        <v>0</v>
      </c>
      <c r="Q100" s="82"/>
      <c r="R100" s="7"/>
      <c r="S100" s="7"/>
    </row>
    <row r="101" spans="1:55" ht="20.25">
      <c r="A101" s="231" t="s">
        <v>15</v>
      </c>
      <c r="B101" s="231"/>
      <c r="C101" s="231"/>
      <c r="D101" s="231"/>
      <c r="E101" s="232"/>
      <c r="F101" s="81"/>
      <c r="G101" s="80">
        <f t="shared" ref="G101:P101" si="33">G100+G98+G94+G91+G89+G81+G78</f>
        <v>0</v>
      </c>
      <c r="H101" s="80">
        <f t="shared" si="33"/>
        <v>0</v>
      </c>
      <c r="I101" s="80">
        <f t="shared" si="33"/>
        <v>0</v>
      </c>
      <c r="J101" s="80">
        <f t="shared" si="33"/>
        <v>0</v>
      </c>
      <c r="K101" s="80">
        <f t="shared" si="33"/>
        <v>0</v>
      </c>
      <c r="L101" s="80">
        <f t="shared" si="33"/>
        <v>0</v>
      </c>
      <c r="M101" s="80">
        <f t="shared" si="33"/>
        <v>0</v>
      </c>
      <c r="N101" s="80">
        <f t="shared" si="33"/>
        <v>0</v>
      </c>
      <c r="O101" s="80">
        <f t="shared" si="33"/>
        <v>0</v>
      </c>
      <c r="P101" s="80">
        <f t="shared" si="33"/>
        <v>0</v>
      </c>
      <c r="Q101" s="79"/>
      <c r="R101" s="11"/>
      <c r="S101" s="7"/>
    </row>
    <row r="102" spans="1:55" ht="42.75" customHeight="1">
      <c r="A102" s="233" t="s">
        <v>14</v>
      </c>
      <c r="B102" s="78" t="s">
        <v>13</v>
      </c>
      <c r="C102" s="68" t="s">
        <v>12</v>
      </c>
      <c r="D102" s="75"/>
      <c r="E102" s="74"/>
      <c r="F102" s="69"/>
      <c r="G102" s="73"/>
      <c r="H102" s="73"/>
      <c r="I102" s="73"/>
      <c r="J102" s="73"/>
      <c r="K102" s="63"/>
      <c r="L102" s="73"/>
      <c r="M102" s="73"/>
      <c r="N102" s="73"/>
      <c r="O102" s="73"/>
      <c r="P102" s="62">
        <f t="shared" ref="P102:P106" si="34">SUM(G102:O102)</f>
        <v>0</v>
      </c>
      <c r="Q102" s="76"/>
      <c r="R102" s="11"/>
      <c r="S102" s="7"/>
    </row>
    <row r="103" spans="1:55" ht="51.75" customHeight="1">
      <c r="A103" s="233"/>
      <c r="B103" s="180" t="s">
        <v>11</v>
      </c>
      <c r="C103" s="181"/>
      <c r="D103" s="181"/>
      <c r="E103" s="181"/>
      <c r="F103" s="182"/>
      <c r="G103" s="58">
        <f t="shared" ref="G103:O103" si="35">SUM(G102)</f>
        <v>0</v>
      </c>
      <c r="H103" s="58">
        <f t="shared" si="35"/>
        <v>0</v>
      </c>
      <c r="I103" s="58">
        <f t="shared" si="35"/>
        <v>0</v>
      </c>
      <c r="J103" s="58">
        <f t="shared" si="35"/>
        <v>0</v>
      </c>
      <c r="K103" s="58">
        <f t="shared" si="35"/>
        <v>0</v>
      </c>
      <c r="L103" s="58">
        <f t="shared" si="35"/>
        <v>0</v>
      </c>
      <c r="M103" s="58">
        <f t="shared" si="35"/>
        <v>0</v>
      </c>
      <c r="N103" s="58">
        <f t="shared" si="35"/>
        <v>0</v>
      </c>
      <c r="O103" s="58">
        <f t="shared" si="35"/>
        <v>0</v>
      </c>
      <c r="P103" s="60">
        <f t="shared" si="34"/>
        <v>0</v>
      </c>
      <c r="Q103" s="71"/>
      <c r="R103" s="11"/>
      <c r="S103" s="7"/>
    </row>
    <row r="104" spans="1:55" ht="41.25" customHeight="1">
      <c r="A104" s="233"/>
      <c r="B104" s="78" t="s">
        <v>10</v>
      </c>
      <c r="C104" s="68" t="s">
        <v>9</v>
      </c>
      <c r="D104" s="75"/>
      <c r="E104" s="74"/>
      <c r="F104" s="69"/>
      <c r="G104" s="67"/>
      <c r="H104" s="63"/>
      <c r="I104" s="65"/>
      <c r="J104" s="65"/>
      <c r="K104" s="63"/>
      <c r="L104" s="63"/>
      <c r="M104" s="64"/>
      <c r="N104" s="63"/>
      <c r="O104" s="63"/>
      <c r="P104" s="62">
        <f t="shared" si="34"/>
        <v>0</v>
      </c>
      <c r="Q104" s="61"/>
      <c r="R104" s="11"/>
      <c r="S104" s="7"/>
    </row>
    <row r="105" spans="1:55" ht="34.5" customHeight="1">
      <c r="A105" s="233"/>
      <c r="B105" s="180" t="s">
        <v>8</v>
      </c>
      <c r="C105" s="181"/>
      <c r="D105" s="181"/>
      <c r="E105" s="181"/>
      <c r="F105" s="182"/>
      <c r="G105" s="60">
        <f t="shared" ref="G105:O105" si="36">SUM(G104)</f>
        <v>0</v>
      </c>
      <c r="H105" s="60">
        <f t="shared" si="36"/>
        <v>0</v>
      </c>
      <c r="I105" s="60">
        <f t="shared" si="36"/>
        <v>0</v>
      </c>
      <c r="J105" s="60">
        <f t="shared" si="36"/>
        <v>0</v>
      </c>
      <c r="K105" s="60">
        <f t="shared" si="36"/>
        <v>0</v>
      </c>
      <c r="L105" s="60">
        <f t="shared" si="36"/>
        <v>0</v>
      </c>
      <c r="M105" s="60">
        <f t="shared" si="36"/>
        <v>0</v>
      </c>
      <c r="N105" s="60">
        <f t="shared" si="36"/>
        <v>0</v>
      </c>
      <c r="O105" s="60">
        <f t="shared" si="36"/>
        <v>0</v>
      </c>
      <c r="P105" s="60">
        <f t="shared" si="34"/>
        <v>0</v>
      </c>
      <c r="Q105" s="77"/>
      <c r="R105" s="7"/>
      <c r="S105" s="7"/>
    </row>
    <row r="106" spans="1:55" ht="68.25" customHeight="1">
      <c r="A106" s="233"/>
      <c r="B106" s="153" t="s">
        <v>7</v>
      </c>
      <c r="C106" s="147" t="s">
        <v>6</v>
      </c>
      <c r="D106" s="148"/>
      <c r="E106" s="68"/>
      <c r="F106" s="69"/>
      <c r="G106" s="67"/>
      <c r="H106" s="66"/>
      <c r="I106" s="66"/>
      <c r="J106" s="66"/>
      <c r="K106" s="63"/>
      <c r="L106" s="66"/>
      <c r="M106" s="66"/>
      <c r="N106" s="66"/>
      <c r="O106" s="66"/>
      <c r="P106" s="62">
        <f t="shared" si="34"/>
        <v>0</v>
      </c>
      <c r="Q106" s="76"/>
      <c r="R106" s="7"/>
      <c r="S106" s="7"/>
    </row>
    <row r="107" spans="1:55" ht="89.25" customHeight="1">
      <c r="A107" s="233"/>
      <c r="B107" s="180" t="s">
        <v>5</v>
      </c>
      <c r="C107" s="181"/>
      <c r="D107" s="181"/>
      <c r="E107" s="181"/>
      <c r="F107" s="182"/>
      <c r="G107" s="60">
        <f t="shared" ref="G107:P107" si="37">SUM(G106:G106)</f>
        <v>0</v>
      </c>
      <c r="H107" s="60">
        <f t="shared" si="37"/>
        <v>0</v>
      </c>
      <c r="I107" s="60">
        <f t="shared" si="37"/>
        <v>0</v>
      </c>
      <c r="J107" s="60">
        <f t="shared" si="37"/>
        <v>0</v>
      </c>
      <c r="K107" s="60">
        <f t="shared" si="37"/>
        <v>0</v>
      </c>
      <c r="L107" s="60">
        <f t="shared" si="37"/>
        <v>0</v>
      </c>
      <c r="M107" s="60">
        <f t="shared" si="37"/>
        <v>0</v>
      </c>
      <c r="N107" s="60">
        <f t="shared" si="37"/>
        <v>0</v>
      </c>
      <c r="O107" s="60">
        <f t="shared" si="37"/>
        <v>0</v>
      </c>
      <c r="P107" s="60">
        <f t="shared" si="37"/>
        <v>0</v>
      </c>
      <c r="Q107" s="71"/>
      <c r="R107" s="11"/>
      <c r="S107" s="7"/>
    </row>
    <row r="108" spans="1:55" ht="49.5" customHeight="1">
      <c r="A108" s="233"/>
      <c r="B108" s="153" t="s">
        <v>4</v>
      </c>
      <c r="C108" s="147" t="s">
        <v>3</v>
      </c>
      <c r="D108" s="148"/>
      <c r="E108" s="68"/>
      <c r="F108" s="69"/>
      <c r="G108" s="67"/>
      <c r="H108" s="66"/>
      <c r="I108" s="65"/>
      <c r="J108" s="65"/>
      <c r="K108" s="63"/>
      <c r="L108" s="64"/>
      <c r="M108" s="64"/>
      <c r="N108" s="63"/>
      <c r="O108" s="63"/>
      <c r="P108" s="62">
        <f>SUM(G108:O108)</f>
        <v>0</v>
      </c>
      <c r="Q108" s="61"/>
      <c r="R108" s="11"/>
      <c r="S108" s="7"/>
    </row>
    <row r="109" spans="1:55" s="2" customFormat="1" ht="47.25" customHeight="1">
      <c r="A109" s="234"/>
      <c r="B109" s="180" t="s">
        <v>2</v>
      </c>
      <c r="C109" s="181"/>
      <c r="D109" s="181"/>
      <c r="E109" s="181"/>
      <c r="F109" s="182"/>
      <c r="G109" s="60">
        <f t="shared" ref="G109:P109" si="38">SUM(G108:G108)</f>
        <v>0</v>
      </c>
      <c r="H109" s="60">
        <f t="shared" si="38"/>
        <v>0</v>
      </c>
      <c r="I109" s="60">
        <f t="shared" si="38"/>
        <v>0</v>
      </c>
      <c r="J109" s="60">
        <f t="shared" si="38"/>
        <v>0</v>
      </c>
      <c r="K109" s="60">
        <f t="shared" si="38"/>
        <v>0</v>
      </c>
      <c r="L109" s="60">
        <f t="shared" si="38"/>
        <v>0</v>
      </c>
      <c r="M109" s="60">
        <f t="shared" si="38"/>
        <v>0</v>
      </c>
      <c r="N109" s="60">
        <f t="shared" si="38"/>
        <v>0</v>
      </c>
      <c r="O109" s="60">
        <f t="shared" si="38"/>
        <v>0</v>
      </c>
      <c r="P109" s="60">
        <f t="shared" si="38"/>
        <v>0</v>
      </c>
      <c r="Q109" s="57"/>
      <c r="R109" s="11"/>
      <c r="S109" s="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s="2" customFormat="1" ht="20.25">
      <c r="A110" s="226" t="s">
        <v>1</v>
      </c>
      <c r="B110" s="227"/>
      <c r="C110" s="227"/>
      <c r="D110" s="227"/>
      <c r="E110" s="228"/>
      <c r="F110" s="59"/>
      <c r="G110" s="58">
        <f t="shared" ref="G110:P110" si="39">G109+G107+G105+G103</f>
        <v>0</v>
      </c>
      <c r="H110" s="58">
        <f t="shared" si="39"/>
        <v>0</v>
      </c>
      <c r="I110" s="58">
        <f t="shared" si="39"/>
        <v>0</v>
      </c>
      <c r="J110" s="58">
        <f t="shared" si="39"/>
        <v>0</v>
      </c>
      <c r="K110" s="58">
        <f t="shared" si="39"/>
        <v>0</v>
      </c>
      <c r="L110" s="58">
        <f t="shared" si="39"/>
        <v>0</v>
      </c>
      <c r="M110" s="58">
        <f t="shared" si="39"/>
        <v>0</v>
      </c>
      <c r="N110" s="58">
        <f t="shared" si="39"/>
        <v>0</v>
      </c>
      <c r="O110" s="58">
        <f t="shared" si="39"/>
        <v>0</v>
      </c>
      <c r="P110" s="58">
        <f t="shared" si="39"/>
        <v>0</v>
      </c>
      <c r="Q110" s="57"/>
      <c r="R110" s="11"/>
      <c r="S110" s="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s="2" customFormat="1" ht="45" customHeight="1">
      <c r="C111" s="55" t="s">
        <v>0</v>
      </c>
      <c r="D111" s="56"/>
      <c r="E111" s="55"/>
      <c r="F111" s="55"/>
      <c r="G111" s="54">
        <f t="shared" ref="G111:P111" si="40">G15+G62+G75+G101+G110</f>
        <v>0</v>
      </c>
      <c r="H111" s="54">
        <f t="shared" si="40"/>
        <v>134365900</v>
      </c>
      <c r="I111" s="54">
        <f t="shared" si="40"/>
        <v>0</v>
      </c>
      <c r="J111" s="54">
        <f t="shared" si="40"/>
        <v>0</v>
      </c>
      <c r="K111" s="54">
        <f t="shared" si="40"/>
        <v>0</v>
      </c>
      <c r="L111" s="54">
        <f t="shared" si="40"/>
        <v>0</v>
      </c>
      <c r="M111" s="54">
        <f t="shared" si="40"/>
        <v>8500000</v>
      </c>
      <c r="N111" s="54">
        <f t="shared" si="40"/>
        <v>255050068</v>
      </c>
      <c r="O111" s="54">
        <f t="shared" si="40"/>
        <v>0</v>
      </c>
      <c r="P111" s="53">
        <f t="shared" si="40"/>
        <v>397915968</v>
      </c>
      <c r="Q111" s="52"/>
      <c r="R111" s="7"/>
      <c r="S111" s="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s="2" customFormat="1">
      <c r="D112" s="8"/>
      <c r="G112" s="3"/>
      <c r="H112" s="3"/>
      <c r="I112" s="3"/>
      <c r="J112" s="3"/>
      <c r="K112" s="3"/>
      <c r="L112" s="3"/>
      <c r="M112" s="3"/>
      <c r="N112" s="3"/>
      <c r="O112" s="3"/>
      <c r="P112" s="3"/>
      <c r="R112" s="7"/>
      <c r="S112" s="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s="2" customFormat="1">
      <c r="D113" s="8"/>
      <c r="G113" s="3"/>
      <c r="H113" s="3"/>
      <c r="I113" s="3"/>
      <c r="J113" s="3"/>
      <c r="K113" s="3"/>
      <c r="L113" s="3"/>
      <c r="M113" s="3"/>
      <c r="N113" s="3"/>
      <c r="O113" s="3"/>
      <c r="P113" s="3"/>
      <c r="R113" s="11"/>
      <c r="S113" s="11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s="2" customFormat="1">
      <c r="D114" s="51"/>
      <c r="E114" s="20"/>
      <c r="F114" s="20"/>
      <c r="G114" s="35"/>
      <c r="H114" s="35"/>
      <c r="I114" s="33"/>
      <c r="J114" s="33"/>
      <c r="K114" s="33"/>
      <c r="L114" s="16"/>
      <c r="M114" s="33"/>
      <c r="N114" s="16"/>
      <c r="O114" s="33"/>
      <c r="P114" s="32"/>
      <c r="Q114" s="27"/>
      <c r="R114" s="11"/>
      <c r="S114" s="11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s="2" customFormat="1">
      <c r="D115" s="51"/>
      <c r="E115" s="20"/>
      <c r="F115" s="20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27"/>
      <c r="R115" s="11"/>
      <c r="S115" s="11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s="2" customFormat="1">
      <c r="D116" s="51"/>
      <c r="E116" s="20"/>
      <c r="F116" s="20"/>
      <c r="G116" s="35"/>
      <c r="H116" s="33"/>
      <c r="I116" s="33"/>
      <c r="J116" s="33"/>
      <c r="K116" s="33"/>
      <c r="L116" s="16"/>
      <c r="M116" s="33"/>
      <c r="N116" s="16"/>
      <c r="O116" s="33"/>
      <c r="P116" s="32"/>
      <c r="Q116" s="27"/>
      <c r="R116" s="11"/>
      <c r="S116" s="11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s="2" customFormat="1">
      <c r="A117" s="11"/>
      <c r="B117" s="41"/>
      <c r="C117" s="40"/>
      <c r="D117" s="51"/>
      <c r="E117" s="45"/>
      <c r="F117" s="45"/>
      <c r="G117" s="50"/>
      <c r="H117" s="49"/>
      <c r="I117" s="12"/>
      <c r="J117" s="33"/>
      <c r="K117" s="33"/>
      <c r="L117" s="16"/>
      <c r="M117" s="33"/>
      <c r="N117" s="16"/>
      <c r="O117" s="33"/>
      <c r="P117" s="32"/>
      <c r="Q117" s="27"/>
      <c r="R117" s="11"/>
      <c r="S117" s="11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s="2" customFormat="1">
      <c r="A118" s="11"/>
      <c r="B118" s="41"/>
      <c r="C118" s="40"/>
      <c r="D118" s="51"/>
      <c r="E118" s="46"/>
      <c r="F118" s="46"/>
      <c r="G118" s="50"/>
      <c r="H118" s="49"/>
      <c r="I118" s="12"/>
      <c r="J118" s="33"/>
      <c r="K118" s="33"/>
      <c r="L118" s="16"/>
      <c r="M118" s="33"/>
      <c r="N118" s="16"/>
      <c r="O118" s="33"/>
      <c r="P118" s="32"/>
      <c r="Q118" s="27"/>
      <c r="R118" s="11"/>
      <c r="S118" s="11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s="2" customFormat="1">
      <c r="A119" s="11"/>
      <c r="B119" s="45"/>
      <c r="C119" s="40"/>
      <c r="D119" s="39"/>
      <c r="E119" s="41"/>
      <c r="F119" s="41"/>
      <c r="G119" s="50"/>
      <c r="H119" s="49"/>
      <c r="I119" s="12"/>
      <c r="J119" s="33"/>
      <c r="K119" s="33"/>
      <c r="L119" s="16"/>
      <c r="M119" s="33"/>
      <c r="N119" s="16"/>
      <c r="O119" s="33"/>
      <c r="P119" s="32"/>
      <c r="Q119" s="27"/>
      <c r="R119" s="11"/>
      <c r="S119" s="11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s="2" customFormat="1">
      <c r="A120" s="11"/>
      <c r="B120" s="46"/>
      <c r="C120" s="40"/>
      <c r="D120" s="39"/>
      <c r="E120" s="11"/>
      <c r="F120" s="11"/>
      <c r="G120" s="35"/>
      <c r="H120" s="33"/>
      <c r="I120" s="33"/>
      <c r="J120" s="33"/>
      <c r="K120" s="33"/>
      <c r="L120" s="16"/>
      <c r="M120" s="33"/>
      <c r="N120" s="16"/>
      <c r="O120" s="33"/>
      <c r="P120" s="32"/>
      <c r="Q120" s="27"/>
      <c r="R120" s="11"/>
      <c r="S120" s="11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s="2" customFormat="1">
      <c r="A121" s="11"/>
      <c r="B121" s="41"/>
      <c r="C121" s="40"/>
      <c r="D121" s="39"/>
      <c r="E121" s="11"/>
      <c r="F121" s="11"/>
      <c r="G121" s="35"/>
      <c r="H121" s="33"/>
      <c r="I121" s="33"/>
      <c r="J121" s="33"/>
      <c r="K121" s="33"/>
      <c r="L121" s="16"/>
      <c r="M121" s="33"/>
      <c r="N121" s="16"/>
      <c r="O121" s="33"/>
      <c r="P121" s="32"/>
      <c r="Q121" s="27"/>
      <c r="R121" s="11"/>
      <c r="S121" s="11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s="2" customFormat="1">
      <c r="A122" s="11"/>
      <c r="B122" s="41"/>
      <c r="C122" s="40"/>
      <c r="D122" s="39"/>
      <c r="E122" s="11"/>
      <c r="F122" s="11"/>
      <c r="G122" s="35"/>
      <c r="H122" s="33"/>
      <c r="I122" s="33"/>
      <c r="J122" s="33"/>
      <c r="K122" s="33"/>
      <c r="L122" s="16"/>
      <c r="M122" s="33"/>
      <c r="N122" s="16"/>
      <c r="O122" s="33"/>
      <c r="P122" s="32"/>
      <c r="Q122" s="27"/>
      <c r="R122" s="11"/>
      <c r="S122" s="11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s="2" customFormat="1">
      <c r="A123" s="11"/>
      <c r="B123" s="41"/>
      <c r="C123" s="40"/>
      <c r="D123" s="39"/>
      <c r="E123" s="11"/>
      <c r="F123" s="11"/>
      <c r="G123" s="35"/>
      <c r="H123" s="33"/>
      <c r="I123" s="33"/>
      <c r="J123" s="33"/>
      <c r="K123" s="33"/>
      <c r="L123" s="16"/>
      <c r="M123" s="33"/>
      <c r="N123" s="16"/>
      <c r="O123" s="33"/>
      <c r="P123" s="32"/>
      <c r="Q123" s="27"/>
      <c r="R123" s="11"/>
      <c r="S123" s="11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s="2" customFormat="1">
      <c r="A124" s="11"/>
      <c r="B124" s="41"/>
      <c r="C124" s="40"/>
      <c r="D124" s="39"/>
      <c r="E124" s="11"/>
      <c r="F124" s="11"/>
      <c r="G124" s="35"/>
      <c r="H124" s="33"/>
      <c r="I124" s="33"/>
      <c r="J124" s="33"/>
      <c r="K124" s="33"/>
      <c r="L124" s="16"/>
      <c r="M124" s="33"/>
      <c r="N124" s="16"/>
      <c r="O124" s="33"/>
      <c r="P124" s="32"/>
      <c r="Q124" s="27"/>
      <c r="R124" s="11"/>
      <c r="S124" s="11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s="2" customFormat="1">
      <c r="A125" s="11"/>
      <c r="B125" s="45"/>
      <c r="C125" s="40"/>
      <c r="D125" s="39"/>
      <c r="E125" s="11"/>
      <c r="F125" s="11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44"/>
      <c r="R125" s="11"/>
      <c r="S125" s="11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s="2" customFormat="1">
      <c r="A126" s="11"/>
      <c r="B126" s="43"/>
      <c r="C126" s="40"/>
      <c r="D126" s="39"/>
      <c r="E126" s="11"/>
      <c r="F126" s="11"/>
      <c r="G126" s="35"/>
      <c r="H126" s="33"/>
      <c r="I126" s="33"/>
      <c r="J126" s="33"/>
      <c r="K126" s="33"/>
      <c r="L126" s="16"/>
      <c r="M126" s="33"/>
      <c r="N126" s="33"/>
      <c r="O126" s="33"/>
      <c r="P126" s="32"/>
      <c r="Q126" s="27"/>
      <c r="R126" s="11"/>
      <c r="S126" s="11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s="2" customFormat="1">
      <c r="A127" s="11"/>
      <c r="B127" s="43"/>
      <c r="C127" s="40"/>
      <c r="D127" s="39"/>
      <c r="E127" s="11"/>
      <c r="F127" s="11"/>
      <c r="G127" s="35"/>
      <c r="H127" s="33"/>
      <c r="I127" s="33"/>
      <c r="J127" s="33"/>
      <c r="K127" s="33"/>
      <c r="L127" s="16"/>
      <c r="M127" s="33"/>
      <c r="N127" s="33"/>
      <c r="O127" s="33"/>
      <c r="P127" s="32"/>
      <c r="Q127" s="27"/>
      <c r="R127" s="11"/>
      <c r="S127" s="11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s="2" customFormat="1">
      <c r="A128" s="11"/>
      <c r="B128" s="43"/>
      <c r="C128" s="40"/>
      <c r="D128" s="39"/>
      <c r="E128" s="11"/>
      <c r="F128" s="11"/>
      <c r="G128" s="35"/>
      <c r="H128" s="33"/>
      <c r="I128" s="33"/>
      <c r="J128" s="33"/>
      <c r="K128" s="33"/>
      <c r="L128" s="16"/>
      <c r="M128" s="33"/>
      <c r="N128" s="33"/>
      <c r="O128" s="33"/>
      <c r="P128" s="32"/>
      <c r="Q128" s="27"/>
      <c r="R128" s="11"/>
      <c r="S128" s="11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s="2" customFormat="1">
      <c r="A129" s="11"/>
      <c r="B129" s="41"/>
      <c r="C129" s="40"/>
      <c r="D129" s="39"/>
      <c r="E129" s="11"/>
      <c r="F129" s="11"/>
      <c r="G129" s="35"/>
      <c r="H129" s="33"/>
      <c r="I129" s="33"/>
      <c r="J129" s="33"/>
      <c r="K129" s="33"/>
      <c r="L129" s="16"/>
      <c r="M129" s="33"/>
      <c r="N129" s="16"/>
      <c r="O129" s="33"/>
      <c r="P129" s="32"/>
      <c r="Q129" s="27"/>
      <c r="R129" s="11"/>
      <c r="S129" s="11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s="2" customFormat="1">
      <c r="A130" s="11"/>
      <c r="B130" s="41"/>
      <c r="C130" s="40"/>
      <c r="D130" s="39"/>
      <c r="E130" s="11"/>
      <c r="F130" s="11"/>
      <c r="G130" s="35"/>
      <c r="H130" s="33"/>
      <c r="I130" s="33"/>
      <c r="J130" s="33"/>
      <c r="K130" s="33"/>
      <c r="L130" s="16"/>
      <c r="M130" s="33"/>
      <c r="N130" s="16"/>
      <c r="O130" s="33"/>
      <c r="P130" s="32"/>
      <c r="Q130" s="27"/>
      <c r="R130" s="11"/>
      <c r="S130" s="11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s="2" customFormat="1">
      <c r="A131" s="11"/>
      <c r="B131" s="41"/>
      <c r="C131" s="40"/>
      <c r="D131" s="39"/>
      <c r="E131" s="11"/>
      <c r="F131" s="11"/>
      <c r="G131" s="35"/>
      <c r="H131" s="33"/>
      <c r="I131" s="33"/>
      <c r="J131" s="33"/>
      <c r="K131" s="33"/>
      <c r="L131" s="16"/>
      <c r="M131" s="33"/>
      <c r="N131" s="16"/>
      <c r="O131" s="33"/>
      <c r="P131" s="32"/>
      <c r="Q131" s="27"/>
      <c r="R131" s="11"/>
      <c r="S131" s="11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s="2" customFormat="1">
      <c r="A132" s="11"/>
      <c r="B132" s="41"/>
      <c r="C132" s="40"/>
      <c r="D132" s="39"/>
      <c r="E132" s="11"/>
      <c r="F132" s="11"/>
      <c r="G132" s="35"/>
      <c r="H132" s="33"/>
      <c r="I132" s="33"/>
      <c r="J132" s="33"/>
      <c r="K132" s="33"/>
      <c r="L132" s="16"/>
      <c r="M132" s="33"/>
      <c r="N132" s="16"/>
      <c r="O132" s="33"/>
      <c r="P132" s="32"/>
      <c r="Q132" s="27"/>
      <c r="R132" s="11"/>
      <c r="S132" s="11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s="2" customFormat="1">
      <c r="A133" s="11"/>
      <c r="B133" s="45"/>
      <c r="C133" s="40"/>
      <c r="D133" s="39"/>
      <c r="E133" s="11"/>
      <c r="F133" s="11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27"/>
      <c r="R133" s="11"/>
      <c r="S133" s="11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s="2" customFormat="1">
      <c r="A134" s="11"/>
      <c r="B134" s="46"/>
      <c r="C134" s="40"/>
      <c r="D134" s="39"/>
      <c r="E134" s="11"/>
      <c r="F134" s="11"/>
      <c r="G134" s="35"/>
      <c r="H134" s="33"/>
      <c r="I134" s="33"/>
      <c r="J134" s="33"/>
      <c r="K134" s="33"/>
      <c r="L134" s="16"/>
      <c r="M134" s="33"/>
      <c r="N134" s="16"/>
      <c r="O134" s="33"/>
      <c r="P134" s="32"/>
      <c r="Q134" s="27"/>
      <c r="R134" s="11"/>
      <c r="S134" s="11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s="2" customFormat="1">
      <c r="A135" s="11"/>
      <c r="B135" s="41"/>
      <c r="C135" s="40"/>
      <c r="D135" s="39"/>
      <c r="E135" s="11"/>
      <c r="F135" s="11"/>
      <c r="G135" s="35"/>
      <c r="H135" s="33"/>
      <c r="I135" s="33"/>
      <c r="J135" s="33"/>
      <c r="K135" s="33"/>
      <c r="L135" s="16"/>
      <c r="M135" s="33"/>
      <c r="N135" s="16"/>
      <c r="O135" s="33"/>
      <c r="P135" s="32"/>
      <c r="Q135" s="27"/>
      <c r="R135" s="11"/>
      <c r="S135" s="11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s="2" customFormat="1">
      <c r="A136" s="11"/>
      <c r="B136" s="41"/>
      <c r="C136" s="40"/>
      <c r="D136" s="39"/>
      <c r="E136" s="11"/>
      <c r="F136" s="11"/>
      <c r="G136" s="35"/>
      <c r="H136" s="33"/>
      <c r="I136" s="33"/>
      <c r="J136" s="33"/>
      <c r="K136" s="33"/>
      <c r="L136" s="16"/>
      <c r="M136" s="33"/>
      <c r="N136" s="16"/>
      <c r="O136" s="33"/>
      <c r="P136" s="32"/>
      <c r="Q136" s="27"/>
      <c r="R136" s="11"/>
      <c r="S136" s="11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s="2" customFormat="1">
      <c r="A137" s="11"/>
      <c r="B137" s="41"/>
      <c r="C137" s="40"/>
      <c r="D137" s="39"/>
      <c r="E137" s="11"/>
      <c r="F137" s="11"/>
      <c r="G137" s="35"/>
      <c r="H137" s="33"/>
      <c r="I137" s="33"/>
      <c r="J137" s="33"/>
      <c r="K137" s="33"/>
      <c r="L137" s="16"/>
      <c r="M137" s="33"/>
      <c r="N137" s="16"/>
      <c r="O137" s="33"/>
      <c r="P137" s="32"/>
      <c r="Q137" s="27"/>
      <c r="R137" s="11"/>
      <c r="S137" s="11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s="2" customFormat="1">
      <c r="A138" s="11"/>
      <c r="B138" s="41"/>
      <c r="C138" s="40"/>
      <c r="D138" s="39"/>
      <c r="E138" s="11"/>
      <c r="F138" s="11"/>
      <c r="G138" s="35"/>
      <c r="H138" s="33"/>
      <c r="I138" s="33"/>
      <c r="J138" s="33"/>
      <c r="K138" s="33"/>
      <c r="L138" s="16"/>
      <c r="M138" s="33"/>
      <c r="N138" s="16"/>
      <c r="O138" s="33"/>
      <c r="P138" s="32"/>
      <c r="Q138" s="27"/>
      <c r="R138" s="11"/>
      <c r="S138" s="11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s="2" customFormat="1">
      <c r="A139" s="11"/>
      <c r="B139" s="41"/>
      <c r="C139" s="40"/>
      <c r="D139" s="39"/>
      <c r="E139" s="11"/>
      <c r="F139" s="11"/>
      <c r="G139" s="35"/>
      <c r="H139" s="33"/>
      <c r="I139" s="33"/>
      <c r="J139" s="33"/>
      <c r="K139" s="33"/>
      <c r="L139" s="16"/>
      <c r="M139" s="33"/>
      <c r="N139" s="16"/>
      <c r="O139" s="33"/>
      <c r="P139" s="32"/>
      <c r="Q139" s="27"/>
      <c r="R139" s="11"/>
      <c r="S139" s="11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s="2" customFormat="1">
      <c r="A140" s="11"/>
      <c r="B140" s="41"/>
      <c r="C140" s="40"/>
      <c r="D140" s="39"/>
      <c r="E140" s="11"/>
      <c r="F140" s="11"/>
      <c r="G140" s="35"/>
      <c r="H140" s="33"/>
      <c r="I140" s="33"/>
      <c r="J140" s="33"/>
      <c r="K140" s="33"/>
      <c r="L140" s="16"/>
      <c r="M140" s="33"/>
      <c r="N140" s="16"/>
      <c r="O140" s="33"/>
      <c r="P140" s="32"/>
      <c r="Q140" s="27"/>
      <c r="R140" s="11"/>
      <c r="S140" s="11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s="2" customFormat="1">
      <c r="A141" s="11"/>
      <c r="B141" s="45"/>
      <c r="C141" s="40"/>
      <c r="D141" s="39"/>
      <c r="E141" s="11"/>
      <c r="F141" s="11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27"/>
      <c r="R141" s="11"/>
      <c r="S141" s="11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s="2" customFormat="1">
      <c r="A142" s="11"/>
      <c r="B142" s="46"/>
      <c r="C142" s="40"/>
      <c r="D142" s="39"/>
      <c r="E142" s="11"/>
      <c r="F142" s="11"/>
      <c r="G142" s="35"/>
      <c r="H142" s="33"/>
      <c r="I142" s="33"/>
      <c r="J142" s="33"/>
      <c r="K142" s="33"/>
      <c r="L142" s="16"/>
      <c r="M142" s="33"/>
      <c r="N142" s="16"/>
      <c r="O142" s="33"/>
      <c r="P142" s="32"/>
      <c r="Q142" s="27"/>
      <c r="R142" s="11"/>
      <c r="S142" s="11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s="2" customFormat="1">
      <c r="A143" s="11"/>
      <c r="B143" s="41"/>
      <c r="C143" s="40"/>
      <c r="D143" s="39"/>
      <c r="E143" s="11"/>
      <c r="F143" s="11"/>
      <c r="G143" s="35"/>
      <c r="H143" s="33"/>
      <c r="I143" s="33"/>
      <c r="J143" s="33"/>
      <c r="K143" s="33"/>
      <c r="L143" s="16"/>
      <c r="M143" s="33"/>
      <c r="N143" s="16"/>
      <c r="O143" s="33"/>
      <c r="P143" s="32"/>
      <c r="Q143" s="27"/>
      <c r="R143" s="11"/>
      <c r="S143" s="11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s="2" customFormat="1">
      <c r="A144" s="11"/>
      <c r="B144" s="47"/>
      <c r="C144" s="40"/>
      <c r="D144" s="39"/>
      <c r="E144" s="11"/>
      <c r="F144" s="11"/>
      <c r="G144" s="35"/>
      <c r="H144" s="33"/>
      <c r="I144" s="33"/>
      <c r="J144" s="33"/>
      <c r="K144" s="33"/>
      <c r="L144" s="16"/>
      <c r="M144" s="33"/>
      <c r="N144" s="16"/>
      <c r="O144" s="33"/>
      <c r="P144" s="32"/>
      <c r="Q144" s="27"/>
      <c r="R144" s="11"/>
      <c r="S144" s="11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s="2" customFormat="1">
      <c r="A145" s="11"/>
      <c r="B145" s="47"/>
      <c r="C145" s="40"/>
      <c r="D145" s="39"/>
      <c r="E145" s="11"/>
      <c r="F145" s="11"/>
      <c r="G145" s="35"/>
      <c r="H145" s="48"/>
      <c r="I145" s="28"/>
      <c r="J145" s="33"/>
      <c r="K145" s="33"/>
      <c r="L145" s="33"/>
      <c r="M145" s="16"/>
      <c r="N145" s="33"/>
      <c r="O145" s="33"/>
      <c r="P145" s="32"/>
      <c r="Q145" s="31"/>
      <c r="R145" s="11"/>
      <c r="S145" s="11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s="2" customFormat="1">
      <c r="A146" s="11"/>
      <c r="B146" s="45"/>
      <c r="C146" s="40"/>
      <c r="D146" s="39"/>
      <c r="E146" s="11"/>
      <c r="F146" s="11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44"/>
      <c r="R146" s="11"/>
      <c r="S146" s="11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s="2" customFormat="1">
      <c r="A147" s="11"/>
      <c r="B147" s="43"/>
      <c r="C147" s="40"/>
      <c r="D147" s="39"/>
      <c r="E147" s="11"/>
      <c r="F147" s="11"/>
      <c r="G147" s="35"/>
      <c r="H147" s="28"/>
      <c r="I147" s="28"/>
      <c r="J147" s="33"/>
      <c r="K147" s="33"/>
      <c r="L147" s="33"/>
      <c r="M147" s="33"/>
      <c r="N147" s="33"/>
      <c r="O147" s="33"/>
      <c r="P147" s="32"/>
      <c r="Q147" s="31"/>
      <c r="R147" s="11"/>
      <c r="S147" s="11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s="2" customFormat="1">
      <c r="A148" s="11"/>
      <c r="B148" s="43"/>
      <c r="C148" s="40"/>
      <c r="D148" s="39"/>
      <c r="E148" s="11"/>
      <c r="F148" s="11"/>
      <c r="G148" s="35"/>
      <c r="H148" s="28"/>
      <c r="I148" s="28"/>
      <c r="J148" s="33"/>
      <c r="K148" s="33"/>
      <c r="L148" s="33"/>
      <c r="M148" s="33"/>
      <c r="N148" s="33"/>
      <c r="O148" s="33"/>
      <c r="P148" s="32"/>
      <c r="Q148" s="31"/>
      <c r="R148" s="11"/>
      <c r="S148" s="11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s="2" customFormat="1">
      <c r="A149" s="11"/>
      <c r="B149" s="43"/>
      <c r="C149" s="40"/>
      <c r="D149" s="39"/>
      <c r="E149" s="11"/>
      <c r="F149" s="11"/>
      <c r="G149" s="35"/>
      <c r="H149" s="28"/>
      <c r="I149" s="28"/>
      <c r="J149" s="33"/>
      <c r="K149" s="33"/>
      <c r="L149" s="33"/>
      <c r="M149" s="33"/>
      <c r="N149" s="33"/>
      <c r="O149" s="33"/>
      <c r="P149" s="32"/>
      <c r="Q149" s="31"/>
      <c r="R149" s="11"/>
      <c r="S149" s="11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s="2" customFormat="1">
      <c r="A150" s="11"/>
      <c r="B150" s="43"/>
      <c r="C150" s="40"/>
      <c r="D150" s="39"/>
      <c r="E150" s="11"/>
      <c r="F150" s="11"/>
      <c r="G150" s="35"/>
      <c r="H150" s="28"/>
      <c r="I150" s="28"/>
      <c r="J150" s="33"/>
      <c r="K150" s="33"/>
      <c r="L150" s="33"/>
      <c r="M150" s="33"/>
      <c r="N150" s="33"/>
      <c r="O150" s="33"/>
      <c r="P150" s="32"/>
      <c r="Q150" s="31"/>
      <c r="R150" s="11"/>
      <c r="S150" s="11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s="2" customFormat="1">
      <c r="A151" s="11"/>
      <c r="B151" s="43"/>
      <c r="C151" s="40"/>
      <c r="D151" s="39"/>
      <c r="E151" s="11"/>
      <c r="F151" s="11"/>
      <c r="G151" s="35"/>
      <c r="H151" s="28"/>
      <c r="I151" s="28"/>
      <c r="J151" s="33"/>
      <c r="K151" s="33"/>
      <c r="L151" s="33"/>
      <c r="M151" s="33"/>
      <c r="N151" s="33"/>
      <c r="O151" s="33"/>
      <c r="P151" s="32"/>
      <c r="Q151" s="31"/>
      <c r="R151" s="11"/>
      <c r="S151" s="11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s="2" customFormat="1">
      <c r="A152" s="11"/>
      <c r="B152" s="47"/>
      <c r="C152" s="40"/>
      <c r="D152" s="39"/>
      <c r="E152" s="11"/>
      <c r="F152" s="11"/>
      <c r="G152" s="35"/>
      <c r="H152" s="34"/>
      <c r="I152" s="28"/>
      <c r="J152" s="33"/>
      <c r="K152" s="33"/>
      <c r="L152" s="33"/>
      <c r="M152" s="33"/>
      <c r="N152" s="33"/>
      <c r="O152" s="33"/>
      <c r="P152" s="32"/>
      <c r="Q152" s="31"/>
      <c r="R152" s="11"/>
      <c r="S152" s="11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s="2" customFormat="1">
      <c r="A153" s="11"/>
      <c r="B153" s="45"/>
      <c r="C153" s="40"/>
      <c r="D153" s="39"/>
      <c r="E153" s="11"/>
      <c r="F153" s="11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27"/>
      <c r="R153" s="11"/>
      <c r="S153" s="11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s="2" customFormat="1">
      <c r="A154" s="11"/>
      <c r="B154" s="46"/>
      <c r="C154" s="40"/>
      <c r="D154" s="39"/>
      <c r="E154" s="11"/>
      <c r="F154" s="11"/>
      <c r="G154" s="35"/>
      <c r="H154" s="34"/>
      <c r="I154" s="28"/>
      <c r="J154" s="33"/>
      <c r="K154" s="33"/>
      <c r="L154" s="33"/>
      <c r="M154" s="33"/>
      <c r="N154" s="33"/>
      <c r="O154" s="33"/>
      <c r="P154" s="32"/>
      <c r="Q154" s="31"/>
      <c r="R154" s="11"/>
      <c r="S154" s="11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s="2" customFormat="1">
      <c r="A155" s="11"/>
      <c r="B155" s="41"/>
      <c r="C155" s="40"/>
      <c r="D155" s="39"/>
      <c r="E155" s="11"/>
      <c r="F155" s="11"/>
      <c r="G155" s="35"/>
      <c r="H155" s="34"/>
      <c r="I155" s="28"/>
      <c r="J155" s="33"/>
      <c r="K155" s="33"/>
      <c r="L155" s="33"/>
      <c r="M155" s="33"/>
      <c r="N155" s="33"/>
      <c r="O155" s="33"/>
      <c r="P155" s="32"/>
      <c r="Q155" s="31"/>
      <c r="R155" s="11"/>
      <c r="S155" s="11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s="2" customFormat="1">
      <c r="A156" s="11"/>
      <c r="B156" s="45"/>
      <c r="C156" s="40"/>
      <c r="D156" s="39"/>
      <c r="E156" s="11"/>
      <c r="F156" s="1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27"/>
      <c r="R156" s="11"/>
      <c r="S156" s="11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s="2" customFormat="1">
      <c r="A157" s="11"/>
      <c r="B157" s="46"/>
      <c r="C157" s="40"/>
      <c r="D157" s="39"/>
      <c r="E157" s="11"/>
      <c r="F157" s="11"/>
      <c r="G157" s="35"/>
      <c r="H157" s="34"/>
      <c r="I157" s="28"/>
      <c r="J157" s="33"/>
      <c r="K157" s="33"/>
      <c r="L157" s="33"/>
      <c r="M157" s="33"/>
      <c r="N157" s="33"/>
      <c r="O157" s="33"/>
      <c r="P157" s="32"/>
      <c r="Q157" s="31"/>
      <c r="R157" s="11"/>
      <c r="S157" s="11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s="2" customFormat="1">
      <c r="A158" s="11"/>
      <c r="B158" s="41"/>
      <c r="C158" s="40"/>
      <c r="D158" s="39"/>
      <c r="E158" s="11"/>
      <c r="F158" s="11"/>
      <c r="G158" s="35"/>
      <c r="H158" s="34"/>
      <c r="I158" s="28"/>
      <c r="J158" s="33"/>
      <c r="K158" s="33"/>
      <c r="L158" s="33"/>
      <c r="M158" s="33"/>
      <c r="N158" s="33"/>
      <c r="O158" s="33"/>
      <c r="P158" s="32"/>
      <c r="Q158" s="31"/>
      <c r="R158" s="11"/>
      <c r="S158" s="11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s="2" customFormat="1">
      <c r="A159" s="11"/>
      <c r="B159" s="41"/>
      <c r="C159" s="40"/>
      <c r="D159" s="39"/>
      <c r="E159" s="11"/>
      <c r="F159" s="11"/>
      <c r="G159" s="35"/>
      <c r="H159" s="34"/>
      <c r="I159" s="28"/>
      <c r="J159" s="33"/>
      <c r="K159" s="33"/>
      <c r="L159" s="33"/>
      <c r="M159" s="33"/>
      <c r="N159" s="33"/>
      <c r="O159" s="33"/>
      <c r="P159" s="32"/>
      <c r="Q159" s="31"/>
      <c r="R159" s="11"/>
      <c r="S159" s="11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s="2" customFormat="1">
      <c r="A160" s="11"/>
      <c r="B160" s="41"/>
      <c r="C160" s="40"/>
      <c r="D160" s="39"/>
      <c r="E160" s="11"/>
      <c r="F160" s="11"/>
      <c r="G160" s="35"/>
      <c r="H160" s="34"/>
      <c r="I160" s="28"/>
      <c r="J160" s="33"/>
      <c r="K160" s="33"/>
      <c r="L160" s="33"/>
      <c r="M160" s="33"/>
      <c r="N160" s="33"/>
      <c r="O160" s="33"/>
      <c r="P160" s="32"/>
      <c r="Q160" s="31"/>
      <c r="R160" s="11"/>
      <c r="S160" s="11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s="2" customFormat="1">
      <c r="A161" s="11"/>
      <c r="B161" s="41"/>
      <c r="C161" s="40"/>
      <c r="D161" s="39"/>
      <c r="E161" s="11"/>
      <c r="F161" s="11"/>
      <c r="G161" s="35"/>
      <c r="H161" s="34"/>
      <c r="I161" s="28"/>
      <c r="J161" s="33"/>
      <c r="K161" s="33"/>
      <c r="L161" s="33"/>
      <c r="M161" s="33"/>
      <c r="N161" s="33"/>
      <c r="O161" s="33"/>
      <c r="P161" s="32"/>
      <c r="Q161" s="31"/>
      <c r="R161" s="11"/>
      <c r="S161" s="11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s="2" customFormat="1">
      <c r="A162" s="11"/>
      <c r="B162" s="41"/>
      <c r="C162" s="40"/>
      <c r="D162" s="39"/>
      <c r="E162" s="11"/>
      <c r="F162" s="11"/>
      <c r="G162" s="35"/>
      <c r="H162" s="34"/>
      <c r="I162" s="28"/>
      <c r="J162" s="33"/>
      <c r="K162" s="33"/>
      <c r="L162" s="33"/>
      <c r="M162" s="33"/>
      <c r="N162" s="33"/>
      <c r="O162" s="33"/>
      <c r="P162" s="32"/>
      <c r="Q162" s="31"/>
      <c r="R162" s="11"/>
      <c r="S162" s="11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s="2" customFormat="1">
      <c r="A163" s="11"/>
      <c r="B163" s="41"/>
      <c r="C163" s="40"/>
      <c r="D163" s="39"/>
      <c r="E163" s="11"/>
      <c r="F163" s="11"/>
      <c r="G163" s="35"/>
      <c r="H163" s="34"/>
      <c r="I163" s="28"/>
      <c r="J163" s="33"/>
      <c r="K163" s="33"/>
      <c r="L163" s="33"/>
      <c r="M163" s="33"/>
      <c r="N163" s="33"/>
      <c r="O163" s="33"/>
      <c r="P163" s="32"/>
      <c r="Q163" s="31"/>
      <c r="R163" s="11"/>
      <c r="S163" s="11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s="2" customFormat="1">
      <c r="A164" s="11"/>
      <c r="B164" s="45"/>
      <c r="C164" s="40"/>
      <c r="D164" s="39"/>
      <c r="E164" s="11"/>
      <c r="F164" s="11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44"/>
      <c r="R164" s="11"/>
      <c r="S164" s="11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s="2" customFormat="1">
      <c r="A165" s="11"/>
      <c r="B165" s="43"/>
      <c r="C165" s="40"/>
      <c r="D165" s="39"/>
      <c r="E165" s="11"/>
      <c r="F165" s="11"/>
      <c r="G165" s="35"/>
      <c r="H165" s="33"/>
      <c r="I165" s="28"/>
      <c r="J165" s="33"/>
      <c r="K165" s="33"/>
      <c r="L165" s="33"/>
      <c r="M165" s="33"/>
      <c r="N165" s="33"/>
      <c r="O165" s="33"/>
      <c r="P165" s="32"/>
      <c r="Q165" s="31"/>
      <c r="R165" s="11"/>
      <c r="S165" s="11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s="2" customFormat="1" ht="45.75" customHeight="1">
      <c r="A166" s="42"/>
      <c r="B166" s="43"/>
      <c r="C166" s="40"/>
      <c r="D166" s="39"/>
      <c r="E166" s="11"/>
      <c r="F166" s="11"/>
      <c r="G166" s="35"/>
      <c r="H166" s="33"/>
      <c r="I166" s="28"/>
      <c r="J166" s="33"/>
      <c r="K166" s="33"/>
      <c r="L166" s="33"/>
      <c r="M166" s="33"/>
      <c r="N166" s="33"/>
      <c r="O166" s="33"/>
      <c r="P166" s="32"/>
      <c r="Q166" s="31"/>
      <c r="R166" s="11"/>
      <c r="S166" s="11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s="2" customFormat="1" ht="30.75" customHeight="1">
      <c r="A167" s="42"/>
      <c r="B167" s="43"/>
      <c r="C167" s="40"/>
      <c r="D167" s="39"/>
      <c r="E167" s="11"/>
      <c r="F167" s="11"/>
      <c r="G167" s="35"/>
      <c r="H167" s="33"/>
      <c r="I167" s="28"/>
      <c r="J167" s="33"/>
      <c r="K167" s="33"/>
      <c r="L167" s="33"/>
      <c r="M167" s="33"/>
      <c r="N167" s="33"/>
      <c r="O167" s="33"/>
      <c r="P167" s="32"/>
      <c r="Q167" s="31"/>
      <c r="R167" s="11"/>
      <c r="S167" s="11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s="2" customFormat="1" ht="27.75" customHeight="1">
      <c r="A168" s="42"/>
      <c r="B168" s="43"/>
      <c r="C168" s="40"/>
      <c r="D168" s="39"/>
      <c r="E168" s="11"/>
      <c r="F168" s="11"/>
      <c r="G168" s="35"/>
      <c r="H168" s="34"/>
      <c r="I168" s="28"/>
      <c r="J168" s="33"/>
      <c r="K168" s="33"/>
      <c r="L168" s="33"/>
      <c r="M168" s="33"/>
      <c r="N168" s="33"/>
      <c r="O168" s="33"/>
      <c r="P168" s="32"/>
      <c r="Q168" s="31"/>
      <c r="R168" s="11"/>
      <c r="S168" s="11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s="2" customFormat="1" ht="26.25" customHeight="1">
      <c r="A169" s="42"/>
      <c r="B169" s="43"/>
      <c r="C169" s="40"/>
      <c r="D169" s="39"/>
      <c r="E169" s="11"/>
      <c r="F169" s="11"/>
      <c r="G169" s="35"/>
      <c r="H169" s="34"/>
      <c r="I169" s="28"/>
      <c r="J169" s="33"/>
      <c r="K169" s="33"/>
      <c r="L169" s="33"/>
      <c r="M169" s="33"/>
      <c r="N169" s="33"/>
      <c r="O169" s="33"/>
      <c r="P169" s="32"/>
      <c r="Q169" s="31"/>
      <c r="R169" s="11"/>
      <c r="S169" s="11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s="2" customFormat="1" ht="33" customHeight="1">
      <c r="A170" s="42"/>
      <c r="B170" s="11"/>
      <c r="C170" s="40"/>
      <c r="D170" s="39"/>
      <c r="E170" s="11"/>
      <c r="F170" s="11"/>
      <c r="G170" s="35"/>
      <c r="H170" s="34"/>
      <c r="I170" s="28"/>
      <c r="J170" s="33"/>
      <c r="K170" s="33"/>
      <c r="L170" s="33"/>
      <c r="M170" s="33"/>
      <c r="N170" s="33"/>
      <c r="O170" s="33"/>
      <c r="P170" s="32"/>
      <c r="Q170" s="31"/>
      <c r="R170" s="11"/>
      <c r="S170" s="11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s="2" customFormat="1">
      <c r="A171" s="42"/>
      <c r="B171" s="45"/>
      <c r="C171" s="40"/>
      <c r="D171" s="39"/>
      <c r="E171" s="11"/>
      <c r="F171" s="11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44"/>
      <c r="R171" s="11"/>
      <c r="S171" s="11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s="2" customFormat="1">
      <c r="A172" s="42"/>
      <c r="B172" s="43"/>
      <c r="C172" s="40"/>
      <c r="D172" s="39"/>
      <c r="E172" s="11"/>
      <c r="F172" s="11"/>
      <c r="G172" s="35"/>
      <c r="H172" s="33"/>
      <c r="I172" s="28"/>
      <c r="J172" s="33"/>
      <c r="K172" s="33"/>
      <c r="L172" s="33"/>
      <c r="M172" s="33"/>
      <c r="N172" s="33"/>
      <c r="O172" s="33"/>
      <c r="P172" s="32"/>
      <c r="Q172" s="31"/>
      <c r="R172" s="11"/>
      <c r="S172" s="11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s="2" customFormat="1">
      <c r="A173" s="42"/>
      <c r="B173" s="43"/>
      <c r="C173" s="40"/>
      <c r="D173" s="39"/>
      <c r="E173" s="11"/>
      <c r="F173" s="11"/>
      <c r="G173" s="35"/>
      <c r="H173" s="33"/>
      <c r="I173" s="28"/>
      <c r="J173" s="33"/>
      <c r="K173" s="33"/>
      <c r="L173" s="33"/>
      <c r="M173" s="33"/>
      <c r="N173" s="33"/>
      <c r="O173" s="33"/>
      <c r="P173" s="32"/>
      <c r="Q173" s="31"/>
      <c r="R173" s="11"/>
      <c r="S173" s="11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s="2" customFormat="1">
      <c r="A174" s="42"/>
      <c r="B174" s="43"/>
      <c r="C174" s="40"/>
      <c r="D174" s="39"/>
      <c r="E174" s="11"/>
      <c r="F174" s="11"/>
      <c r="G174" s="35"/>
      <c r="H174" s="33"/>
      <c r="I174" s="28"/>
      <c r="J174" s="33"/>
      <c r="K174" s="33"/>
      <c r="L174" s="33"/>
      <c r="M174" s="33"/>
      <c r="N174" s="33"/>
      <c r="O174" s="33"/>
      <c r="P174" s="32"/>
      <c r="Q174" s="31"/>
      <c r="R174" s="11"/>
      <c r="S174" s="11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s="2" customFormat="1">
      <c r="A175" s="42"/>
      <c r="B175" s="41"/>
      <c r="C175" s="40"/>
      <c r="D175" s="39"/>
      <c r="E175" s="11"/>
      <c r="F175" s="11"/>
      <c r="G175" s="35"/>
      <c r="H175" s="34"/>
      <c r="I175" s="28"/>
      <c r="J175" s="33"/>
      <c r="K175" s="33"/>
      <c r="L175" s="33"/>
      <c r="M175" s="33"/>
      <c r="N175" s="33"/>
      <c r="O175" s="33"/>
      <c r="P175" s="32"/>
      <c r="Q175" s="31"/>
      <c r="R175" s="11"/>
      <c r="S175" s="11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s="2" customFormat="1">
      <c r="A176" s="42"/>
      <c r="B176" s="41"/>
      <c r="C176" s="40"/>
      <c r="D176" s="39"/>
      <c r="E176" s="11"/>
      <c r="F176" s="11"/>
      <c r="G176" s="35"/>
      <c r="H176" s="34"/>
      <c r="I176" s="28"/>
      <c r="J176" s="33"/>
      <c r="K176" s="33"/>
      <c r="L176" s="33"/>
      <c r="M176" s="33"/>
      <c r="N176" s="33"/>
      <c r="O176" s="33"/>
      <c r="P176" s="32"/>
      <c r="Q176" s="31"/>
      <c r="R176" s="11"/>
      <c r="S176" s="11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s="2" customFormat="1">
      <c r="A177" s="42"/>
      <c r="B177" s="41"/>
      <c r="C177" s="40"/>
      <c r="D177" s="39"/>
      <c r="E177" s="11"/>
      <c r="F177" s="11"/>
      <c r="G177" s="35"/>
      <c r="H177" s="34"/>
      <c r="I177" s="28"/>
      <c r="J177" s="33"/>
      <c r="K177" s="33"/>
      <c r="L177" s="33"/>
      <c r="M177" s="33"/>
      <c r="N177" s="33"/>
      <c r="O177" s="33"/>
      <c r="P177" s="32"/>
      <c r="Q177" s="31"/>
      <c r="R177" s="11"/>
      <c r="S177" s="11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s="2" customFormat="1">
      <c r="A178" s="30"/>
      <c r="B178" s="38"/>
      <c r="C178" s="37"/>
      <c r="D178" s="36"/>
      <c r="E178" s="11"/>
      <c r="F178" s="11"/>
      <c r="G178" s="35"/>
      <c r="H178" s="34"/>
      <c r="I178" s="28"/>
      <c r="J178" s="33"/>
      <c r="K178" s="33"/>
      <c r="L178" s="33"/>
      <c r="M178" s="33"/>
      <c r="N178" s="33"/>
      <c r="O178" s="33"/>
      <c r="P178" s="32"/>
      <c r="Q178" s="31"/>
      <c r="R178" s="11"/>
      <c r="S178" s="11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s="2" customFormat="1">
      <c r="A179" s="30"/>
      <c r="B179" s="29"/>
      <c r="C179" s="15"/>
      <c r="D179" s="19"/>
      <c r="E179" s="11"/>
      <c r="F179" s="11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7"/>
      <c r="R179" s="11"/>
      <c r="S179" s="11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s="2" customFormat="1">
      <c r="A180" s="20"/>
      <c r="B180" s="20"/>
      <c r="C180" s="15"/>
      <c r="D180" s="19"/>
      <c r="E180" s="13"/>
      <c r="F180" s="13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1"/>
      <c r="R180" s="11"/>
      <c r="S180" s="11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s="2" customFormat="1">
      <c r="A181" s="20"/>
      <c r="B181" s="20"/>
      <c r="C181" s="15"/>
      <c r="D181" s="19"/>
      <c r="E181" s="26"/>
      <c r="F181" s="26"/>
      <c r="G181" s="25"/>
      <c r="H181" s="25"/>
      <c r="I181" s="25"/>
      <c r="J181" s="25"/>
      <c r="K181" s="25"/>
      <c r="L181" s="25"/>
      <c r="M181" s="25"/>
      <c r="N181" s="21"/>
      <c r="O181" s="21"/>
      <c r="P181" s="21"/>
      <c r="Q181" s="11"/>
      <c r="R181" s="11"/>
      <c r="S181" s="11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s="2" customFormat="1">
      <c r="A182" s="20"/>
      <c r="B182" s="20"/>
      <c r="C182" s="15"/>
      <c r="D182" s="19"/>
      <c r="E182" s="13"/>
      <c r="F182" s="13"/>
      <c r="G182" s="12"/>
      <c r="H182" s="12"/>
      <c r="I182" s="12"/>
      <c r="J182" s="12"/>
      <c r="K182" s="12"/>
      <c r="L182" s="12"/>
      <c r="M182" s="12"/>
      <c r="N182" s="21"/>
      <c r="O182" s="21"/>
      <c r="P182" s="21"/>
      <c r="Q182" s="11"/>
      <c r="R182" s="11"/>
      <c r="S182" s="11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s="2" customFormat="1">
      <c r="A183" s="20"/>
      <c r="B183" s="20"/>
      <c r="C183" s="15"/>
      <c r="D183" s="19"/>
      <c r="E183" s="24"/>
      <c r="F183" s="24"/>
      <c r="G183" s="23"/>
      <c r="H183" s="23"/>
      <c r="I183" s="23"/>
      <c r="J183" s="23"/>
      <c r="K183" s="12"/>
      <c r="L183" s="12"/>
      <c r="M183" s="21"/>
      <c r="N183" s="21"/>
      <c r="O183" s="21"/>
      <c r="P183" s="21"/>
      <c r="Q183" s="11"/>
      <c r="R183" s="11"/>
      <c r="S183" s="11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s="2" customFormat="1">
      <c r="A184" s="20"/>
      <c r="B184" s="20"/>
      <c r="C184" s="15"/>
      <c r="D184" s="19"/>
      <c r="E184" s="22"/>
      <c r="F184" s="22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11"/>
      <c r="R184" s="11"/>
      <c r="S184" s="11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s="2" customFormat="1">
      <c r="A185" s="20"/>
      <c r="B185" s="20"/>
      <c r="C185" s="15"/>
      <c r="D185" s="19"/>
      <c r="E185" s="13"/>
      <c r="F185" s="13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1"/>
      <c r="R185" s="11"/>
      <c r="S185" s="11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s="2" customFormat="1">
      <c r="A186" s="20"/>
      <c r="B186" s="20"/>
      <c r="C186" s="15"/>
      <c r="D186" s="19"/>
      <c r="E186" s="13"/>
      <c r="F186" s="13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1"/>
      <c r="R186" s="11"/>
      <c r="S186" s="11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>
      <c r="A187" s="10"/>
      <c r="B187" s="10"/>
      <c r="C187" s="15"/>
      <c r="D187" s="14"/>
      <c r="E187" s="13"/>
      <c r="F187" s="13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1"/>
      <c r="R187" s="11"/>
      <c r="S187" s="11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55" s="10" customFormat="1">
      <c r="C188" s="15"/>
      <c r="D188" s="14"/>
      <c r="E188" s="13"/>
      <c r="F188" s="13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1"/>
      <c r="R188" s="11"/>
      <c r="S188" s="11"/>
    </row>
    <row r="189" spans="1:55" s="10" customFormat="1">
      <c r="C189" s="15"/>
      <c r="D189" s="14"/>
      <c r="E189" s="13"/>
      <c r="F189" s="13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1"/>
      <c r="R189" s="11"/>
      <c r="S189" s="11"/>
    </row>
    <row r="190" spans="1:55" s="10" customFormat="1">
      <c r="C190" s="15"/>
      <c r="D190" s="14"/>
      <c r="E190" s="17"/>
      <c r="F190" s="17"/>
      <c r="G190" s="12"/>
      <c r="H190" s="12"/>
      <c r="I190" s="16"/>
      <c r="J190" s="12"/>
      <c r="K190" s="12"/>
      <c r="L190" s="12"/>
      <c r="M190" s="12"/>
      <c r="N190" s="12"/>
      <c r="O190" s="12"/>
      <c r="P190" s="12"/>
      <c r="Q190" s="11"/>
      <c r="R190" s="11"/>
      <c r="S190" s="11"/>
    </row>
    <row r="191" spans="1:55" s="10" customFormat="1">
      <c r="C191" s="15"/>
      <c r="D191" s="14"/>
      <c r="E191" s="13"/>
      <c r="F191" s="13"/>
      <c r="G191" s="12"/>
      <c r="H191" s="12"/>
      <c r="I191" s="16"/>
      <c r="J191" s="12"/>
      <c r="K191" s="12"/>
      <c r="L191" s="12"/>
      <c r="M191" s="12"/>
      <c r="N191" s="12"/>
      <c r="O191" s="12"/>
      <c r="P191" s="12"/>
      <c r="Q191" s="11"/>
      <c r="R191" s="11"/>
      <c r="S191" s="11"/>
    </row>
    <row r="192" spans="1:55" s="10" customFormat="1">
      <c r="C192" s="15"/>
      <c r="D192" s="14"/>
      <c r="E192" s="13"/>
      <c r="F192" s="13"/>
      <c r="G192" s="12"/>
      <c r="H192" s="18"/>
      <c r="I192" s="16"/>
      <c r="J192" s="12"/>
      <c r="K192" s="12"/>
      <c r="L192" s="12"/>
      <c r="M192" s="12"/>
      <c r="N192" s="12"/>
      <c r="O192" s="12"/>
      <c r="P192" s="12"/>
      <c r="Q192" s="11"/>
      <c r="R192" s="11"/>
      <c r="S192" s="11"/>
    </row>
    <row r="193" spans="1:34" s="10" customFormat="1">
      <c r="C193" s="15"/>
      <c r="D193" s="14"/>
      <c r="E193" s="13"/>
      <c r="F193" s="13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1"/>
      <c r="R193" s="11"/>
      <c r="S193" s="11"/>
    </row>
    <row r="194" spans="1:34" s="10" customFormat="1">
      <c r="C194" s="15"/>
      <c r="D194" s="14"/>
      <c r="E194" s="13"/>
      <c r="F194" s="13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1"/>
      <c r="R194" s="11"/>
      <c r="S194" s="11"/>
    </row>
    <row r="195" spans="1:34" s="10" customFormat="1">
      <c r="C195" s="15"/>
      <c r="D195" s="14"/>
      <c r="E195" s="17"/>
      <c r="F195" s="17"/>
      <c r="G195" s="12"/>
      <c r="H195" s="18"/>
      <c r="I195" s="16"/>
      <c r="J195" s="12"/>
      <c r="K195" s="12"/>
      <c r="L195" s="12"/>
      <c r="M195" s="12"/>
      <c r="N195" s="12"/>
      <c r="O195" s="12"/>
      <c r="P195" s="12"/>
      <c r="Q195" s="11"/>
      <c r="R195" s="11"/>
      <c r="S195" s="11"/>
    </row>
    <row r="196" spans="1:34" s="10" customFormat="1">
      <c r="C196" s="15"/>
      <c r="D196" s="14"/>
      <c r="E196" s="13"/>
      <c r="F196" s="13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1"/>
      <c r="R196" s="11"/>
      <c r="S196" s="11"/>
    </row>
    <row r="197" spans="1:34" s="10" customFormat="1">
      <c r="C197" s="15"/>
      <c r="D197" s="14"/>
      <c r="E197" s="13"/>
      <c r="F197" s="13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1"/>
      <c r="R197" s="11"/>
      <c r="S197" s="11"/>
    </row>
    <row r="198" spans="1:34" s="10" customFormat="1">
      <c r="C198" s="15"/>
      <c r="D198" s="14"/>
      <c r="E198" s="17"/>
      <c r="F198" s="17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1"/>
      <c r="R198" s="11"/>
      <c r="S198" s="11"/>
    </row>
    <row r="199" spans="1:34" s="10" customFormat="1">
      <c r="C199" s="15"/>
      <c r="D199" s="14"/>
      <c r="E199" s="13"/>
      <c r="F199" s="13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1"/>
      <c r="R199" s="11"/>
      <c r="S199" s="11"/>
    </row>
    <row r="200" spans="1:34" s="10" customFormat="1">
      <c r="C200" s="15"/>
      <c r="D200" s="14"/>
      <c r="E200" s="13"/>
      <c r="F200" s="13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1"/>
      <c r="R200" s="11"/>
      <c r="S200" s="11"/>
    </row>
    <row r="201" spans="1:34" s="10" customFormat="1">
      <c r="C201" s="15"/>
      <c r="D201" s="14"/>
      <c r="E201" s="13"/>
      <c r="F201" s="13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1"/>
      <c r="R201" s="11"/>
      <c r="S201" s="11"/>
    </row>
    <row r="202" spans="1:34" s="10" customFormat="1">
      <c r="C202" s="15"/>
      <c r="D202" s="14"/>
      <c r="E202" s="13"/>
      <c r="F202" s="13"/>
      <c r="G202" s="12"/>
      <c r="H202" s="12"/>
      <c r="I202" s="16"/>
      <c r="J202" s="12"/>
      <c r="K202" s="12"/>
      <c r="L202" s="12"/>
      <c r="M202" s="12"/>
      <c r="N202" s="12"/>
      <c r="O202" s="12"/>
      <c r="P202" s="12"/>
      <c r="Q202" s="11"/>
      <c r="R202" s="11"/>
      <c r="S202" s="11"/>
    </row>
    <row r="203" spans="1:34" s="10" customFormat="1">
      <c r="C203" s="15"/>
      <c r="D203" s="14"/>
      <c r="E203" s="13"/>
      <c r="F203" s="13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1"/>
      <c r="R203" s="11"/>
      <c r="S203" s="11"/>
    </row>
    <row r="204" spans="1:34" s="10" customFormat="1">
      <c r="C204" s="15"/>
      <c r="D204" s="14"/>
      <c r="E204" s="13"/>
      <c r="F204" s="13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1"/>
      <c r="R204" s="11"/>
      <c r="S204" s="11"/>
    </row>
    <row r="205" spans="1:34" s="10" customFormat="1">
      <c r="C205" s="15"/>
      <c r="D205" s="14"/>
      <c r="E205" s="13"/>
      <c r="F205" s="13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1"/>
      <c r="R205" s="11"/>
      <c r="S205" s="11"/>
    </row>
    <row r="206" spans="1:34" s="10" customFormat="1">
      <c r="C206" s="15"/>
      <c r="D206" s="14"/>
      <c r="E206" s="13"/>
      <c r="F206" s="13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1"/>
      <c r="R206" s="11"/>
      <c r="S206" s="11"/>
    </row>
    <row r="207" spans="1:34">
      <c r="A207" s="10"/>
      <c r="B207" s="10"/>
      <c r="C207" s="15"/>
      <c r="D207" s="14"/>
      <c r="E207" s="13"/>
      <c r="F207" s="13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1"/>
      <c r="R207" s="11"/>
      <c r="S207" s="11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>
      <c r="A208" s="10"/>
      <c r="B208" s="10"/>
      <c r="C208" s="15"/>
      <c r="D208" s="14"/>
      <c r="E208" s="13"/>
      <c r="F208" s="13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1"/>
      <c r="R208" s="11"/>
      <c r="S208" s="11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55">
      <c r="A209" s="10"/>
      <c r="B209" s="10"/>
      <c r="C209" s="15"/>
      <c r="D209" s="14"/>
      <c r="E209" s="13"/>
      <c r="F209" s="13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1"/>
      <c r="R209" s="11"/>
      <c r="S209" s="11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55">
      <c r="A210" s="10"/>
      <c r="B210" s="10"/>
      <c r="C210" s="15"/>
      <c r="D210" s="14"/>
      <c r="E210" s="13"/>
      <c r="F210" s="13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1"/>
      <c r="R210" s="11"/>
      <c r="S210" s="11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55">
      <c r="A211" s="10"/>
      <c r="B211" s="10"/>
      <c r="C211" s="15"/>
      <c r="D211" s="14"/>
      <c r="E211" s="13"/>
      <c r="F211" s="13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1"/>
      <c r="R211" s="11"/>
      <c r="S211" s="11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55">
      <c r="E212" s="9"/>
      <c r="F212" s="9"/>
      <c r="G212" s="4"/>
      <c r="H212" s="4"/>
      <c r="I212" s="4"/>
      <c r="J212" s="4"/>
      <c r="M212" s="4"/>
      <c r="O212" s="4"/>
      <c r="P212" s="4"/>
      <c r="Q212" s="7"/>
      <c r="R212" s="7"/>
      <c r="S212" s="7"/>
    </row>
    <row r="213" spans="1:55">
      <c r="E213" s="9"/>
      <c r="F213" s="9"/>
      <c r="G213" s="4"/>
      <c r="H213" s="4"/>
      <c r="I213" s="4"/>
      <c r="J213" s="4"/>
      <c r="M213" s="4"/>
      <c r="O213" s="4"/>
      <c r="P213" s="4"/>
      <c r="Q213" s="7"/>
      <c r="R213" s="7"/>
      <c r="S213" s="7"/>
    </row>
    <row r="214" spans="1:55">
      <c r="E214" s="9"/>
      <c r="F214" s="9"/>
      <c r="G214" s="4"/>
      <c r="H214" s="4"/>
      <c r="I214" s="4"/>
      <c r="J214" s="4"/>
      <c r="M214" s="4"/>
      <c r="O214" s="4"/>
      <c r="P214" s="4"/>
      <c r="Q214" s="7"/>
      <c r="R214" s="7"/>
      <c r="S214" s="7"/>
    </row>
    <row r="215" spans="1:55">
      <c r="E215" s="9"/>
      <c r="F215" s="9"/>
      <c r="G215" s="4"/>
      <c r="H215" s="4"/>
      <c r="I215" s="4"/>
      <c r="J215" s="4"/>
      <c r="M215" s="4"/>
      <c r="O215" s="4"/>
      <c r="P215" s="4"/>
      <c r="Q215" s="7"/>
      <c r="R215" s="7"/>
      <c r="S215" s="7"/>
    </row>
    <row r="216" spans="1:55">
      <c r="E216" s="9"/>
      <c r="F216" s="9"/>
      <c r="G216" s="4"/>
      <c r="H216" s="4"/>
      <c r="I216" s="4"/>
      <c r="J216" s="4"/>
      <c r="M216" s="4"/>
      <c r="O216" s="4"/>
      <c r="P216" s="4"/>
      <c r="Q216" s="7"/>
      <c r="R216" s="7"/>
      <c r="S216" s="7"/>
    </row>
    <row r="217" spans="1:55">
      <c r="E217" s="9"/>
      <c r="F217" s="9"/>
      <c r="G217" s="4"/>
      <c r="H217" s="4"/>
      <c r="I217" s="4"/>
      <c r="J217" s="4"/>
      <c r="M217" s="4"/>
      <c r="O217" s="4"/>
      <c r="P217" s="4"/>
      <c r="Q217" s="7"/>
      <c r="R217" s="7"/>
      <c r="S217" s="7"/>
    </row>
    <row r="218" spans="1:55">
      <c r="E218" s="7"/>
      <c r="F218" s="7"/>
      <c r="G218" s="4"/>
      <c r="H218" s="4"/>
      <c r="I218" s="4"/>
      <c r="J218" s="4"/>
      <c r="M218" s="4"/>
      <c r="O218" s="4"/>
      <c r="P218" s="4"/>
      <c r="Q218" s="7"/>
      <c r="R218" s="7"/>
      <c r="S218" s="7"/>
    </row>
    <row r="219" spans="1:55" s="2" customFormat="1">
      <c r="C219" s="6"/>
      <c r="D219" s="8"/>
      <c r="E219" s="7"/>
      <c r="F219" s="7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7"/>
      <c r="R219" s="7"/>
      <c r="S219" s="7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</sheetData>
  <mergeCells count="59">
    <mergeCell ref="A110:E110"/>
    <mergeCell ref="A76:A100"/>
    <mergeCell ref="A101:E101"/>
    <mergeCell ref="A102:A109"/>
    <mergeCell ref="B76:B77"/>
    <mergeCell ref="B79:B80"/>
    <mergeCell ref="B82:B88"/>
    <mergeCell ref="B81:E81"/>
    <mergeCell ref="B92:B93"/>
    <mergeCell ref="B95:B97"/>
    <mergeCell ref="B89:E89"/>
    <mergeCell ref="B91:E91"/>
    <mergeCell ref="B94:E94"/>
    <mergeCell ref="B100:F100"/>
    <mergeCell ref="B98:F98"/>
    <mergeCell ref="B109:F109"/>
    <mergeCell ref="A4:A14"/>
    <mergeCell ref="B36:B39"/>
    <mergeCell ref="B41:B43"/>
    <mergeCell ref="A16:A61"/>
    <mergeCell ref="B16:B19"/>
    <mergeCell ref="B61:E61"/>
    <mergeCell ref="B35:E35"/>
    <mergeCell ref="B20:E20"/>
    <mergeCell ref="A15:E15"/>
    <mergeCell ref="B50:E50"/>
    <mergeCell ref="B40:E40"/>
    <mergeCell ref="B59:E59"/>
    <mergeCell ref="B29:F29"/>
    <mergeCell ref="B57:F57"/>
    <mergeCell ref="E1:Q1"/>
    <mergeCell ref="B4:B5"/>
    <mergeCell ref="B7:B8"/>
    <mergeCell ref="B12:B13"/>
    <mergeCell ref="B55:B56"/>
    <mergeCell ref="B30:B34"/>
    <mergeCell ref="B9:E9"/>
    <mergeCell ref="B6:E6"/>
    <mergeCell ref="B11:E11"/>
    <mergeCell ref="B46:E46"/>
    <mergeCell ref="B44:E44"/>
    <mergeCell ref="B48:E48"/>
    <mergeCell ref="B52:E52"/>
    <mergeCell ref="B54:E54"/>
    <mergeCell ref="F2:P2"/>
    <mergeCell ref="B14:F14"/>
    <mergeCell ref="B107:F107"/>
    <mergeCell ref="B105:F105"/>
    <mergeCell ref="B103:F103"/>
    <mergeCell ref="B78:F78"/>
    <mergeCell ref="B63:B65"/>
    <mergeCell ref="A75:E75"/>
    <mergeCell ref="A62:E62"/>
    <mergeCell ref="A63:A74"/>
    <mergeCell ref="B74:E74"/>
    <mergeCell ref="B72:E72"/>
    <mergeCell ref="B70:E70"/>
    <mergeCell ref="B66:E66"/>
    <mergeCell ref="B68:E68"/>
  </mergeCells>
  <printOptions horizontalCentered="1" verticalCentered="1"/>
  <pageMargins left="0.19685039370078741" right="0.19685039370078741" top="0.19685039370078741" bottom="0.19685039370078741" header="0.15748031496062992" footer="0"/>
  <pageSetup paperSize="5" scale="6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G23"/>
  <sheetViews>
    <sheetView topLeftCell="A25" workbookViewId="0">
      <selection activeCell="A25" sqref="A25:H47"/>
    </sheetView>
  </sheetViews>
  <sheetFormatPr baseColWidth="10" defaultRowHeight="12.75"/>
  <cols>
    <col min="3" max="5" width="16.42578125" style="154" bestFit="1" customWidth="1"/>
  </cols>
  <sheetData>
    <row r="4" spans="2:7">
      <c r="B4">
        <v>163</v>
      </c>
      <c r="C4" s="154">
        <v>632893560</v>
      </c>
      <c r="D4" s="154">
        <v>617472593</v>
      </c>
      <c r="E4" s="154">
        <v>15420967</v>
      </c>
      <c r="F4" s="155">
        <v>39814</v>
      </c>
      <c r="G4" s="155">
        <v>40178</v>
      </c>
    </row>
    <row r="5" spans="2:7">
      <c r="B5">
        <v>189</v>
      </c>
      <c r="C5" s="154">
        <v>227000000</v>
      </c>
      <c r="D5" s="154">
        <v>219800459</v>
      </c>
      <c r="E5" s="154">
        <v>7199541</v>
      </c>
      <c r="F5" s="155">
        <v>39867</v>
      </c>
      <c r="G5" s="155">
        <v>40064</v>
      </c>
    </row>
    <row r="6" spans="2:7">
      <c r="B6">
        <v>190</v>
      </c>
      <c r="C6" s="154">
        <v>150000000</v>
      </c>
      <c r="D6" s="154">
        <v>142491891</v>
      </c>
      <c r="E6" s="154">
        <v>7508109</v>
      </c>
      <c r="F6" s="155">
        <v>40092</v>
      </c>
      <c r="G6" s="155">
        <v>40163</v>
      </c>
    </row>
    <row r="7" spans="2:7">
      <c r="B7">
        <v>116</v>
      </c>
      <c r="C7" s="154">
        <v>203000000</v>
      </c>
      <c r="D7" s="154">
        <v>202741482</v>
      </c>
      <c r="E7" s="154">
        <v>258518</v>
      </c>
      <c r="F7" s="155">
        <v>39848</v>
      </c>
      <c r="G7" s="155">
        <v>39905</v>
      </c>
    </row>
    <row r="8" spans="2:7">
      <c r="B8">
        <v>117</v>
      </c>
      <c r="C8" s="154">
        <v>139318753</v>
      </c>
      <c r="D8" s="154">
        <v>139318753</v>
      </c>
      <c r="E8" s="154">
        <v>0</v>
      </c>
      <c r="F8" s="155">
        <v>39864</v>
      </c>
      <c r="G8" s="155">
        <v>39920</v>
      </c>
    </row>
    <row r="9" spans="2:7">
      <c r="B9">
        <v>119</v>
      </c>
      <c r="C9" s="154">
        <v>299034640</v>
      </c>
      <c r="D9" s="154">
        <v>0</v>
      </c>
      <c r="E9" s="154">
        <v>299034640</v>
      </c>
      <c r="F9" t="s">
        <v>168</v>
      </c>
      <c r="G9" t="s">
        <v>168</v>
      </c>
    </row>
    <row r="10" spans="2:7">
      <c r="B10">
        <v>121</v>
      </c>
      <c r="C10" s="154">
        <v>3300000</v>
      </c>
      <c r="D10" s="154">
        <v>0</v>
      </c>
      <c r="E10" s="154">
        <v>3300000</v>
      </c>
      <c r="F10" t="s">
        <v>168</v>
      </c>
      <c r="G10" t="s">
        <v>168</v>
      </c>
    </row>
    <row r="11" spans="2:7">
      <c r="B11">
        <v>122</v>
      </c>
      <c r="C11" s="154">
        <v>3300000</v>
      </c>
      <c r="D11" s="154">
        <v>0</v>
      </c>
      <c r="E11" s="154">
        <v>3300000</v>
      </c>
      <c r="F11" t="s">
        <v>168</v>
      </c>
      <c r="G11" t="s">
        <v>168</v>
      </c>
    </row>
    <row r="12" spans="2:7">
      <c r="B12" t="s">
        <v>163</v>
      </c>
      <c r="C12" s="154">
        <v>20700000</v>
      </c>
      <c r="D12" s="154">
        <v>10350000</v>
      </c>
      <c r="E12" s="154">
        <v>10350000</v>
      </c>
    </row>
    <row r="13" spans="2:7">
      <c r="C13" s="154">
        <v>120000000</v>
      </c>
      <c r="D13" s="154">
        <v>58633921</v>
      </c>
      <c r="E13" s="154">
        <v>61366079</v>
      </c>
      <c r="F13" s="155">
        <v>39814</v>
      </c>
      <c r="G13" s="155">
        <v>40178</v>
      </c>
    </row>
    <row r="14" spans="2:7">
      <c r="B14">
        <v>161</v>
      </c>
      <c r="C14" s="154">
        <v>6000000000</v>
      </c>
      <c r="D14" s="154">
        <v>3900000000</v>
      </c>
      <c r="E14" s="154">
        <v>2100000000</v>
      </c>
      <c r="F14" s="155">
        <v>39814</v>
      </c>
      <c r="G14" s="155">
        <v>40178</v>
      </c>
    </row>
    <row r="15" spans="2:7">
      <c r="B15">
        <v>68</v>
      </c>
      <c r="C15" s="154">
        <v>2000000000</v>
      </c>
      <c r="D15" s="154">
        <v>0</v>
      </c>
      <c r="E15" s="154">
        <v>2000000000</v>
      </c>
      <c r="F15" t="s">
        <v>168</v>
      </c>
      <c r="G15" t="s">
        <v>168</v>
      </c>
    </row>
    <row r="16" spans="2:7">
      <c r="B16" t="s">
        <v>164</v>
      </c>
      <c r="C16" s="154">
        <v>491626556</v>
      </c>
      <c r="D16" s="154">
        <v>482673010</v>
      </c>
      <c r="E16" s="154">
        <v>8953546</v>
      </c>
      <c r="F16" s="155">
        <v>39814</v>
      </c>
      <c r="G16" s="155">
        <v>40178</v>
      </c>
    </row>
    <row r="17" spans="2:7">
      <c r="B17">
        <v>160</v>
      </c>
      <c r="C17" s="154">
        <v>190090980</v>
      </c>
      <c r="D17" s="154">
        <v>185828980</v>
      </c>
      <c r="E17" s="154">
        <v>4262000</v>
      </c>
      <c r="F17" s="155">
        <v>39814</v>
      </c>
      <c r="G17" s="155">
        <v>40178</v>
      </c>
    </row>
    <row r="18" spans="2:7">
      <c r="B18">
        <v>120</v>
      </c>
      <c r="C18" s="154">
        <v>1419067360</v>
      </c>
      <c r="D18" s="154">
        <v>0</v>
      </c>
      <c r="E18" s="154">
        <v>1419067360</v>
      </c>
      <c r="F18" t="s">
        <v>168</v>
      </c>
      <c r="G18" t="s">
        <v>168</v>
      </c>
    </row>
    <row r="19" spans="2:7">
      <c r="B19">
        <v>104</v>
      </c>
      <c r="C19" s="154">
        <v>2323896778</v>
      </c>
      <c r="D19" s="154">
        <v>2323896778</v>
      </c>
      <c r="E19" s="154">
        <v>0</v>
      </c>
      <c r="F19" s="155">
        <v>39814</v>
      </c>
      <c r="G19" s="155">
        <v>40178</v>
      </c>
    </row>
    <row r="20" spans="2:7">
      <c r="B20">
        <v>144</v>
      </c>
      <c r="C20" s="154">
        <v>181000000</v>
      </c>
      <c r="D20" s="154">
        <v>181000000</v>
      </c>
      <c r="E20" s="154">
        <v>0</v>
      </c>
      <c r="F20" s="155">
        <v>39951</v>
      </c>
      <c r="G20" s="155">
        <v>39980</v>
      </c>
    </row>
    <row r="21" spans="2:7">
      <c r="B21" t="s">
        <v>165</v>
      </c>
      <c r="C21" s="154">
        <v>31455192</v>
      </c>
      <c r="D21" s="154">
        <v>31455192</v>
      </c>
      <c r="E21" s="154">
        <v>0</v>
      </c>
    </row>
    <row r="22" spans="2:7">
      <c r="B22" t="s">
        <v>166</v>
      </c>
      <c r="C22" s="154">
        <v>87489000</v>
      </c>
      <c r="D22" s="154">
        <v>0</v>
      </c>
      <c r="E22" s="154">
        <v>0</v>
      </c>
      <c r="F22" t="s">
        <v>168</v>
      </c>
      <c r="G22" t="s">
        <v>168</v>
      </c>
    </row>
    <row r="23" spans="2:7">
      <c r="B23" t="s">
        <v>167</v>
      </c>
      <c r="C23" s="154">
        <v>68254916</v>
      </c>
      <c r="D23" s="154">
        <v>62014568</v>
      </c>
      <c r="E23" s="154">
        <v>6240348</v>
      </c>
      <c r="F23" s="155">
        <v>39814</v>
      </c>
      <c r="G23" s="155">
        <v>40178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ORIGINAL</vt:lpstr>
      <vt:lpstr>Hoja1</vt:lpstr>
      <vt:lpstr>ORIGINAL!Títulos_a_imprimir</vt:lpstr>
    </vt:vector>
  </TitlesOfParts>
  <Company>MUNICIPIO DE TURBO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PLANEACION</dc:creator>
  <cp:lastModifiedBy>rubiurre</cp:lastModifiedBy>
  <dcterms:created xsi:type="dcterms:W3CDTF">2009-10-31T00:35:27Z</dcterms:created>
  <dcterms:modified xsi:type="dcterms:W3CDTF">2012-06-12T14:37:28Z</dcterms:modified>
</cp:coreProperties>
</file>