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930" windowWidth="9930" windowHeight="8445" activeTab="2"/>
  </bookViews>
  <sheets>
    <sheet name="1 TURISMO" sheetId="1" r:id="rId1"/>
    <sheet name="2 COMPETITIVIDAD" sheetId="2" r:id="rId2"/>
    <sheet name="3. EMPLEO" sheetId="3" r:id="rId3"/>
  </sheets>
  <definedNames/>
  <calcPr fullCalcOnLoad="1"/>
</workbook>
</file>

<file path=xl/sharedStrings.xml><?xml version="1.0" encoding="utf-8"?>
<sst xmlns="http://schemas.openxmlformats.org/spreadsheetml/2006/main" count="185" uniqueCount="127">
  <si>
    <t>Indicadores basicos</t>
  </si>
  <si>
    <t>Diagnostico de la comunidad respecto a la competitividad</t>
  </si>
  <si>
    <t>Indicador</t>
  </si>
  <si>
    <t>Industria</t>
  </si>
  <si>
    <t>% Industria</t>
  </si>
  <si>
    <t>Comercio</t>
  </si>
  <si>
    <t>% Comercio</t>
  </si>
  <si>
    <t>Servicios</t>
  </si>
  <si>
    <t>% Servicios</t>
  </si>
  <si>
    <t>% Otros</t>
  </si>
  <si>
    <t>Situación actual</t>
  </si>
  <si>
    <t>Intensidad</t>
  </si>
  <si>
    <t>Frecuencia</t>
  </si>
  <si>
    <t>Poca atracciòn de inversiòn para la llegada de nuevas industrias.</t>
  </si>
  <si>
    <t>MEDIA</t>
  </si>
  <si>
    <t>No existe una identidad definida para el Municipio es…Comercial?...Industrial?...Turistica?</t>
  </si>
  <si>
    <t>BAJA</t>
  </si>
  <si>
    <t>No existen incubadoras de empresas, ni fomento a la financiaciòn para la creaciòn de empresas.</t>
  </si>
  <si>
    <t>Visión Objetivo</t>
  </si>
  <si>
    <t>Ind. De Base</t>
  </si>
  <si>
    <t>Estrategias</t>
  </si>
  <si>
    <t>Meta de producto</t>
  </si>
  <si>
    <t>Meta de resultado</t>
  </si>
  <si>
    <t>*Aumentar la capacidad competitividad y productividad empresarial por intermedio del centro de desarrollo.empresarial de Facatativá. CEINFI</t>
  </si>
  <si>
    <t>SGP</t>
  </si>
  <si>
    <t>Recursos Propios</t>
  </si>
  <si>
    <t>Recursos Depto</t>
  </si>
  <si>
    <t>Recursos Nación</t>
  </si>
  <si>
    <t>Otros</t>
  </si>
  <si>
    <t>Especie</t>
  </si>
  <si>
    <t>Total inversión</t>
  </si>
  <si>
    <t>Diagnostico de la comunidad respecto al empleo</t>
  </si>
  <si>
    <t>Poblacion Total</t>
  </si>
  <si>
    <t>Incremento anual %</t>
  </si>
  <si>
    <t>No. de Personas Economicamente activas</t>
  </si>
  <si>
    <t>No. de Personas Desempleadas</t>
  </si>
  <si>
    <t>No. Total de Personas Empleadas</t>
  </si>
  <si>
    <t>Personas Empleadas en Agroindustria %</t>
  </si>
  <si>
    <t>Personas Empleadas en Comercio %</t>
  </si>
  <si>
    <t>Personas vinculadas en mercado informal %</t>
  </si>
  <si>
    <t>Escasa oportunidad de empleo especialmente para los jovenes y mujeres cabeza de familia.</t>
  </si>
  <si>
    <t>ALTA</t>
  </si>
  <si>
    <t>No existe oferta de empleo profesional y tecnico</t>
  </si>
  <si>
    <t>El unico empleo existente es el floricultor y las condiciones no son buenas</t>
  </si>
  <si>
    <t>Falta de control sobre las condiciones de empleo - Especialmente a las Cooperativas de trabajo asociado.</t>
  </si>
  <si>
    <t>No  existe una verdadera planeaciòn del desarrollo econòmico del Municipio, No hay politicas acordes para los pobres y vulnerables.</t>
  </si>
  <si>
    <t>*Reducir la tasa de desempleo y mejorar los niveles de empleabilidad en Facatativà, fortaleciendo la Agencia publica de empleo municipal CIPE.</t>
  </si>
  <si>
    <t xml:space="preserve">*Fomentar la creaciòn de nuevas microempresas productivas en Facatativà, conforme a las potencialidades de la poblaciòn acorde, con las actividades econòmicas. </t>
  </si>
  <si>
    <t>*Promover el acceso a los servicios financieros como estrategia para combatir la pobreza y generar equidad, por intermedio de la banca de oportunidades, el fondo emprender, la banca comercial y el sector cooperativo.</t>
  </si>
  <si>
    <t>*Mejorar la red funcional de formaciòn y capacitaciòn para potencializar las competencias laborales, realizando convenios interadministrativos con entidades del sector pùblico y privado.</t>
  </si>
  <si>
    <t xml:space="preserve">*Prestar servicios de formulación, elaboraciòn, implementaciòn y acompañamiento de proyectos productivos y gestiòn de recursos. </t>
  </si>
  <si>
    <t>Proyectos para mipymes.</t>
  </si>
  <si>
    <t>*Promover el crecimiento de los sectores en los cuales los pobres obtienen trabajo y bienes de consumo.</t>
  </si>
  <si>
    <t>Diagnostico de la comunidad respecto al turismo</t>
  </si>
  <si>
    <t>No. Sitios con  potencial  turistico.</t>
  </si>
  <si>
    <t>Establecimientos con servicio de restaurante, cafeteria y otras.</t>
  </si>
  <si>
    <t>Establecimientos con servicio de alojamiento residencias, moteles.</t>
  </si>
  <si>
    <t>Establecimientos con servicio de alojamiento Hoteles, hostales.</t>
  </si>
  <si>
    <t>Establecimientos con otros servicios de erparcimiento.</t>
  </si>
  <si>
    <t>No. empresas dedicadas al transporte de pasajeros.</t>
  </si>
  <si>
    <t>No. Clinicas para atenciòn de urgencias.</t>
  </si>
  <si>
    <t>No existe el plan manestro de turismo para Facatativá.</t>
  </si>
  <si>
    <t>ALTO</t>
  </si>
  <si>
    <t>Restricciòn del parque arqueològico Piedras del Tunjo, como sitio de recreaciòn (gratuito).</t>
  </si>
  <si>
    <t>No existen pòliticas pùblicas claras para el manejo del turismo e infraestructura turistica.</t>
  </si>
  <si>
    <t>No existen programas para desarrollo ecoturistico y caminos reales.</t>
  </si>
  <si>
    <t>No hay capacitaciòn calificada en turismo y falta de formaciòn de escuelas de artesanos.</t>
  </si>
  <si>
    <t>*Fortalecer la unidad gremial y el trabajo en grupo en torno al desarrollo de la cadena turìstica en Facatativà, con la participaciòn de todos los sectores involucrados en la competitividad y productividad del turismo.</t>
  </si>
  <si>
    <t>Hacer del turismo un sector promisorio para el desarrollo socioeconomico de la población y el municipio</t>
  </si>
  <si>
    <t>No. rutas turisticas  1 identificada y 8 potenciales</t>
  </si>
  <si>
    <t>Lugares de atracción principal</t>
  </si>
  <si>
    <t>Meta</t>
  </si>
  <si>
    <t>Ind. Bae</t>
  </si>
  <si>
    <t>Hay escenarios como Parque piedras del Tunjo, patrimonio arquitectonico, caminos reales y paisaje; también la diversidad cultural, artesanía, gastronomía para aprovechar en una propuesta turística hoy no consolidada por deficiencias en calidad. El municipio tampoco  cuenta con una institución que de manera continue potencialice estas oportunidades y las trasnforme como productos y servicios atractivos al turismo</t>
  </si>
  <si>
    <t>Contribuir a la preparación del territorio para el turismo con adecuaciones y embellecimiento corredores urbano y rural. (señalizaciòn, movilidad,  seguridad, productos, servicios entre otros).</t>
  </si>
  <si>
    <t>N° de corredores adecuados para el turismo</t>
  </si>
  <si>
    <t>Consolicación de la vocación turística con la elaboración y adopción concertada de un Plan de turismo</t>
  </si>
  <si>
    <t>*Fortalecer la dinámica turística con sensibilización y formación en competencias y negocios</t>
  </si>
  <si>
    <t>N° de personas formadas integralmente en turismo</t>
  </si>
  <si>
    <r>
      <t xml:space="preserve">MANDATO: Región Turística - Región Capital - Agenda 2019- Plan Nal y Deptal </t>
    </r>
  </si>
  <si>
    <t>N° Plan turístico adoptado</t>
  </si>
  <si>
    <t>PROGRAMA: TURISMO PARA UNA NUEVA FACATATIVA</t>
  </si>
  <si>
    <t>N° de familias con ingresos por servicios en turismo</t>
  </si>
  <si>
    <t>0 familias con ingresos en servicios turísticos</t>
  </si>
  <si>
    <t>No hay dato</t>
  </si>
  <si>
    <t>Fortalecer con asistencia técnica, acceso a la financiaciòn y el encadenamiento productivo a los empresarios del turismo</t>
  </si>
  <si>
    <t>N° negocios turísticos fortalecidos</t>
  </si>
  <si>
    <r>
      <t xml:space="preserve">MANDATO: Objetivo del Milenio: </t>
    </r>
    <r>
      <rPr>
        <sz val="9"/>
        <color indexed="8"/>
        <rFont val="Arial"/>
        <family val="2"/>
      </rPr>
      <t>Erradicar la pobreza extrema y el hambre. Derecho Fundamental: Garantizar la igualdad de oportunidades y al trabajo digno.</t>
    </r>
  </si>
  <si>
    <t xml:space="preserve">Aumentar el nivel de ingresos y facilitar el acceso de la población al trabajo digno y productivo, </t>
  </si>
  <si>
    <t>PROGRAMA:  MEJORAMIENTO INTEGRAL PARA EL EMPLEO Y EL INGRESO</t>
  </si>
  <si>
    <t>N° de personas con un ingreso superior al dólar</t>
  </si>
  <si>
    <t>Facilitar mecanismos para dar oportunidades preferentes a los pobres que promueban el trabajo y el ingreso</t>
  </si>
  <si>
    <t>ind base</t>
  </si>
  <si>
    <t>N° personas capacitadas</t>
  </si>
  <si>
    <t>N° Empleos gestionados</t>
  </si>
  <si>
    <t>N° Unidades productivas empresariales</t>
  </si>
  <si>
    <t xml:space="preserve">N° Microcreditos </t>
  </si>
  <si>
    <t>17,5% población en edad laboral desempleada</t>
  </si>
  <si>
    <t>Contribuir al ingreso familiar con mano de obra en obras físicas realizadas por el municipio</t>
  </si>
  <si>
    <t>* Vincular al municipio con las iniciativas de carácter provincial y de la Región con los proyectos de impacto para Facatativá.</t>
  </si>
  <si>
    <t>N° alianza regional económica</t>
  </si>
  <si>
    <t xml:space="preserve"> N° Convenios de formalizacion para capacitación.</t>
  </si>
  <si>
    <t>Ind. Base</t>
  </si>
  <si>
    <t>Ind base</t>
  </si>
  <si>
    <r>
      <rPr>
        <b/>
        <sz val="11"/>
        <color indexed="8"/>
        <rFont val="Calibri"/>
        <family val="2"/>
      </rPr>
      <t>MANDATOS:</t>
    </r>
    <r>
      <rPr>
        <sz val="11"/>
        <color indexed="8"/>
        <rFont val="Calibri"/>
        <family val="2"/>
      </rPr>
      <t xml:space="preserve"> Agenda 2019, Agenda Competitividad, Región - Capital - Plan Dllo Nal y Deptal</t>
    </r>
  </si>
  <si>
    <t>No. Total establecimientos</t>
  </si>
  <si>
    <t>N° programas virtuales al servicio de la competividad</t>
  </si>
  <si>
    <t>N°Ferias y Ruedas de negocios</t>
  </si>
  <si>
    <t>% Zona Franca Regional Establecida</t>
  </si>
  <si>
    <t>N° grupos empresariales fortalecidas</t>
  </si>
  <si>
    <t>Preparar capital humano y empresarial competitivo con  formación en TLC, competitividad, comercio internacional  y productividad., a través de convenios interadministrativos con entidades públicas y privadas.</t>
  </si>
  <si>
    <t xml:space="preserve">PROGRAMA: COMPETITIVIDAD Y DESARROLLO PRODUCTIVO </t>
  </si>
  <si>
    <t>*Generar mecanismos de integración comercial en la región, departamento y nación, a través de ruedas de negocios, ferias comerciales e intercambios empresariales, manteniendo su tradiciòn.</t>
  </si>
  <si>
    <t>Generar capital humano semilla con inserción de la comunidad educativa  a la cultura de la competitividad y emprendimiento</t>
  </si>
  <si>
    <t xml:space="preserve">Contribuir a la innovación tecnológica y certificaciones de calidad con el desarrollo de aplicativos útiles que faciliten la adopción y aprendizaje de tecnología por simulación y elaboración de procesos y protocolos para la certificación </t>
  </si>
  <si>
    <t>Aunar esfuerzos de la provincia para establecer un Estatuto Tributario que unifique incentivos para la industria y las empresas.</t>
  </si>
  <si>
    <t>Ingreso Percápita =1 SMLV ($461.500)</t>
  </si>
  <si>
    <t>(13.5%)</t>
  </si>
  <si>
    <t>No existen políticas públicas claras para el desarrollo económico del Municipio.</t>
  </si>
  <si>
    <t xml:space="preserve">No existe una identidad definida para el Municipio es…Comercial?...Industrial?...Turística?...Servicios? </t>
  </si>
  <si>
    <r>
      <t xml:space="preserve">Incorporar a Facatativá en la estructura competitiva Región  Capital, Subregión y Gran Región con la creación de un </t>
    </r>
    <r>
      <rPr>
        <b/>
        <sz val="9"/>
        <color indexed="8"/>
        <rFont val="Arial"/>
        <family val="2"/>
      </rPr>
      <t>PARQUE EMPRESARIAL, INDUSTRIAL Y ZONA FRANCA</t>
    </r>
    <r>
      <rPr>
        <sz val="9"/>
        <color indexed="8"/>
        <rFont val="Arial"/>
        <family val="2"/>
      </rPr>
      <t xml:space="preserve"> que oferte servicios de orden regional, facilite la llegada de inversiones y nueva tecnología a la ciudad de Facatativá para crecer economicamente</t>
    </r>
  </si>
  <si>
    <t>Fomentar una sociedad para el verdadero Desarrollo Económico como objetivo del milenio preparada para enfrentar grandes cambios tecnológicos a nivel empresarial</t>
  </si>
  <si>
    <t>Fortalecer la estabilidad empresarial generando la dinámica de grupos de interés empresarial sostenible</t>
  </si>
  <si>
    <t>4%                        ($479.960)</t>
  </si>
  <si>
    <t xml:space="preserve">Fomentar la competitividad y desarrollo productivo para la ciudad de Facatativà. </t>
  </si>
  <si>
    <t>4% Reducción del desempleo en Facatativá (De 17,5% reducir a 13.5%)</t>
  </si>
  <si>
    <t>1.</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</si>
</sst>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quot;$&quot;\ #,##0"/>
    <numFmt numFmtId="186" formatCode="_(&quot;$&quot;* #,##0_);_(&quot;$&quot;* \(#,##0\);_(&quot;$&quot;* &quot;-&quot;_);_(@_)"/>
    <numFmt numFmtId="187" formatCode="_(&quot;$&quot;* #,##0.00_);_(&quot;$&quot;* \(#,##0.00\);_(&quot;$&quot;*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quot;C$&quot;#,##0_);\(&quot;C$&quot;#,##0\)"/>
    <numFmt numFmtId="201" formatCode="&quot;C$&quot;#,##0_);[Red]\(&quot;C$&quot;#,##0\)"/>
    <numFmt numFmtId="202" formatCode="&quot;C$&quot;#,##0.00_);\(&quot;C$&quot;#,##0.00\)"/>
    <numFmt numFmtId="203" formatCode="&quot;C$&quot;#,##0.00_);[Red]\(&quot;C$&quot;#,##0.00\)"/>
    <numFmt numFmtId="204" formatCode="_(&quot;C$&quot;* #,##0_);_(&quot;C$&quot;* \(#,##0\);_(&quot;C$&quot;* &quot;-&quot;_);_(@_)"/>
    <numFmt numFmtId="205" formatCode="_(&quot;C$&quot;* #,##0.00_);_(&quot;C$&quot;* \(#,##0.00\);_(&quot;C$&quot;* &quot;-&quot;??_);_(@_)"/>
    <numFmt numFmtId="206" formatCode="&quot;N$&quot;#,##0_);\(&quot;N$&quot;#,##0\)"/>
    <numFmt numFmtId="207" formatCode="&quot;N$&quot;#,##0_);[Red]\(&quot;N$&quot;#,##0\)"/>
    <numFmt numFmtId="208" formatCode="&quot;N$&quot;#,##0.00_);\(&quot;N$&quot;#,##0.00\)"/>
    <numFmt numFmtId="209" formatCode="&quot;N$&quot;#,##0.00_);[Red]\(&quot;N$&quot;#,##0.00\)"/>
    <numFmt numFmtId="210" formatCode="_(&quot;N$&quot;* #,##0_);_(&quot;N$&quot;* \(#,##0\);_(&quot;N$&quot;* &quot;-&quot;_);_(@_)"/>
    <numFmt numFmtId="211" formatCode="_(&quot;N$&quot;* #,##0.00_);_(&quot;N$&quot;* \(#,##0.00\);_(&quot;N$&quot;* &quot;-&quot;??_);_(@_)"/>
    <numFmt numFmtId="212" formatCode="&quot;$&quot;\ #,##0.00"/>
    <numFmt numFmtId="213" formatCode="_(* #,##0.0_);_(* \(#,##0.0\);_(* &quot;-&quot;??_);_(@_)"/>
    <numFmt numFmtId="214" formatCode="_(* #,##0_);_(* \(#,##0\);_(* &quot;-&quot;??_);_(@_)"/>
    <numFmt numFmtId="215" formatCode="_(* #,##0.000_);_(* \(#,##0.000\);_(* &quot;-&quot;??_);_(@_)"/>
    <numFmt numFmtId="216" formatCode="_(* #,##0.0000_);_(* \(#,##0.0000\);_(* &quot;-&quot;??_);_(@_)"/>
    <numFmt numFmtId="217" formatCode="_(* #,##0.00000_);_(* \(#,##0.00000\);_(* &quot;-&quot;??_);_(@_)"/>
    <numFmt numFmtId="218" formatCode="#,##0.0"/>
    <numFmt numFmtId="219" formatCode="&quot;$&quot;\ #,##0.0"/>
    <numFmt numFmtId="220" formatCode="0.0%"/>
    <numFmt numFmtId="221" formatCode="0.000%"/>
    <numFmt numFmtId="222" formatCode="0.0"/>
    <numFmt numFmtId="223" formatCode="[$$-240A]\ #,##0"/>
    <numFmt numFmtId="224" formatCode="0.0000000"/>
    <numFmt numFmtId="225" formatCode="#,##0.0000000"/>
    <numFmt numFmtId="226" formatCode="#,##0.000"/>
  </numFmts>
  <fonts count="46">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3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b/>
      <i/>
      <sz val="10"/>
      <color indexed="8"/>
      <name val="Arial Black"/>
      <family val="2"/>
    </font>
    <font>
      <b/>
      <i/>
      <sz val="11"/>
      <color indexed="8"/>
      <name val="Calibri"/>
      <family val="2"/>
    </font>
    <font>
      <sz val="10"/>
      <color indexed="8"/>
      <name val="Arial Black"/>
      <family val="2"/>
    </font>
    <font>
      <sz val="10"/>
      <name val="Arial Black"/>
      <family val="2"/>
    </font>
    <font>
      <b/>
      <sz val="10"/>
      <color indexed="8"/>
      <name val="Arial Black"/>
      <family val="2"/>
    </font>
    <font>
      <b/>
      <sz val="9"/>
      <color indexed="8"/>
      <name val="Arial Black"/>
      <family val="2"/>
    </font>
    <font>
      <sz val="9"/>
      <color indexed="8"/>
      <name val="Arial"/>
      <family val="2"/>
    </font>
    <font>
      <sz val="8"/>
      <color indexed="8"/>
      <name val="Calibri"/>
      <family val="2"/>
    </font>
    <font>
      <sz val="9"/>
      <color indexed="8"/>
      <name val="Calibri"/>
      <family val="2"/>
    </font>
    <font>
      <sz val="7"/>
      <color indexed="8"/>
      <name val="Calibri"/>
      <family val="2"/>
    </font>
    <font>
      <sz val="10"/>
      <color indexed="8"/>
      <name val="Arial"/>
      <family val="2"/>
    </font>
    <font>
      <b/>
      <sz val="9"/>
      <color indexed="8"/>
      <name val="Calibri"/>
      <family val="0"/>
    </font>
    <font>
      <sz val="10"/>
      <name val="Arial"/>
      <family val="2"/>
    </font>
    <font>
      <b/>
      <sz val="8"/>
      <color indexed="8"/>
      <name val="Arial Black"/>
      <family val="2"/>
    </font>
    <font>
      <sz val="9"/>
      <name val="Arial"/>
      <family val="2"/>
    </font>
    <font>
      <b/>
      <sz val="10"/>
      <color indexed="8"/>
      <name val="Calibri"/>
      <family val="0"/>
    </font>
    <font>
      <sz val="8"/>
      <color indexed="8"/>
      <name val="Arial"/>
      <family val="2"/>
    </font>
    <font>
      <sz val="8"/>
      <color indexed="8"/>
      <name val="Arial Black"/>
      <family val="2"/>
    </font>
    <font>
      <sz val="10"/>
      <color indexed="8"/>
      <name val="Calibri"/>
      <family val="2"/>
    </font>
    <font>
      <b/>
      <sz val="10"/>
      <color indexed="8"/>
      <name val="Arial"/>
      <family val="2"/>
    </font>
    <font>
      <b/>
      <sz val="11"/>
      <color indexed="10"/>
      <name val="Calibri"/>
      <family val="2"/>
    </font>
    <font>
      <b/>
      <sz val="11"/>
      <name val="Arial"/>
      <family val="2"/>
    </font>
    <font>
      <sz val="9"/>
      <color indexed="8"/>
      <name val="Arial Black"/>
      <family val="2"/>
    </font>
    <font>
      <b/>
      <sz val="9"/>
      <color indexed="8"/>
      <name val="Arial"/>
      <family val="2"/>
    </font>
    <font>
      <sz val="11"/>
      <name val="Calibri"/>
      <family val="2"/>
    </font>
    <font>
      <b/>
      <sz val="11"/>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gray125">
        <bgColor indexed="52"/>
      </patternFill>
    </fill>
    <fill>
      <patternFill patternType="solid">
        <fgColor indexed="5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6" fillId="0" borderId="8" applyNumberFormat="0" applyFill="0" applyAlignment="0" applyProtection="0"/>
    <xf numFmtId="0" fontId="18" fillId="0" borderId="9" applyNumberFormat="0" applyFill="0" applyAlignment="0" applyProtection="0"/>
  </cellStyleXfs>
  <cellXfs count="249">
    <xf numFmtId="0" fontId="0" fillId="0" borderId="0" xfId="0" applyAlignment="1">
      <alignment/>
    </xf>
    <xf numFmtId="0" fontId="24" fillId="0" borderId="10" xfId="0" applyFont="1" applyBorder="1" applyAlignment="1">
      <alignment horizontal="center" vertical="center" textRotation="90" wrapText="1"/>
    </xf>
    <xf numFmtId="0" fontId="25" fillId="0" borderId="10" xfId="0" applyFont="1" applyBorder="1" applyAlignment="1">
      <alignment horizontal="center" vertical="center"/>
    </xf>
    <xf numFmtId="3" fontId="25" fillId="0" borderId="10" xfId="0" applyNumberFormat="1" applyFont="1" applyBorder="1" applyAlignment="1">
      <alignment horizontal="center" vertical="center"/>
    </xf>
    <xf numFmtId="10" fontId="25" fillId="0" borderId="10" xfId="0" applyNumberFormat="1" applyFont="1" applyBorder="1" applyAlignment="1">
      <alignment horizontal="center" vertical="center"/>
    </xf>
    <xf numFmtId="0" fontId="26" fillId="0" borderId="0" xfId="0" applyFont="1" applyBorder="1" applyAlignment="1">
      <alignment vertical="top" wrapText="1"/>
    </xf>
    <xf numFmtId="0" fontId="27" fillId="0" borderId="0" xfId="0" applyFont="1" applyBorder="1" applyAlignment="1">
      <alignment vertical="top" wrapText="1"/>
    </xf>
    <xf numFmtId="218" fontId="28" fillId="0" borderId="0" xfId="0" applyNumberFormat="1" applyFont="1" applyBorder="1" applyAlignment="1">
      <alignment horizontal="center" vertical="center" wrapText="1"/>
    </xf>
    <xf numFmtId="3" fontId="28" fillId="0" borderId="0" xfId="0" applyNumberFormat="1" applyFont="1" applyBorder="1" applyAlignment="1">
      <alignment horizontal="center" vertical="center" wrapText="1"/>
    </xf>
    <xf numFmtId="0" fontId="27" fillId="0" borderId="0" xfId="0" applyFont="1" applyBorder="1" applyAlignment="1">
      <alignment horizontal="center" vertical="top" wrapText="1"/>
    </xf>
    <xf numFmtId="0" fontId="27" fillId="0" borderId="0" xfId="0" applyFont="1" applyFill="1" applyBorder="1" applyAlignment="1">
      <alignment vertical="top" wrapText="1"/>
    </xf>
    <xf numFmtId="0" fontId="0" fillId="0" borderId="0" xfId="0" applyBorder="1" applyAlignment="1">
      <alignment/>
    </xf>
    <xf numFmtId="0" fontId="28" fillId="0" borderId="0" xfId="0" applyFont="1" applyBorder="1" applyAlignment="1">
      <alignment vertical="top" wrapText="1"/>
    </xf>
    <xf numFmtId="0" fontId="29" fillId="0" borderId="0" xfId="0" applyFont="1" applyBorder="1" applyAlignment="1">
      <alignment vertical="top" wrapText="1"/>
    </xf>
    <xf numFmtId="0" fontId="27" fillId="0" borderId="0" xfId="0" applyFont="1" applyFill="1" applyBorder="1" applyAlignment="1">
      <alignment vertical="center" wrapText="1"/>
    </xf>
    <xf numFmtId="10" fontId="31" fillId="0" borderId="0" xfId="0" applyNumberFormat="1" applyFont="1" applyBorder="1" applyAlignment="1">
      <alignment horizontal="center" vertical="center"/>
    </xf>
    <xf numFmtId="0" fontId="28" fillId="0" borderId="0" xfId="0" applyFont="1" applyBorder="1" applyAlignment="1">
      <alignment/>
    </xf>
    <xf numFmtId="0" fontId="26" fillId="0" borderId="10" xfId="0" applyFont="1" applyBorder="1" applyAlignment="1">
      <alignment horizontal="center" vertical="center"/>
    </xf>
    <xf numFmtId="0" fontId="25" fillId="0" borderId="10" xfId="0" applyFont="1" applyBorder="1" applyAlignment="1">
      <alignment horizontal="center" vertical="center" textRotation="90" wrapText="1"/>
    </xf>
    <xf numFmtId="0" fontId="25" fillId="0" borderId="10" xfId="0" applyFont="1" applyBorder="1" applyAlignment="1">
      <alignment horizontal="justify" vertical="center" textRotation="90" wrapText="1"/>
    </xf>
    <xf numFmtId="0" fontId="25" fillId="0" borderId="10" xfId="0" applyFont="1" applyBorder="1" applyAlignment="1">
      <alignment horizontal="center" vertical="justify" textRotation="90"/>
    </xf>
    <xf numFmtId="0" fontId="25" fillId="0" borderId="10" xfId="0" applyFont="1" applyBorder="1" applyAlignment="1">
      <alignment horizontal="justify" vertical="center" textRotation="90"/>
    </xf>
    <xf numFmtId="0" fontId="25" fillId="0" borderId="10" xfId="0" applyFont="1" applyBorder="1" applyAlignment="1">
      <alignment horizontal="justify" vertical="distributed" textRotation="90" wrapText="1"/>
    </xf>
    <xf numFmtId="0" fontId="33" fillId="0" borderId="10" xfId="0" applyFont="1" applyBorder="1" applyAlignment="1">
      <alignment horizontal="center" vertical="center" textRotation="90" wrapText="1"/>
    </xf>
    <xf numFmtId="0" fontId="28" fillId="0" borderId="0" xfId="0" applyFont="1" applyBorder="1" applyAlignment="1">
      <alignment horizontal="left" vertical="center" wrapText="1"/>
    </xf>
    <xf numFmtId="0" fontId="32" fillId="19" borderId="11" xfId="0" applyFont="1" applyFill="1" applyBorder="1" applyAlignment="1">
      <alignment/>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34" fillId="19" borderId="10" xfId="0" applyFont="1" applyFill="1" applyBorder="1" applyAlignment="1">
      <alignment horizontal="center" vertical="center" wrapText="1"/>
    </xf>
    <xf numFmtId="0" fontId="26" fillId="19"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32" fillId="19" borderId="10" xfId="0" applyFont="1" applyFill="1" applyBorder="1" applyAlignment="1">
      <alignment/>
    </xf>
    <xf numFmtId="0" fontId="26" fillId="0" borderId="18" xfId="0" applyFont="1" applyBorder="1" applyAlignment="1">
      <alignment horizontal="center" vertical="center"/>
    </xf>
    <xf numFmtId="0" fontId="26" fillId="0" borderId="0" xfId="0" applyFont="1" applyBorder="1" applyAlignment="1">
      <alignment horizontal="center" vertical="center"/>
    </xf>
    <xf numFmtId="0" fontId="20" fillId="0" borderId="0" xfId="0" applyFont="1" applyBorder="1" applyAlignment="1">
      <alignment/>
    </xf>
    <xf numFmtId="0" fontId="21" fillId="0" borderId="0" xfId="0" applyFont="1" applyBorder="1" applyAlignment="1">
      <alignment/>
    </xf>
    <xf numFmtId="0" fontId="36" fillId="0" borderId="15" xfId="0" applyFont="1" applyBorder="1" applyAlignment="1">
      <alignment horizontal="center" vertical="center" wrapText="1"/>
    </xf>
    <xf numFmtId="0" fontId="0" fillId="0" borderId="16" xfId="0" applyBorder="1" applyAlignment="1">
      <alignment/>
    </xf>
    <xf numFmtId="3" fontId="26" fillId="0" borderId="18" xfId="0" applyNumberFormat="1" applyFont="1" applyBorder="1" applyAlignment="1">
      <alignment horizontal="center" vertical="center"/>
    </xf>
    <xf numFmtId="0" fontId="0" fillId="0" borderId="19" xfId="0" applyBorder="1" applyAlignment="1">
      <alignment/>
    </xf>
    <xf numFmtId="0" fontId="26" fillId="25" borderId="10" xfId="0" applyFont="1" applyFill="1" applyBorder="1" applyAlignment="1">
      <alignment horizontal="center" vertical="center" wrapText="1"/>
    </xf>
    <xf numFmtId="0" fontId="42" fillId="0" borderId="10" xfId="0" applyFont="1" applyBorder="1" applyAlignment="1">
      <alignment horizontal="center" vertical="center"/>
    </xf>
    <xf numFmtId="3" fontId="42" fillId="0" borderId="10" xfId="0" applyNumberFormat="1" applyFont="1" applyBorder="1" applyAlignment="1">
      <alignment horizontal="center" vertical="center"/>
    </xf>
    <xf numFmtId="10" fontId="42" fillId="0" borderId="10" xfId="0" applyNumberFormat="1" applyFont="1" applyBorder="1" applyAlignment="1">
      <alignment horizontal="center" vertical="center"/>
    </xf>
    <xf numFmtId="0" fontId="36" fillId="0" borderId="12" xfId="0" applyFont="1" applyBorder="1" applyAlignment="1">
      <alignment horizontal="center" vertical="center" wrapText="1"/>
    </xf>
    <xf numFmtId="0" fontId="0" fillId="0" borderId="20" xfId="0" applyBorder="1" applyAlignment="1">
      <alignment/>
    </xf>
    <xf numFmtId="0" fontId="0" fillId="0" borderId="14" xfId="0" applyBorder="1" applyAlignment="1">
      <alignment/>
    </xf>
    <xf numFmtId="0" fontId="0" fillId="0" borderId="15" xfId="0" applyBorder="1" applyAlignment="1">
      <alignment/>
    </xf>
    <xf numFmtId="0" fontId="22" fillId="0" borderId="10" xfId="0" applyFont="1" applyBorder="1" applyAlignment="1">
      <alignment horizontal="center" vertical="top" wrapText="1"/>
    </xf>
    <xf numFmtId="0" fontId="37" fillId="0" borderId="10" xfId="0" applyFont="1" applyBorder="1" applyAlignment="1">
      <alignment horizontal="center" vertical="top" wrapText="1"/>
    </xf>
    <xf numFmtId="0" fontId="26" fillId="0" borderId="17" xfId="0" applyFont="1" applyBorder="1" applyAlignment="1">
      <alignment horizontal="center" vertical="center" wrapText="1"/>
    </xf>
    <xf numFmtId="0" fontId="30" fillId="0" borderId="18" xfId="0" applyFont="1" applyBorder="1" applyAlignment="1">
      <alignment horizontal="center"/>
    </xf>
    <xf numFmtId="0" fontId="26" fillId="0" borderId="18" xfId="0" applyFont="1" applyBorder="1" applyAlignment="1">
      <alignment horizontal="justify" vertical="justify"/>
    </xf>
    <xf numFmtId="0" fontId="26" fillId="0" borderId="17" xfId="0" applyFont="1" applyBorder="1" applyAlignment="1">
      <alignment horizontal="justify" vertical="top" wrapText="1"/>
    </xf>
    <xf numFmtId="0" fontId="26" fillId="0" borderId="0" xfId="0" applyFont="1" applyBorder="1" applyAlignment="1">
      <alignment horizontal="center" vertical="center"/>
    </xf>
    <xf numFmtId="0" fontId="26" fillId="0" borderId="18"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26" fillId="0" borderId="19" xfId="0" applyFont="1" applyBorder="1" applyAlignment="1">
      <alignment horizontal="center" vertical="center"/>
    </xf>
    <xf numFmtId="0" fontId="26" fillId="0" borderId="10" xfId="0" applyFont="1" applyBorder="1" applyAlignment="1">
      <alignment horizontal="center" vertical="center"/>
    </xf>
    <xf numFmtId="0" fontId="26" fillId="0" borderId="17" xfId="0" applyFont="1" applyBorder="1" applyAlignment="1">
      <alignment horizontal="justify" vertical="justify"/>
    </xf>
    <xf numFmtId="0" fontId="26" fillId="0" borderId="0" xfId="0" applyFont="1" applyBorder="1" applyAlignment="1">
      <alignment horizontal="justify" vertical="justify"/>
    </xf>
    <xf numFmtId="0" fontId="27" fillId="0" borderId="0" xfId="0" applyFont="1" applyFill="1" applyBorder="1" applyAlignment="1">
      <alignment horizontal="center" vertical="top" wrapText="1"/>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4" fillId="0" borderId="21" xfId="0" applyFont="1" applyBorder="1" applyAlignment="1">
      <alignment horizontal="center"/>
    </xf>
    <xf numFmtId="0" fontId="24" fillId="0" borderId="22" xfId="0" applyFont="1" applyBorder="1" applyAlignment="1">
      <alignment horizontal="center"/>
    </xf>
    <xf numFmtId="0" fontId="24" fillId="0" borderId="11" xfId="0" applyFont="1" applyBorder="1" applyAlignment="1">
      <alignment horizontal="center"/>
    </xf>
    <xf numFmtId="0" fontId="26" fillId="0" borderId="14"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pplyAlignment="1">
      <alignment horizontal="justify" vertical="top" wrapText="1"/>
    </xf>
    <xf numFmtId="0" fontId="26" fillId="0" borderId="18" xfId="0" applyFont="1" applyBorder="1" applyAlignment="1">
      <alignment horizontal="justify" vertical="top" wrapText="1"/>
    </xf>
    <xf numFmtId="0" fontId="30" fillId="11" borderId="21" xfId="0" applyFont="1" applyFill="1" applyBorder="1" applyAlignment="1">
      <alignment horizontal="center"/>
    </xf>
    <xf numFmtId="0" fontId="30" fillId="11" borderId="22" xfId="0" applyFont="1" applyFill="1" applyBorder="1" applyAlignment="1">
      <alignment horizontal="center"/>
    </xf>
    <xf numFmtId="0" fontId="30" fillId="11" borderId="11" xfId="0" applyFont="1" applyFill="1" applyBorder="1" applyAlignment="1">
      <alignment horizontal="center"/>
    </xf>
    <xf numFmtId="0" fontId="26" fillId="0" borderId="16" xfId="0" applyFont="1" applyBorder="1" applyAlignment="1">
      <alignment horizontal="left" vertical="center" wrapText="1"/>
    </xf>
    <xf numFmtId="0" fontId="26" fillId="0" borderId="20" xfId="0" applyFont="1" applyBorder="1" applyAlignment="1">
      <alignment horizontal="left" vertical="center" wrapText="1"/>
    </xf>
    <xf numFmtId="0" fontId="26" fillId="0" borderId="19" xfId="0" applyFont="1" applyBorder="1" applyAlignment="1">
      <alignment horizontal="left" vertical="center" wrapText="1"/>
    </xf>
    <xf numFmtId="0" fontId="37" fillId="0" borderId="10" xfId="0" applyFont="1" applyBorder="1" applyAlignment="1">
      <alignment horizontal="center" vertical="top" textRotation="90"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1" xfId="0" applyFont="1" applyBorder="1" applyAlignment="1">
      <alignment horizontal="center" vertical="center" wrapText="1"/>
    </xf>
    <xf numFmtId="0" fontId="32" fillId="19" borderId="21" xfId="0" applyFont="1" applyFill="1" applyBorder="1" applyAlignment="1">
      <alignment horizontal="center"/>
    </xf>
    <xf numFmtId="0" fontId="32" fillId="19" borderId="22" xfId="0" applyFont="1" applyFill="1" applyBorder="1" applyAlignment="1">
      <alignment horizontal="center"/>
    </xf>
    <xf numFmtId="0" fontId="32" fillId="19" borderId="11" xfId="0" applyFont="1" applyFill="1" applyBorder="1" applyAlignment="1">
      <alignment horizontal="center"/>
    </xf>
    <xf numFmtId="0" fontId="26" fillId="0" borderId="10" xfId="0" applyFont="1" applyBorder="1" applyAlignment="1">
      <alignment horizontal="center" vertical="center" wrapText="1"/>
    </xf>
    <xf numFmtId="0" fontId="26" fillId="0" borderId="16" xfId="0" applyFont="1" applyBorder="1" applyAlignment="1">
      <alignment horizontal="justify" vertical="center" wrapText="1"/>
    </xf>
    <xf numFmtId="0" fontId="26" fillId="0" borderId="20" xfId="0" applyFont="1" applyBorder="1" applyAlignment="1">
      <alignment horizontal="justify" vertical="center" wrapText="1"/>
    </xf>
    <xf numFmtId="0" fontId="26" fillId="0" borderId="19" xfId="0" applyFont="1" applyBorder="1" applyAlignment="1">
      <alignment horizontal="justify" vertical="center" wrapText="1"/>
    </xf>
    <xf numFmtId="0" fontId="26" fillId="0" borderId="13" xfId="0" applyFont="1" applyBorder="1" applyAlignment="1">
      <alignment horizontal="center" vertical="center"/>
    </xf>
    <xf numFmtId="0" fontId="26" fillId="0" borderId="23" xfId="0" applyFont="1" applyBorder="1" applyAlignment="1">
      <alignment horizontal="center" vertical="center"/>
    </xf>
    <xf numFmtId="0" fontId="26" fillId="0" borderId="16" xfId="0" applyFont="1" applyBorder="1" applyAlignment="1">
      <alignment horizontal="center"/>
    </xf>
    <xf numFmtId="0" fontId="26" fillId="0" borderId="20" xfId="0" applyFont="1" applyBorder="1" applyAlignment="1">
      <alignment horizontal="center"/>
    </xf>
    <xf numFmtId="0" fontId="26" fillId="0" borderId="19" xfId="0" applyFont="1" applyBorder="1" applyAlignment="1">
      <alignment horizontal="center"/>
    </xf>
    <xf numFmtId="0" fontId="28" fillId="0" borderId="16" xfId="0" applyFont="1" applyBorder="1" applyAlignment="1">
      <alignment horizontal="left" vertical="top" wrapText="1"/>
    </xf>
    <xf numFmtId="0" fontId="28" fillId="0" borderId="20" xfId="0" applyFont="1" applyBorder="1" applyAlignment="1">
      <alignment horizontal="left" vertical="top" wrapText="1"/>
    </xf>
    <xf numFmtId="0" fontId="28" fillId="0" borderId="19" xfId="0" applyFont="1" applyBorder="1" applyAlignment="1">
      <alignment horizontal="left" vertical="top" wrapText="1"/>
    </xf>
    <xf numFmtId="0" fontId="38" fillId="0" borderId="14" xfId="0" applyFont="1" applyBorder="1" applyAlignment="1">
      <alignment horizontal="justify" vertical="top" wrapText="1"/>
    </xf>
    <xf numFmtId="0" fontId="35" fillId="0" borderId="12" xfId="0" applyFont="1" applyBorder="1" applyAlignment="1">
      <alignment horizontal="justify" vertical="top" wrapText="1"/>
    </xf>
    <xf numFmtId="0" fontId="35" fillId="0" borderId="15" xfId="0" applyFont="1" applyBorder="1" applyAlignment="1">
      <alignment horizontal="justify" vertical="top" wrapText="1"/>
    </xf>
    <xf numFmtId="0" fontId="35" fillId="0" borderId="17" xfId="0" applyFont="1" applyBorder="1" applyAlignment="1">
      <alignment horizontal="justify" vertical="top" wrapText="1"/>
    </xf>
    <xf numFmtId="0" fontId="35" fillId="0" borderId="0" xfId="0" applyFont="1" applyBorder="1" applyAlignment="1">
      <alignment horizontal="justify" vertical="top" wrapText="1"/>
    </xf>
    <xf numFmtId="0" fontId="35" fillId="0" borderId="18" xfId="0" applyFont="1" applyBorder="1" applyAlignment="1">
      <alignment horizontal="justify" vertical="top" wrapText="1"/>
    </xf>
    <xf numFmtId="0" fontId="35" fillId="0" borderId="16" xfId="0" applyFont="1" applyBorder="1" applyAlignment="1">
      <alignment horizontal="justify" vertical="top" wrapText="1"/>
    </xf>
    <xf numFmtId="0" fontId="35" fillId="0" borderId="20" xfId="0" applyFont="1" applyBorder="1" applyAlignment="1">
      <alignment horizontal="justify" vertical="top" wrapText="1"/>
    </xf>
    <xf numFmtId="0" fontId="35" fillId="0" borderId="19" xfId="0" applyFont="1" applyBorder="1" applyAlignment="1">
      <alignment horizontal="justify" vertical="top" wrapText="1"/>
    </xf>
    <xf numFmtId="0" fontId="30" fillId="26" borderId="21" xfId="0" applyFont="1" applyFill="1" applyBorder="1" applyAlignment="1">
      <alignment horizontal="center" vertical="center" wrapText="1"/>
    </xf>
    <xf numFmtId="0" fontId="30" fillId="26" borderId="22"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26" fillId="0" borderId="14" xfId="0" applyFont="1" applyBorder="1" applyAlignment="1">
      <alignment horizontal="center" vertical="justify"/>
    </xf>
    <xf numFmtId="0" fontId="26" fillId="0" borderId="12" xfId="0" applyFont="1" applyBorder="1" applyAlignment="1">
      <alignment horizontal="center" vertical="justify"/>
    </xf>
    <xf numFmtId="0" fontId="26" fillId="0" borderId="15" xfId="0" applyFont="1" applyBorder="1" applyAlignment="1">
      <alignment horizontal="center" vertical="justify"/>
    </xf>
    <xf numFmtId="0" fontId="26" fillId="0" borderId="16" xfId="0" applyFont="1" applyBorder="1" applyAlignment="1">
      <alignment horizontal="center" vertical="justify"/>
    </xf>
    <xf numFmtId="0" fontId="26" fillId="0" borderId="20" xfId="0" applyFont="1" applyBorder="1" applyAlignment="1">
      <alignment horizontal="center" vertical="justify"/>
    </xf>
    <xf numFmtId="0" fontId="26" fillId="0" borderId="19" xfId="0" applyFont="1" applyBorder="1" applyAlignment="1">
      <alignment horizontal="center" vertical="justify"/>
    </xf>
    <xf numFmtId="0" fontId="26" fillId="0" borderId="1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4" xfId="0" applyFont="1" applyBorder="1" applyAlignment="1">
      <alignment horizontal="justify" vertical="center"/>
    </xf>
    <xf numFmtId="0" fontId="26" fillId="0" borderId="12" xfId="0" applyFont="1" applyBorder="1" applyAlignment="1">
      <alignment horizontal="justify" vertical="center"/>
    </xf>
    <xf numFmtId="0" fontId="26" fillId="0" borderId="15" xfId="0" applyFont="1" applyBorder="1" applyAlignment="1">
      <alignment horizontal="justify" vertical="center"/>
    </xf>
    <xf numFmtId="0" fontId="26" fillId="0" borderId="17" xfId="0" applyFont="1" applyBorder="1" applyAlignment="1">
      <alignment horizontal="center" vertical="center" wrapText="1"/>
    </xf>
    <xf numFmtId="0" fontId="26" fillId="0" borderId="0" xfId="0" applyFont="1" applyBorder="1" applyAlignment="1">
      <alignment horizontal="center" vertical="center" wrapText="1"/>
    </xf>
    <xf numFmtId="0" fontId="12" fillId="0" borderId="0" xfId="0" applyFont="1" applyBorder="1" applyAlignment="1">
      <alignment horizontal="center"/>
    </xf>
    <xf numFmtId="0" fontId="0" fillId="0" borderId="0" xfId="0" applyFont="1" applyBorder="1" applyAlignment="1">
      <alignment horizontal="center"/>
    </xf>
    <xf numFmtId="3" fontId="26" fillId="0" borderId="18" xfId="0" applyNumberFormat="1" applyFont="1" applyBorder="1" applyAlignment="1">
      <alignment horizontal="center" vertical="center"/>
    </xf>
    <xf numFmtId="223" fontId="22" fillId="0" borderId="21" xfId="0" applyNumberFormat="1" applyFont="1" applyBorder="1" applyAlignment="1">
      <alignment horizontal="center"/>
    </xf>
    <xf numFmtId="223" fontId="22" fillId="0" borderId="22" xfId="0" applyNumberFormat="1" applyFont="1" applyBorder="1" applyAlignment="1">
      <alignment horizontal="center"/>
    </xf>
    <xf numFmtId="223" fontId="22" fillId="0" borderId="11" xfId="0" applyNumberFormat="1"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26" fillId="0" borderId="11" xfId="0" applyFont="1" applyBorder="1" applyAlignment="1">
      <alignment horizontal="center"/>
    </xf>
    <xf numFmtId="223" fontId="22" fillId="0" borderId="10" xfId="0" applyNumberFormat="1" applyFont="1" applyBorder="1" applyAlignment="1">
      <alignment horizontal="center"/>
    </xf>
    <xf numFmtId="0" fontId="26" fillId="24" borderId="13" xfId="0" applyFont="1" applyFill="1" applyBorder="1" applyAlignment="1">
      <alignment horizontal="center" vertical="center" wrapText="1"/>
    </xf>
    <xf numFmtId="0" fontId="26" fillId="24" borderId="23" xfId="0" applyFont="1" applyFill="1" applyBorder="1" applyAlignment="1">
      <alignment horizontal="center" vertical="center" wrapText="1"/>
    </xf>
    <xf numFmtId="0" fontId="0" fillId="0" borderId="16"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26" fillId="0" borderId="18" xfId="0" applyFont="1" applyBorder="1" applyAlignment="1">
      <alignment horizontal="center"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11" xfId="0" applyFont="1" applyBorder="1" applyAlignment="1">
      <alignment horizontal="left" vertical="center" wrapText="1"/>
    </xf>
    <xf numFmtId="0" fontId="26" fillId="0" borderId="10" xfId="0" applyFont="1" applyBorder="1" applyAlignment="1">
      <alignment horizontal="center"/>
    </xf>
    <xf numFmtId="0" fontId="26" fillId="0" borderId="23" xfId="0" applyFont="1" applyBorder="1" applyAlignment="1">
      <alignment horizontal="center"/>
    </xf>
    <xf numFmtId="223" fontId="22" fillId="0" borderId="21" xfId="0" applyNumberFormat="1" applyFont="1" applyBorder="1" applyAlignment="1">
      <alignment horizontal="center" vertical="center"/>
    </xf>
    <xf numFmtId="223" fontId="22" fillId="0" borderId="22" xfId="0" applyNumberFormat="1" applyFont="1" applyBorder="1" applyAlignment="1">
      <alignment horizontal="center" vertical="center"/>
    </xf>
    <xf numFmtId="223" fontId="22" fillId="0" borderId="11" xfId="0" applyNumberFormat="1" applyFont="1" applyBorder="1" applyAlignment="1">
      <alignment horizontal="center" vertical="center"/>
    </xf>
    <xf numFmtId="0" fontId="26" fillId="0" borderId="24" xfId="0" applyFont="1" applyBorder="1" applyAlignment="1">
      <alignment horizontal="center" vertical="center"/>
    </xf>
    <xf numFmtId="0" fontId="26" fillId="0" borderId="20" xfId="0" applyFont="1" applyBorder="1" applyAlignment="1">
      <alignment horizontal="center" vertical="center"/>
    </xf>
    <xf numFmtId="0" fontId="26" fillId="0" borderId="17" xfId="0" applyFont="1" applyBorder="1" applyAlignment="1">
      <alignment horizontal="left" vertical="center" wrapText="1"/>
    </xf>
    <xf numFmtId="0" fontId="26" fillId="0" borderId="0" xfId="0" applyFont="1" applyBorder="1" applyAlignment="1">
      <alignment horizontal="left" vertical="center" wrapText="1"/>
    </xf>
    <xf numFmtId="0" fontId="26" fillId="0" borderId="18" xfId="0" applyFont="1" applyBorder="1" applyAlignment="1">
      <alignment horizontal="left" vertical="center" wrapText="1"/>
    </xf>
    <xf numFmtId="9" fontId="26" fillId="0" borderId="14" xfId="0" applyNumberFormat="1" applyFont="1" applyBorder="1" applyAlignment="1">
      <alignment horizontal="center" vertical="center" wrapText="1"/>
    </xf>
    <xf numFmtId="9" fontId="26" fillId="0" borderId="15" xfId="0" applyNumberFormat="1" applyFont="1" applyBorder="1" applyAlignment="1">
      <alignment horizontal="center" vertical="center" wrapText="1"/>
    </xf>
    <xf numFmtId="9" fontId="26" fillId="0" borderId="17" xfId="0" applyNumberFormat="1" applyFont="1" applyBorder="1" applyAlignment="1">
      <alignment horizontal="center" vertical="center" wrapText="1"/>
    </xf>
    <xf numFmtId="9" fontId="26" fillId="0" borderId="18" xfId="0" applyNumberFormat="1" applyFont="1" applyBorder="1" applyAlignment="1">
      <alignment horizontal="center" vertical="center" wrapText="1"/>
    </xf>
    <xf numFmtId="9" fontId="26" fillId="0" borderId="16" xfId="0" applyNumberFormat="1" applyFont="1" applyBorder="1" applyAlignment="1">
      <alignment horizontal="center" vertical="center" wrapText="1"/>
    </xf>
    <xf numFmtId="9" fontId="26" fillId="0" borderId="19" xfId="0" applyNumberFormat="1" applyFont="1" applyBorder="1" applyAlignment="1">
      <alignment horizontal="center" vertical="center" wrapText="1"/>
    </xf>
    <xf numFmtId="3" fontId="26" fillId="0" borderId="17" xfId="0" applyNumberFormat="1" applyFont="1" applyBorder="1" applyAlignment="1">
      <alignment horizontal="center" vertical="center"/>
    </xf>
    <xf numFmtId="0" fontId="26" fillId="0" borderId="17" xfId="0" applyFont="1" applyBorder="1" applyAlignment="1">
      <alignment horizontal="justify" vertical="center" wrapText="1"/>
    </xf>
    <xf numFmtId="0" fontId="26" fillId="0" borderId="0" xfId="0" applyFont="1" applyBorder="1" applyAlignment="1">
      <alignment horizontal="justify" vertical="center" wrapText="1"/>
    </xf>
    <xf numFmtId="0" fontId="26" fillId="0" borderId="18" xfId="0" applyFont="1" applyBorder="1" applyAlignment="1">
      <alignment horizontal="justify" vertical="center" wrapText="1"/>
    </xf>
    <xf numFmtId="0" fontId="26" fillId="0" borderId="0" xfId="0" applyFont="1" applyBorder="1" applyAlignment="1">
      <alignment horizontal="justify" vertical="center"/>
    </xf>
    <xf numFmtId="3" fontId="26" fillId="0" borderId="14" xfId="0" applyNumberFormat="1" applyFont="1" applyBorder="1" applyAlignment="1">
      <alignment horizontal="center" vertical="center"/>
    </xf>
    <xf numFmtId="3" fontId="26" fillId="0" borderId="15" xfId="0" applyNumberFormat="1" applyFont="1" applyBorder="1" applyAlignment="1">
      <alignment horizontal="center" vertical="center"/>
    </xf>
    <xf numFmtId="0" fontId="26" fillId="0" borderId="12" xfId="0" applyFont="1" applyBorder="1" applyAlignment="1">
      <alignment horizontal="justify" vertical="distributed" wrapText="1"/>
    </xf>
    <xf numFmtId="0" fontId="26" fillId="0" borderId="0" xfId="0" applyFont="1" applyBorder="1" applyAlignment="1">
      <alignment horizontal="center" vertical="justify"/>
    </xf>
    <xf numFmtId="0" fontId="30" fillId="26" borderId="21" xfId="0" applyFont="1" applyFill="1" applyBorder="1" applyAlignment="1">
      <alignment horizontal="center"/>
    </xf>
    <xf numFmtId="0" fontId="30" fillId="26" borderId="22" xfId="0" applyFont="1" applyFill="1" applyBorder="1" applyAlignment="1">
      <alignment horizontal="center"/>
    </xf>
    <xf numFmtId="0" fontId="30" fillId="26" borderId="11" xfId="0" applyFont="1" applyFill="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22" fillId="11" borderId="21" xfId="0" applyFont="1" applyFill="1" applyBorder="1" applyAlignment="1">
      <alignment horizontal="center"/>
    </xf>
    <xf numFmtId="0" fontId="22" fillId="11" borderId="22" xfId="0" applyFont="1" applyFill="1" applyBorder="1" applyAlignment="1">
      <alignment horizontal="center"/>
    </xf>
    <xf numFmtId="0" fontId="22" fillId="11" borderId="11" xfId="0" applyFont="1" applyFill="1" applyBorder="1" applyAlignment="1">
      <alignment horizontal="center"/>
    </xf>
    <xf numFmtId="0" fontId="23" fillId="19" borderId="21" xfId="0" applyFont="1" applyFill="1" applyBorder="1" applyAlignment="1">
      <alignment horizontal="center"/>
    </xf>
    <xf numFmtId="0" fontId="23" fillId="19" borderId="22" xfId="0" applyFont="1" applyFill="1" applyBorder="1" applyAlignment="1">
      <alignment horizontal="center"/>
    </xf>
    <xf numFmtId="0" fontId="23" fillId="19" borderId="11" xfId="0" applyFont="1" applyFill="1" applyBorder="1" applyAlignment="1">
      <alignment horizontal="center"/>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1" xfId="0" applyFont="1" applyBorder="1" applyAlignment="1">
      <alignment horizontal="center" vertical="center" wrapText="1"/>
    </xf>
    <xf numFmtId="3" fontId="31" fillId="0" borderId="0" xfId="0" applyNumberFormat="1" applyFont="1" applyBorder="1" applyAlignment="1">
      <alignment horizontal="center" vertical="center" wrapText="1"/>
    </xf>
    <xf numFmtId="0" fontId="30" fillId="0" borderId="14" xfId="0" applyFont="1" applyBorder="1" applyAlignment="1">
      <alignment horizontal="center" vertical="justify"/>
    </xf>
    <xf numFmtId="0" fontId="30" fillId="0" borderId="12" xfId="0" applyFont="1" applyBorder="1" applyAlignment="1">
      <alignment horizontal="center" vertical="justify"/>
    </xf>
    <xf numFmtId="0" fontId="30" fillId="0" borderId="15" xfId="0" applyFont="1" applyBorder="1" applyAlignment="1">
      <alignment horizontal="center" vertical="justify"/>
    </xf>
    <xf numFmtId="0" fontId="30" fillId="0" borderId="16" xfId="0" applyFont="1" applyBorder="1" applyAlignment="1">
      <alignment horizontal="center" vertical="justify"/>
    </xf>
    <xf numFmtId="0" fontId="30" fillId="0" borderId="20" xfId="0" applyFont="1" applyBorder="1" applyAlignment="1">
      <alignment horizontal="center" vertical="justify"/>
    </xf>
    <xf numFmtId="0" fontId="30" fillId="0" borderId="19" xfId="0" applyFont="1" applyBorder="1" applyAlignment="1">
      <alignment horizontal="center" vertical="justify"/>
    </xf>
    <xf numFmtId="0" fontId="30" fillId="0" borderId="21" xfId="0" applyFont="1" applyBorder="1" applyAlignment="1">
      <alignment horizontal="center"/>
    </xf>
    <xf numFmtId="0" fontId="30" fillId="0" borderId="22" xfId="0" applyFont="1" applyBorder="1" applyAlignment="1">
      <alignment horizontal="center"/>
    </xf>
    <xf numFmtId="0" fontId="30" fillId="0" borderId="19" xfId="0" applyFont="1" applyBorder="1" applyAlignment="1">
      <alignment horizontal="center"/>
    </xf>
    <xf numFmtId="0" fontId="30" fillId="0" borderId="16" xfId="0" applyFont="1" applyBorder="1" applyAlignment="1">
      <alignment horizontal="center"/>
    </xf>
    <xf numFmtId="0" fontId="30" fillId="0" borderId="20" xfId="0" applyFont="1" applyBorder="1" applyAlignment="1">
      <alignment horizontal="center"/>
    </xf>
    <xf numFmtId="0" fontId="26" fillId="0" borderId="14" xfId="0" applyFont="1" applyBorder="1" applyAlignment="1">
      <alignment horizontal="left" vertical="justify"/>
    </xf>
    <xf numFmtId="0" fontId="26" fillId="0" borderId="12" xfId="0" applyFont="1" applyBorder="1" applyAlignment="1">
      <alignment horizontal="left" vertical="justify"/>
    </xf>
    <xf numFmtId="0" fontId="26" fillId="0" borderId="15" xfId="0" applyFont="1" applyBorder="1" applyAlignment="1">
      <alignment horizontal="left" vertical="justify"/>
    </xf>
    <xf numFmtId="0" fontId="26" fillId="0" borderId="17" xfId="0" applyFont="1" applyBorder="1" applyAlignment="1">
      <alignment horizontal="left" vertical="justify"/>
    </xf>
    <xf numFmtId="0" fontId="26" fillId="0" borderId="0" xfId="0" applyFont="1" applyBorder="1" applyAlignment="1">
      <alignment horizontal="left" vertical="justify"/>
    </xf>
    <xf numFmtId="0" fontId="26" fillId="0" borderId="18" xfId="0" applyFont="1" applyBorder="1" applyAlignment="1">
      <alignment horizontal="left" vertical="justify"/>
    </xf>
    <xf numFmtId="0" fontId="0" fillId="0" borderId="19" xfId="0" applyBorder="1" applyAlignment="1">
      <alignment/>
    </xf>
    <xf numFmtId="0" fontId="30" fillId="0" borderId="11" xfId="0" applyFont="1" applyBorder="1" applyAlignment="1">
      <alignment horizontal="center"/>
    </xf>
    <xf numFmtId="223" fontId="18" fillId="0" borderId="10" xfId="0" applyNumberFormat="1" applyFont="1" applyBorder="1" applyAlignment="1">
      <alignment horizontal="center" vertical="center"/>
    </xf>
    <xf numFmtId="223" fontId="24" fillId="0" borderId="21" xfId="0" applyNumberFormat="1" applyFont="1" applyBorder="1" applyAlignment="1">
      <alignment horizontal="center" vertical="center"/>
    </xf>
    <xf numFmtId="223" fontId="24" fillId="0" borderId="22" xfId="0" applyNumberFormat="1" applyFont="1" applyBorder="1" applyAlignment="1">
      <alignment horizontal="center" vertical="center"/>
    </xf>
    <xf numFmtId="223" fontId="24" fillId="0" borderId="11" xfId="0" applyNumberFormat="1" applyFont="1" applyBorder="1" applyAlignment="1">
      <alignment horizontal="center" vertical="center"/>
    </xf>
    <xf numFmtId="223" fontId="24" fillId="0" borderId="21" xfId="0" applyNumberFormat="1" applyFont="1" applyBorder="1" applyAlignment="1">
      <alignment horizontal="center"/>
    </xf>
    <xf numFmtId="223" fontId="24" fillId="0" borderId="22" xfId="0" applyNumberFormat="1" applyFont="1" applyBorder="1" applyAlignment="1">
      <alignment horizontal="center"/>
    </xf>
    <xf numFmtId="223" fontId="24" fillId="0" borderId="11" xfId="0" applyNumberFormat="1" applyFont="1" applyBorder="1" applyAlignment="1">
      <alignment horizontal="center"/>
    </xf>
    <xf numFmtId="0" fontId="0" fillId="0" borderId="10" xfId="0" applyBorder="1" applyAlignment="1">
      <alignment horizontal="center"/>
    </xf>
    <xf numFmtId="0" fontId="26" fillId="0" borderId="21" xfId="0" applyFont="1" applyBorder="1" applyAlignment="1">
      <alignment horizontal="left" vertical="top" wrapText="1"/>
    </xf>
    <xf numFmtId="0" fontId="26" fillId="0" borderId="22" xfId="0" applyFont="1" applyBorder="1" applyAlignment="1">
      <alignment horizontal="left" vertical="top" wrapText="1"/>
    </xf>
    <xf numFmtId="0" fontId="26" fillId="0" borderId="11" xfId="0" applyFont="1" applyBorder="1" applyAlignment="1">
      <alignment horizontal="left" vertical="top" wrapText="1"/>
    </xf>
    <xf numFmtId="0" fontId="27" fillId="0" borderId="0" xfId="0" applyFont="1" applyFill="1" applyBorder="1" applyAlignment="1">
      <alignment horizontal="left" vertical="center" wrapText="1"/>
    </xf>
    <xf numFmtId="0" fontId="26" fillId="0" borderId="14" xfId="0" applyFont="1" applyBorder="1" applyAlignment="1">
      <alignment horizontal="justify" vertical="top" wrapText="1"/>
    </xf>
    <xf numFmtId="0" fontId="26" fillId="0" borderId="12" xfId="0" applyFont="1" applyBorder="1" applyAlignment="1">
      <alignment horizontal="justify" vertical="top" wrapText="1"/>
    </xf>
    <xf numFmtId="0" fontId="36" fillId="0" borderId="14" xfId="0" applyFont="1" applyBorder="1" applyAlignment="1">
      <alignment horizontal="center" vertical="center" wrapText="1"/>
    </xf>
    <xf numFmtId="0" fontId="36" fillId="0" borderId="12" xfId="0" applyFont="1" applyBorder="1" applyAlignment="1">
      <alignment horizontal="center" vertical="center" wrapText="1"/>
    </xf>
    <xf numFmtId="0" fontId="26" fillId="0" borderId="10" xfId="0" applyFont="1" applyBorder="1" applyAlignment="1">
      <alignment horizontal="center" vertical="justify"/>
    </xf>
    <xf numFmtId="0" fontId="26" fillId="0" borderId="10" xfId="0" applyFont="1" applyBorder="1" applyAlignment="1">
      <alignment horizontal="center" vertical="justify"/>
    </xf>
    <xf numFmtId="0" fontId="24" fillId="0" borderId="14" xfId="0" applyFont="1" applyBorder="1" applyAlignment="1">
      <alignment horizontal="center"/>
    </xf>
    <xf numFmtId="0" fontId="24" fillId="0" borderId="12" xfId="0" applyFont="1" applyBorder="1" applyAlignment="1">
      <alignment horizontal="center"/>
    </xf>
    <xf numFmtId="223" fontId="18" fillId="0" borderId="21" xfId="0" applyNumberFormat="1" applyFont="1" applyBorder="1" applyAlignment="1">
      <alignment horizontal="center" vertical="center"/>
    </xf>
    <xf numFmtId="223" fontId="18" fillId="0" borderId="11" xfId="0" applyNumberFormat="1" applyFont="1" applyBorder="1" applyAlignment="1">
      <alignment horizontal="center" vertical="center"/>
    </xf>
    <xf numFmtId="0" fontId="36" fillId="0" borderId="17" xfId="0" applyFont="1" applyBorder="1" applyAlignment="1">
      <alignment horizontal="center" vertical="justify"/>
    </xf>
    <xf numFmtId="0" fontId="36" fillId="0" borderId="0" xfId="0" applyFont="1" applyBorder="1" applyAlignment="1">
      <alignment horizontal="center" vertical="justify"/>
    </xf>
    <xf numFmtId="3" fontId="26" fillId="0" borderId="16" xfId="0" applyNumberFormat="1" applyFont="1" applyBorder="1" applyAlignment="1">
      <alignment horizontal="center" vertical="center"/>
    </xf>
    <xf numFmtId="3" fontId="26" fillId="0" borderId="19" xfId="0" applyNumberFormat="1" applyFont="1" applyBorder="1" applyAlignment="1">
      <alignment horizontal="center" vertical="center"/>
    </xf>
    <xf numFmtId="0" fontId="36" fillId="0" borderId="17"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Border="1" applyAlignment="1">
      <alignment horizontal="center" vertical="justify"/>
    </xf>
    <xf numFmtId="9" fontId="26" fillId="0" borderId="14" xfId="0" applyNumberFormat="1" applyFont="1" applyBorder="1" applyAlignment="1">
      <alignment horizontal="center" vertical="center"/>
    </xf>
    <xf numFmtId="9" fontId="26" fillId="0" borderId="15" xfId="0" applyNumberFormat="1" applyFont="1" applyBorder="1" applyAlignment="1">
      <alignment horizontal="center" vertical="center"/>
    </xf>
    <xf numFmtId="9" fontId="26" fillId="0" borderId="17" xfId="0" applyNumberFormat="1" applyFont="1" applyBorder="1" applyAlignment="1">
      <alignment horizontal="center" vertical="center"/>
    </xf>
    <xf numFmtId="9" fontId="26" fillId="0" borderId="18" xfId="0" applyNumberFormat="1" applyFont="1" applyBorder="1" applyAlignment="1">
      <alignment horizontal="center" vertical="center"/>
    </xf>
    <xf numFmtId="9" fontId="26" fillId="0" borderId="16" xfId="0" applyNumberFormat="1" applyFont="1" applyBorder="1" applyAlignment="1">
      <alignment horizontal="center" vertical="center"/>
    </xf>
    <xf numFmtId="9" fontId="26" fillId="0" borderId="19" xfId="0" applyNumberFormat="1" applyFont="1" applyBorder="1" applyAlignment="1">
      <alignment horizontal="center" vertical="center"/>
    </xf>
    <xf numFmtId="0" fontId="26" fillId="0" borderId="16" xfId="0" applyFont="1" applyBorder="1" applyAlignment="1">
      <alignment horizontal="justify" vertical="top" wrapText="1"/>
    </xf>
    <xf numFmtId="0" fontId="26" fillId="0" borderId="20" xfId="0" applyFont="1" applyBorder="1" applyAlignment="1">
      <alignment horizontal="justify" vertical="top" wrapText="1"/>
    </xf>
    <xf numFmtId="0" fontId="36" fillId="0" borderId="16" xfId="0" applyFont="1" applyBorder="1" applyAlignment="1">
      <alignment horizontal="center" vertical="justify"/>
    </xf>
    <xf numFmtId="0" fontId="36" fillId="0" borderId="20" xfId="0" applyFont="1" applyBorder="1" applyAlignment="1">
      <alignment horizontal="center"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333375</xdr:colOff>
      <xdr:row>6</xdr:row>
      <xdr:rowOff>190500</xdr:rowOff>
    </xdr:from>
    <xdr:to>
      <xdr:col>15</xdr:col>
      <xdr:colOff>9525</xdr:colOff>
      <xdr:row>10</xdr:row>
      <xdr:rowOff>152400</xdr:rowOff>
    </xdr:to>
    <xdr:sp>
      <xdr:nvSpPr>
        <xdr:cNvPr id="1" name="Rectangle 1"/>
        <xdr:cNvSpPr>
          <a:spLocks/>
        </xdr:cNvSpPr>
      </xdr:nvSpPr>
      <xdr:spPr>
        <a:xfrm>
          <a:off x="4562475" y="1771650"/>
          <a:ext cx="1990725" cy="125730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000" b="1" i="0" u="none" baseline="0">
              <a:solidFill>
                <a:srgbClr val="000000"/>
              </a:solidFill>
            </a:rPr>
            <a:t>Problemática: </a:t>
          </a:r>
          <a:r>
            <a:rPr lang="en-US" cap="none" sz="1000" b="0" i="0" u="none" baseline="0">
              <a:solidFill>
                <a:srgbClr val="000000"/>
              </a:solidFill>
            </a:rPr>
            <a:t>Aunque hay lugares y cultura potenciales en el municipio; las iniciativas turísticas no son suficientes por falta de implementar una oferta organizada  y un plan que impulse este sector  a la economía local y regional</a:t>
          </a:r>
        </a:p>
      </xdr:txBody>
    </xdr:sp>
    <xdr:clientData/>
  </xdr:twoCellAnchor>
  <xdr:twoCellAnchor>
    <xdr:from>
      <xdr:col>10</xdr:col>
      <xdr:colOff>342900</xdr:colOff>
      <xdr:row>5</xdr:row>
      <xdr:rowOff>333375</xdr:rowOff>
    </xdr:from>
    <xdr:to>
      <xdr:col>15</xdr:col>
      <xdr:colOff>19050</xdr:colOff>
      <xdr:row>6</xdr:row>
      <xdr:rowOff>180975</xdr:rowOff>
    </xdr:to>
    <xdr:sp>
      <xdr:nvSpPr>
        <xdr:cNvPr id="2" name="TextBox 10"/>
        <xdr:cNvSpPr txBox="1">
          <a:spLocks noChangeArrowheads="1"/>
        </xdr:cNvSpPr>
      </xdr:nvSpPr>
      <xdr:spPr>
        <a:xfrm>
          <a:off x="4572000" y="1524000"/>
          <a:ext cx="1990725" cy="238125"/>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P</a:t>
          </a:r>
          <a:r>
            <a:rPr lang="en-US" cap="none" sz="1100" b="1" i="0" u="none" baseline="0">
              <a:latin typeface="Arial"/>
              <a:ea typeface="Arial"/>
              <a:cs typeface="Arial"/>
            </a:rPr>
            <a:t>Problema</a:t>
          </a:r>
        </a:p>
      </xdr:txBody>
    </xdr:sp>
    <xdr:clientData/>
  </xdr:twoCellAnchor>
  <xdr:twoCellAnchor>
    <xdr:from>
      <xdr:col>15</xdr:col>
      <xdr:colOff>66675</xdr:colOff>
      <xdr:row>6</xdr:row>
      <xdr:rowOff>76200</xdr:rowOff>
    </xdr:from>
    <xdr:to>
      <xdr:col>16</xdr:col>
      <xdr:colOff>371475</xdr:colOff>
      <xdr:row>8</xdr:row>
      <xdr:rowOff>47625</xdr:rowOff>
    </xdr:to>
    <xdr:sp>
      <xdr:nvSpPr>
        <xdr:cNvPr id="3" name="AutoShape 11"/>
        <xdr:cNvSpPr>
          <a:spLocks/>
        </xdr:cNvSpPr>
      </xdr:nvSpPr>
      <xdr:spPr>
        <a:xfrm rot="5400000">
          <a:off x="6610350" y="1657350"/>
          <a:ext cx="638175" cy="695325"/>
        </a:xfrm>
        <a:prstGeom prst="curvedConnector3">
          <a:avLst>
            <a:gd name="adj1" fmla="val -685"/>
            <a:gd name="adj2" fmla="val -301851"/>
            <a:gd name="adj3" fmla="val -1047259"/>
          </a:avLst>
        </a:prstGeom>
        <a:noFill/>
        <a:ln w="9525"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5</xdr:row>
      <xdr:rowOff>85725</xdr:rowOff>
    </xdr:from>
    <xdr:to>
      <xdr:col>10</xdr:col>
      <xdr:colOff>342900</xdr:colOff>
      <xdr:row>6</xdr:row>
      <xdr:rowOff>66675</xdr:rowOff>
    </xdr:to>
    <xdr:sp>
      <xdr:nvSpPr>
        <xdr:cNvPr id="4" name="AutoShape 12"/>
        <xdr:cNvSpPr>
          <a:spLocks/>
        </xdr:cNvSpPr>
      </xdr:nvSpPr>
      <xdr:spPr>
        <a:xfrm>
          <a:off x="4029075" y="1276350"/>
          <a:ext cx="542925" cy="371475"/>
        </a:xfrm>
        <a:prstGeom prst="curvedConnector3">
          <a:avLst>
            <a:gd name="adj1" fmla="val -874"/>
            <a:gd name="adj2" fmla="val -393587"/>
            <a:gd name="adj3" fmla="val -792106"/>
          </a:avLst>
        </a:prstGeom>
        <a:noFill/>
        <a:ln w="1905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10</xdr:row>
      <xdr:rowOff>152400</xdr:rowOff>
    </xdr:from>
    <xdr:to>
      <xdr:col>12</xdr:col>
      <xdr:colOff>0</xdr:colOff>
      <xdr:row>12</xdr:row>
      <xdr:rowOff>28575</xdr:rowOff>
    </xdr:to>
    <xdr:sp>
      <xdr:nvSpPr>
        <xdr:cNvPr id="5" name="Line 13"/>
        <xdr:cNvSpPr>
          <a:spLocks/>
        </xdr:cNvSpPr>
      </xdr:nvSpPr>
      <xdr:spPr>
        <a:xfrm>
          <a:off x="5200650" y="3028950"/>
          <a:ext cx="0" cy="49530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371475</xdr:colOff>
      <xdr:row>13</xdr:row>
      <xdr:rowOff>66675</xdr:rowOff>
    </xdr:from>
    <xdr:to>
      <xdr:col>19</xdr:col>
      <xdr:colOff>66675</xdr:colOff>
      <xdr:row>16</xdr:row>
      <xdr:rowOff>9525</xdr:rowOff>
    </xdr:to>
    <xdr:sp>
      <xdr:nvSpPr>
        <xdr:cNvPr id="6" name="AutoShape 14"/>
        <xdr:cNvSpPr>
          <a:spLocks/>
        </xdr:cNvSpPr>
      </xdr:nvSpPr>
      <xdr:spPr>
        <a:xfrm>
          <a:off x="6534150" y="3771900"/>
          <a:ext cx="1495425" cy="447675"/>
        </a:xfrm>
        <a:prstGeom prst="curvedConnector3">
          <a:avLst>
            <a:gd name="adj1" fmla="val -319"/>
            <a:gd name="adj2" fmla="val -892550"/>
            <a:gd name="adj3" fmla="val -486944"/>
          </a:avLst>
        </a:prstGeom>
        <a:noFill/>
        <a:ln w="1905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13</xdr:row>
      <xdr:rowOff>66675</xdr:rowOff>
    </xdr:from>
    <xdr:to>
      <xdr:col>6</xdr:col>
      <xdr:colOff>342900</xdr:colOff>
      <xdr:row>16</xdr:row>
      <xdr:rowOff>0</xdr:rowOff>
    </xdr:to>
    <xdr:sp>
      <xdr:nvSpPr>
        <xdr:cNvPr id="7" name="AutoShape 15"/>
        <xdr:cNvSpPr>
          <a:spLocks/>
        </xdr:cNvSpPr>
      </xdr:nvSpPr>
      <xdr:spPr>
        <a:xfrm rot="10800000" flipV="1">
          <a:off x="1390650" y="3771900"/>
          <a:ext cx="1876425" cy="438150"/>
        </a:xfrm>
        <a:prstGeom prst="curvedConnector3">
          <a:avLst>
            <a:gd name="adj1" fmla="val -254"/>
            <a:gd name="adj2" fmla="val 810870"/>
            <a:gd name="adj3" fmla="val -224111"/>
          </a:avLst>
        </a:prstGeom>
        <a:noFill/>
        <a:ln w="1905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10</xdr:row>
      <xdr:rowOff>85725</xdr:rowOff>
    </xdr:from>
    <xdr:to>
      <xdr:col>12</xdr:col>
      <xdr:colOff>9525</xdr:colOff>
      <xdr:row>12</xdr:row>
      <xdr:rowOff>123825</xdr:rowOff>
    </xdr:to>
    <xdr:sp>
      <xdr:nvSpPr>
        <xdr:cNvPr id="1" name="4 Conector curvado"/>
        <xdr:cNvSpPr>
          <a:spLocks/>
        </xdr:cNvSpPr>
      </xdr:nvSpPr>
      <xdr:spPr>
        <a:xfrm flipV="1">
          <a:off x="5610225" y="2571750"/>
          <a:ext cx="533400" cy="457200"/>
        </a:xfrm>
        <a:prstGeom prst="curvedConnector3">
          <a:avLst>
            <a:gd name="adj1" fmla="val 0"/>
            <a:gd name="adj2" fmla="val 612500"/>
            <a:gd name="adj3" fmla="val -1101787"/>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104775</xdr:colOff>
      <xdr:row>8</xdr:row>
      <xdr:rowOff>76200</xdr:rowOff>
    </xdr:from>
    <xdr:to>
      <xdr:col>7</xdr:col>
      <xdr:colOff>76200</xdr:colOff>
      <xdr:row>11</xdr:row>
      <xdr:rowOff>47625</xdr:rowOff>
    </xdr:to>
    <xdr:sp>
      <xdr:nvSpPr>
        <xdr:cNvPr id="2" name="Rectangle 2"/>
        <xdr:cNvSpPr>
          <a:spLocks/>
        </xdr:cNvSpPr>
      </xdr:nvSpPr>
      <xdr:spPr>
        <a:xfrm>
          <a:off x="104775" y="2190750"/>
          <a:ext cx="3733800" cy="54292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just">
            <a:defRPr/>
          </a:pPr>
          <a:r>
            <a:rPr lang="en-US" cap="none" sz="1100" b="1" i="0" u="none" baseline="0">
              <a:solidFill>
                <a:srgbClr val="000000"/>
              </a:solidFill>
              <a:latin typeface="Calibri"/>
              <a:ea typeface="Calibri"/>
              <a:cs typeface="Calibri"/>
            </a:rPr>
            <a:t> </a:t>
          </a:r>
          <a:r>
            <a:rPr lang="en-US" cap="none" sz="1000" b="0" i="0" u="none" baseline="0">
              <a:solidFill>
                <a:srgbClr val="000000"/>
              </a:solidFill>
            </a:rPr>
            <a:t>Falta de oportunidades para generar las ventajas competitivas locales y así, poder participar en los mercados regionales, nacionales e internacionales</a:t>
          </a:r>
          <a:r>
            <a:rPr lang="en-US" cap="none" sz="900" b="0" i="0" u="none" baseline="0">
              <a:solidFill>
                <a:srgbClr val="000000"/>
              </a:solidFill>
            </a:rPr>
            <a:t>.</a:t>
          </a:r>
        </a:p>
      </xdr:txBody>
    </xdr:sp>
    <xdr:clientData/>
  </xdr:twoCellAnchor>
  <xdr:twoCellAnchor>
    <xdr:from>
      <xdr:col>7</xdr:col>
      <xdr:colOff>76200</xdr:colOff>
      <xdr:row>9</xdr:row>
      <xdr:rowOff>209550</xdr:rowOff>
    </xdr:from>
    <xdr:to>
      <xdr:col>9</xdr:col>
      <xdr:colOff>0</xdr:colOff>
      <xdr:row>13</xdr:row>
      <xdr:rowOff>57150</xdr:rowOff>
    </xdr:to>
    <xdr:sp>
      <xdr:nvSpPr>
        <xdr:cNvPr id="3" name="4 Conector curvado"/>
        <xdr:cNvSpPr>
          <a:spLocks/>
        </xdr:cNvSpPr>
      </xdr:nvSpPr>
      <xdr:spPr>
        <a:xfrm>
          <a:off x="3838575" y="2466975"/>
          <a:ext cx="1009650" cy="628650"/>
        </a:xfrm>
        <a:prstGeom prst="curvedConnector3">
          <a:avLst>
            <a:gd name="adj1" fmla="val 0"/>
            <a:gd name="adj2" fmla="val -531819"/>
            <a:gd name="adj3" fmla="val -422643"/>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619125</xdr:colOff>
      <xdr:row>11</xdr:row>
      <xdr:rowOff>76200</xdr:rowOff>
    </xdr:from>
    <xdr:to>
      <xdr:col>3</xdr:col>
      <xdr:colOff>619125</xdr:colOff>
      <xdr:row>13</xdr:row>
      <xdr:rowOff>28575</xdr:rowOff>
    </xdr:to>
    <xdr:sp>
      <xdr:nvSpPr>
        <xdr:cNvPr id="4" name="Line 10"/>
        <xdr:cNvSpPr>
          <a:spLocks/>
        </xdr:cNvSpPr>
      </xdr:nvSpPr>
      <xdr:spPr>
        <a:xfrm>
          <a:off x="2124075" y="2762250"/>
          <a:ext cx="0" cy="3048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7</xdr:row>
      <xdr:rowOff>180975</xdr:rowOff>
    </xdr:from>
    <xdr:to>
      <xdr:col>7</xdr:col>
      <xdr:colOff>76200</xdr:colOff>
      <xdr:row>8</xdr:row>
      <xdr:rowOff>104775</xdr:rowOff>
    </xdr:to>
    <xdr:sp>
      <xdr:nvSpPr>
        <xdr:cNvPr id="5" name="TextBox 12"/>
        <xdr:cNvSpPr txBox="1">
          <a:spLocks noChangeArrowheads="1"/>
        </xdr:cNvSpPr>
      </xdr:nvSpPr>
      <xdr:spPr>
        <a:xfrm>
          <a:off x="104775" y="2009775"/>
          <a:ext cx="3733800" cy="209550"/>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1100" b="0" i="0" u="none" baseline="0">
              <a:latin typeface="Calibri"/>
              <a:ea typeface="Calibri"/>
              <a:cs typeface="Calibri"/>
            </a:rPr>
            <a:t>PROBLEMA</a:t>
          </a:r>
        </a:p>
      </xdr:txBody>
    </xdr:sp>
    <xdr:clientData/>
  </xdr:twoCellAnchor>
  <xdr:twoCellAnchor>
    <xdr:from>
      <xdr:col>7</xdr:col>
      <xdr:colOff>85725</xdr:colOff>
      <xdr:row>6</xdr:row>
      <xdr:rowOff>219075</xdr:rowOff>
    </xdr:from>
    <xdr:to>
      <xdr:col>10</xdr:col>
      <xdr:colOff>514350</xdr:colOff>
      <xdr:row>9</xdr:row>
      <xdr:rowOff>0</xdr:rowOff>
    </xdr:to>
    <xdr:sp>
      <xdr:nvSpPr>
        <xdr:cNvPr id="6" name="AutoShape 13"/>
        <xdr:cNvSpPr>
          <a:spLocks/>
        </xdr:cNvSpPr>
      </xdr:nvSpPr>
      <xdr:spPr>
        <a:xfrm rot="10800000" flipV="1">
          <a:off x="3848100" y="1762125"/>
          <a:ext cx="1866900" cy="495300"/>
        </a:xfrm>
        <a:prstGeom prst="curvedConnector3">
          <a:avLst>
            <a:gd name="adj1" fmla="val 0"/>
            <a:gd name="adj2" fmla="val 276921"/>
            <a:gd name="adj3" fmla="val -355611"/>
          </a:avLst>
        </a:prstGeom>
        <a:noFill/>
        <a:ln w="9525"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9</xdr:row>
      <xdr:rowOff>133350</xdr:rowOff>
    </xdr:from>
    <xdr:to>
      <xdr:col>11</xdr:col>
      <xdr:colOff>371475</xdr:colOff>
      <xdr:row>9</xdr:row>
      <xdr:rowOff>161925</xdr:rowOff>
    </xdr:to>
    <xdr:sp>
      <xdr:nvSpPr>
        <xdr:cNvPr id="7" name="AutoShape 14"/>
        <xdr:cNvSpPr>
          <a:spLocks/>
        </xdr:cNvSpPr>
      </xdr:nvSpPr>
      <xdr:spPr>
        <a:xfrm>
          <a:off x="3838575" y="2390775"/>
          <a:ext cx="2257425" cy="28575"/>
        </a:xfrm>
        <a:prstGeom prst="curvedConnector3">
          <a:avLst>
            <a:gd name="adj1" fmla="val -212"/>
            <a:gd name="adj2" fmla="val -8416666"/>
            <a:gd name="adj3" fmla="val -220041"/>
          </a:avLst>
        </a:prstGeom>
        <a:noFill/>
        <a:ln w="9525"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12</xdr:row>
      <xdr:rowOff>66675</xdr:rowOff>
    </xdr:from>
    <xdr:to>
      <xdr:col>18</xdr:col>
      <xdr:colOff>104775</xdr:colOff>
      <xdr:row>14</xdr:row>
      <xdr:rowOff>104775</xdr:rowOff>
    </xdr:to>
    <xdr:sp>
      <xdr:nvSpPr>
        <xdr:cNvPr id="1" name="4 Conector curvado"/>
        <xdr:cNvSpPr>
          <a:spLocks/>
        </xdr:cNvSpPr>
      </xdr:nvSpPr>
      <xdr:spPr>
        <a:xfrm>
          <a:off x="5762625" y="4067175"/>
          <a:ext cx="2238375" cy="390525"/>
        </a:xfrm>
        <a:prstGeom prst="curvedConnector3">
          <a:avLst>
            <a:gd name="adj1" fmla="val 0"/>
            <a:gd name="adj2" fmla="val -865384"/>
            <a:gd name="adj3" fmla="val -339902"/>
          </a:avLst>
        </a:prstGeom>
        <a:noFill/>
        <a:ln w="2857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104775</xdr:colOff>
      <xdr:row>8</xdr:row>
      <xdr:rowOff>142875</xdr:rowOff>
    </xdr:from>
    <xdr:to>
      <xdr:col>7</xdr:col>
      <xdr:colOff>190500</xdr:colOff>
      <xdr:row>10</xdr:row>
      <xdr:rowOff>257175</xdr:rowOff>
    </xdr:to>
    <xdr:sp>
      <xdr:nvSpPr>
        <xdr:cNvPr id="2" name="Rectangle 2"/>
        <xdr:cNvSpPr>
          <a:spLocks/>
        </xdr:cNvSpPr>
      </xdr:nvSpPr>
      <xdr:spPr>
        <a:xfrm>
          <a:off x="104775" y="3057525"/>
          <a:ext cx="3629025" cy="7143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100" b="1" i="0" u="none" baseline="0">
              <a:solidFill>
                <a:srgbClr val="000000"/>
              </a:solidFill>
              <a:latin typeface="Calibri"/>
              <a:ea typeface="Calibri"/>
              <a:cs typeface="Calibri"/>
            </a:rPr>
            <a:t>Población en edad laboral supera  oferta de </a:t>
          </a:r>
          <a:r>
            <a:rPr lang="en-US" cap="none" sz="900" b="0" i="0" u="none" baseline="0">
              <a:solidFill>
                <a:srgbClr val="000000"/>
              </a:solidFill>
            </a:rPr>
            <a:t>empleo, predomina el subempleo y el empleo informal . Condiciones precarias en el empleo existente crea incertidumbre en las oportunidades para el mejoramiento de la calidad de vida.</a:t>
          </a:r>
        </a:p>
      </xdr:txBody>
    </xdr:sp>
    <xdr:clientData/>
  </xdr:twoCellAnchor>
  <xdr:twoCellAnchor>
    <xdr:from>
      <xdr:col>7</xdr:col>
      <xdr:colOff>152400</xdr:colOff>
      <xdr:row>7</xdr:row>
      <xdr:rowOff>123825</xdr:rowOff>
    </xdr:from>
    <xdr:to>
      <xdr:col>10</xdr:col>
      <xdr:colOff>228600</xdr:colOff>
      <xdr:row>9</xdr:row>
      <xdr:rowOff>38100</xdr:rowOff>
    </xdr:to>
    <xdr:sp>
      <xdr:nvSpPr>
        <xdr:cNvPr id="3" name="4 Conector curvado"/>
        <xdr:cNvSpPr>
          <a:spLocks/>
        </xdr:cNvSpPr>
      </xdr:nvSpPr>
      <xdr:spPr>
        <a:xfrm flipV="1">
          <a:off x="3695700" y="2667000"/>
          <a:ext cx="1495425" cy="581025"/>
        </a:xfrm>
        <a:prstGeom prst="curvedConnector3">
          <a:avLst>
            <a:gd name="adj1" fmla="val -319"/>
            <a:gd name="adj2" fmla="val 509018"/>
            <a:gd name="adj3" fmla="val -297134"/>
          </a:avLst>
        </a:prstGeom>
        <a:noFill/>
        <a:ln w="222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47625</xdr:colOff>
      <xdr:row>12</xdr:row>
      <xdr:rowOff>66675</xdr:rowOff>
    </xdr:from>
    <xdr:to>
      <xdr:col>4</xdr:col>
      <xdr:colOff>28575</xdr:colOff>
      <xdr:row>15</xdr:row>
      <xdr:rowOff>28575</xdr:rowOff>
    </xdr:to>
    <xdr:sp>
      <xdr:nvSpPr>
        <xdr:cNvPr id="4" name="4 Conector curvado"/>
        <xdr:cNvSpPr>
          <a:spLocks/>
        </xdr:cNvSpPr>
      </xdr:nvSpPr>
      <xdr:spPr>
        <a:xfrm flipV="1">
          <a:off x="47625" y="4067175"/>
          <a:ext cx="1981200" cy="428625"/>
        </a:xfrm>
        <a:prstGeom prst="curvedConnector3">
          <a:avLst>
            <a:gd name="adj1" fmla="val -486"/>
            <a:gd name="adj2" fmla="val 550000"/>
            <a:gd name="adj3" fmla="val -203398"/>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561975</xdr:colOff>
      <xdr:row>7</xdr:row>
      <xdr:rowOff>9525</xdr:rowOff>
    </xdr:from>
    <xdr:to>
      <xdr:col>5</xdr:col>
      <xdr:colOff>209550</xdr:colOff>
      <xdr:row>7</xdr:row>
      <xdr:rowOff>219075</xdr:rowOff>
    </xdr:to>
    <xdr:sp>
      <xdr:nvSpPr>
        <xdr:cNvPr id="5" name="4 Conector curvado"/>
        <xdr:cNvSpPr>
          <a:spLocks/>
        </xdr:cNvSpPr>
      </xdr:nvSpPr>
      <xdr:spPr>
        <a:xfrm flipV="1">
          <a:off x="1943100" y="2552700"/>
          <a:ext cx="866775" cy="209550"/>
        </a:xfrm>
        <a:prstGeom prst="curvedConnector3">
          <a:avLst>
            <a:gd name="adj1" fmla="val -550"/>
            <a:gd name="adj2" fmla="val 1268180"/>
            <a:gd name="adj3" fmla="val -274175"/>
          </a:avLst>
        </a:prstGeom>
        <a:noFill/>
        <a:ln w="2857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142875</xdr:colOff>
      <xdr:row>7</xdr:row>
      <xdr:rowOff>276225</xdr:rowOff>
    </xdr:from>
    <xdr:to>
      <xdr:col>7</xdr:col>
      <xdr:colOff>180975</xdr:colOff>
      <xdr:row>8</xdr:row>
      <xdr:rowOff>142875</xdr:rowOff>
    </xdr:to>
    <xdr:sp>
      <xdr:nvSpPr>
        <xdr:cNvPr id="6" name="TextBox 13"/>
        <xdr:cNvSpPr txBox="1">
          <a:spLocks noChangeArrowheads="1"/>
        </xdr:cNvSpPr>
      </xdr:nvSpPr>
      <xdr:spPr>
        <a:xfrm>
          <a:off x="142875" y="2819400"/>
          <a:ext cx="3581400" cy="238125"/>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rPr>
            <a:t>PROBLEMA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27"/>
  <sheetViews>
    <sheetView zoomScale="75" zoomScaleNormal="75" zoomScalePageLayoutView="0" workbookViewId="0" topLeftCell="A9">
      <selection activeCell="C20" sqref="C20:O20"/>
    </sheetView>
  </sheetViews>
  <sheetFormatPr defaultColWidth="11.421875" defaultRowHeight="15"/>
  <cols>
    <col min="1" max="1" width="6.140625" style="0" customWidth="1"/>
    <col min="2" max="2" width="5.7109375" style="0" customWidth="1"/>
    <col min="3" max="3" width="7.421875" style="0" customWidth="1"/>
    <col min="4" max="4" width="8.00390625" style="0" customWidth="1"/>
    <col min="5" max="5" width="10.57421875" style="0" customWidth="1"/>
    <col min="6" max="6" width="6.00390625" style="0" customWidth="1"/>
    <col min="7" max="7" width="5.28125" style="0" customWidth="1"/>
    <col min="8" max="8" width="6.00390625" style="0" customWidth="1"/>
    <col min="9" max="9" width="4.8515625" style="0" customWidth="1"/>
    <col min="10" max="10" width="3.421875" style="0" customWidth="1"/>
    <col min="11" max="11" width="6.140625" style="0" customWidth="1"/>
    <col min="12" max="12" width="8.421875" style="0" customWidth="1"/>
    <col min="13" max="13" width="9.7109375" style="0" customWidth="1"/>
    <col min="14" max="14" width="4.7109375" style="0" customWidth="1"/>
    <col min="15" max="15" width="5.7109375" style="0" customWidth="1"/>
    <col min="16" max="16" width="5.00390625" style="0" customWidth="1"/>
    <col min="17" max="17" width="5.8515625" style="0" customWidth="1"/>
    <col min="18" max="18" width="4.28125" style="0" customWidth="1"/>
    <col min="19" max="20" width="6.140625" style="0" customWidth="1"/>
    <col min="21" max="21" width="5.7109375" style="0" customWidth="1"/>
    <col min="22" max="22" width="7.00390625" style="0" customWidth="1"/>
    <col min="23" max="23" width="7.57421875" style="0" customWidth="1"/>
    <col min="24" max="24" width="8.8515625" style="0" customWidth="1"/>
  </cols>
  <sheetData>
    <row r="1" spans="1:24" ht="14.25" customHeight="1">
      <c r="A1" s="132" t="s">
        <v>79</v>
      </c>
      <c r="B1" s="133"/>
      <c r="C1" s="133"/>
      <c r="D1" s="133"/>
      <c r="E1" s="133"/>
      <c r="F1" s="133"/>
      <c r="G1" s="133"/>
      <c r="H1" s="133"/>
      <c r="I1" s="133"/>
      <c r="J1" s="133"/>
      <c r="K1" s="133"/>
      <c r="L1" s="133"/>
      <c r="M1" s="133"/>
      <c r="N1" s="133"/>
      <c r="O1" s="133"/>
      <c r="P1" s="133"/>
      <c r="Q1" s="133"/>
      <c r="R1" s="133"/>
      <c r="S1" s="133"/>
      <c r="T1" s="133"/>
      <c r="U1" s="133"/>
      <c r="V1" s="133"/>
      <c r="W1" s="133"/>
      <c r="X1" s="133"/>
    </row>
    <row r="2" spans="1:21" ht="15" customHeight="1">
      <c r="A2" s="38"/>
      <c r="B2" s="39"/>
      <c r="C2" s="39"/>
      <c r="D2" s="39"/>
      <c r="E2" s="39"/>
      <c r="F2" s="39"/>
      <c r="G2" s="39"/>
      <c r="H2" s="39"/>
      <c r="I2" s="39"/>
      <c r="J2" s="39"/>
      <c r="K2" s="39"/>
      <c r="L2" s="39"/>
      <c r="M2" s="39"/>
      <c r="N2" s="39"/>
      <c r="O2" s="39"/>
      <c r="P2" s="39"/>
      <c r="Q2" s="39"/>
      <c r="R2" s="39"/>
      <c r="S2" s="39"/>
      <c r="T2" s="39"/>
      <c r="U2" s="39"/>
    </row>
    <row r="3" spans="1:24" ht="15">
      <c r="A3" s="78" t="s">
        <v>0</v>
      </c>
      <c r="B3" s="79"/>
      <c r="C3" s="79"/>
      <c r="D3" s="79"/>
      <c r="E3" s="79"/>
      <c r="F3" s="79"/>
      <c r="G3" s="79"/>
      <c r="H3" s="79"/>
      <c r="I3" s="80"/>
      <c r="O3" s="88" t="s">
        <v>53</v>
      </c>
      <c r="P3" s="89"/>
      <c r="Q3" s="89"/>
      <c r="R3" s="89"/>
      <c r="S3" s="89"/>
      <c r="T3" s="89"/>
      <c r="U3" s="89"/>
      <c r="V3" s="90"/>
      <c r="W3" s="35" t="s">
        <v>11</v>
      </c>
      <c r="X3" s="25" t="s">
        <v>12</v>
      </c>
    </row>
    <row r="4" spans="1:24" ht="20.25" customHeight="1">
      <c r="A4" s="84" t="s">
        <v>70</v>
      </c>
      <c r="B4" s="84" t="s">
        <v>54</v>
      </c>
      <c r="C4" s="84" t="s">
        <v>55</v>
      </c>
      <c r="D4" s="84" t="s">
        <v>56</v>
      </c>
      <c r="E4" s="84" t="s">
        <v>57</v>
      </c>
      <c r="F4" s="84" t="s">
        <v>58</v>
      </c>
      <c r="G4" s="84" t="s">
        <v>69</v>
      </c>
      <c r="H4" s="84" t="s">
        <v>59</v>
      </c>
      <c r="I4" s="84" t="s">
        <v>60</v>
      </c>
      <c r="O4" s="85" t="s">
        <v>61</v>
      </c>
      <c r="P4" s="86"/>
      <c r="Q4" s="86"/>
      <c r="R4" s="86"/>
      <c r="S4" s="86"/>
      <c r="T4" s="86"/>
      <c r="U4" s="86"/>
      <c r="V4" s="87"/>
      <c r="W4" s="32" t="s">
        <v>62</v>
      </c>
      <c r="X4" s="17">
        <v>10</v>
      </c>
    </row>
    <row r="5" spans="1:24" ht="29.25" customHeight="1">
      <c r="A5" s="84"/>
      <c r="B5" s="84"/>
      <c r="C5" s="84"/>
      <c r="D5" s="84"/>
      <c r="E5" s="84"/>
      <c r="F5" s="84"/>
      <c r="G5" s="84"/>
      <c r="H5" s="84"/>
      <c r="I5" s="84"/>
      <c r="P5" s="91" t="s">
        <v>63</v>
      </c>
      <c r="Q5" s="91"/>
      <c r="R5" s="91"/>
      <c r="S5" s="91"/>
      <c r="T5" s="91"/>
      <c r="U5" s="91"/>
      <c r="V5" s="91"/>
      <c r="W5" s="33" t="s">
        <v>62</v>
      </c>
      <c r="X5" s="17">
        <v>6</v>
      </c>
    </row>
    <row r="6" spans="1:24" ht="30.75" customHeight="1">
      <c r="A6" s="84"/>
      <c r="B6" s="84"/>
      <c r="C6" s="84"/>
      <c r="D6" s="84"/>
      <c r="E6" s="84"/>
      <c r="F6" s="84"/>
      <c r="G6" s="84"/>
      <c r="H6" s="84"/>
      <c r="I6" s="84"/>
      <c r="Q6" s="92" t="s">
        <v>15</v>
      </c>
      <c r="R6" s="93"/>
      <c r="S6" s="93"/>
      <c r="T6" s="93"/>
      <c r="U6" s="93"/>
      <c r="V6" s="94"/>
      <c r="W6" s="33" t="s">
        <v>62</v>
      </c>
      <c r="X6" s="17">
        <v>6</v>
      </c>
    </row>
    <row r="7" spans="1:24" ht="34.5" customHeight="1">
      <c r="A7" s="84"/>
      <c r="B7" s="84"/>
      <c r="C7" s="84"/>
      <c r="D7" s="84"/>
      <c r="E7" s="84"/>
      <c r="F7" s="84"/>
      <c r="G7" s="84"/>
      <c r="H7" s="84"/>
      <c r="I7" s="84"/>
      <c r="Q7" s="5"/>
      <c r="R7" s="81" t="s">
        <v>64</v>
      </c>
      <c r="S7" s="82"/>
      <c r="T7" s="82"/>
      <c r="U7" s="82"/>
      <c r="V7" s="83"/>
      <c r="W7" s="34" t="s">
        <v>16</v>
      </c>
      <c r="X7" s="17">
        <v>6</v>
      </c>
    </row>
    <row r="8" spans="1:24" ht="22.5" customHeight="1">
      <c r="A8" s="2">
        <v>2007</v>
      </c>
      <c r="B8" s="3">
        <v>25</v>
      </c>
      <c r="C8" s="3">
        <f>92+194+21+19</f>
        <v>326</v>
      </c>
      <c r="D8" s="3">
        <v>19</v>
      </c>
      <c r="E8" s="3">
        <v>6</v>
      </c>
      <c r="F8" s="3">
        <v>30</v>
      </c>
      <c r="G8" s="3">
        <v>9</v>
      </c>
      <c r="H8" s="3">
        <v>20</v>
      </c>
      <c r="I8" s="3">
        <v>4</v>
      </c>
      <c r="Q8" s="5"/>
      <c r="R8" s="148" t="s">
        <v>65</v>
      </c>
      <c r="S8" s="149"/>
      <c r="T8" s="149"/>
      <c r="U8" s="149"/>
      <c r="V8" s="150"/>
      <c r="W8" s="34" t="s">
        <v>16</v>
      </c>
      <c r="X8" s="17">
        <v>6</v>
      </c>
    </row>
    <row r="9" spans="1:24" ht="22.5" customHeight="1">
      <c r="A9" s="103" t="s">
        <v>73</v>
      </c>
      <c r="B9" s="104"/>
      <c r="C9" s="104"/>
      <c r="D9" s="104"/>
      <c r="E9" s="104"/>
      <c r="F9" s="104"/>
      <c r="G9" s="104"/>
      <c r="H9" s="104"/>
      <c r="I9" s="105"/>
      <c r="Q9" s="5"/>
      <c r="S9" s="121" t="s">
        <v>66</v>
      </c>
      <c r="T9" s="122"/>
      <c r="U9" s="122"/>
      <c r="V9" s="123"/>
      <c r="W9" s="142" t="s">
        <v>16</v>
      </c>
      <c r="X9" s="95">
        <v>6</v>
      </c>
    </row>
    <row r="10" spans="1:24" ht="22.5" customHeight="1">
      <c r="A10" s="106"/>
      <c r="B10" s="107"/>
      <c r="C10" s="107"/>
      <c r="D10" s="107"/>
      <c r="E10" s="107"/>
      <c r="F10" s="107"/>
      <c r="G10" s="107"/>
      <c r="H10" s="107"/>
      <c r="I10" s="108"/>
      <c r="S10" s="124"/>
      <c r="T10" s="125"/>
      <c r="U10" s="125"/>
      <c r="V10" s="126"/>
      <c r="W10" s="143"/>
      <c r="X10" s="96"/>
    </row>
    <row r="11" spans="1:9" ht="33.75" customHeight="1">
      <c r="A11" s="109"/>
      <c r="B11" s="110"/>
      <c r="C11" s="110"/>
      <c r="D11" s="110"/>
      <c r="E11" s="110"/>
      <c r="F11" s="110"/>
      <c r="G11" s="110"/>
      <c r="H11" s="110"/>
      <c r="I11" s="111"/>
    </row>
    <row r="12" spans="1:9" ht="15" customHeight="1">
      <c r="A12" s="10"/>
      <c r="B12" s="7"/>
      <c r="C12" s="8"/>
      <c r="D12" s="11"/>
      <c r="E12" s="11"/>
      <c r="F12" s="11"/>
      <c r="G12" s="11"/>
      <c r="H12" s="11"/>
      <c r="I12" s="11"/>
    </row>
    <row r="13" spans="1:15" ht="16.5" customHeight="1">
      <c r="A13" s="10"/>
      <c r="H13" s="112" t="s">
        <v>18</v>
      </c>
      <c r="I13" s="113"/>
      <c r="J13" s="113"/>
      <c r="K13" s="113"/>
      <c r="L13" s="113"/>
      <c r="M13" s="113"/>
      <c r="N13" s="113"/>
      <c r="O13" s="114"/>
    </row>
    <row r="14" spans="1:19" ht="17.25" customHeight="1">
      <c r="A14" s="10"/>
      <c r="H14" s="115" t="s">
        <v>68</v>
      </c>
      <c r="I14" s="116"/>
      <c r="J14" s="116"/>
      <c r="K14" s="116"/>
      <c r="L14" s="116"/>
      <c r="M14" s="116"/>
      <c r="N14" s="116"/>
      <c r="O14" s="117"/>
      <c r="P14" s="24"/>
      <c r="Q14" s="24"/>
      <c r="R14" s="24"/>
      <c r="S14" s="24"/>
    </row>
    <row r="15" spans="1:15" ht="12" customHeight="1">
      <c r="A15" s="13"/>
      <c r="H15" s="118"/>
      <c r="I15" s="119"/>
      <c r="J15" s="119"/>
      <c r="K15" s="119"/>
      <c r="L15" s="119"/>
      <c r="M15" s="119"/>
      <c r="N15" s="119"/>
      <c r="O15" s="120"/>
    </row>
    <row r="16" spans="1:20" ht="10.5" customHeight="1">
      <c r="A16" s="66"/>
      <c r="B16" s="66"/>
      <c r="C16" s="15"/>
      <c r="D16" s="11"/>
      <c r="T16" s="16"/>
    </row>
    <row r="17" spans="1:24" ht="15.75">
      <c r="A17" s="69" t="s">
        <v>81</v>
      </c>
      <c r="B17" s="70"/>
      <c r="C17" s="70"/>
      <c r="D17" s="70"/>
      <c r="E17" s="70"/>
      <c r="F17" s="70"/>
      <c r="G17" s="70"/>
      <c r="H17" s="70"/>
      <c r="I17" s="70"/>
      <c r="J17" s="70"/>
      <c r="K17" s="70"/>
      <c r="L17" s="70"/>
      <c r="M17" s="70"/>
      <c r="N17" s="70"/>
      <c r="O17" s="70"/>
      <c r="P17" s="70"/>
      <c r="Q17" s="70"/>
      <c r="R17" s="70"/>
      <c r="S17" s="70"/>
      <c r="T17" s="70"/>
      <c r="U17" s="70"/>
      <c r="V17" s="70"/>
      <c r="W17" s="70"/>
      <c r="X17" s="71"/>
    </row>
    <row r="18" spans="1:24" ht="15">
      <c r="A18" s="75" t="s">
        <v>19</v>
      </c>
      <c r="B18" s="59"/>
      <c r="C18" s="72" t="s">
        <v>20</v>
      </c>
      <c r="D18" s="73"/>
      <c r="E18" s="73"/>
      <c r="F18" s="73"/>
      <c r="G18" s="73"/>
      <c r="H18" s="73"/>
      <c r="I18" s="73"/>
      <c r="J18" s="73"/>
      <c r="K18" s="73"/>
      <c r="L18" s="73"/>
      <c r="M18" s="73"/>
      <c r="N18" s="73"/>
      <c r="O18" s="74"/>
      <c r="P18" s="68" t="s">
        <v>21</v>
      </c>
      <c r="Q18" s="68"/>
      <c r="R18" s="68"/>
      <c r="S18" s="68"/>
      <c r="T18" s="68"/>
      <c r="U18" s="60"/>
      <c r="V18" s="67" t="s">
        <v>22</v>
      </c>
      <c r="W18" s="68"/>
      <c r="X18" s="60"/>
    </row>
    <row r="19" spans="1:24" ht="22.5">
      <c r="A19" s="61"/>
      <c r="B19" s="62"/>
      <c r="C19" s="75"/>
      <c r="D19" s="58"/>
      <c r="E19" s="58"/>
      <c r="F19" s="58"/>
      <c r="G19" s="58"/>
      <c r="H19" s="58"/>
      <c r="I19" s="58"/>
      <c r="J19" s="58"/>
      <c r="K19" s="58"/>
      <c r="L19" s="58"/>
      <c r="M19" s="58"/>
      <c r="N19" s="58"/>
      <c r="O19" s="59"/>
      <c r="P19" s="40" t="s">
        <v>72</v>
      </c>
      <c r="Q19" s="72" t="s">
        <v>2</v>
      </c>
      <c r="R19" s="73"/>
      <c r="S19" s="73"/>
      <c r="T19" s="74"/>
      <c r="U19" s="26" t="s">
        <v>71</v>
      </c>
      <c r="V19" s="67" t="s">
        <v>2</v>
      </c>
      <c r="W19" s="68"/>
      <c r="X19" s="17" t="s">
        <v>71</v>
      </c>
    </row>
    <row r="20" spans="1:24" ht="24" customHeight="1">
      <c r="A20" s="121" t="s">
        <v>83</v>
      </c>
      <c r="B20" s="122"/>
      <c r="C20" s="127" t="s">
        <v>76</v>
      </c>
      <c r="D20" s="128"/>
      <c r="E20" s="128"/>
      <c r="F20" s="128"/>
      <c r="G20" s="128"/>
      <c r="H20" s="128"/>
      <c r="I20" s="128"/>
      <c r="J20" s="128"/>
      <c r="K20" s="128"/>
      <c r="L20" s="128"/>
      <c r="M20" s="128"/>
      <c r="N20" s="128"/>
      <c r="O20" s="129"/>
      <c r="P20" s="48">
        <v>0</v>
      </c>
      <c r="Q20" s="72" t="s">
        <v>80</v>
      </c>
      <c r="R20" s="73"/>
      <c r="S20" s="73"/>
      <c r="T20" s="74"/>
      <c r="U20" s="29">
        <v>1</v>
      </c>
      <c r="V20" s="122" t="s">
        <v>82</v>
      </c>
      <c r="W20" s="122"/>
      <c r="X20" s="63">
        <v>30</v>
      </c>
    </row>
    <row r="21" spans="1:24" ht="29.25" customHeight="1">
      <c r="A21" s="130"/>
      <c r="B21" s="131"/>
      <c r="C21" s="57" t="s">
        <v>74</v>
      </c>
      <c r="D21" s="76"/>
      <c r="E21" s="76"/>
      <c r="F21" s="76"/>
      <c r="G21" s="76"/>
      <c r="H21" s="76"/>
      <c r="I21" s="76"/>
      <c r="J21" s="76"/>
      <c r="K21" s="76"/>
      <c r="L21" s="76"/>
      <c r="M21" s="76"/>
      <c r="N21" s="76"/>
      <c r="O21" s="77"/>
      <c r="P21" s="37">
        <v>0</v>
      </c>
      <c r="Q21" s="64" t="s">
        <v>75</v>
      </c>
      <c r="R21" s="65"/>
      <c r="S21" s="65"/>
      <c r="T21" s="56"/>
      <c r="U21" s="42">
        <v>3</v>
      </c>
      <c r="V21" s="131"/>
      <c r="W21" s="131"/>
      <c r="X21" s="63"/>
    </row>
    <row r="22" spans="1:24" ht="36" customHeight="1">
      <c r="A22" s="130"/>
      <c r="B22" s="131"/>
      <c r="C22" s="57" t="s">
        <v>67</v>
      </c>
      <c r="D22" s="76"/>
      <c r="E22" s="76"/>
      <c r="F22" s="76"/>
      <c r="G22" s="76"/>
      <c r="H22" s="76"/>
      <c r="I22" s="76"/>
      <c r="J22" s="76"/>
      <c r="K22" s="76"/>
      <c r="L22" s="76"/>
      <c r="M22" s="76"/>
      <c r="N22" s="76"/>
      <c r="O22" s="77"/>
      <c r="P22" s="131" t="s">
        <v>84</v>
      </c>
      <c r="Q22" s="130" t="s">
        <v>86</v>
      </c>
      <c r="R22" s="131"/>
      <c r="S22" s="131"/>
      <c r="T22" s="147"/>
      <c r="U22" s="134">
        <v>35</v>
      </c>
      <c r="V22" s="131"/>
      <c r="W22" s="131"/>
      <c r="X22" s="63"/>
    </row>
    <row r="23" spans="1:24" ht="26.25" customHeight="1">
      <c r="A23" s="130"/>
      <c r="B23" s="131"/>
      <c r="C23" s="57" t="s">
        <v>85</v>
      </c>
      <c r="D23" s="76"/>
      <c r="E23" s="76"/>
      <c r="F23" s="76"/>
      <c r="G23" s="76"/>
      <c r="H23" s="76"/>
      <c r="I23" s="76"/>
      <c r="J23" s="76"/>
      <c r="K23" s="76"/>
      <c r="L23" s="76"/>
      <c r="M23" s="76"/>
      <c r="N23" s="76"/>
      <c r="O23" s="77"/>
      <c r="P23" s="131"/>
      <c r="Q23" s="130"/>
      <c r="R23" s="131"/>
      <c r="S23" s="131"/>
      <c r="T23" s="147"/>
      <c r="U23" s="134"/>
      <c r="V23" s="131"/>
      <c r="W23" s="131"/>
      <c r="X23" s="63"/>
    </row>
    <row r="24" spans="1:24" ht="26.25" customHeight="1">
      <c r="A24" s="130"/>
      <c r="B24" s="131"/>
      <c r="C24" s="57" t="s">
        <v>77</v>
      </c>
      <c r="D24" s="76"/>
      <c r="E24" s="76"/>
      <c r="F24" s="76"/>
      <c r="G24" s="76"/>
      <c r="H24" s="76"/>
      <c r="I24" s="76"/>
      <c r="J24" s="76"/>
      <c r="K24" s="76"/>
      <c r="L24" s="76"/>
      <c r="M24" s="76"/>
      <c r="N24" s="76"/>
      <c r="O24" s="77"/>
      <c r="P24" s="37">
        <v>15</v>
      </c>
      <c r="Q24" s="64" t="s">
        <v>78</v>
      </c>
      <c r="R24" s="65"/>
      <c r="S24" s="65"/>
      <c r="T24" s="56"/>
      <c r="U24" s="55">
        <v>200</v>
      </c>
      <c r="V24" s="131"/>
      <c r="W24" s="131"/>
      <c r="X24" s="63"/>
    </row>
    <row r="25" spans="1:24" ht="29.25" customHeight="1">
      <c r="A25" s="124"/>
      <c r="B25" s="125"/>
      <c r="C25" s="100"/>
      <c r="D25" s="101"/>
      <c r="E25" s="101"/>
      <c r="F25" s="101"/>
      <c r="G25" s="101"/>
      <c r="H25" s="101"/>
      <c r="I25" s="101"/>
      <c r="J25" s="101"/>
      <c r="K25" s="101"/>
      <c r="L25" s="101"/>
      <c r="M25" s="101"/>
      <c r="N25" s="101"/>
      <c r="O25" s="102"/>
      <c r="P25" s="49"/>
      <c r="Q25" s="144"/>
      <c r="R25" s="145"/>
      <c r="S25" s="145"/>
      <c r="T25" s="146"/>
      <c r="U25" s="43"/>
      <c r="V25" s="125"/>
      <c r="W25" s="125"/>
      <c r="X25" s="63"/>
    </row>
    <row r="26" spans="1:24" ht="15">
      <c r="A26" s="151" t="s">
        <v>24</v>
      </c>
      <c r="B26" s="151"/>
      <c r="C26" s="152"/>
      <c r="D26" s="152" t="s">
        <v>25</v>
      </c>
      <c r="E26" s="152"/>
      <c r="F26" s="152"/>
      <c r="G26" s="98" t="s">
        <v>26</v>
      </c>
      <c r="H26" s="98"/>
      <c r="I26" s="98"/>
      <c r="J26" s="99"/>
      <c r="K26" s="97" t="s">
        <v>27</v>
      </c>
      <c r="L26" s="98"/>
      <c r="M26" s="99"/>
      <c r="N26" s="97" t="s">
        <v>28</v>
      </c>
      <c r="O26" s="98"/>
      <c r="P26" s="99"/>
      <c r="Q26" s="97" t="s">
        <v>29</v>
      </c>
      <c r="R26" s="98"/>
      <c r="S26" s="98"/>
      <c r="T26" s="98"/>
      <c r="U26" s="99"/>
      <c r="V26" s="138" t="s">
        <v>30</v>
      </c>
      <c r="W26" s="139"/>
      <c r="X26" s="140"/>
    </row>
    <row r="27" spans="1:24" ht="15.75">
      <c r="A27" s="153"/>
      <c r="B27" s="154"/>
      <c r="C27" s="155"/>
      <c r="D27" s="153">
        <v>107753000</v>
      </c>
      <c r="E27" s="154"/>
      <c r="F27" s="155"/>
      <c r="G27" s="136">
        <v>100000000</v>
      </c>
      <c r="H27" s="136"/>
      <c r="I27" s="136"/>
      <c r="J27" s="137"/>
      <c r="K27" s="135">
        <v>200000000</v>
      </c>
      <c r="L27" s="136"/>
      <c r="M27" s="137"/>
      <c r="N27" s="135">
        <v>2725000</v>
      </c>
      <c r="O27" s="136"/>
      <c r="P27" s="137"/>
      <c r="Q27" s="135">
        <v>100000000</v>
      </c>
      <c r="R27" s="136"/>
      <c r="S27" s="136"/>
      <c r="T27" s="136"/>
      <c r="U27" s="137"/>
      <c r="V27" s="141">
        <f>SUM(A27:R27)</f>
        <v>510478000</v>
      </c>
      <c r="W27" s="141"/>
      <c r="X27" s="141"/>
    </row>
  </sheetData>
  <sheetProtection/>
  <mergeCells count="61">
    <mergeCell ref="A26:C26"/>
    <mergeCell ref="A27:C27"/>
    <mergeCell ref="G26:J26"/>
    <mergeCell ref="G27:J27"/>
    <mergeCell ref="D26:F26"/>
    <mergeCell ref="D27:F27"/>
    <mergeCell ref="E4:E7"/>
    <mergeCell ref="Q25:T25"/>
    <mergeCell ref="Q22:T23"/>
    <mergeCell ref="P22:P23"/>
    <mergeCell ref="G4:G7"/>
    <mergeCell ref="H4:H7"/>
    <mergeCell ref="I4:I7"/>
    <mergeCell ref="R8:V8"/>
    <mergeCell ref="V20:W25"/>
    <mergeCell ref="A1:X1"/>
    <mergeCell ref="U22:U23"/>
    <mergeCell ref="K27:M27"/>
    <mergeCell ref="N27:P27"/>
    <mergeCell ref="V26:X26"/>
    <mergeCell ref="V27:X27"/>
    <mergeCell ref="Q26:U26"/>
    <mergeCell ref="Q27:U27"/>
    <mergeCell ref="W9:W10"/>
    <mergeCell ref="B4:B7"/>
    <mergeCell ref="X9:X10"/>
    <mergeCell ref="K26:M26"/>
    <mergeCell ref="N26:P26"/>
    <mergeCell ref="C25:O25"/>
    <mergeCell ref="A9:I11"/>
    <mergeCell ref="H13:O13"/>
    <mergeCell ref="H14:O15"/>
    <mergeCell ref="S9:V10"/>
    <mergeCell ref="C20:O20"/>
    <mergeCell ref="A20:B25"/>
    <mergeCell ref="A3:I3"/>
    <mergeCell ref="R7:V7"/>
    <mergeCell ref="A4:A7"/>
    <mergeCell ref="O4:V4"/>
    <mergeCell ref="O3:V3"/>
    <mergeCell ref="P5:V5"/>
    <mergeCell ref="Q6:V6"/>
    <mergeCell ref="F4:F7"/>
    <mergeCell ref="C4:C7"/>
    <mergeCell ref="D4:D7"/>
    <mergeCell ref="X20:X25"/>
    <mergeCell ref="Q24:T24"/>
    <mergeCell ref="C21:O21"/>
    <mergeCell ref="C22:O22"/>
    <mergeCell ref="C24:O24"/>
    <mergeCell ref="C23:O23"/>
    <mergeCell ref="Q21:T21"/>
    <mergeCell ref="Q20:T20"/>
    <mergeCell ref="A16:B16"/>
    <mergeCell ref="V19:W19"/>
    <mergeCell ref="A17:X17"/>
    <mergeCell ref="C18:O19"/>
    <mergeCell ref="V18:X18"/>
    <mergeCell ref="P18:U18"/>
    <mergeCell ref="Q19:T19"/>
    <mergeCell ref="A18:B19"/>
  </mergeCells>
  <printOptions horizontalCentered="1"/>
  <pageMargins left="2.36" right="0.5905511811023623" top="1.55" bottom="0.38" header="0" footer="0"/>
  <pageSetup horizontalDpi="600" verticalDpi="600" orientation="landscape" paperSize="5" scale="80" r:id="rId2"/>
  <drawing r:id="rId1"/>
</worksheet>
</file>

<file path=xl/worksheets/sheet2.xml><?xml version="1.0" encoding="utf-8"?>
<worksheet xmlns="http://schemas.openxmlformats.org/spreadsheetml/2006/main" xmlns:r="http://schemas.openxmlformats.org/officeDocument/2006/relationships">
  <dimension ref="A1:V30"/>
  <sheetViews>
    <sheetView zoomScale="75" zoomScaleNormal="75" zoomScalePageLayoutView="0" workbookViewId="0" topLeftCell="A5">
      <selection activeCell="R17" sqref="R17:T28"/>
    </sheetView>
  </sheetViews>
  <sheetFormatPr defaultColWidth="11.421875" defaultRowHeight="15"/>
  <cols>
    <col min="1" max="1" width="6.140625" style="0" customWidth="1"/>
    <col min="2" max="2" width="8.28125" style="0" customWidth="1"/>
    <col min="3" max="3" width="8.140625" style="0" customWidth="1"/>
    <col min="4" max="4" width="10.00390625" style="0" bestFit="1" customWidth="1"/>
    <col min="5" max="5" width="8.421875" style="0" customWidth="1"/>
    <col min="6" max="6" width="8.7109375" style="0" customWidth="1"/>
    <col min="7" max="7" width="6.7109375" style="0" customWidth="1"/>
    <col min="8" max="8" width="8.57421875" style="0" customWidth="1"/>
    <col min="9" max="9" width="7.7109375" style="0" customWidth="1"/>
    <col min="10" max="10" width="5.28125" style="0" customWidth="1"/>
    <col min="11" max="11" width="7.8515625" style="0" customWidth="1"/>
    <col min="12" max="12" width="6.140625" style="0" customWidth="1"/>
    <col min="13" max="14" width="5.28125" style="0" customWidth="1"/>
    <col min="15" max="15" width="8.7109375" style="0" customWidth="1"/>
    <col min="16" max="16" width="5.28125" style="0" customWidth="1"/>
    <col min="17" max="17" width="4.140625" style="0" customWidth="1"/>
    <col min="18" max="18" width="4.28125" style="0" customWidth="1"/>
    <col min="19" max="19" width="5.7109375" style="0" customWidth="1"/>
    <col min="20" max="20" width="2.140625" style="0" customWidth="1"/>
    <col min="21" max="22" width="6.140625" style="0" customWidth="1"/>
  </cols>
  <sheetData>
    <row r="1" spans="1:22" ht="15">
      <c r="A1" s="133" t="s">
        <v>104</v>
      </c>
      <c r="B1" s="133"/>
      <c r="C1" s="133"/>
      <c r="D1" s="133"/>
      <c r="E1" s="133"/>
      <c r="F1" s="133"/>
      <c r="G1" s="133"/>
      <c r="H1" s="133"/>
      <c r="I1" s="133"/>
      <c r="J1" s="133"/>
      <c r="K1" s="133"/>
      <c r="L1" s="133"/>
      <c r="M1" s="133"/>
      <c r="N1" s="133"/>
      <c r="O1" s="133"/>
      <c r="P1" s="133"/>
      <c r="Q1" s="133"/>
      <c r="R1" s="133"/>
      <c r="S1" s="133"/>
      <c r="T1" s="133"/>
      <c r="U1" s="133"/>
      <c r="V1" s="133"/>
    </row>
    <row r="2" spans="1:22" ht="12" customHeight="1">
      <c r="A2" s="179"/>
      <c r="B2" s="180"/>
      <c r="C2" s="180"/>
      <c r="D2" s="180"/>
      <c r="E2" s="180"/>
      <c r="F2" s="180"/>
      <c r="G2" s="180"/>
      <c r="H2" s="180"/>
      <c r="I2" s="180"/>
      <c r="J2" s="180"/>
      <c r="K2" s="180"/>
      <c r="L2" s="180"/>
      <c r="M2" s="180"/>
      <c r="N2" s="180"/>
      <c r="O2" s="180"/>
      <c r="P2" s="180"/>
      <c r="Q2" s="180"/>
      <c r="R2" s="180"/>
      <c r="S2" s="180"/>
      <c r="T2" s="180"/>
      <c r="U2" s="180"/>
      <c r="V2" s="180"/>
    </row>
    <row r="3" spans="1:22" ht="15.75">
      <c r="A3" s="181" t="s">
        <v>0</v>
      </c>
      <c r="B3" s="182"/>
      <c r="C3" s="182"/>
      <c r="D3" s="182"/>
      <c r="E3" s="182"/>
      <c r="F3" s="182"/>
      <c r="G3" s="182"/>
      <c r="H3" s="182"/>
      <c r="I3" s="183"/>
      <c r="K3" s="184" t="s">
        <v>1</v>
      </c>
      <c r="L3" s="185"/>
      <c r="M3" s="185"/>
      <c r="N3" s="185"/>
      <c r="O3" s="185"/>
      <c r="P3" s="185"/>
      <c r="Q3" s="185"/>
      <c r="R3" s="185"/>
      <c r="S3" s="185"/>
      <c r="T3" s="185"/>
      <c r="U3" s="185"/>
      <c r="V3" s="186"/>
    </row>
    <row r="4" spans="1:22" ht="33.75" customHeight="1">
      <c r="A4" s="52" t="s">
        <v>2</v>
      </c>
      <c r="B4" s="53" t="s">
        <v>105</v>
      </c>
      <c r="C4" s="52" t="s">
        <v>3</v>
      </c>
      <c r="D4" s="52" t="s">
        <v>4</v>
      </c>
      <c r="E4" s="52" t="s">
        <v>5</v>
      </c>
      <c r="F4" s="52" t="s">
        <v>6</v>
      </c>
      <c r="G4" s="52" t="s">
        <v>7</v>
      </c>
      <c r="H4" s="52" t="s">
        <v>8</v>
      </c>
      <c r="I4" s="52" t="s">
        <v>9</v>
      </c>
      <c r="K4" s="187" t="s">
        <v>10</v>
      </c>
      <c r="L4" s="188"/>
      <c r="M4" s="188"/>
      <c r="N4" s="188"/>
      <c r="O4" s="188"/>
      <c r="P4" s="188"/>
      <c r="Q4" s="188"/>
      <c r="R4" s="188"/>
      <c r="S4" s="188"/>
      <c r="T4" s="189"/>
      <c r="U4" s="1" t="s">
        <v>11</v>
      </c>
      <c r="V4" s="1" t="s">
        <v>12</v>
      </c>
    </row>
    <row r="5" spans="1:22" ht="22.5" customHeight="1">
      <c r="A5" s="2">
        <v>2003</v>
      </c>
      <c r="B5" s="3">
        <f>C5+E5+G5</f>
        <v>3084</v>
      </c>
      <c r="C5" s="3">
        <v>231</v>
      </c>
      <c r="D5" s="4">
        <v>0.0424</v>
      </c>
      <c r="E5" s="3">
        <v>1741</v>
      </c>
      <c r="F5" s="4">
        <v>0.5645</v>
      </c>
      <c r="G5" s="3">
        <f>520+592</f>
        <v>1112</v>
      </c>
      <c r="H5" s="4">
        <v>0.3606</v>
      </c>
      <c r="I5" s="4">
        <v>0.0325</v>
      </c>
      <c r="K5" s="148" t="s">
        <v>13</v>
      </c>
      <c r="L5" s="149"/>
      <c r="M5" s="149"/>
      <c r="N5" s="149"/>
      <c r="O5" s="149"/>
      <c r="P5" s="149"/>
      <c r="Q5" s="149"/>
      <c r="R5" s="149"/>
      <c r="S5" s="149"/>
      <c r="T5" s="150"/>
      <c r="U5" s="44" t="s">
        <v>14</v>
      </c>
      <c r="V5" s="17">
        <v>10</v>
      </c>
    </row>
    <row r="6" spans="1:22" ht="22.5" customHeight="1">
      <c r="A6" s="2">
        <v>2007</v>
      </c>
      <c r="B6" s="3">
        <f>C6+E6+G6</f>
        <v>3427</v>
      </c>
      <c r="C6" s="3">
        <v>447</v>
      </c>
      <c r="D6" s="4">
        <v>0.082</v>
      </c>
      <c r="E6" s="3">
        <v>1779</v>
      </c>
      <c r="F6" s="4">
        <v>0.577</v>
      </c>
      <c r="G6" s="3">
        <v>1201</v>
      </c>
      <c r="H6" s="4">
        <v>0.334</v>
      </c>
      <c r="I6" s="4">
        <v>0.006</v>
      </c>
      <c r="K6" s="5"/>
      <c r="L6" s="148" t="s">
        <v>119</v>
      </c>
      <c r="M6" s="149"/>
      <c r="N6" s="149"/>
      <c r="O6" s="149"/>
      <c r="P6" s="149"/>
      <c r="Q6" s="149"/>
      <c r="R6" s="149"/>
      <c r="S6" s="149"/>
      <c r="T6" s="150"/>
      <c r="U6" s="34" t="s">
        <v>16</v>
      </c>
      <c r="V6" s="17">
        <v>6</v>
      </c>
    </row>
    <row r="7" spans="1:22" ht="22.5" customHeight="1">
      <c r="A7" s="2">
        <v>2011</v>
      </c>
      <c r="B7" s="3">
        <v>4500</v>
      </c>
      <c r="C7" s="3">
        <v>500</v>
      </c>
      <c r="D7" s="4">
        <v>0.1111</v>
      </c>
      <c r="E7" s="3">
        <v>2655</v>
      </c>
      <c r="F7" s="4">
        <v>0.59</v>
      </c>
      <c r="G7" s="3">
        <v>1300</v>
      </c>
      <c r="H7" s="4">
        <v>0.2888</v>
      </c>
      <c r="I7" s="4">
        <v>0.0001</v>
      </c>
      <c r="K7" s="5"/>
      <c r="L7" s="148" t="s">
        <v>118</v>
      </c>
      <c r="M7" s="149"/>
      <c r="N7" s="149"/>
      <c r="O7" s="149"/>
      <c r="P7" s="149"/>
      <c r="Q7" s="149"/>
      <c r="R7" s="149"/>
      <c r="S7" s="149"/>
      <c r="T7" s="150"/>
      <c r="U7" s="34" t="s">
        <v>16</v>
      </c>
      <c r="V7" s="17">
        <v>6</v>
      </c>
    </row>
    <row r="8" spans="1:22" ht="22.5" customHeight="1">
      <c r="A8" s="6"/>
      <c r="B8" s="7"/>
      <c r="C8" s="8"/>
      <c r="D8" s="9"/>
      <c r="E8" s="9"/>
      <c r="F8" s="9"/>
      <c r="G8" s="9"/>
      <c r="H8" s="9"/>
      <c r="I8" s="9"/>
      <c r="K8" s="5"/>
      <c r="L8" s="148" t="s">
        <v>17</v>
      </c>
      <c r="M8" s="149"/>
      <c r="N8" s="149"/>
      <c r="O8" s="149"/>
      <c r="P8" s="149"/>
      <c r="Q8" s="149"/>
      <c r="R8" s="149"/>
      <c r="S8" s="149"/>
      <c r="T8" s="150"/>
      <c r="U8" s="34" t="s">
        <v>16</v>
      </c>
      <c r="V8" s="17">
        <v>6</v>
      </c>
    </row>
    <row r="9" spans="1:11" ht="11.25" customHeight="1">
      <c r="A9" s="10"/>
      <c r="B9" s="7"/>
      <c r="C9" s="8"/>
      <c r="D9" s="11"/>
      <c r="E9" s="11"/>
      <c r="F9" s="11"/>
      <c r="G9" s="11"/>
      <c r="H9" s="11"/>
      <c r="I9" s="11"/>
      <c r="K9" s="12"/>
    </row>
    <row r="10" spans="1:21" ht="18" customHeight="1">
      <c r="A10" s="13"/>
      <c r="B10" s="7"/>
      <c r="C10" s="8"/>
      <c r="D10" s="11"/>
      <c r="M10" s="176" t="s">
        <v>18</v>
      </c>
      <c r="N10" s="177"/>
      <c r="O10" s="177"/>
      <c r="P10" s="177"/>
      <c r="Q10" s="177"/>
      <c r="R10" s="177"/>
      <c r="S10" s="177"/>
      <c r="T10" s="177"/>
      <c r="U10" s="178"/>
    </row>
    <row r="11" spans="1:21" ht="15.75" customHeight="1">
      <c r="A11" s="14"/>
      <c r="B11" s="190"/>
      <c r="C11" s="190"/>
      <c r="D11" s="11"/>
      <c r="M11" s="191" t="s">
        <v>124</v>
      </c>
      <c r="N11" s="192"/>
      <c r="O11" s="192"/>
      <c r="P11" s="192"/>
      <c r="Q11" s="192"/>
      <c r="R11" s="192"/>
      <c r="S11" s="192"/>
      <c r="T11" s="192"/>
      <c r="U11" s="193"/>
    </row>
    <row r="12" spans="1:22" ht="17.25" customHeight="1">
      <c r="A12" s="66"/>
      <c r="B12" s="66"/>
      <c r="C12" s="15"/>
      <c r="D12" s="11"/>
      <c r="M12" s="194"/>
      <c r="N12" s="195"/>
      <c r="O12" s="195"/>
      <c r="P12" s="195"/>
      <c r="Q12" s="195"/>
      <c r="R12" s="195"/>
      <c r="S12" s="195"/>
      <c r="T12" s="195"/>
      <c r="U12" s="196"/>
      <c r="V12" s="11"/>
    </row>
    <row r="13" ht="10.5" customHeight="1"/>
    <row r="14" spans="1:22" ht="15.75">
      <c r="A14" s="69" t="s">
        <v>111</v>
      </c>
      <c r="B14" s="70"/>
      <c r="C14" s="70"/>
      <c r="D14" s="70"/>
      <c r="E14" s="70"/>
      <c r="F14" s="70"/>
      <c r="G14" s="70"/>
      <c r="H14" s="70"/>
      <c r="I14" s="70"/>
      <c r="J14" s="70"/>
      <c r="K14" s="70"/>
      <c r="L14" s="70"/>
      <c r="M14" s="70"/>
      <c r="N14" s="70"/>
      <c r="O14" s="70"/>
      <c r="P14" s="70"/>
      <c r="Q14" s="70"/>
      <c r="R14" s="70"/>
      <c r="S14" s="70"/>
      <c r="T14" s="70"/>
      <c r="U14" s="70"/>
      <c r="V14" s="71"/>
    </row>
    <row r="15" spans="1:22" ht="15">
      <c r="A15" s="72" t="s">
        <v>19</v>
      </c>
      <c r="B15" s="74"/>
      <c r="C15" s="72" t="s">
        <v>20</v>
      </c>
      <c r="D15" s="73"/>
      <c r="E15" s="73"/>
      <c r="F15" s="73"/>
      <c r="G15" s="73"/>
      <c r="H15" s="73"/>
      <c r="I15" s="73"/>
      <c r="J15" s="73"/>
      <c r="K15" s="74"/>
      <c r="L15" s="67" t="s">
        <v>21</v>
      </c>
      <c r="M15" s="68"/>
      <c r="N15" s="68"/>
      <c r="O15" s="68"/>
      <c r="P15" s="68"/>
      <c r="Q15" s="60"/>
      <c r="R15" s="67" t="s">
        <v>22</v>
      </c>
      <c r="S15" s="68"/>
      <c r="T15" s="68"/>
      <c r="U15" s="68"/>
      <c r="V15" s="60"/>
    </row>
    <row r="16" spans="1:22" ht="19.5" customHeight="1">
      <c r="A16" s="61"/>
      <c r="B16" s="62"/>
      <c r="C16" s="75"/>
      <c r="D16" s="58"/>
      <c r="E16" s="58"/>
      <c r="F16" s="58"/>
      <c r="G16" s="58"/>
      <c r="H16" s="58"/>
      <c r="I16" s="58"/>
      <c r="J16" s="58"/>
      <c r="K16" s="59"/>
      <c r="L16" s="40" t="s">
        <v>102</v>
      </c>
      <c r="M16" s="72" t="s">
        <v>2</v>
      </c>
      <c r="N16" s="73"/>
      <c r="O16" s="73"/>
      <c r="P16" s="72" t="s">
        <v>71</v>
      </c>
      <c r="Q16" s="74"/>
      <c r="R16" s="72" t="s">
        <v>103</v>
      </c>
      <c r="S16" s="73"/>
      <c r="T16" s="73"/>
      <c r="U16" s="72" t="s">
        <v>71</v>
      </c>
      <c r="V16" s="74"/>
    </row>
    <row r="17" spans="1:22" ht="24" customHeight="1">
      <c r="A17" s="121" t="s">
        <v>116</v>
      </c>
      <c r="B17" s="122"/>
      <c r="C17" s="202" t="s">
        <v>23</v>
      </c>
      <c r="D17" s="203"/>
      <c r="E17" s="203"/>
      <c r="F17" s="203"/>
      <c r="G17" s="203"/>
      <c r="H17" s="203"/>
      <c r="I17" s="203"/>
      <c r="J17" s="203"/>
      <c r="K17" s="204"/>
      <c r="L17" s="29">
        <v>0</v>
      </c>
      <c r="M17" s="174" t="s">
        <v>109</v>
      </c>
      <c r="N17" s="174"/>
      <c r="O17" s="174"/>
      <c r="P17" s="172">
        <v>100</v>
      </c>
      <c r="Q17" s="173"/>
      <c r="R17" s="87" t="s">
        <v>126</v>
      </c>
      <c r="S17" s="91"/>
      <c r="T17" s="91"/>
      <c r="U17" s="161" t="s">
        <v>123</v>
      </c>
      <c r="V17" s="162"/>
    </row>
    <row r="18" spans="1:22" ht="15.75" customHeight="1">
      <c r="A18" s="130"/>
      <c r="B18" s="131"/>
      <c r="C18" s="64" t="s">
        <v>110</v>
      </c>
      <c r="D18" s="65"/>
      <c r="E18" s="65"/>
      <c r="F18" s="65"/>
      <c r="G18" s="65"/>
      <c r="H18" s="65"/>
      <c r="I18" s="65"/>
      <c r="J18" s="65"/>
      <c r="K18" s="56"/>
      <c r="L18" s="156">
        <v>1</v>
      </c>
      <c r="M18" s="159" t="s">
        <v>101</v>
      </c>
      <c r="N18" s="159"/>
      <c r="O18" s="159"/>
      <c r="P18" s="167">
        <v>5</v>
      </c>
      <c r="Q18" s="134"/>
      <c r="R18" s="87"/>
      <c r="S18" s="91"/>
      <c r="T18" s="91"/>
      <c r="U18" s="163"/>
      <c r="V18" s="164"/>
    </row>
    <row r="19" spans="1:22" ht="19.5" customHeight="1">
      <c r="A19" s="130"/>
      <c r="B19" s="131"/>
      <c r="C19" s="64"/>
      <c r="D19" s="65"/>
      <c r="E19" s="65"/>
      <c r="F19" s="65"/>
      <c r="G19" s="65"/>
      <c r="H19" s="65"/>
      <c r="I19" s="65"/>
      <c r="J19" s="65"/>
      <c r="K19" s="56"/>
      <c r="L19" s="156"/>
      <c r="M19" s="159"/>
      <c r="N19" s="159"/>
      <c r="O19" s="159"/>
      <c r="P19" s="167"/>
      <c r="Q19" s="134"/>
      <c r="R19" s="87"/>
      <c r="S19" s="91"/>
      <c r="T19" s="91"/>
      <c r="U19" s="163"/>
      <c r="V19" s="164"/>
    </row>
    <row r="20" spans="1:22" ht="22.5" customHeight="1">
      <c r="A20" s="130"/>
      <c r="B20" s="131"/>
      <c r="C20" s="64" t="s">
        <v>112</v>
      </c>
      <c r="D20" s="65"/>
      <c r="E20" s="65"/>
      <c r="F20" s="65"/>
      <c r="G20" s="65"/>
      <c r="H20" s="65"/>
      <c r="I20" s="65"/>
      <c r="J20" s="65"/>
      <c r="K20" s="56"/>
      <c r="L20" s="156">
        <v>0</v>
      </c>
      <c r="M20" s="171" t="s">
        <v>107</v>
      </c>
      <c r="N20" s="171"/>
      <c r="O20" s="171"/>
      <c r="P20" s="167">
        <v>20</v>
      </c>
      <c r="Q20" s="134"/>
      <c r="R20" s="87"/>
      <c r="S20" s="91"/>
      <c r="T20" s="91"/>
      <c r="U20" s="163"/>
      <c r="V20" s="164"/>
    </row>
    <row r="21" spans="1:22" ht="12.75" customHeight="1">
      <c r="A21" s="130"/>
      <c r="B21" s="131"/>
      <c r="C21" s="64"/>
      <c r="D21" s="65"/>
      <c r="E21" s="65"/>
      <c r="F21" s="65"/>
      <c r="G21" s="65"/>
      <c r="H21" s="65"/>
      <c r="I21" s="65"/>
      <c r="J21" s="65"/>
      <c r="K21" s="56"/>
      <c r="L21" s="156"/>
      <c r="M21" s="171"/>
      <c r="N21" s="171"/>
      <c r="O21" s="171"/>
      <c r="P21" s="167"/>
      <c r="Q21" s="134"/>
      <c r="R21" s="87"/>
      <c r="S21" s="91"/>
      <c r="T21" s="91"/>
      <c r="U21" s="163"/>
      <c r="V21" s="164"/>
    </row>
    <row r="22" spans="1:22" ht="24" customHeight="1">
      <c r="A22" s="130"/>
      <c r="B22" s="131"/>
      <c r="C22" s="205" t="s">
        <v>99</v>
      </c>
      <c r="D22" s="206"/>
      <c r="E22" s="206"/>
      <c r="F22" s="206"/>
      <c r="G22" s="206"/>
      <c r="H22" s="206"/>
      <c r="I22" s="206"/>
      <c r="J22" s="206"/>
      <c r="K22" s="207"/>
      <c r="L22" s="36"/>
      <c r="M22" s="175"/>
      <c r="N22" s="175"/>
      <c r="O22" s="175"/>
      <c r="P22" s="167"/>
      <c r="Q22" s="134"/>
      <c r="R22" s="87"/>
      <c r="S22" s="91"/>
      <c r="T22" s="91"/>
      <c r="U22" s="163"/>
      <c r="V22" s="164"/>
    </row>
    <row r="23" spans="1:22" ht="48" customHeight="1">
      <c r="A23" s="130"/>
      <c r="B23" s="131"/>
      <c r="C23" s="168" t="s">
        <v>120</v>
      </c>
      <c r="D23" s="169"/>
      <c r="E23" s="169"/>
      <c r="F23" s="169"/>
      <c r="G23" s="169"/>
      <c r="H23" s="169"/>
      <c r="I23" s="169"/>
      <c r="J23" s="169"/>
      <c r="K23" s="170"/>
      <c r="L23" s="36">
        <v>0</v>
      </c>
      <c r="M23" s="171" t="s">
        <v>108</v>
      </c>
      <c r="N23" s="171"/>
      <c r="O23" s="171"/>
      <c r="P23" s="75">
        <v>30</v>
      </c>
      <c r="Q23" s="59"/>
      <c r="R23" s="87"/>
      <c r="S23" s="91"/>
      <c r="T23" s="91"/>
      <c r="U23" s="163"/>
      <c r="V23" s="164"/>
    </row>
    <row r="24" spans="1:22" ht="26.25" customHeight="1">
      <c r="A24" s="130"/>
      <c r="B24" s="131"/>
      <c r="C24" s="158" t="s">
        <v>121</v>
      </c>
      <c r="D24" s="159"/>
      <c r="E24" s="159"/>
      <c r="F24" s="159"/>
      <c r="G24" s="159"/>
      <c r="H24" s="159"/>
      <c r="I24" s="159"/>
      <c r="J24" s="159"/>
      <c r="K24" s="160"/>
      <c r="L24" s="36">
        <v>0</v>
      </c>
      <c r="M24" s="171" t="s">
        <v>100</v>
      </c>
      <c r="N24" s="171"/>
      <c r="O24" s="171"/>
      <c r="P24" s="75">
        <v>3</v>
      </c>
      <c r="Q24" s="59"/>
      <c r="R24" s="87"/>
      <c r="S24" s="91"/>
      <c r="T24" s="91"/>
      <c r="U24" s="163"/>
      <c r="V24" s="164"/>
    </row>
    <row r="25" spans="1:22" ht="23.25" customHeight="1">
      <c r="A25" s="130"/>
      <c r="B25" s="131"/>
      <c r="C25" s="168" t="s">
        <v>113</v>
      </c>
      <c r="D25" s="169"/>
      <c r="E25" s="169"/>
      <c r="F25" s="169"/>
      <c r="G25" s="169"/>
      <c r="H25" s="169"/>
      <c r="I25" s="169"/>
      <c r="J25" s="169"/>
      <c r="K25" s="170"/>
      <c r="L25" s="36"/>
      <c r="M25" s="58"/>
      <c r="N25" s="58"/>
      <c r="O25" s="58"/>
      <c r="P25" s="75"/>
      <c r="Q25" s="59"/>
      <c r="R25" s="87"/>
      <c r="S25" s="91"/>
      <c r="T25" s="91"/>
      <c r="U25" s="163"/>
      <c r="V25" s="164"/>
    </row>
    <row r="26" spans="1:22" ht="39.75" customHeight="1">
      <c r="A26" s="130"/>
      <c r="B26" s="131"/>
      <c r="C26" s="168" t="s">
        <v>114</v>
      </c>
      <c r="D26" s="169"/>
      <c r="E26" s="169"/>
      <c r="F26" s="169"/>
      <c r="G26" s="169"/>
      <c r="H26" s="169"/>
      <c r="I26" s="169"/>
      <c r="J26" s="169"/>
      <c r="K26" s="170"/>
      <c r="L26" s="36">
        <v>0</v>
      </c>
      <c r="M26" s="171" t="s">
        <v>106</v>
      </c>
      <c r="N26" s="171"/>
      <c r="O26" s="171"/>
      <c r="P26" s="75">
        <v>2</v>
      </c>
      <c r="Q26" s="59"/>
      <c r="R26" s="87"/>
      <c r="S26" s="91"/>
      <c r="T26" s="91"/>
      <c r="U26" s="163"/>
      <c r="V26" s="164"/>
    </row>
    <row r="27" spans="1:22" ht="30.75" customHeight="1">
      <c r="A27" s="130"/>
      <c r="B27" s="131"/>
      <c r="C27" s="158" t="s">
        <v>115</v>
      </c>
      <c r="D27" s="159"/>
      <c r="E27" s="159"/>
      <c r="F27" s="159"/>
      <c r="G27" s="159"/>
      <c r="H27" s="159"/>
      <c r="I27" s="159"/>
      <c r="J27" s="159"/>
      <c r="K27" s="160"/>
      <c r="L27" s="36"/>
      <c r="M27" s="75"/>
      <c r="N27" s="58"/>
      <c r="O27" s="59"/>
      <c r="P27" s="75"/>
      <c r="Q27" s="59"/>
      <c r="R27" s="87"/>
      <c r="S27" s="91"/>
      <c r="T27" s="91"/>
      <c r="U27" s="163"/>
      <c r="V27" s="164"/>
    </row>
    <row r="28" spans="1:22" ht="19.5" customHeight="1">
      <c r="A28" s="124"/>
      <c r="B28" s="125"/>
      <c r="C28" s="124" t="s">
        <v>122</v>
      </c>
      <c r="D28" s="125"/>
      <c r="E28" s="125"/>
      <c r="F28" s="125"/>
      <c r="G28" s="125"/>
      <c r="H28" s="125"/>
      <c r="I28" s="125"/>
      <c r="J28" s="125"/>
      <c r="K28" s="147"/>
      <c r="L28" s="36"/>
      <c r="M28" s="61"/>
      <c r="N28" s="157"/>
      <c r="O28" s="62"/>
      <c r="P28" s="61"/>
      <c r="Q28" s="62"/>
      <c r="R28" s="87"/>
      <c r="S28" s="91"/>
      <c r="T28" s="91"/>
      <c r="U28" s="165"/>
      <c r="V28" s="166"/>
    </row>
    <row r="29" spans="1:22" ht="15">
      <c r="A29" s="217"/>
      <c r="B29" s="217"/>
      <c r="C29" s="200" t="s">
        <v>24</v>
      </c>
      <c r="D29" s="208"/>
      <c r="E29" s="200" t="s">
        <v>25</v>
      </c>
      <c r="F29" s="201"/>
      <c r="G29" s="199"/>
      <c r="H29" s="200" t="s">
        <v>26</v>
      </c>
      <c r="I29" s="201"/>
      <c r="J29" s="199"/>
      <c r="K29" s="197" t="s">
        <v>27</v>
      </c>
      <c r="L29" s="198"/>
      <c r="M29" s="209"/>
      <c r="N29" s="197" t="s">
        <v>28</v>
      </c>
      <c r="O29" s="198"/>
      <c r="P29" s="199"/>
      <c r="Q29" s="200" t="s">
        <v>29</v>
      </c>
      <c r="R29" s="201"/>
      <c r="S29" s="199"/>
      <c r="T29" s="200" t="s">
        <v>30</v>
      </c>
      <c r="U29" s="201"/>
      <c r="V29" s="199"/>
    </row>
    <row r="30" spans="1:22" ht="15.75">
      <c r="A30" s="210"/>
      <c r="B30" s="210"/>
      <c r="C30" s="211">
        <v>57141000</v>
      </c>
      <c r="D30" s="212"/>
      <c r="E30" s="211">
        <v>297399000</v>
      </c>
      <c r="F30" s="212"/>
      <c r="G30" s="213"/>
      <c r="H30" s="214">
        <v>75000000</v>
      </c>
      <c r="I30" s="215"/>
      <c r="J30" s="216"/>
      <c r="K30" s="214">
        <v>37500000</v>
      </c>
      <c r="L30" s="215"/>
      <c r="M30" s="216"/>
      <c r="N30" s="214">
        <v>21137000</v>
      </c>
      <c r="O30" s="215"/>
      <c r="P30" s="216"/>
      <c r="Q30" s="214">
        <v>100000000</v>
      </c>
      <c r="R30" s="215"/>
      <c r="S30" s="216"/>
      <c r="T30" s="214">
        <f>SUM(C30:S30)</f>
        <v>588177000</v>
      </c>
      <c r="U30" s="215"/>
      <c r="V30" s="216"/>
    </row>
  </sheetData>
  <sheetProtection/>
  <mergeCells count="73">
    <mergeCell ref="T29:V29"/>
    <mergeCell ref="A30:B30"/>
    <mergeCell ref="C30:D30"/>
    <mergeCell ref="E30:G30"/>
    <mergeCell ref="H30:J30"/>
    <mergeCell ref="K30:M30"/>
    <mergeCell ref="N30:P30"/>
    <mergeCell ref="Q30:S30"/>
    <mergeCell ref="T30:V30"/>
    <mergeCell ref="A29:B29"/>
    <mergeCell ref="C29:D29"/>
    <mergeCell ref="E29:G29"/>
    <mergeCell ref="H29:J29"/>
    <mergeCell ref="K29:M29"/>
    <mergeCell ref="R15:V15"/>
    <mergeCell ref="N29:P29"/>
    <mergeCell ref="Q29:S29"/>
    <mergeCell ref="C23:K23"/>
    <mergeCell ref="M23:O23"/>
    <mergeCell ref="C17:K17"/>
    <mergeCell ref="P20:Q21"/>
    <mergeCell ref="C22:K22"/>
    <mergeCell ref="C20:K21"/>
    <mergeCell ref="M20:O21"/>
    <mergeCell ref="B11:C11"/>
    <mergeCell ref="A12:B12"/>
    <mergeCell ref="A14:V14"/>
    <mergeCell ref="M11:U12"/>
    <mergeCell ref="M10:U10"/>
    <mergeCell ref="A1:V1"/>
    <mergeCell ref="A2:V2"/>
    <mergeCell ref="A3:I3"/>
    <mergeCell ref="K3:V3"/>
    <mergeCell ref="K4:T4"/>
    <mergeCell ref="K5:T5"/>
    <mergeCell ref="L6:T6"/>
    <mergeCell ref="L7:T7"/>
    <mergeCell ref="L8:T8"/>
    <mergeCell ref="P16:Q16"/>
    <mergeCell ref="R16:T16"/>
    <mergeCell ref="U16:V16"/>
    <mergeCell ref="C25:K25"/>
    <mergeCell ref="M25:O25"/>
    <mergeCell ref="P25:Q25"/>
    <mergeCell ref="C18:K19"/>
    <mergeCell ref="M17:O17"/>
    <mergeCell ref="C15:K16"/>
    <mergeCell ref="M22:O22"/>
    <mergeCell ref="A15:B16"/>
    <mergeCell ref="C26:K26"/>
    <mergeCell ref="M26:O26"/>
    <mergeCell ref="M16:O16"/>
    <mergeCell ref="L15:Q15"/>
    <mergeCell ref="P22:Q22"/>
    <mergeCell ref="P17:Q17"/>
    <mergeCell ref="P26:Q26"/>
    <mergeCell ref="C24:K24"/>
    <mergeCell ref="M24:O24"/>
    <mergeCell ref="A17:B28"/>
    <mergeCell ref="R17:T28"/>
    <mergeCell ref="U17:V28"/>
    <mergeCell ref="P28:Q28"/>
    <mergeCell ref="P24:Q24"/>
    <mergeCell ref="P23:Q23"/>
    <mergeCell ref="M18:O19"/>
    <mergeCell ref="P18:Q19"/>
    <mergeCell ref="L20:L21"/>
    <mergeCell ref="P27:Q27"/>
    <mergeCell ref="L18:L19"/>
    <mergeCell ref="M28:O28"/>
    <mergeCell ref="C27:K27"/>
    <mergeCell ref="M27:O27"/>
    <mergeCell ref="C28:K28"/>
  </mergeCells>
  <printOptions verticalCentered="1"/>
  <pageMargins left="2.69" right="0.5905511811023623" top="1.18" bottom="0.21" header="0" footer="0"/>
  <pageSetup horizontalDpi="600" verticalDpi="600" orientation="landscape" paperSize="5" scale="84"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75" zoomScaleNormal="75" zoomScalePageLayoutView="0" workbookViewId="0" topLeftCell="A9">
      <selection activeCell="C27" sqref="C27:K27"/>
    </sheetView>
  </sheetViews>
  <sheetFormatPr defaultColWidth="11.421875" defaultRowHeight="15"/>
  <cols>
    <col min="1" max="1" width="6.421875" style="0" customWidth="1"/>
    <col min="2" max="2" width="7.28125" style="0" customWidth="1"/>
    <col min="3" max="3" width="7.00390625" style="0" customWidth="1"/>
    <col min="4" max="4" width="9.28125" style="0" customWidth="1"/>
    <col min="5" max="5" width="9.00390625" style="0" customWidth="1"/>
    <col min="6" max="6" width="7.421875" style="0" customWidth="1"/>
    <col min="7" max="8" width="6.7109375" style="0" customWidth="1"/>
    <col min="9" max="9" width="10.28125" style="0" customWidth="1"/>
    <col min="10" max="10" width="4.28125" style="0" customWidth="1"/>
    <col min="11" max="11" width="4.00390625" style="0" customWidth="1"/>
    <col min="12" max="12" width="8.28125" style="0" customWidth="1"/>
    <col min="13" max="13" width="3.7109375" style="0" customWidth="1"/>
    <col min="14" max="14" width="5.28125" style="0" customWidth="1"/>
    <col min="15" max="15" width="6.28125" style="0" customWidth="1"/>
    <col min="16" max="16" width="5.28125" style="0" customWidth="1"/>
    <col min="17" max="17" width="4.00390625" style="0" customWidth="1"/>
    <col min="18" max="18" width="7.140625" style="0" customWidth="1"/>
    <col min="19" max="19" width="4.28125" style="0" customWidth="1"/>
    <col min="20" max="20" width="6.57421875" style="0" customWidth="1"/>
    <col min="21" max="21" width="6.140625" style="0" customWidth="1"/>
    <col min="22" max="22" width="6.00390625" style="0" customWidth="1"/>
    <col min="23" max="23" width="5.140625" style="0" hidden="1" customWidth="1"/>
  </cols>
  <sheetData>
    <row r="1" spans="1:23" ht="15">
      <c r="A1" s="133" t="s">
        <v>87</v>
      </c>
      <c r="B1" s="133"/>
      <c r="C1" s="133"/>
      <c r="D1" s="133"/>
      <c r="E1" s="133"/>
      <c r="F1" s="133"/>
      <c r="G1" s="133"/>
      <c r="H1" s="133"/>
      <c r="I1" s="133"/>
      <c r="J1" s="133"/>
      <c r="K1" s="133"/>
      <c r="L1" s="133"/>
      <c r="M1" s="133"/>
      <c r="N1" s="133"/>
      <c r="O1" s="133"/>
      <c r="P1" s="133"/>
      <c r="Q1" s="133"/>
      <c r="R1" s="133"/>
      <c r="S1" s="133"/>
      <c r="T1" s="133"/>
      <c r="U1" s="133"/>
      <c r="V1" s="133"/>
      <c r="W1" s="133"/>
    </row>
    <row r="2" spans="1:23" ht="12" customHeight="1">
      <c r="A2" s="179"/>
      <c r="B2" s="180"/>
      <c r="C2" s="180"/>
      <c r="D2" s="180"/>
      <c r="E2" s="180"/>
      <c r="F2" s="180"/>
      <c r="G2" s="180"/>
      <c r="H2" s="180"/>
      <c r="I2" s="180"/>
      <c r="J2" s="180"/>
      <c r="K2" s="180"/>
      <c r="L2" s="180"/>
      <c r="M2" s="180"/>
      <c r="N2" s="180"/>
      <c r="O2" s="180"/>
      <c r="P2" s="180"/>
      <c r="Q2" s="180"/>
      <c r="R2" s="180"/>
      <c r="S2" s="180"/>
      <c r="T2" s="180"/>
      <c r="U2" s="180"/>
      <c r="V2" s="180"/>
      <c r="W2" s="180"/>
    </row>
    <row r="3" spans="1:22" ht="15">
      <c r="A3" s="78" t="s">
        <v>0</v>
      </c>
      <c r="B3" s="79"/>
      <c r="C3" s="79"/>
      <c r="D3" s="79"/>
      <c r="E3" s="79"/>
      <c r="F3" s="79"/>
      <c r="G3" s="79"/>
      <c r="H3" s="79"/>
      <c r="I3" s="80"/>
      <c r="K3" s="88" t="s">
        <v>31</v>
      </c>
      <c r="L3" s="89"/>
      <c r="M3" s="89"/>
      <c r="N3" s="89"/>
      <c r="O3" s="89"/>
      <c r="P3" s="89"/>
      <c r="Q3" s="89"/>
      <c r="R3" s="89"/>
      <c r="S3" s="89"/>
      <c r="T3" s="89"/>
      <c r="U3" s="89"/>
      <c r="V3" s="90"/>
    </row>
    <row r="4" spans="1:22" ht="93.75" customHeight="1">
      <c r="A4" s="18" t="s">
        <v>2</v>
      </c>
      <c r="B4" s="18" t="s">
        <v>32</v>
      </c>
      <c r="C4" s="18" t="s">
        <v>33</v>
      </c>
      <c r="D4" s="19" t="s">
        <v>34</v>
      </c>
      <c r="E4" s="20" t="s">
        <v>35</v>
      </c>
      <c r="F4" s="21" t="s">
        <v>36</v>
      </c>
      <c r="G4" s="21" t="s">
        <v>37</v>
      </c>
      <c r="H4" s="21" t="s">
        <v>38</v>
      </c>
      <c r="I4" s="22" t="s">
        <v>39</v>
      </c>
      <c r="K4" s="187" t="s">
        <v>10</v>
      </c>
      <c r="L4" s="188"/>
      <c r="M4" s="188"/>
      <c r="N4" s="188"/>
      <c r="O4" s="188"/>
      <c r="P4" s="188"/>
      <c r="Q4" s="188"/>
      <c r="R4" s="188"/>
      <c r="S4" s="188"/>
      <c r="T4" s="189"/>
      <c r="U4" s="18" t="s">
        <v>11</v>
      </c>
      <c r="V4" s="23" t="s">
        <v>12</v>
      </c>
    </row>
    <row r="5" spans="1:22" ht="22.5" customHeight="1">
      <c r="A5" s="45">
        <v>2002</v>
      </c>
      <c r="B5" s="46">
        <v>92742</v>
      </c>
      <c r="C5" s="47">
        <v>0.0444</v>
      </c>
      <c r="D5" s="46">
        <v>50143</v>
      </c>
      <c r="E5" s="46">
        <v>13920</v>
      </c>
      <c r="F5" s="46">
        <v>36223</v>
      </c>
      <c r="G5" s="47">
        <v>0.215</v>
      </c>
      <c r="H5" s="47">
        <v>0.097</v>
      </c>
      <c r="I5" s="47">
        <v>0.039</v>
      </c>
      <c r="K5" s="218" t="s">
        <v>40</v>
      </c>
      <c r="L5" s="219"/>
      <c r="M5" s="219"/>
      <c r="N5" s="219"/>
      <c r="O5" s="219"/>
      <c r="P5" s="219"/>
      <c r="Q5" s="219"/>
      <c r="R5" s="219"/>
      <c r="S5" s="219"/>
      <c r="T5" s="220"/>
      <c r="U5" s="33" t="s">
        <v>41</v>
      </c>
      <c r="V5" s="17">
        <v>20</v>
      </c>
    </row>
    <row r="6" spans="1:22" ht="19.5" customHeight="1">
      <c r="A6" s="45">
        <v>2007</v>
      </c>
      <c r="B6" s="46">
        <v>113340</v>
      </c>
      <c r="C6" s="47">
        <v>0.034</v>
      </c>
      <c r="D6" s="46">
        <v>61202</v>
      </c>
      <c r="E6" s="46">
        <v>16524</v>
      </c>
      <c r="F6" s="46">
        <v>44678</v>
      </c>
      <c r="G6" s="47">
        <v>0.222</v>
      </c>
      <c r="H6" s="47">
        <v>0.1002</v>
      </c>
      <c r="I6" s="47">
        <v>0.0403</v>
      </c>
      <c r="K6" s="218" t="s">
        <v>42</v>
      </c>
      <c r="L6" s="219"/>
      <c r="M6" s="219"/>
      <c r="N6" s="219"/>
      <c r="O6" s="219"/>
      <c r="P6" s="219"/>
      <c r="Q6" s="219"/>
      <c r="R6" s="219"/>
      <c r="S6" s="219"/>
      <c r="T6" s="220"/>
      <c r="U6" s="33" t="s">
        <v>41</v>
      </c>
      <c r="V6" s="17">
        <v>15</v>
      </c>
    </row>
    <row r="7" spans="1:22" ht="22.5" customHeight="1">
      <c r="A7" s="45">
        <v>2011</v>
      </c>
      <c r="B7" s="46">
        <v>166610</v>
      </c>
      <c r="C7" s="47">
        <v>0.034</v>
      </c>
      <c r="D7" s="46">
        <v>63282</v>
      </c>
      <c r="E7" s="46">
        <v>17085</v>
      </c>
      <c r="F7" s="46">
        <v>46197</v>
      </c>
      <c r="G7" s="47">
        <v>0.229</v>
      </c>
      <c r="H7" s="47">
        <v>0.1036</v>
      </c>
      <c r="I7" s="47">
        <v>0.041</v>
      </c>
      <c r="K7" s="218" t="s">
        <v>43</v>
      </c>
      <c r="L7" s="219"/>
      <c r="M7" s="219"/>
      <c r="N7" s="219"/>
      <c r="O7" s="219"/>
      <c r="P7" s="219"/>
      <c r="Q7" s="219"/>
      <c r="R7" s="219"/>
      <c r="S7" s="219"/>
      <c r="T7" s="220"/>
      <c r="U7" s="33" t="s">
        <v>41</v>
      </c>
      <c r="V7" s="17">
        <v>15</v>
      </c>
    </row>
    <row r="8" spans="1:22" ht="29.25" customHeight="1">
      <c r="A8" s="6"/>
      <c r="B8" s="7"/>
      <c r="C8" s="8"/>
      <c r="D8" s="9"/>
      <c r="E8" s="9"/>
      <c r="F8" s="9"/>
      <c r="G8" s="9"/>
      <c r="H8" s="9"/>
      <c r="I8" s="9"/>
      <c r="K8" s="5"/>
      <c r="L8" s="218" t="s">
        <v>44</v>
      </c>
      <c r="M8" s="219"/>
      <c r="N8" s="219"/>
      <c r="O8" s="219"/>
      <c r="P8" s="219"/>
      <c r="Q8" s="219"/>
      <c r="R8" s="219"/>
      <c r="S8" s="219"/>
      <c r="T8" s="220"/>
      <c r="U8" s="44" t="s">
        <v>14</v>
      </c>
      <c r="V8" s="17">
        <v>10</v>
      </c>
    </row>
    <row r="9" spans="1:22" ht="23.25" customHeight="1">
      <c r="A9" s="13"/>
      <c r="B9" s="7"/>
      <c r="C9" s="8"/>
      <c r="D9" s="11"/>
      <c r="E9" s="11"/>
      <c r="F9" s="11"/>
      <c r="G9" s="11"/>
      <c r="H9" s="11"/>
      <c r="I9" s="11"/>
      <c r="K9" s="5"/>
      <c r="L9" s="5"/>
      <c r="M9" s="218" t="s">
        <v>15</v>
      </c>
      <c r="N9" s="219"/>
      <c r="O9" s="219"/>
      <c r="P9" s="219"/>
      <c r="Q9" s="219"/>
      <c r="R9" s="219"/>
      <c r="S9" s="219"/>
      <c r="T9" s="220"/>
      <c r="U9" s="34" t="s">
        <v>16</v>
      </c>
      <c r="V9" s="17">
        <v>6</v>
      </c>
    </row>
    <row r="10" spans="1:22" ht="24" customHeight="1">
      <c r="A10" s="14"/>
      <c r="B10" s="190"/>
      <c r="C10" s="190"/>
      <c r="D10" s="11"/>
      <c r="E10" s="11"/>
      <c r="F10" s="11"/>
      <c r="G10" s="11"/>
      <c r="H10" s="11"/>
      <c r="I10" s="11"/>
      <c r="K10" s="5"/>
      <c r="L10" s="5"/>
      <c r="M10" s="218" t="s">
        <v>45</v>
      </c>
      <c r="N10" s="219"/>
      <c r="O10" s="219"/>
      <c r="P10" s="219"/>
      <c r="Q10" s="219"/>
      <c r="R10" s="219"/>
      <c r="S10" s="219"/>
      <c r="T10" s="220"/>
      <c r="U10" s="34" t="s">
        <v>16</v>
      </c>
      <c r="V10" s="17">
        <v>6</v>
      </c>
    </row>
    <row r="11" spans="1:22" ht="23.25" customHeight="1">
      <c r="A11" s="221"/>
      <c r="B11" s="221"/>
      <c r="C11" s="221"/>
      <c r="D11" s="11"/>
      <c r="E11" s="11"/>
      <c r="F11" s="11"/>
      <c r="G11" s="11"/>
      <c r="H11" s="11"/>
      <c r="I11" s="11"/>
      <c r="K11" s="5"/>
      <c r="L11" s="5"/>
      <c r="M11" s="218" t="s">
        <v>17</v>
      </c>
      <c r="N11" s="219"/>
      <c r="O11" s="219"/>
      <c r="P11" s="219"/>
      <c r="Q11" s="219"/>
      <c r="R11" s="219"/>
      <c r="S11" s="219"/>
      <c r="T11" s="220"/>
      <c r="U11" s="34" t="s">
        <v>16</v>
      </c>
      <c r="V11" s="17">
        <v>6</v>
      </c>
    </row>
    <row r="12" spans="5:12" ht="15">
      <c r="E12" s="176" t="s">
        <v>18</v>
      </c>
      <c r="F12" s="177"/>
      <c r="G12" s="177"/>
      <c r="H12" s="177"/>
      <c r="I12" s="177"/>
      <c r="J12" s="177"/>
      <c r="K12" s="177"/>
      <c r="L12" s="178"/>
    </row>
    <row r="13" spans="5:12" ht="14.25" customHeight="1">
      <c r="E13" s="226" t="s">
        <v>88</v>
      </c>
      <c r="F13" s="226"/>
      <c r="G13" s="226"/>
      <c r="H13" s="226"/>
      <c r="I13" s="226"/>
      <c r="J13" s="226"/>
      <c r="K13" s="226"/>
      <c r="L13" s="226"/>
    </row>
    <row r="14" spans="5:12" ht="13.5" customHeight="1">
      <c r="E14" s="226"/>
      <c r="F14" s="227"/>
      <c r="G14" s="227"/>
      <c r="H14" s="227"/>
      <c r="I14" s="227"/>
      <c r="J14" s="227"/>
      <c r="K14" s="227"/>
      <c r="L14" s="226"/>
    </row>
    <row r="15" ht="9" customHeight="1"/>
    <row r="16" spans="1:22" ht="15.75">
      <c r="A16" s="228" t="s">
        <v>89</v>
      </c>
      <c r="B16" s="229"/>
      <c r="C16" s="70"/>
      <c r="D16" s="70"/>
      <c r="E16" s="70"/>
      <c r="F16" s="70"/>
      <c r="G16" s="70"/>
      <c r="H16" s="70"/>
      <c r="I16" s="70"/>
      <c r="J16" s="70"/>
      <c r="K16" s="70"/>
      <c r="L16" s="70"/>
      <c r="M16" s="70"/>
      <c r="N16" s="70"/>
      <c r="O16" s="70"/>
      <c r="P16" s="70"/>
      <c r="Q16" s="70"/>
      <c r="R16" s="70"/>
      <c r="S16" s="70"/>
      <c r="T16" s="70"/>
      <c r="U16" s="70"/>
      <c r="V16" s="71"/>
    </row>
    <row r="17" spans="1:22" ht="13.5" customHeight="1">
      <c r="A17" s="72" t="s">
        <v>19</v>
      </c>
      <c r="B17" s="74"/>
      <c r="C17" s="72" t="s">
        <v>20</v>
      </c>
      <c r="D17" s="73"/>
      <c r="E17" s="73"/>
      <c r="F17" s="73"/>
      <c r="G17" s="73"/>
      <c r="H17" s="73"/>
      <c r="I17" s="73"/>
      <c r="J17" s="73"/>
      <c r="K17" s="74"/>
      <c r="L17" s="67" t="s">
        <v>21</v>
      </c>
      <c r="M17" s="68"/>
      <c r="N17" s="68"/>
      <c r="O17" s="68"/>
      <c r="P17" s="68"/>
      <c r="Q17" s="60"/>
      <c r="R17" s="67" t="s">
        <v>22</v>
      </c>
      <c r="S17" s="68"/>
      <c r="T17" s="68"/>
      <c r="U17" s="68"/>
      <c r="V17" s="60"/>
    </row>
    <row r="18" spans="1:22" ht="12.75" customHeight="1">
      <c r="A18" s="61"/>
      <c r="B18" s="62"/>
      <c r="C18" s="75"/>
      <c r="D18" s="58"/>
      <c r="E18" s="58"/>
      <c r="F18" s="58"/>
      <c r="G18" s="58"/>
      <c r="H18" s="58"/>
      <c r="I18" s="58"/>
      <c r="J18" s="58"/>
      <c r="K18" s="59"/>
      <c r="L18" s="27" t="s">
        <v>92</v>
      </c>
      <c r="M18" s="72" t="s">
        <v>2</v>
      </c>
      <c r="N18" s="73"/>
      <c r="O18" s="73"/>
      <c r="P18" s="73" t="s">
        <v>71</v>
      </c>
      <c r="Q18" s="74"/>
      <c r="R18" s="67" t="s">
        <v>2</v>
      </c>
      <c r="S18" s="68"/>
      <c r="T18" s="68"/>
      <c r="U18" s="63" t="s">
        <v>71</v>
      </c>
      <c r="V18" s="63"/>
    </row>
    <row r="19" spans="1:22" ht="23.25" customHeight="1">
      <c r="A19" s="121" t="s">
        <v>97</v>
      </c>
      <c r="B19" s="123"/>
      <c r="C19" s="222" t="s">
        <v>46</v>
      </c>
      <c r="D19" s="223"/>
      <c r="E19" s="223"/>
      <c r="F19" s="223"/>
      <c r="G19" s="223"/>
      <c r="H19" s="223"/>
      <c r="I19" s="223"/>
      <c r="J19" s="223"/>
      <c r="K19" s="223"/>
      <c r="L19" s="28">
        <v>210</v>
      </c>
      <c r="M19" s="224" t="s">
        <v>94</v>
      </c>
      <c r="N19" s="225"/>
      <c r="O19" s="225"/>
      <c r="P19" s="172">
        <v>1000</v>
      </c>
      <c r="Q19" s="173"/>
      <c r="R19" s="122" t="s">
        <v>125</v>
      </c>
      <c r="S19" s="122"/>
      <c r="T19" s="123"/>
      <c r="U19" s="239" t="s">
        <v>117</v>
      </c>
      <c r="V19" s="240"/>
    </row>
    <row r="20" spans="1:22" ht="18.75" customHeight="1">
      <c r="A20" s="130"/>
      <c r="B20" s="147"/>
      <c r="C20" s="57" t="s">
        <v>47</v>
      </c>
      <c r="D20" s="76"/>
      <c r="E20" s="76"/>
      <c r="F20" s="76"/>
      <c r="G20" s="76"/>
      <c r="H20" s="76"/>
      <c r="I20" s="76"/>
      <c r="J20" s="76"/>
      <c r="K20" s="76"/>
      <c r="L20" s="75">
        <v>7</v>
      </c>
      <c r="M20" s="232" t="s">
        <v>95</v>
      </c>
      <c r="N20" s="233"/>
      <c r="O20" s="233"/>
      <c r="P20" s="167">
        <v>100</v>
      </c>
      <c r="Q20" s="134"/>
      <c r="R20" s="131"/>
      <c r="S20" s="131"/>
      <c r="T20" s="147"/>
      <c r="U20" s="241"/>
      <c r="V20" s="242"/>
    </row>
    <row r="21" spans="1:22" ht="17.25" customHeight="1">
      <c r="A21" s="130"/>
      <c r="B21" s="147"/>
      <c r="C21" s="57"/>
      <c r="D21" s="76"/>
      <c r="E21" s="76"/>
      <c r="F21" s="76"/>
      <c r="G21" s="76"/>
      <c r="H21" s="76"/>
      <c r="I21" s="76"/>
      <c r="J21" s="76"/>
      <c r="K21" s="76"/>
      <c r="L21" s="75"/>
      <c r="M21" s="232"/>
      <c r="N21" s="238"/>
      <c r="O21" s="233"/>
      <c r="P21" s="167"/>
      <c r="Q21" s="134"/>
      <c r="R21" s="131"/>
      <c r="S21" s="131"/>
      <c r="T21" s="147"/>
      <c r="U21" s="241"/>
      <c r="V21" s="242"/>
    </row>
    <row r="22" spans="1:22" ht="21" customHeight="1">
      <c r="A22" s="130"/>
      <c r="B22" s="147"/>
      <c r="C22" s="57" t="s">
        <v>48</v>
      </c>
      <c r="D22" s="76"/>
      <c r="E22" s="76"/>
      <c r="F22" s="76"/>
      <c r="G22" s="76"/>
      <c r="H22" s="76"/>
      <c r="I22" s="76"/>
      <c r="J22" s="76"/>
      <c r="K22" s="76"/>
      <c r="L22" s="75">
        <v>6</v>
      </c>
      <c r="M22" s="236" t="s">
        <v>96</v>
      </c>
      <c r="N22" s="237"/>
      <c r="O22" s="237"/>
      <c r="P22" s="167">
        <v>500</v>
      </c>
      <c r="Q22" s="134"/>
      <c r="R22" s="131"/>
      <c r="S22" s="131"/>
      <c r="T22" s="147"/>
      <c r="U22" s="241"/>
      <c r="V22" s="242"/>
    </row>
    <row r="23" spans="1:22" ht="15" customHeight="1">
      <c r="A23" s="130"/>
      <c r="B23" s="147"/>
      <c r="C23" s="57"/>
      <c r="D23" s="76"/>
      <c r="E23" s="76"/>
      <c r="F23" s="76"/>
      <c r="G23" s="76"/>
      <c r="H23" s="76"/>
      <c r="I23" s="76"/>
      <c r="J23" s="76"/>
      <c r="K23" s="76"/>
      <c r="L23" s="75"/>
      <c r="M23" s="236"/>
      <c r="N23" s="237"/>
      <c r="O23" s="237"/>
      <c r="P23" s="167"/>
      <c r="Q23" s="134"/>
      <c r="R23" s="131"/>
      <c r="S23" s="131"/>
      <c r="T23" s="147"/>
      <c r="U23" s="241"/>
      <c r="V23" s="242"/>
    </row>
    <row r="24" spans="1:22" ht="37.5" customHeight="1">
      <c r="A24" s="130"/>
      <c r="B24" s="147"/>
      <c r="C24" s="57" t="s">
        <v>49</v>
      </c>
      <c r="D24" s="76"/>
      <c r="E24" s="76"/>
      <c r="F24" s="76"/>
      <c r="G24" s="76"/>
      <c r="H24" s="76"/>
      <c r="I24" s="76"/>
      <c r="J24" s="76"/>
      <c r="K24" s="76"/>
      <c r="L24" s="31">
        <v>1</v>
      </c>
      <c r="M24" s="232" t="s">
        <v>93</v>
      </c>
      <c r="N24" s="233"/>
      <c r="O24" s="233"/>
      <c r="P24" s="167">
        <v>200</v>
      </c>
      <c r="Q24" s="134"/>
      <c r="R24" s="131"/>
      <c r="S24" s="131"/>
      <c r="T24" s="147"/>
      <c r="U24" s="241"/>
      <c r="V24" s="242"/>
    </row>
    <row r="25" spans="1:22" ht="24.75" customHeight="1">
      <c r="A25" s="130"/>
      <c r="B25" s="147"/>
      <c r="C25" s="57" t="s">
        <v>50</v>
      </c>
      <c r="D25" s="76"/>
      <c r="E25" s="76"/>
      <c r="F25" s="76"/>
      <c r="G25" s="76"/>
      <c r="H25" s="76"/>
      <c r="I25" s="76"/>
      <c r="J25" s="76"/>
      <c r="K25" s="76"/>
      <c r="L25" s="31">
        <v>0</v>
      </c>
      <c r="M25" s="232" t="s">
        <v>51</v>
      </c>
      <c r="N25" s="233"/>
      <c r="O25" s="233"/>
      <c r="P25" s="167">
        <v>100</v>
      </c>
      <c r="Q25" s="134"/>
      <c r="R25" s="131"/>
      <c r="S25" s="131"/>
      <c r="T25" s="147"/>
      <c r="U25" s="241"/>
      <c r="V25" s="242"/>
    </row>
    <row r="26" spans="1:22" ht="25.5" customHeight="1">
      <c r="A26" s="130"/>
      <c r="B26" s="147"/>
      <c r="C26" s="57" t="s">
        <v>52</v>
      </c>
      <c r="D26" s="76"/>
      <c r="E26" s="76"/>
      <c r="F26" s="76"/>
      <c r="G26" s="76"/>
      <c r="H26" s="76"/>
      <c r="I26" s="76"/>
      <c r="J26" s="76"/>
      <c r="K26" s="76"/>
      <c r="L26" s="31"/>
      <c r="M26" s="232"/>
      <c r="N26" s="233"/>
      <c r="O26" s="233"/>
      <c r="P26" s="167"/>
      <c r="Q26" s="134"/>
      <c r="R26" s="131"/>
      <c r="S26" s="131"/>
      <c r="T26" s="147"/>
      <c r="U26" s="241"/>
      <c r="V26" s="242"/>
    </row>
    <row r="27" spans="1:22" ht="33.75" customHeight="1">
      <c r="A27" s="130"/>
      <c r="B27" s="147"/>
      <c r="C27" s="57" t="s">
        <v>91</v>
      </c>
      <c r="D27" s="76"/>
      <c r="E27" s="76"/>
      <c r="F27" s="76"/>
      <c r="G27" s="76"/>
      <c r="H27" s="76"/>
      <c r="I27" s="76"/>
      <c r="J27" s="76"/>
      <c r="K27" s="76"/>
      <c r="L27" s="54" t="s">
        <v>84</v>
      </c>
      <c r="M27" s="232" t="s">
        <v>90</v>
      </c>
      <c r="N27" s="233"/>
      <c r="O27" s="233"/>
      <c r="P27" s="167">
        <v>200</v>
      </c>
      <c r="Q27" s="134"/>
      <c r="R27" s="131"/>
      <c r="S27" s="131"/>
      <c r="T27" s="147"/>
      <c r="U27" s="241"/>
      <c r="V27" s="242"/>
    </row>
    <row r="28" spans="1:22" ht="26.25" customHeight="1">
      <c r="A28" s="124"/>
      <c r="B28" s="126"/>
      <c r="C28" s="245" t="s">
        <v>98</v>
      </c>
      <c r="D28" s="246"/>
      <c r="E28" s="246"/>
      <c r="F28" s="246"/>
      <c r="G28" s="246"/>
      <c r="H28" s="246"/>
      <c r="I28" s="246"/>
      <c r="J28" s="246"/>
      <c r="K28" s="246"/>
      <c r="L28" s="30"/>
      <c r="M28" s="247"/>
      <c r="N28" s="248"/>
      <c r="O28" s="248"/>
      <c r="P28" s="234"/>
      <c r="Q28" s="235"/>
      <c r="R28" s="125"/>
      <c r="S28" s="125"/>
      <c r="T28" s="126"/>
      <c r="U28" s="243"/>
      <c r="V28" s="244"/>
    </row>
    <row r="29" spans="1:22" ht="15">
      <c r="A29" s="50"/>
      <c r="B29" s="51"/>
      <c r="C29" s="200" t="s">
        <v>24</v>
      </c>
      <c r="D29" s="199"/>
      <c r="E29" s="200" t="s">
        <v>25</v>
      </c>
      <c r="F29" s="201"/>
      <c r="G29" s="199"/>
      <c r="H29" s="200" t="s">
        <v>26</v>
      </c>
      <c r="I29" s="201"/>
      <c r="J29" s="199"/>
      <c r="K29" s="200" t="s">
        <v>27</v>
      </c>
      <c r="L29" s="201"/>
      <c r="M29" s="199"/>
      <c r="N29" s="200" t="s">
        <v>28</v>
      </c>
      <c r="O29" s="201"/>
      <c r="P29" s="199"/>
      <c r="Q29" s="200" t="s">
        <v>29</v>
      </c>
      <c r="R29" s="198"/>
      <c r="S29" s="209"/>
      <c r="T29" s="197" t="s">
        <v>30</v>
      </c>
      <c r="U29" s="198"/>
      <c r="V29" s="209"/>
    </row>
    <row r="30" spans="1:22" ht="15.75">
      <c r="A30" s="41"/>
      <c r="B30" s="43"/>
      <c r="C30" s="230"/>
      <c r="D30" s="231"/>
      <c r="E30" s="211">
        <v>129304000</v>
      </c>
      <c r="F30" s="212"/>
      <c r="G30" s="213"/>
      <c r="H30" s="214">
        <v>50000000</v>
      </c>
      <c r="I30" s="215"/>
      <c r="J30" s="216"/>
      <c r="K30" s="214">
        <v>40000000</v>
      </c>
      <c r="L30" s="215"/>
      <c r="M30" s="216"/>
      <c r="N30" s="214">
        <v>23270000</v>
      </c>
      <c r="O30" s="215"/>
      <c r="P30" s="216"/>
      <c r="Q30" s="214">
        <v>100000000</v>
      </c>
      <c r="R30" s="215"/>
      <c r="S30" s="216"/>
      <c r="T30" s="214">
        <f>SUM(C30:S30)</f>
        <v>342574000</v>
      </c>
      <c r="U30" s="215"/>
      <c r="V30" s="216"/>
    </row>
  </sheetData>
  <sheetProtection/>
  <mergeCells count="68">
    <mergeCell ref="U19:V28"/>
    <mergeCell ref="A19:B28"/>
    <mergeCell ref="M27:O27"/>
    <mergeCell ref="C27:K27"/>
    <mergeCell ref="P27:Q27"/>
    <mergeCell ref="C28:K28"/>
    <mergeCell ref="M28:O28"/>
    <mergeCell ref="P24:Q24"/>
    <mergeCell ref="C22:K23"/>
    <mergeCell ref="C20:K21"/>
    <mergeCell ref="L17:Q17"/>
    <mergeCell ref="M18:O18"/>
    <mergeCell ref="P28:Q28"/>
    <mergeCell ref="R19:T28"/>
    <mergeCell ref="M24:O24"/>
    <mergeCell ref="L22:L23"/>
    <mergeCell ref="M22:O23"/>
    <mergeCell ref="L20:L21"/>
    <mergeCell ref="M20:O21"/>
    <mergeCell ref="P20:Q21"/>
    <mergeCell ref="E12:L12"/>
    <mergeCell ref="C26:K26"/>
    <mergeCell ref="M26:O26"/>
    <mergeCell ref="P26:Q26"/>
    <mergeCell ref="C24:K24"/>
    <mergeCell ref="P19:Q19"/>
    <mergeCell ref="P25:Q25"/>
    <mergeCell ref="P22:Q23"/>
    <mergeCell ref="C25:K25"/>
    <mergeCell ref="M25:O25"/>
    <mergeCell ref="T29:V29"/>
    <mergeCell ref="N30:P30"/>
    <mergeCell ref="Q30:S30"/>
    <mergeCell ref="T30:V30"/>
    <mergeCell ref="N29:P29"/>
    <mergeCell ref="Q29:S29"/>
    <mergeCell ref="C30:D30"/>
    <mergeCell ref="E30:G30"/>
    <mergeCell ref="H30:J30"/>
    <mergeCell ref="K30:M30"/>
    <mergeCell ref="C29:D29"/>
    <mergeCell ref="E29:G29"/>
    <mergeCell ref="H29:J29"/>
    <mergeCell ref="K29:M29"/>
    <mergeCell ref="C19:K19"/>
    <mergeCell ref="M19:O19"/>
    <mergeCell ref="E13:L14"/>
    <mergeCell ref="A16:V16"/>
    <mergeCell ref="R17:V17"/>
    <mergeCell ref="A17:B18"/>
    <mergeCell ref="P18:Q18"/>
    <mergeCell ref="R18:T18"/>
    <mergeCell ref="U18:V18"/>
    <mergeCell ref="C17:K18"/>
    <mergeCell ref="K6:T6"/>
    <mergeCell ref="K7:T7"/>
    <mergeCell ref="A11:C11"/>
    <mergeCell ref="M11:T11"/>
    <mergeCell ref="L8:T8"/>
    <mergeCell ref="M9:T9"/>
    <mergeCell ref="B10:C10"/>
    <mergeCell ref="M10:T10"/>
    <mergeCell ref="K4:T4"/>
    <mergeCell ref="K5:T5"/>
    <mergeCell ref="A1:W1"/>
    <mergeCell ref="A2:W2"/>
    <mergeCell ref="A3:I3"/>
    <mergeCell ref="K3:V3"/>
  </mergeCells>
  <printOptions horizontalCentered="1"/>
  <pageMargins left="2.27" right="0.49" top="1.39" bottom="0.34" header="0" footer="0"/>
  <pageSetup horizontalDpi="600" verticalDpi="600" orientation="landscape" paperSize="5"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FACATATIVA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Oscar Hernan Sanchez</cp:lastModifiedBy>
  <cp:lastPrinted>2008-06-09T13:57:49Z</cp:lastPrinted>
  <dcterms:created xsi:type="dcterms:W3CDTF">2008-04-22T02:41:01Z</dcterms:created>
  <dcterms:modified xsi:type="dcterms:W3CDTF">2008-06-09T16:56:02Z</dcterms:modified>
  <cp:category/>
  <cp:version/>
  <cp:contentType/>
  <cp:contentStatus/>
</cp:coreProperties>
</file>