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0E3"/>
  <workbookPr/>
  <bookViews>
    <workbookView xWindow="240" yWindow="60" windowWidth="9120" windowHeight="4950" tabRatio="601" firstSheet="5" activeTab="8"/>
  </bookViews>
  <sheets>
    <sheet name="TOMARB-INST-SOST." sheetId="1" r:id="rId1"/>
    <sheet name="MORAINST-SOST." sheetId="2" r:id="rId2"/>
    <sheet name="ENTABLE" sheetId="3" r:id="rId3"/>
    <sheet name="MAIZ-CHOCO-SECO" sheetId="4" r:id="rId4"/>
    <sheet name="CURUBINST-SOST." sheetId="5" r:id="rId5"/>
    <sheet name="FRIGUARZBOLV." sheetId="6" r:id="rId6"/>
    <sheet name="REMO-CEBULBO" sheetId="7" r:id="rId7"/>
    <sheet name="ZANAHOR." sheetId="8" r:id="rId8"/>
    <sheet name="ARVEJA" sheetId="9" r:id="rId9"/>
    <sheet name="PAPAFINA" sheetId="10" r:id="rId10"/>
    <sheet name="CEBJUN-INST-MANT." sheetId="11" r:id="rId11"/>
    <sheet name="ARRACACHA" sheetId="12" r:id="rId12"/>
    <sheet name="REPOLLO" sheetId="13" r:id="rId13"/>
    <sheet name="TOM-GUISO" sheetId="14" r:id="rId14"/>
    <sheet name="PIMENTON" sheetId="15" r:id="rId15"/>
    <sheet name="CILANTRO" sheetId="16" r:id="rId16"/>
  </sheets>
  <definedNames>
    <definedName name="_xlnm.Print_Area" localSheetId="2">'ENTABLE'!$A$3:$G$43</definedName>
    <definedName name="_xlnm.Print_Area" localSheetId="3">'MAIZ-CHOCO-SECO'!$A$6:$G$87</definedName>
    <definedName name="_xlnm.Print_Area" localSheetId="1">'MORAINST-SOST.'!$B$6:$H$77</definedName>
    <definedName name="_xlnm.Print_Area" localSheetId="9">'PAPAFINA'!$A$4:$G$93</definedName>
    <definedName name="_xlnm.Print_Area" localSheetId="0">'TOMARB-INST-SOST.'!$B$4:$H$83</definedName>
  </definedNames>
  <calcPr fullCalcOnLoad="1"/>
</workbook>
</file>

<file path=xl/sharedStrings.xml><?xml version="1.0" encoding="utf-8"?>
<sst xmlns="http://schemas.openxmlformats.org/spreadsheetml/2006/main" count="1922" uniqueCount="425">
  <si>
    <t>IDENTIFICACION</t>
  </si>
  <si>
    <t>CULTIVO: TOMATE DE ARBOL          INSTALACION</t>
  </si>
  <si>
    <t>TECNIFICADO</t>
  </si>
  <si>
    <t>ZONA</t>
  </si>
  <si>
    <t>TRADICIONAL</t>
  </si>
  <si>
    <t>CONCEPTO</t>
  </si>
  <si>
    <t>PRODUCTO UTILIZADO</t>
  </si>
  <si>
    <t>JORNAL</t>
  </si>
  <si>
    <t>UNIDAD</t>
  </si>
  <si>
    <t>DOSIS</t>
  </si>
  <si>
    <t>V/UNITARIO</t>
  </si>
  <si>
    <t>TOTAL</t>
  </si>
  <si>
    <t>A. COSTOS DIRECTOS</t>
  </si>
  <si>
    <t>1. MANO DE OBRA</t>
  </si>
  <si>
    <t>LIMPIEZA</t>
  </si>
  <si>
    <t>QUIMICO</t>
  </si>
  <si>
    <t>TRAZADO AHOYADO</t>
  </si>
  <si>
    <t>MANUAL</t>
  </si>
  <si>
    <t>ABONO ORGANICO</t>
  </si>
  <si>
    <t>HUMUS - GALLINAZA</t>
  </si>
  <si>
    <t>ABONO INORGANICO</t>
  </si>
  <si>
    <t>10-30-10</t>
  </si>
  <si>
    <t>CONTROL MALEZAS</t>
  </si>
  <si>
    <t>MANUAL AZADON</t>
  </si>
  <si>
    <t>CONTROL FITOSANITARIO</t>
  </si>
  <si>
    <t>BOMBA ESPALDA</t>
  </si>
  <si>
    <t>SIEMBRA PODAS</t>
  </si>
  <si>
    <t>TOTAL MANO OBRA</t>
  </si>
  <si>
    <t>2. INSUMOS</t>
  </si>
  <si>
    <t>SEMILLA</t>
  </si>
  <si>
    <t>PLANTULAS</t>
  </si>
  <si>
    <t>UDS.</t>
  </si>
  <si>
    <t xml:space="preserve">HUMUS </t>
  </si>
  <si>
    <t>Ton</t>
  </si>
  <si>
    <t>ABONO QUIMICO</t>
  </si>
  <si>
    <t>Btos</t>
  </si>
  <si>
    <t>HERBICIDAS</t>
  </si>
  <si>
    <t>ROUNDUP</t>
  </si>
  <si>
    <t>Lts</t>
  </si>
  <si>
    <t>GLOBAL</t>
  </si>
  <si>
    <t>TOTAL INSUMOS</t>
  </si>
  <si>
    <t>3. SERVICIOS A LA PRODUCCION</t>
  </si>
  <si>
    <t>TRANSPORTE</t>
  </si>
  <si>
    <t>CARRO Y/O MULA</t>
  </si>
  <si>
    <t>TOTAL SERV. A LA PDCION.</t>
  </si>
  <si>
    <t>TOTAL COSTOS DIRECTOS</t>
  </si>
  <si>
    <t>B. COSTOS INDIRECTOS</t>
  </si>
  <si>
    <t>INTERESES BANCARIOS</t>
  </si>
  <si>
    <t>ADMINISTRACION</t>
  </si>
  <si>
    <t>TOTAL COSTOS INDIRECTOS</t>
  </si>
  <si>
    <t>TOTAL COSTOS .</t>
  </si>
  <si>
    <t>C. PRECIO AL AGRICULTOR $/Kg.</t>
  </si>
  <si>
    <t>D. RENDIMIENTO</t>
  </si>
  <si>
    <t>E. Vr. BRUTO PRODUCCION $/Ha.</t>
  </si>
  <si>
    <t>F. RENTABILIDAD</t>
  </si>
  <si>
    <t>Fuente: UMATA Cajamarca</t>
  </si>
  <si>
    <t>CULTIVO:  TOMATE DE ARBOL        SOSTENIMIENTO</t>
  </si>
  <si>
    <t>ABONADA</t>
  </si>
  <si>
    <t>PLATEO TAPADO</t>
  </si>
  <si>
    <t xml:space="preserve">RECOLECCION </t>
  </si>
  <si>
    <t>SELECCIÓN Y EMPAQUE</t>
  </si>
  <si>
    <t>EMPAQUE</t>
  </si>
  <si>
    <t>COSTAL FIQUE</t>
  </si>
  <si>
    <t>UDS</t>
  </si>
  <si>
    <t>CABUYA</t>
  </si>
  <si>
    <t>ROLLO</t>
  </si>
  <si>
    <t>HERRAMIENTAS</t>
  </si>
  <si>
    <t>VARIAS</t>
  </si>
  <si>
    <t>CANASTOS - COCOS</t>
  </si>
  <si>
    <t>TOTAL SERV. A LA PDCION</t>
  </si>
  <si>
    <t>C. PRECIO AL AGRICULTOR $/Kg. $300</t>
  </si>
  <si>
    <t>400 Kg.</t>
  </si>
  <si>
    <t>D. RENDIMIENTO:</t>
  </si>
  <si>
    <t>20.000 Kg.</t>
  </si>
  <si>
    <t>E. Vr. BRUTO PRODUCCION $/Ha. $7800000</t>
  </si>
  <si>
    <t>8000000 / Ha.</t>
  </si>
  <si>
    <t>F. RENTABILIDAD:</t>
  </si>
  <si>
    <t>COMENTARIOS</t>
  </si>
  <si>
    <t>1. Cultivo localizado en 31 veredas, las mas productivas son : Hormas, La Plata - Montebello y Pan de Azucar</t>
  </si>
  <si>
    <t>2. Los cultivos tienen periodos cortos por problemas de plagas y enfermedades</t>
  </si>
  <si>
    <t>3. El control de enfermedades es la limitante de este sistema</t>
  </si>
  <si>
    <t>4. La falta de comercialización hace que no sea un cultivo de grandes extenciones</t>
  </si>
  <si>
    <t>TRAZADO AHOYADO SIEMBRA</t>
  </si>
  <si>
    <t>FERTILIZACION</t>
  </si>
  <si>
    <t>PODAS</t>
  </si>
  <si>
    <t>MANUAL-TIJERAS</t>
  </si>
  <si>
    <t>Uds</t>
  </si>
  <si>
    <t>ABONOS COMPLETOS</t>
  </si>
  <si>
    <t>Btos.</t>
  </si>
  <si>
    <t>ELEMENTOS MENORES</t>
  </si>
  <si>
    <t>HALCON</t>
  </si>
  <si>
    <t>VARIOS</t>
  </si>
  <si>
    <t>ESPALDERA</t>
  </si>
  <si>
    <t>PROPORCIONAL</t>
  </si>
  <si>
    <t>CAMION Y/O MULA</t>
  </si>
  <si>
    <t>CULTIVO: MORA</t>
  </si>
  <si>
    <t>SOSTENIMIENTO</t>
  </si>
  <si>
    <t>CONTROL DE MALEZAS</t>
  </si>
  <si>
    <t>MANUAL-TIJERA</t>
  </si>
  <si>
    <t>MANTENIMIENTO ESPALDERA</t>
  </si>
  <si>
    <t>CONTROL SANITARIO</t>
  </si>
  <si>
    <t>RECOLECCION-EMPAQUE</t>
  </si>
  <si>
    <t>ABONO COMPUESTO</t>
  </si>
  <si>
    <t>Bulto</t>
  </si>
  <si>
    <t>MENORES</t>
  </si>
  <si>
    <t>AGRIMINS</t>
  </si>
  <si>
    <t>Kg.</t>
  </si>
  <si>
    <t>INSECTICIDAS</t>
  </si>
  <si>
    <t>EMPAQUES</t>
  </si>
  <si>
    <t>C. PRECIO AL PRODUCTOR $/Kg. $950</t>
  </si>
  <si>
    <t>D. RENDIMIENTO: 11000 Kgs.</t>
  </si>
  <si>
    <t>E. VALOR BRUTO PRODUCCION $/Ha. $10450000</t>
  </si>
  <si>
    <t>F.RENTABILIDAD:</t>
  </si>
  <si>
    <t>CULTIVO:  MORA            ENTABLE</t>
  </si>
  <si>
    <t>MANUAL PALIN</t>
  </si>
  <si>
    <t>COLOCADA ENTERRADA</t>
  </si>
  <si>
    <t>POSTES MADERA</t>
  </si>
  <si>
    <t>COLOCAR ALAMBRE</t>
  </si>
  <si>
    <t>TEMPLADA</t>
  </si>
  <si>
    <t>ALAMBRE</t>
  </si>
  <si>
    <t>ALAMBRE PUA</t>
  </si>
  <si>
    <t>ROLLOS</t>
  </si>
  <si>
    <t>ALAMBRE LISO</t>
  </si>
  <si>
    <t>Kgs</t>
  </si>
  <si>
    <t>TUTORES</t>
  </si>
  <si>
    <t>MADERA</t>
  </si>
  <si>
    <t>GRAPAS</t>
  </si>
  <si>
    <t xml:space="preserve">COMENTARIOS </t>
  </si>
  <si>
    <t>1. Se cultiva en pequeña escala  localizados en la parte media del municipio</t>
  </si>
  <si>
    <t>2. No se realiza manejo de postcosecha y su comercialización debe ser inmediata</t>
  </si>
  <si>
    <t>3. Las practics culturales son la poda y el entable</t>
  </si>
  <si>
    <t>CULTIVO:MAIZ (Chocolo)</t>
  </si>
  <si>
    <t>SIEMBRA</t>
  </si>
  <si>
    <t>RECOLECCION</t>
  </si>
  <si>
    <t>REGIONAL</t>
  </si>
  <si>
    <t>FIQUE</t>
  </si>
  <si>
    <t>C. PRECIO AL AGRICULTOR $/Bto. $12000 Bto.</t>
  </si>
  <si>
    <t>D. RENDIMIENTO: 180 Btos.</t>
  </si>
  <si>
    <t>E. Vr. BRUTO PRODUCCION $/Ha. $2160000</t>
  </si>
  <si>
    <t>F. RENTABILIDAD%:</t>
  </si>
  <si>
    <t xml:space="preserve">* El maíz se cultiva en asocio con la arracacha. </t>
  </si>
  <si>
    <t xml:space="preserve">  Los costos que no aparecen se el cargaron a la arracacha.</t>
  </si>
  <si>
    <t>CULTIVO: MAIZ (SECO)</t>
  </si>
  <si>
    <t>TRILLA Y EMPAQUE</t>
  </si>
  <si>
    <t>MANUAL/MECANICO</t>
  </si>
  <si>
    <t>Kgs.</t>
  </si>
  <si>
    <t>FIBRA</t>
  </si>
  <si>
    <t>BTO.</t>
  </si>
  <si>
    <t>C. PRECIO AL AGRICULTOR $/Kg. $320</t>
  </si>
  <si>
    <t>D. RENDIMIENTO: 2500 Kgs.</t>
  </si>
  <si>
    <t>E. Vr. BRUTO PRODUCCION $/Ha. 800000</t>
  </si>
  <si>
    <t>COMENTARIO</t>
  </si>
  <si>
    <t xml:space="preserve"> Los costos que no aparecen se le cargaron a la arracacha por ser cultivado en asocio</t>
  </si>
  <si>
    <t>CULTIVO:  CURUBA                   INSTALACION</t>
  </si>
  <si>
    <t>TRAZADO - AHOYADO</t>
  </si>
  <si>
    <t>APLICACIÓN ABONOS</t>
  </si>
  <si>
    <t xml:space="preserve">CUELGUE PODA </t>
  </si>
  <si>
    <t>TOTAL MANO DE OBRA</t>
  </si>
  <si>
    <t>HUMUS</t>
  </si>
  <si>
    <t>Bts</t>
  </si>
  <si>
    <t>FOLIARES</t>
  </si>
  <si>
    <t>FUNGICIDAS - INSECTICIDAS</t>
  </si>
  <si>
    <t>ENTABLE</t>
  </si>
  <si>
    <t>PROPORSIONAL</t>
  </si>
  <si>
    <t>TOTAL COSTOS</t>
  </si>
  <si>
    <t>E. Vr.BRUTO PRODUCCION $/Ha.</t>
  </si>
  <si>
    <t>CULTIVO: CURUBA          SOSTENIMIENTO</t>
  </si>
  <si>
    <t>MANUAL TIJERAS</t>
  </si>
  <si>
    <t>APLICACIÓN ABONO</t>
  </si>
  <si>
    <t>RECOLECCION EMPAQUE</t>
  </si>
  <si>
    <t xml:space="preserve">ABONOS </t>
  </si>
  <si>
    <t>INSECTICIDAS FUNGICIDAS</t>
  </si>
  <si>
    <t>BOLSAS POLIET.</t>
  </si>
  <si>
    <t>MANTENIMIENTO</t>
  </si>
  <si>
    <t>BOLSAS</t>
  </si>
  <si>
    <t>C. PRECIO AL AGRICULTOR $/Kg. $380</t>
  </si>
  <si>
    <t>D. RENDIMIENTO: 14500 Kgs.</t>
  </si>
  <si>
    <t>E. Vr. BRUTO PRODUCCION $/Ha. $5510000</t>
  </si>
  <si>
    <t>Fuente: Umata Cajamarca</t>
  </si>
  <si>
    <t>1. Se cultiva en 23 veredas en pequeñas áreas que no superan  la 1/2 hectarea</t>
  </si>
  <si>
    <t>2. Se transporta en guacales o bolsa plastica de una arroba</t>
  </si>
  <si>
    <t>3. Las variedades mas cultivadas son : la banana y la criolla</t>
  </si>
  <si>
    <t>CULTIVO: FRIJOL GUARZO</t>
  </si>
  <si>
    <t>TRAZADO SURCADO</t>
  </si>
  <si>
    <t>AHOYADO SIEMBRA</t>
  </si>
  <si>
    <t>MANUAL-AZADON</t>
  </si>
  <si>
    <t>AZADON</t>
  </si>
  <si>
    <t>TRILLA-SELECC.-EMPAQUE</t>
  </si>
  <si>
    <t>ABONOS</t>
  </si>
  <si>
    <t>MUXAL Y OTROS</t>
  </si>
  <si>
    <t>CONO</t>
  </si>
  <si>
    <t>C. PRECIO AL AGRICULTOR $/Kg. $1430</t>
  </si>
  <si>
    <t>1450 Kg.</t>
  </si>
  <si>
    <t>D. RENDIMIENTO: 1250</t>
  </si>
  <si>
    <t>E. Vr. BRUTO PRODUCCION $/Ha. 1787500</t>
  </si>
  <si>
    <t>1812500/Ha.</t>
  </si>
  <si>
    <t>F.RENTABILIDAD%:</t>
  </si>
  <si>
    <t>CULTIVO: FRIJOL VOLUBLE</t>
  </si>
  <si>
    <t>SURCADA</t>
  </si>
  <si>
    <t>AHOYADA Y SIEMBRA</t>
  </si>
  <si>
    <t>CONTROL PLAGAS Y ENFERMEDADES</t>
  </si>
  <si>
    <t>CUELGUE-RECUELGUE</t>
  </si>
  <si>
    <t>TRILLA-SELECCIÓN Y EMPAQUE</t>
  </si>
  <si>
    <t>MANUAL-MECANICO</t>
  </si>
  <si>
    <t>ABONO</t>
  </si>
  <si>
    <t>INSECTICIDAS Y FUNGICIDAS</t>
  </si>
  <si>
    <t>AMARRE</t>
  </si>
  <si>
    <t>HILAZA</t>
  </si>
  <si>
    <t>ROUNDAUP</t>
  </si>
  <si>
    <t>C. PRECIO AL AGRICULTOR $/Kg. $2300</t>
  </si>
  <si>
    <t>2350 Kg.</t>
  </si>
  <si>
    <t>D. RENDIMIENTO: 16000 Kgs.</t>
  </si>
  <si>
    <t>1600Kg.</t>
  </si>
  <si>
    <t>E. Vr. BRUTO PRODUCCION $/Ha. $3680000</t>
  </si>
  <si>
    <t>$3760000/Ha.</t>
  </si>
  <si>
    <t>F. RENTABILIDAD: 6.2%</t>
  </si>
  <si>
    <t xml:space="preserve">Comentarios </t>
  </si>
  <si>
    <t>1.Este cultivo se encuentra diseminado casi en todo el municipio</t>
  </si>
  <si>
    <t>2. La principal limitante del cultivo es el alto costo del entable y los precios fluctuántes</t>
  </si>
  <si>
    <t>3. Se comercializa en seco o verde en cascara</t>
  </si>
  <si>
    <t>4. Ocupa el segundo lugar en área cultivada en el municipio</t>
  </si>
  <si>
    <t>CULTIVO: REMOLACHA</t>
  </si>
  <si>
    <t>PREPARACION TERRENO</t>
  </si>
  <si>
    <t>RAYADA</t>
  </si>
  <si>
    <t>SIEMBRA (regada)</t>
  </si>
  <si>
    <t>TAPADA</t>
  </si>
  <si>
    <t>APLICACIÓN INSECTICIDAS</t>
  </si>
  <si>
    <t>APLICACIÓN FUNGICIDAS</t>
  </si>
  <si>
    <t>APLICACIÓN FOLIARES</t>
  </si>
  <si>
    <t>ARRANCADA</t>
  </si>
  <si>
    <t>ARREGLO EMPACADA</t>
  </si>
  <si>
    <t>HIBRIDO</t>
  </si>
  <si>
    <t>Lbs.</t>
  </si>
  <si>
    <t>FUNGICIDAS</t>
  </si>
  <si>
    <t>MULA Y/O CAMIÓN</t>
  </si>
  <si>
    <t>C. PRECIO AL AGRICULTOR $/Kg. $250</t>
  </si>
  <si>
    <t>D. RENDIMIENTO: 13125</t>
  </si>
  <si>
    <t>E. Vr. BRUTO PRODUCCION $/Ha. $3281250</t>
  </si>
  <si>
    <t>1. El área de siembra es minima en el municipio comparada con otros cultivos</t>
  </si>
  <si>
    <t>2. El suelo se prepara en surcos a favor de la pendiente</t>
  </si>
  <si>
    <t>3. La falta de comercialización hace que este cultivo no se tecnifique o se estienda</t>
  </si>
  <si>
    <t>CULTIVO: CEBOLLA BULBO</t>
  </si>
  <si>
    <t>PREPARACION - TERRENO</t>
  </si>
  <si>
    <t>ALMACIGO MANTENIMIENTO</t>
  </si>
  <si>
    <t>AHOYADA - SIEMBRA</t>
  </si>
  <si>
    <t>RECOLECCION - SELECCIÓN</t>
  </si>
  <si>
    <t>EMPACADA</t>
  </si>
  <si>
    <t>ROUNDAUP-GOAL</t>
  </si>
  <si>
    <t>13800-65</t>
  </si>
  <si>
    <t>C. PRECIO AL AGRICULTOR $/Kg. $360</t>
  </si>
  <si>
    <t>D. RENDIMIENTO: 15000 Kgs.</t>
  </si>
  <si>
    <t>E. Vr. BRUTO PRODUCCION $/Ha. $5400000</t>
  </si>
  <si>
    <t>f.RENTABILIDAD</t>
  </si>
  <si>
    <t>1. Se cultiva en áreas muy pequeñas en 8 veredas del municipio</t>
  </si>
  <si>
    <t>2. Su comercialización se realiza en la plaza para el mercado ibaguereño</t>
  </si>
  <si>
    <t>CULTIVO: ZANAHORIA</t>
  </si>
  <si>
    <t>PREPARACION SUELO</t>
  </si>
  <si>
    <t>SIEMBRA Y TAPADA</t>
  </si>
  <si>
    <t>APLICACIÓN INSECTICIDA</t>
  </si>
  <si>
    <t>APLICACIÓN FUNGICIDA</t>
  </si>
  <si>
    <t>ARRANCADA-LAVADA-EMPACADA</t>
  </si>
  <si>
    <t xml:space="preserve">SEMILLA </t>
  </si>
  <si>
    <t>HIBRIDA</t>
  </si>
  <si>
    <t>TARRO</t>
  </si>
  <si>
    <t>ROUNDUP-AFALON</t>
  </si>
  <si>
    <t>LITRO</t>
  </si>
  <si>
    <t>WUXAL</t>
  </si>
  <si>
    <t>15-15-15</t>
  </si>
  <si>
    <t>INTERESES BANCARIO</t>
  </si>
  <si>
    <t>C. PRECIO AL AGRICULTOR $/Kg. $200</t>
  </si>
  <si>
    <t>D. RENDIMIENTO: 12000</t>
  </si>
  <si>
    <t>E. Vr. BRUTO PRODUCCION $/Ha. $2400000</t>
  </si>
  <si>
    <t>1. Tiene las mismas practicas culturales de la remolacha</t>
  </si>
  <si>
    <t>2. Se encuentra en pequeños cultvos y en pocas veredas</t>
  </si>
  <si>
    <t>CULTIVO: ARVEJA</t>
  </si>
  <si>
    <t>PICADO Y SURCADA</t>
  </si>
  <si>
    <t>AHOYADO Y SIEMBRA</t>
  </si>
  <si>
    <t>ABONADO</t>
  </si>
  <si>
    <t>CUELGUE Y RECUELGUE</t>
  </si>
  <si>
    <t>CONTROL PLAGAS Y ENF.</t>
  </si>
  <si>
    <t>HILAZA SENCILLA</t>
  </si>
  <si>
    <t>INSECTICIDAS-FUNGICIDAS</t>
  </si>
  <si>
    <t>TOTAL SER. PROD.</t>
  </si>
  <si>
    <t>C. PRECIO AL AGRICULTOR $/Bto. $45000</t>
  </si>
  <si>
    <t>D. RENDIMIENTO: 50 Btos.</t>
  </si>
  <si>
    <t>E. Vr. BRUTO PRODUCCION $/Ha. $2250000</t>
  </si>
  <si>
    <t>1. Ocupa el cuarto lugar en cultivos semesrales en el municipio</t>
  </si>
  <si>
    <t>2. El mal manejo de pesticidas y los cambios climáticos han reducido ostensiblemente el área cultivada</t>
  </si>
  <si>
    <t>CULTIVO: HABICHUELA</t>
  </si>
  <si>
    <t>TRAZADO Y AHOYADO</t>
  </si>
  <si>
    <t>RESIEMBRA</t>
  </si>
  <si>
    <t>TUTORADO</t>
  </si>
  <si>
    <t xml:space="preserve">CONTROL DE MALEZAS </t>
  </si>
  <si>
    <t>APLICACIÓN DE FERTILIZNTES</t>
  </si>
  <si>
    <t>SELECCIÍON Y EMPAQUE</t>
  </si>
  <si>
    <t>CANT</t>
  </si>
  <si>
    <t>BOLSA PLÁSTICA</t>
  </si>
  <si>
    <t>BOLSA.</t>
  </si>
  <si>
    <t>ENTABLE PROPORCIONAL</t>
  </si>
  <si>
    <t>ARROBA</t>
  </si>
  <si>
    <t>SUBTOTAL</t>
  </si>
  <si>
    <t>C. PRECIO AL AGRICULTOR $ Kg 720</t>
  </si>
  <si>
    <t>D. RENDIMIENTO: 15000Kgs.</t>
  </si>
  <si>
    <t>E. Vr. BRUTO PRODUCCION $/Ha. $10800000</t>
  </si>
  <si>
    <t>CULTIVO:  PAPA FINA</t>
  </si>
  <si>
    <t>APORCADA</t>
  </si>
  <si>
    <t>ARRANCADA Y APORCADA</t>
  </si>
  <si>
    <t>PAPA TALLADA</t>
  </si>
  <si>
    <t>C. PRECIO AL PRODUCTOR $/Kg. $280</t>
  </si>
  <si>
    <t>$290 Kg.</t>
  </si>
  <si>
    <t>D. RENDIMIENTO: 15625</t>
  </si>
  <si>
    <t>E. Vr. BRUTO PRODUCCION $/Ha. 4375000</t>
  </si>
  <si>
    <t>4531250 /Ha.</t>
  </si>
  <si>
    <t>1. La mayor parte del cultivo de papa se realiza para mejorar el suelo de los pastizales</t>
  </si>
  <si>
    <t>2. La papa que se cultiva en el municipio es de la variedad pastusa y salentuna</t>
  </si>
  <si>
    <t>3. Cajamarca se ha combertido en un puerto distribuidor de papa</t>
  </si>
  <si>
    <t>CULTIVO: GRANADILLA</t>
  </si>
  <si>
    <t>CUELGUE Y PODA</t>
  </si>
  <si>
    <t>HERVISIDAS</t>
  </si>
  <si>
    <t>FAENA</t>
  </si>
  <si>
    <t>ABONOS ORGANICOS</t>
  </si>
  <si>
    <t>ABONOS INORGANICOS</t>
  </si>
  <si>
    <t>FUNGICIDAS E INSECTICIDAS</t>
  </si>
  <si>
    <t>CULTIVO: CEBOLLA JUNCA      INSTALACION</t>
  </si>
  <si>
    <t>ARADA</t>
  </si>
  <si>
    <t>ARREGLO-DESNIGUAR</t>
  </si>
  <si>
    <t>APLICACIÓN HERBICADAS</t>
  </si>
  <si>
    <t>MANUAL - AZAD.</t>
  </si>
  <si>
    <t>ARREGLO-AMARRE</t>
  </si>
  <si>
    <t>2  INSUMOS SEMILLA</t>
  </si>
  <si>
    <t>@</t>
  </si>
  <si>
    <t>GALLINAZA</t>
  </si>
  <si>
    <t>Ton.</t>
  </si>
  <si>
    <t>HERBICIDA</t>
  </si>
  <si>
    <t>AFALON</t>
  </si>
  <si>
    <t>INSECTICIDAS+FUNGICIDAS</t>
  </si>
  <si>
    <t>FIQUES</t>
  </si>
  <si>
    <t>C. PRECIO AL AGRICULTOR $/Arrba $3200 Arrba.</t>
  </si>
  <si>
    <t>D.RENDIMIENTO:500 Arrbas.</t>
  </si>
  <si>
    <t>E. Vr. BRUTO PRODUCCION $/Ha. $1600000</t>
  </si>
  <si>
    <t>CULTIVO:CEBOLLA JUNCA</t>
  </si>
  <si>
    <t>ARREGLO Y AMARRE</t>
  </si>
  <si>
    <t>Lbs</t>
  </si>
  <si>
    <t>C. PRECIO AL AGRICULTOR $/Arrba. $3200 Arrba.</t>
  </si>
  <si>
    <t>D. RENDIMIENTO:500 Arrbas.</t>
  </si>
  <si>
    <t>F. RENDIMIENTO</t>
  </si>
  <si>
    <t>Al año se sacan 3 cosechas.</t>
  </si>
  <si>
    <t>1. Este cultivo se encuentra practicamente localizado en las veredas Cristales - La Paloma y Potosí</t>
  </si>
  <si>
    <t>2. Los bajos precios al agricultor ha restringido la ampliación de este cultivo</t>
  </si>
  <si>
    <t>CULTIVO:  ARRACACHA</t>
  </si>
  <si>
    <t>SURCADO AHOYADO</t>
  </si>
  <si>
    <t>SACADA COLINO</t>
  </si>
  <si>
    <t>SIEMBRA Y RESIEMBRA</t>
  </si>
  <si>
    <t>BOMBA DE ESPALDA</t>
  </si>
  <si>
    <t>ARRANCADA EMPACADA</t>
  </si>
  <si>
    <t>DIURON</t>
  </si>
  <si>
    <t>Lts.</t>
  </si>
  <si>
    <t>160 Kg.</t>
  </si>
  <si>
    <t>D. RENDIMIENTO 12500 Kgs.</t>
  </si>
  <si>
    <t>E. Vr. BRUTO PRODUCCION $/Ha. $4000000</t>
  </si>
  <si>
    <t>2000000/Ha.</t>
  </si>
  <si>
    <t>F. RENTABILIDAD: 33%</t>
  </si>
  <si>
    <t>1. Es la base económica de municipio octeniendo el primer lugar en área cultivada</t>
  </si>
  <si>
    <t>2. La comercialización se realiza por encargo y la recogen en la finca o borde de carretera</t>
  </si>
  <si>
    <t>3. El principal problema entomológico es la chiza y sanitario el argeniado</t>
  </si>
  <si>
    <t>CULTIVO: REPOLLO</t>
  </si>
  <si>
    <t>APLICACIÓN QUIMICOS</t>
  </si>
  <si>
    <t>BOM.ESPALDA-MANUAL</t>
  </si>
  <si>
    <t>APLICACIÓN PESTICIDAS</t>
  </si>
  <si>
    <t>ARRANCADA - EMPACADA</t>
  </si>
  <si>
    <t>SEMILLAS</t>
  </si>
  <si>
    <t>MEJORADA(HIBRIDO)</t>
  </si>
  <si>
    <t>PESTICIDAS</t>
  </si>
  <si>
    <t>FIQUE-CONO</t>
  </si>
  <si>
    <t xml:space="preserve">CAMION </t>
  </si>
  <si>
    <t>B.COSTOS INDIRECTOS</t>
  </si>
  <si>
    <t>C. PRECIO AL AGRICULTOR $/Bto. $7000</t>
  </si>
  <si>
    <t>D. RENDIMIENTO: 600 Bultos</t>
  </si>
  <si>
    <t>E. Vr. BRUTO PRODUCCION $/Ha. $4200000</t>
  </si>
  <si>
    <t>F. RENTABILIDAD%</t>
  </si>
  <si>
    <t>CULTIVO: TOMATE DE GUISO</t>
  </si>
  <si>
    <t>AHOYADA</t>
  </si>
  <si>
    <t>APLICACIÓN FUNG.-INSECT</t>
  </si>
  <si>
    <t>CUELGUE-RECUELGUE-PODAS</t>
  </si>
  <si>
    <t>SELECCIÓN Y EMPACADA</t>
  </si>
  <si>
    <t>CAJAS MADERA</t>
  </si>
  <si>
    <t>PUNTILLA</t>
  </si>
  <si>
    <t>LIBRAS</t>
  </si>
  <si>
    <t>HILAZA (CUELGUE)</t>
  </si>
  <si>
    <t>TOTAL COSTOS INDIRECTOS.</t>
  </si>
  <si>
    <t>C. PRECIO AL AGRICULTOR $/Caja $5000</t>
  </si>
  <si>
    <t>D. RENDIMIENTO:1333 Cajas</t>
  </si>
  <si>
    <t>E. Vr. BRUTO PRODUCCION $/Ha. $ 6665000</t>
  </si>
  <si>
    <t>F.RENTABILIDAD</t>
  </si>
  <si>
    <t>CULTIVO:  PIMENTON</t>
  </si>
  <si>
    <t>PICADA SURCADA</t>
  </si>
  <si>
    <t>CONTROL PLAGAS - ENFER.</t>
  </si>
  <si>
    <t>PROPORCION</t>
  </si>
  <si>
    <t>BTOS</t>
  </si>
  <si>
    <t>Libras</t>
  </si>
  <si>
    <t>PUNTILLAS</t>
  </si>
  <si>
    <t>CAJAS</t>
  </si>
  <si>
    <t>C. PRECIO AL AGRICULTOR $/Caja $4500</t>
  </si>
  <si>
    <t>5000 Caja</t>
  </si>
  <si>
    <t>D. RENDIMIENTO: 3000 Cajas</t>
  </si>
  <si>
    <t>E. Vr. BRUTO ORDUCCION $/Ha. $13500000</t>
  </si>
  <si>
    <t>$15000000/Ha.</t>
  </si>
  <si>
    <t>1. La variedad que mas se comercializa y siembra en Cajamarca es la californiana</t>
  </si>
  <si>
    <t>CULTIVO: CILANTRO</t>
  </si>
  <si>
    <t>PREPARACION SUELO Y SIEMBRA</t>
  </si>
  <si>
    <t>CONTROL PLAGAS</t>
  </si>
  <si>
    <t>ARRANCADA -SELECCIÓN-AMARRE</t>
  </si>
  <si>
    <t>AFALON-FAENA</t>
  </si>
  <si>
    <t>TOTAL COSTOS INDIRESCTOS</t>
  </si>
  <si>
    <t>C. PRECIO AL AGRICULTOR $/Ton. $300000</t>
  </si>
  <si>
    <t xml:space="preserve">D. RENDIMIENTO 15 Kgs. </t>
  </si>
  <si>
    <t>E. Vr. BRUTO PRODUCCION $/Ha. $4500000</t>
  </si>
  <si>
    <t>F. RENTABILIDAD: 207%</t>
  </si>
  <si>
    <t>Fuente: UMATA</t>
  </si>
  <si>
    <t>1 este cultivo se utiliza para controlar las malezas en algunos de los casos.</t>
  </si>
  <si>
    <t>2 Se comercializa en atados de un kilogramo aproximadamente.</t>
  </si>
  <si>
    <t>CULTIVO:HABICHUELA</t>
  </si>
  <si>
    <t>PRODUCTO 
UTILIZADO</t>
  </si>
  <si>
    <t>V/
UNITARIO</t>
  </si>
  <si>
    <t>CULTIVO: MORA           INSTALACION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</si>
</sst>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_(* #,##0.000_);_(* \(#,##0.000\);_(* &quot;-&quot;??_);_(@_)"/>
    <numFmt numFmtId="185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0" xfId="0" applyFont="1" applyAlignment="1">
      <alignment horizontal="left"/>
    </xf>
    <xf numFmtId="9" fontId="4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16" fontId="4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9" fontId="4" fillId="2" borderId="1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2" borderId="1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0" fillId="0" borderId="22" xfId="0" applyBorder="1" applyAlignment="1">
      <alignment/>
    </xf>
    <xf numFmtId="0" fontId="4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5" fillId="2" borderId="10" xfId="0" applyNumberFormat="1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5" fillId="2" borderId="27" xfId="0" applyFont="1" applyFill="1" applyBorder="1" applyAlignment="1">
      <alignment/>
    </xf>
    <xf numFmtId="0" fontId="0" fillId="0" borderId="25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Font="1" applyBorder="1" applyAlignment="1">
      <alignment/>
    </xf>
    <xf numFmtId="9" fontId="4" fillId="2" borderId="3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9" fontId="4" fillId="2" borderId="1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3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10" fontId="4" fillId="2" borderId="1" xfId="0" applyNumberFormat="1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9" fontId="5" fillId="2" borderId="1" xfId="0" applyNumberFormat="1" applyFont="1" applyFill="1" applyBorder="1" applyAlignment="1">
      <alignment/>
    </xf>
    <xf numFmtId="17" fontId="1" fillId="0" borderId="0" xfId="0" applyNumberFormat="1" applyFont="1" applyAlignment="1">
      <alignment/>
    </xf>
    <xf numFmtId="9" fontId="5" fillId="2" borderId="25" xfId="0" applyNumberFormat="1" applyFont="1" applyFill="1" applyBorder="1" applyAlignment="1">
      <alignment/>
    </xf>
    <xf numFmtId="10" fontId="5" fillId="2" borderId="1" xfId="0" applyNumberFormat="1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17" fontId="0" fillId="0" borderId="0" xfId="0" applyNumberFormat="1" applyAlignment="1">
      <alignment/>
    </xf>
    <xf numFmtId="0" fontId="5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9" fontId="5" fillId="2" borderId="0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71" fontId="7" fillId="2" borderId="3" xfId="17" applyFont="1" applyFill="1" applyBorder="1" applyAlignment="1">
      <alignment vertical="center"/>
    </xf>
    <xf numFmtId="9" fontId="7" fillId="2" borderId="3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2" borderId="21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9" fontId="7" fillId="2" borderId="3" xfId="0" applyNumberFormat="1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6" fillId="2" borderId="10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" fontId="6" fillId="0" borderId="0" xfId="0" applyNumberFormat="1" applyFont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2" borderId="6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/>
    </xf>
    <xf numFmtId="4" fontId="1" fillId="2" borderId="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4" fillId="2" borderId="3" xfId="0" applyNumberFormat="1" applyFont="1" applyFill="1" applyBorder="1" applyAlignment="1">
      <alignment/>
    </xf>
    <xf numFmtId="4" fontId="4" fillId="2" borderId="22" xfId="0" applyNumberFormat="1" applyFont="1" applyFill="1" applyBorder="1" applyAlignment="1">
      <alignment/>
    </xf>
    <xf numFmtId="4" fontId="5" fillId="2" borderId="22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4" fillId="2" borderId="24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4" fillId="2" borderId="28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9" fontId="7" fillId="2" borderId="1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6" fillId="2" borderId="6" xfId="0" applyNumberFormat="1" applyFont="1" applyFill="1" applyBorder="1" applyAlignment="1">
      <alignment/>
    </xf>
    <xf numFmtId="4" fontId="6" fillId="2" borderId="7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4" fontId="7" fillId="0" borderId="0" xfId="0" applyNumberFormat="1" applyFont="1" applyAlignment="1">
      <alignment horizontal="left"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7" fillId="2" borderId="3" xfId="0" applyNumberFormat="1" applyFont="1" applyFill="1" applyBorder="1" applyAlignment="1">
      <alignment/>
    </xf>
    <xf numFmtId="4" fontId="7" fillId="2" borderId="22" xfId="0" applyNumberFormat="1" applyFont="1" applyFill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6" fillId="2" borderId="22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/>
    </xf>
    <xf numFmtId="4" fontId="7" fillId="2" borderId="15" xfId="0" applyNumberFormat="1" applyFont="1" applyFill="1" applyBorder="1" applyAlignment="1">
      <alignment/>
    </xf>
    <xf numFmtId="4" fontId="7" fillId="2" borderId="24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2" borderId="2" xfId="0" applyNumberFormat="1" applyFont="1" applyFill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vertical="center"/>
    </xf>
    <xf numFmtId="4" fontId="7" fillId="2" borderId="22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4" fontId="7" fillId="2" borderId="15" xfId="0" applyNumberFormat="1" applyFont="1" applyFill="1" applyBorder="1" applyAlignment="1">
      <alignment vertical="center"/>
    </xf>
    <xf numFmtId="4" fontId="7" fillId="2" borderId="24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4" fontId="7" fillId="2" borderId="25" xfId="0" applyNumberFormat="1" applyFont="1" applyFill="1" applyBorder="1" applyAlignment="1">
      <alignment vertical="center"/>
    </xf>
    <xf numFmtId="4" fontId="7" fillId="2" borderId="26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9" fontId="7" fillId="2" borderId="1" xfId="0" applyNumberFormat="1" applyFont="1" applyFill="1" applyBorder="1" applyAlignment="1">
      <alignment vertical="center"/>
    </xf>
    <xf numFmtId="9" fontId="6" fillId="2" borderId="1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81"/>
  <sheetViews>
    <sheetView zoomScale="75" zoomScaleNormal="75" workbookViewId="0" topLeftCell="A67">
      <selection activeCell="G87" sqref="G87"/>
    </sheetView>
  </sheetViews>
  <sheetFormatPr defaultColWidth="11.421875" defaultRowHeight="12.75"/>
  <cols>
    <col min="2" max="2" width="32.7109375" style="0" customWidth="1"/>
    <col min="3" max="3" width="16.140625" style="0" customWidth="1"/>
    <col min="4" max="4" width="9.421875" style="0" customWidth="1"/>
    <col min="5" max="5" width="10.7109375" style="0" customWidth="1"/>
    <col min="6" max="6" width="9.28125" style="0" customWidth="1"/>
    <col min="7" max="7" width="12.140625" style="0" bestFit="1" customWidth="1"/>
    <col min="8" max="8" width="15.140625" style="0" customWidth="1"/>
  </cols>
  <sheetData>
    <row r="3" ht="13.5" thickBot="1"/>
    <row r="4" spans="2:8" ht="12.75">
      <c r="B4" s="99"/>
      <c r="C4" s="100"/>
      <c r="D4" s="100" t="s">
        <v>0</v>
      </c>
      <c r="E4" s="100"/>
      <c r="F4" s="100"/>
      <c r="G4" s="100"/>
      <c r="H4" s="101"/>
    </row>
    <row r="5" spans="2:8" ht="12.75">
      <c r="B5" s="102" t="s">
        <v>1</v>
      </c>
      <c r="C5" s="103"/>
      <c r="D5" s="103"/>
      <c r="E5" s="103"/>
      <c r="F5" s="103" t="s">
        <v>2</v>
      </c>
      <c r="G5" s="103"/>
      <c r="H5" s="104" t="s">
        <v>3</v>
      </c>
    </row>
    <row r="6" spans="2:8" ht="13.5" thickBot="1">
      <c r="B6" s="105"/>
      <c r="C6" s="106"/>
      <c r="D6" s="106"/>
      <c r="E6" s="106"/>
      <c r="F6" s="106" t="s">
        <v>4</v>
      </c>
      <c r="G6" s="106"/>
      <c r="H6" s="107"/>
    </row>
    <row r="7" spans="2:8" ht="13.5" thickBot="1">
      <c r="B7" s="108"/>
      <c r="C7" s="108"/>
      <c r="D7" s="108"/>
      <c r="E7" s="108"/>
      <c r="F7" s="108"/>
      <c r="G7" s="108"/>
      <c r="H7" s="108"/>
    </row>
    <row r="8" spans="2:8" ht="27.75" customHeight="1" thickBot="1">
      <c r="B8" s="113" t="s">
        <v>5</v>
      </c>
      <c r="C8" s="114" t="s">
        <v>422</v>
      </c>
      <c r="D8" s="115" t="s">
        <v>7</v>
      </c>
      <c r="E8" s="115" t="s">
        <v>8</v>
      </c>
      <c r="F8" s="115" t="s">
        <v>9</v>
      </c>
      <c r="G8" s="114" t="s">
        <v>423</v>
      </c>
      <c r="H8" s="116" t="s">
        <v>11</v>
      </c>
    </row>
    <row r="9" spans="2:8" ht="19.5" customHeight="1">
      <c r="B9" s="117" t="s">
        <v>12</v>
      </c>
      <c r="C9" s="118"/>
      <c r="D9" s="118"/>
      <c r="E9" s="118"/>
      <c r="F9" s="118"/>
      <c r="G9" s="118"/>
      <c r="H9" s="118"/>
    </row>
    <row r="10" spans="2:8" ht="19.5" customHeight="1">
      <c r="B10" s="117" t="s">
        <v>13</v>
      </c>
      <c r="C10" s="109"/>
      <c r="D10" s="109"/>
      <c r="E10" s="109"/>
      <c r="F10" s="109"/>
      <c r="G10" s="109"/>
      <c r="H10" s="109"/>
    </row>
    <row r="11" spans="2:8" ht="19.5" customHeight="1">
      <c r="B11" s="118" t="s">
        <v>14</v>
      </c>
      <c r="C11" s="118" t="s">
        <v>15</v>
      </c>
      <c r="D11" s="118">
        <v>3</v>
      </c>
      <c r="E11" s="118" t="s">
        <v>7</v>
      </c>
      <c r="F11" s="118">
        <v>3</v>
      </c>
      <c r="G11" s="119">
        <v>12000</v>
      </c>
      <c r="H11" s="119">
        <v>36000</v>
      </c>
    </row>
    <row r="12" spans="2:8" ht="19.5" customHeight="1">
      <c r="B12" s="118" t="s">
        <v>16</v>
      </c>
      <c r="C12" s="118" t="s">
        <v>17</v>
      </c>
      <c r="D12" s="118">
        <v>15</v>
      </c>
      <c r="E12" s="118" t="s">
        <v>7</v>
      </c>
      <c r="F12" s="118"/>
      <c r="G12" s="119">
        <v>12000</v>
      </c>
      <c r="H12" s="119">
        <v>180000</v>
      </c>
    </row>
    <row r="13" spans="2:8" ht="19.5" customHeight="1">
      <c r="B13" s="118" t="s">
        <v>18</v>
      </c>
      <c r="C13" s="118" t="s">
        <v>19</v>
      </c>
      <c r="D13" s="118">
        <v>6</v>
      </c>
      <c r="E13" s="118" t="s">
        <v>7</v>
      </c>
      <c r="F13" s="118"/>
      <c r="G13" s="119">
        <v>12000</v>
      </c>
      <c r="H13" s="119">
        <v>72000</v>
      </c>
    </row>
    <row r="14" spans="2:8" ht="19.5" customHeight="1">
      <c r="B14" s="118" t="s">
        <v>20</v>
      </c>
      <c r="C14" s="118" t="s">
        <v>21</v>
      </c>
      <c r="D14" s="118">
        <v>6</v>
      </c>
      <c r="E14" s="118" t="s">
        <v>7</v>
      </c>
      <c r="F14" s="118"/>
      <c r="G14" s="119">
        <v>12000</v>
      </c>
      <c r="H14" s="119">
        <v>72000</v>
      </c>
    </row>
    <row r="15" spans="2:8" ht="19.5" customHeight="1">
      <c r="B15" s="118" t="s">
        <v>22</v>
      </c>
      <c r="C15" s="118" t="s">
        <v>23</v>
      </c>
      <c r="D15" s="118">
        <v>36</v>
      </c>
      <c r="E15" s="118" t="s">
        <v>7</v>
      </c>
      <c r="F15" s="118"/>
      <c r="G15" s="119">
        <v>12000</v>
      </c>
      <c r="H15" s="119">
        <v>432000</v>
      </c>
    </row>
    <row r="16" spans="2:8" ht="19.5" customHeight="1">
      <c r="B16" s="118" t="s">
        <v>24</v>
      </c>
      <c r="C16" s="118" t="s">
        <v>25</v>
      </c>
      <c r="D16" s="118">
        <v>8</v>
      </c>
      <c r="E16" s="118" t="s">
        <v>7</v>
      </c>
      <c r="F16" s="118"/>
      <c r="G16" s="119">
        <v>12000</v>
      </c>
      <c r="H16" s="119">
        <v>96000</v>
      </c>
    </row>
    <row r="17" spans="2:8" ht="19.5" customHeight="1">
      <c r="B17" s="118" t="s">
        <v>26</v>
      </c>
      <c r="C17" s="118" t="s">
        <v>17</v>
      </c>
      <c r="D17" s="118">
        <v>14</v>
      </c>
      <c r="E17" s="118"/>
      <c r="F17" s="118"/>
      <c r="G17" s="119">
        <v>12000</v>
      </c>
      <c r="H17" s="119">
        <v>168000</v>
      </c>
    </row>
    <row r="18" spans="2:8" ht="19.5" customHeight="1">
      <c r="B18" s="117" t="s">
        <v>27</v>
      </c>
      <c r="C18" s="118"/>
      <c r="D18" s="117">
        <f>SUM(D9:D17)</f>
        <v>88</v>
      </c>
      <c r="E18" s="118"/>
      <c r="F18" s="118"/>
      <c r="G18" s="118"/>
      <c r="H18" s="119">
        <f>SUM(H11:H17)</f>
        <v>1056000</v>
      </c>
    </row>
    <row r="19" spans="2:8" ht="19.5" customHeight="1">
      <c r="B19" s="117" t="s">
        <v>28</v>
      </c>
      <c r="C19" s="118"/>
      <c r="D19" s="118"/>
      <c r="E19" s="118"/>
      <c r="F19" s="118"/>
      <c r="G19" s="118"/>
      <c r="H19" s="119"/>
    </row>
    <row r="20" spans="2:8" ht="19.5" customHeight="1">
      <c r="B20" s="118" t="s">
        <v>29</v>
      </c>
      <c r="C20" s="118" t="s">
        <v>30</v>
      </c>
      <c r="D20" s="118"/>
      <c r="E20" s="118" t="s">
        <v>31</v>
      </c>
      <c r="F20" s="118">
        <v>1200</v>
      </c>
      <c r="G20" s="118">
        <v>150</v>
      </c>
      <c r="H20" s="119">
        <v>180000</v>
      </c>
    </row>
    <row r="21" spans="2:8" ht="19.5" customHeight="1">
      <c r="B21" s="118" t="s">
        <v>18</v>
      </c>
      <c r="C21" s="118" t="s">
        <v>32</v>
      </c>
      <c r="D21" s="118"/>
      <c r="E21" s="118" t="s">
        <v>33</v>
      </c>
      <c r="F21" s="118">
        <v>2.2</v>
      </c>
      <c r="G21" s="118">
        <v>240000</v>
      </c>
      <c r="H21" s="119">
        <v>528000</v>
      </c>
    </row>
    <row r="22" spans="2:8" ht="19.5" customHeight="1">
      <c r="B22" s="118" t="s">
        <v>34</v>
      </c>
      <c r="C22" s="118" t="s">
        <v>21</v>
      </c>
      <c r="D22" s="118"/>
      <c r="E22" s="118" t="s">
        <v>35</v>
      </c>
      <c r="F22" s="118">
        <v>8</v>
      </c>
      <c r="G22" s="118">
        <v>30000</v>
      </c>
      <c r="H22" s="119">
        <v>240000</v>
      </c>
    </row>
    <row r="23" spans="2:8" ht="19.5" customHeight="1">
      <c r="B23" s="118" t="s">
        <v>36</v>
      </c>
      <c r="C23" s="118" t="s">
        <v>37</v>
      </c>
      <c r="D23" s="118"/>
      <c r="E23" s="118" t="s">
        <v>38</v>
      </c>
      <c r="F23" s="118">
        <v>2</v>
      </c>
      <c r="G23" s="118">
        <v>13800</v>
      </c>
      <c r="H23" s="119">
        <v>27600</v>
      </c>
    </row>
    <row r="24" spans="2:8" ht="19.5" customHeight="1">
      <c r="B24" s="118" t="s">
        <v>24</v>
      </c>
      <c r="C24" s="118" t="s">
        <v>25</v>
      </c>
      <c r="D24" s="118" t="s">
        <v>39</v>
      </c>
      <c r="E24" s="118" t="s">
        <v>39</v>
      </c>
      <c r="F24" s="118"/>
      <c r="G24" s="118"/>
      <c r="H24" s="119">
        <v>300000</v>
      </c>
    </row>
    <row r="25" spans="2:8" ht="19.5" customHeight="1">
      <c r="B25" s="117" t="s">
        <v>40</v>
      </c>
      <c r="C25" s="118"/>
      <c r="D25" s="118"/>
      <c r="E25" s="118"/>
      <c r="F25" s="118"/>
      <c r="G25" s="118"/>
      <c r="H25" s="119">
        <f>SUM(H20:H24)</f>
        <v>1275600</v>
      </c>
    </row>
    <row r="26" spans="2:8" ht="19.5" customHeight="1">
      <c r="B26" s="117" t="s">
        <v>41</v>
      </c>
      <c r="C26" s="118"/>
      <c r="D26" s="118"/>
      <c r="E26" s="118"/>
      <c r="F26" s="118"/>
      <c r="G26" s="118"/>
      <c r="H26" s="119"/>
    </row>
    <row r="27" spans="2:8" ht="19.5" customHeight="1">
      <c r="B27" s="118" t="s">
        <v>42</v>
      </c>
      <c r="C27" s="118" t="s">
        <v>43</v>
      </c>
      <c r="D27" s="118"/>
      <c r="E27" s="118"/>
      <c r="F27" s="118"/>
      <c r="G27" s="118"/>
      <c r="H27" s="119">
        <v>230000</v>
      </c>
    </row>
    <row r="28" spans="2:8" ht="19.5" customHeight="1">
      <c r="B28" s="117" t="s">
        <v>44</v>
      </c>
      <c r="C28" s="118"/>
      <c r="D28" s="118"/>
      <c r="E28" s="118"/>
      <c r="F28" s="118"/>
      <c r="G28" s="118"/>
      <c r="H28" s="119">
        <v>230000</v>
      </c>
    </row>
    <row r="29" spans="2:8" ht="19.5" customHeight="1">
      <c r="B29" s="117" t="s">
        <v>45</v>
      </c>
      <c r="C29" s="118"/>
      <c r="D29" s="118"/>
      <c r="E29" s="118"/>
      <c r="F29" s="118"/>
      <c r="G29" s="118"/>
      <c r="H29" s="119">
        <v>2561600</v>
      </c>
    </row>
    <row r="30" spans="2:8" ht="19.5" customHeight="1">
      <c r="B30" s="117" t="s">
        <v>46</v>
      </c>
      <c r="C30" s="118"/>
      <c r="D30" s="118"/>
      <c r="E30" s="118"/>
      <c r="F30" s="118"/>
      <c r="G30" s="118"/>
      <c r="H30" s="119"/>
    </row>
    <row r="31" spans="2:8" ht="19.5" customHeight="1">
      <c r="B31" s="118" t="s">
        <v>47</v>
      </c>
      <c r="C31" s="118"/>
      <c r="D31" s="118"/>
      <c r="E31" s="120">
        <v>0.24</v>
      </c>
      <c r="F31" s="118"/>
      <c r="G31" s="118"/>
      <c r="H31" s="119">
        <v>615000</v>
      </c>
    </row>
    <row r="32" spans="2:8" ht="19.5" customHeight="1">
      <c r="B32" s="118" t="s">
        <v>48</v>
      </c>
      <c r="C32" s="118"/>
      <c r="D32" s="118"/>
      <c r="E32" s="118"/>
      <c r="F32" s="118"/>
      <c r="G32" s="118"/>
      <c r="H32" s="119">
        <v>115000</v>
      </c>
    </row>
    <row r="33" spans="2:8" ht="19.5" customHeight="1">
      <c r="B33" s="117" t="s">
        <v>49</v>
      </c>
      <c r="C33" s="118"/>
      <c r="D33" s="118"/>
      <c r="E33" s="118"/>
      <c r="F33" s="118"/>
      <c r="G33" s="118"/>
      <c r="H33" s="119">
        <v>730000</v>
      </c>
    </row>
    <row r="34" spans="2:8" ht="19.5" customHeight="1">
      <c r="B34" s="117" t="s">
        <v>50</v>
      </c>
      <c r="C34" s="118"/>
      <c r="D34" s="118"/>
      <c r="E34" s="118"/>
      <c r="F34" s="118"/>
      <c r="G34" s="118"/>
      <c r="H34" s="119">
        <v>3291600</v>
      </c>
    </row>
    <row r="35" spans="2:8" ht="19.5" customHeight="1">
      <c r="B35" s="121" t="s">
        <v>51</v>
      </c>
      <c r="C35" s="122"/>
      <c r="D35" s="117" t="s">
        <v>52</v>
      </c>
      <c r="E35" s="123"/>
      <c r="F35" s="124"/>
      <c r="G35" s="124"/>
      <c r="H35" s="122"/>
    </row>
    <row r="36" spans="2:8" ht="19.5" customHeight="1" thickBot="1">
      <c r="B36" s="125" t="s">
        <v>53</v>
      </c>
      <c r="C36" s="126"/>
      <c r="D36" s="127" t="s">
        <v>54</v>
      </c>
      <c r="E36" s="125"/>
      <c r="F36" s="126"/>
      <c r="G36" s="126"/>
      <c r="H36" s="128"/>
    </row>
    <row r="37" spans="2:8" ht="12.75">
      <c r="B37" s="110"/>
      <c r="C37" s="110"/>
      <c r="D37" s="110"/>
      <c r="E37" s="110"/>
      <c r="F37" s="110"/>
      <c r="G37" s="110"/>
      <c r="H37" s="110"/>
    </row>
    <row r="38" spans="2:8" ht="12.75">
      <c r="B38" s="110"/>
      <c r="C38" s="110"/>
      <c r="D38" s="110"/>
      <c r="E38" s="110"/>
      <c r="F38" s="110"/>
      <c r="G38" s="110"/>
      <c r="H38" s="110"/>
    </row>
    <row r="39" spans="2:8" ht="12.75">
      <c r="B39" s="111" t="s">
        <v>55</v>
      </c>
      <c r="C39" s="110"/>
      <c r="D39" s="110"/>
      <c r="E39" s="110"/>
      <c r="F39" s="110"/>
      <c r="G39" s="110"/>
      <c r="H39" s="110"/>
    </row>
    <row r="40" spans="2:8" ht="12.75">
      <c r="B40" s="111"/>
      <c r="C40" s="110"/>
      <c r="D40" s="110"/>
      <c r="E40" s="110"/>
      <c r="F40" s="110"/>
      <c r="G40" s="110"/>
      <c r="H40" s="110"/>
    </row>
    <row r="41" spans="2:8" ht="12.75">
      <c r="B41" s="110"/>
      <c r="C41" s="110"/>
      <c r="D41" s="110"/>
      <c r="E41" s="110"/>
      <c r="F41" s="110"/>
      <c r="G41" s="110"/>
      <c r="H41" s="110"/>
    </row>
    <row r="42" spans="2:8" ht="12.75">
      <c r="B42" s="110"/>
      <c r="C42" s="110"/>
      <c r="D42" s="110"/>
      <c r="E42" s="110"/>
      <c r="F42" s="110"/>
      <c r="G42" s="110"/>
      <c r="H42" s="110"/>
    </row>
    <row r="43" spans="2:8" ht="13.5" thickBot="1">
      <c r="B43" s="112">
        <v>36465</v>
      </c>
      <c r="C43" s="110"/>
      <c r="D43" s="110"/>
      <c r="E43" s="110"/>
      <c r="F43" s="110"/>
      <c r="G43" s="110"/>
      <c r="H43" s="110"/>
    </row>
    <row r="44" spans="2:8" ht="12.75">
      <c r="B44" s="99"/>
      <c r="C44" s="100"/>
      <c r="D44" s="100" t="s">
        <v>0</v>
      </c>
      <c r="E44" s="100"/>
      <c r="F44" s="100"/>
      <c r="G44" s="100"/>
      <c r="H44" s="101"/>
    </row>
    <row r="45" spans="2:8" ht="12.75">
      <c r="B45" s="102" t="s">
        <v>56</v>
      </c>
      <c r="C45" s="103"/>
      <c r="D45" s="103"/>
      <c r="E45" s="103"/>
      <c r="F45" s="103" t="s">
        <v>2</v>
      </c>
      <c r="G45" s="103"/>
      <c r="H45" s="104" t="s">
        <v>3</v>
      </c>
    </row>
    <row r="46" spans="2:8" ht="13.5" thickBot="1">
      <c r="B46" s="105"/>
      <c r="C46" s="106"/>
      <c r="D46" s="106"/>
      <c r="E46" s="106"/>
      <c r="F46" s="106" t="s">
        <v>4</v>
      </c>
      <c r="G46" s="106"/>
      <c r="H46" s="107"/>
    </row>
    <row r="47" spans="2:8" ht="13.5" thickBot="1">
      <c r="B47" s="108"/>
      <c r="C47" s="108"/>
      <c r="D47" s="108"/>
      <c r="E47" s="108"/>
      <c r="F47" s="108"/>
      <c r="G47" s="108"/>
      <c r="H47" s="108"/>
    </row>
    <row r="48" spans="2:8" ht="27.75" customHeight="1" thickBot="1">
      <c r="B48" s="113" t="s">
        <v>5</v>
      </c>
      <c r="C48" s="114" t="s">
        <v>422</v>
      </c>
      <c r="D48" s="115" t="s">
        <v>7</v>
      </c>
      <c r="E48" s="115" t="s">
        <v>8</v>
      </c>
      <c r="F48" s="115" t="s">
        <v>9</v>
      </c>
      <c r="G48" s="114" t="s">
        <v>423</v>
      </c>
      <c r="H48" s="116" t="s">
        <v>11</v>
      </c>
    </row>
    <row r="49" spans="2:8" ht="19.5" customHeight="1">
      <c r="B49" s="129" t="s">
        <v>12</v>
      </c>
      <c r="C49" s="130"/>
      <c r="D49" s="130"/>
      <c r="E49" s="130"/>
      <c r="F49" s="130"/>
      <c r="G49" s="130"/>
      <c r="H49" s="131"/>
    </row>
    <row r="50" spans="2:8" ht="19.5" customHeight="1">
      <c r="B50" s="129" t="s">
        <v>13</v>
      </c>
      <c r="C50" s="130"/>
      <c r="D50" s="130"/>
      <c r="E50" s="130"/>
      <c r="F50" s="130"/>
      <c r="G50" s="130"/>
      <c r="H50" s="131"/>
    </row>
    <row r="51" spans="2:8" ht="19.5" customHeight="1">
      <c r="B51" s="132" t="s">
        <v>22</v>
      </c>
      <c r="C51" s="130" t="s">
        <v>23</v>
      </c>
      <c r="D51" s="130">
        <v>36</v>
      </c>
      <c r="E51" s="130" t="s">
        <v>7</v>
      </c>
      <c r="F51" s="130"/>
      <c r="G51" s="119">
        <v>12000</v>
      </c>
      <c r="H51" s="119">
        <v>432000</v>
      </c>
    </row>
    <row r="52" spans="2:8" ht="19.5" customHeight="1">
      <c r="B52" s="132" t="s">
        <v>57</v>
      </c>
      <c r="C52" s="130" t="s">
        <v>17</v>
      </c>
      <c r="D52" s="130">
        <v>9</v>
      </c>
      <c r="E52" s="130" t="s">
        <v>7</v>
      </c>
      <c r="F52" s="130"/>
      <c r="G52" s="119">
        <v>12000</v>
      </c>
      <c r="H52" s="119">
        <v>108000</v>
      </c>
    </row>
    <row r="53" spans="2:8" ht="19.5" customHeight="1">
      <c r="B53" s="132" t="s">
        <v>58</v>
      </c>
      <c r="C53" s="130" t="s">
        <v>17</v>
      </c>
      <c r="D53" s="130">
        <v>10</v>
      </c>
      <c r="E53" s="130" t="s">
        <v>7</v>
      </c>
      <c r="F53" s="130"/>
      <c r="G53" s="119">
        <v>12000</v>
      </c>
      <c r="H53" s="119">
        <v>120000</v>
      </c>
    </row>
    <row r="54" spans="2:8" ht="19.5" customHeight="1">
      <c r="B54" s="132" t="s">
        <v>24</v>
      </c>
      <c r="C54" s="130" t="s">
        <v>25</v>
      </c>
      <c r="D54" s="130">
        <v>40</v>
      </c>
      <c r="E54" s="130" t="s">
        <v>7</v>
      </c>
      <c r="F54" s="130"/>
      <c r="G54" s="119">
        <v>12000</v>
      </c>
      <c r="H54" s="119">
        <v>480000</v>
      </c>
    </row>
    <row r="55" spans="2:8" ht="19.5" customHeight="1">
      <c r="B55" s="132" t="s">
        <v>59</v>
      </c>
      <c r="C55" s="130" t="s">
        <v>17</v>
      </c>
      <c r="D55" s="130">
        <v>80</v>
      </c>
      <c r="E55" s="130" t="s">
        <v>7</v>
      </c>
      <c r="F55" s="130"/>
      <c r="G55" s="119">
        <v>12000</v>
      </c>
      <c r="H55" s="119">
        <v>960000</v>
      </c>
    </row>
    <row r="56" spans="2:8" ht="19.5" customHeight="1">
      <c r="B56" s="132" t="s">
        <v>60</v>
      </c>
      <c r="C56" s="130" t="s">
        <v>17</v>
      </c>
      <c r="D56" s="130">
        <v>10</v>
      </c>
      <c r="E56" s="130" t="s">
        <v>7</v>
      </c>
      <c r="F56" s="130"/>
      <c r="G56" s="119">
        <v>12000</v>
      </c>
      <c r="H56" s="119">
        <v>120000</v>
      </c>
    </row>
    <row r="57" spans="2:8" ht="19.5" customHeight="1">
      <c r="B57" s="129" t="s">
        <v>27</v>
      </c>
      <c r="C57" s="130"/>
      <c r="D57" s="133">
        <f>SUM(D51:D56)</f>
        <v>185</v>
      </c>
      <c r="E57" s="130"/>
      <c r="F57" s="130"/>
      <c r="G57" s="119"/>
      <c r="H57" s="119">
        <f>SUM(H51:H56)</f>
        <v>2220000</v>
      </c>
    </row>
    <row r="58" spans="2:8" ht="19.5" customHeight="1">
      <c r="B58" s="129" t="s">
        <v>28</v>
      </c>
      <c r="C58" s="130"/>
      <c r="D58" s="130"/>
      <c r="E58" s="130"/>
      <c r="F58" s="130"/>
      <c r="G58" s="119"/>
      <c r="H58" s="119"/>
    </row>
    <row r="59" spans="2:8" ht="19.5" customHeight="1">
      <c r="B59" s="132" t="s">
        <v>61</v>
      </c>
      <c r="C59" s="130" t="s">
        <v>62</v>
      </c>
      <c r="D59" s="130"/>
      <c r="E59" s="130" t="s">
        <v>63</v>
      </c>
      <c r="F59" s="130">
        <v>372</v>
      </c>
      <c r="G59" s="119">
        <v>600</v>
      </c>
      <c r="H59" s="119">
        <v>223200</v>
      </c>
    </row>
    <row r="60" spans="2:8" ht="19.5" customHeight="1">
      <c r="B60" s="132" t="s">
        <v>64</v>
      </c>
      <c r="C60" s="130" t="s">
        <v>65</v>
      </c>
      <c r="D60" s="130"/>
      <c r="E60" s="130" t="s">
        <v>63</v>
      </c>
      <c r="F60" s="130">
        <v>1</v>
      </c>
      <c r="G60" s="119">
        <v>4500</v>
      </c>
      <c r="H60" s="119">
        <v>4500</v>
      </c>
    </row>
    <row r="61" spans="2:8" ht="19.5" customHeight="1">
      <c r="B61" s="132" t="s">
        <v>66</v>
      </c>
      <c r="C61" s="130" t="s">
        <v>67</v>
      </c>
      <c r="D61" s="130"/>
      <c r="E61" s="130"/>
      <c r="F61" s="130"/>
      <c r="G61" s="119"/>
      <c r="H61" s="119">
        <v>35000</v>
      </c>
    </row>
    <row r="62" spans="2:8" ht="19.5" customHeight="1">
      <c r="B62" s="132" t="s">
        <v>68</v>
      </c>
      <c r="C62" s="130"/>
      <c r="D62" s="130"/>
      <c r="E62" s="130"/>
      <c r="F62" s="130"/>
      <c r="G62" s="119"/>
      <c r="H62" s="119">
        <v>50000</v>
      </c>
    </row>
    <row r="63" spans="2:8" ht="19.5" customHeight="1">
      <c r="B63" s="129" t="s">
        <v>40</v>
      </c>
      <c r="C63" s="130"/>
      <c r="D63" s="130"/>
      <c r="E63" s="130"/>
      <c r="F63" s="130"/>
      <c r="G63" s="119"/>
      <c r="H63" s="119">
        <f>SUM(H59:H62)</f>
        <v>312700</v>
      </c>
    </row>
    <row r="64" spans="2:8" ht="19.5" customHeight="1">
      <c r="B64" s="129" t="s">
        <v>41</v>
      </c>
      <c r="C64" s="130"/>
      <c r="D64" s="130"/>
      <c r="E64" s="130"/>
      <c r="F64" s="130"/>
      <c r="G64" s="119"/>
      <c r="H64" s="119"/>
    </row>
    <row r="65" spans="2:8" ht="19.5" customHeight="1">
      <c r="B65" s="132" t="s">
        <v>42</v>
      </c>
      <c r="C65" s="130" t="s">
        <v>43</v>
      </c>
      <c r="D65" s="130"/>
      <c r="E65" s="130"/>
      <c r="F65" s="130">
        <v>372</v>
      </c>
      <c r="G65" s="119">
        <v>1200</v>
      </c>
      <c r="H65" s="119">
        <v>446400</v>
      </c>
    </row>
    <row r="66" spans="2:8" ht="19.5" customHeight="1">
      <c r="B66" s="129" t="s">
        <v>69</v>
      </c>
      <c r="C66" s="130"/>
      <c r="D66" s="130"/>
      <c r="E66" s="130"/>
      <c r="F66" s="130"/>
      <c r="G66" s="119"/>
      <c r="H66" s="119">
        <v>446400</v>
      </c>
    </row>
    <row r="67" spans="2:8" ht="19.5" customHeight="1">
      <c r="B67" s="129" t="s">
        <v>45</v>
      </c>
      <c r="C67" s="130"/>
      <c r="D67" s="130"/>
      <c r="E67" s="130"/>
      <c r="F67" s="130"/>
      <c r="G67" s="119"/>
      <c r="H67" s="119">
        <v>2979100</v>
      </c>
    </row>
    <row r="68" spans="2:8" ht="19.5" customHeight="1">
      <c r="B68" s="129" t="s">
        <v>46</v>
      </c>
      <c r="C68" s="130"/>
      <c r="D68" s="130"/>
      <c r="E68" s="130"/>
      <c r="F68" s="130"/>
      <c r="G68" s="119"/>
      <c r="H68" s="119"/>
    </row>
    <row r="69" spans="2:8" ht="19.5" customHeight="1">
      <c r="B69" s="132" t="s">
        <v>47</v>
      </c>
      <c r="C69" s="130"/>
      <c r="D69" s="130"/>
      <c r="E69" s="134">
        <v>0.24</v>
      </c>
      <c r="F69" s="130"/>
      <c r="G69" s="119"/>
      <c r="H69" s="119">
        <v>715000</v>
      </c>
    </row>
    <row r="70" spans="2:8" ht="19.5" customHeight="1">
      <c r="B70" s="132" t="s">
        <v>48</v>
      </c>
      <c r="C70" s="130"/>
      <c r="D70" s="130"/>
      <c r="E70" s="130"/>
      <c r="F70" s="130"/>
      <c r="G70" s="119"/>
      <c r="H70" s="119">
        <v>149000</v>
      </c>
    </row>
    <row r="71" spans="2:8" ht="19.5" customHeight="1">
      <c r="B71" s="129" t="s">
        <v>49</v>
      </c>
      <c r="C71" s="130"/>
      <c r="D71" s="130"/>
      <c r="E71" s="130"/>
      <c r="F71" s="130"/>
      <c r="G71" s="119"/>
      <c r="H71" s="119">
        <v>864000</v>
      </c>
    </row>
    <row r="72" spans="2:8" ht="19.5" customHeight="1">
      <c r="B72" s="129" t="s">
        <v>50</v>
      </c>
      <c r="C72" s="130"/>
      <c r="D72" s="130"/>
      <c r="E72" s="130"/>
      <c r="F72" s="130"/>
      <c r="G72" s="119"/>
      <c r="H72" s="119">
        <v>3843100</v>
      </c>
    </row>
    <row r="73" spans="2:8" ht="19.5" customHeight="1">
      <c r="B73" s="129" t="s">
        <v>70</v>
      </c>
      <c r="C73" s="133" t="s">
        <v>71</v>
      </c>
      <c r="D73" s="133" t="s">
        <v>72</v>
      </c>
      <c r="E73" s="135"/>
      <c r="F73" s="136"/>
      <c r="G73" s="137" t="s">
        <v>73</v>
      </c>
      <c r="H73" s="138"/>
    </row>
    <row r="74" spans="2:8" ht="19.5" customHeight="1" thickBot="1">
      <c r="B74" s="139" t="s">
        <v>74</v>
      </c>
      <c r="C74" s="106" t="s">
        <v>75</v>
      </c>
      <c r="D74" s="140" t="s">
        <v>76</v>
      </c>
      <c r="E74" s="141"/>
      <c r="F74" s="141"/>
      <c r="G74" s="106">
        <v>108</v>
      </c>
      <c r="H74" s="142"/>
    </row>
    <row r="75" spans="2:8" ht="12.75">
      <c r="B75" s="110"/>
      <c r="C75" s="110"/>
      <c r="D75" s="110"/>
      <c r="E75" s="110"/>
      <c r="F75" s="110"/>
      <c r="G75" s="110"/>
      <c r="H75" s="110"/>
    </row>
    <row r="76" spans="2:8" ht="12.75">
      <c r="B76" s="111" t="s">
        <v>55</v>
      </c>
      <c r="C76" s="110"/>
      <c r="D76" s="110"/>
      <c r="E76" s="110"/>
      <c r="F76" s="110"/>
      <c r="G76" s="110"/>
      <c r="H76" s="110"/>
    </row>
    <row r="77" spans="2:8" ht="12.75">
      <c r="B77" s="111"/>
      <c r="C77" s="110"/>
      <c r="D77" s="110"/>
      <c r="E77" s="110"/>
      <c r="F77" s="110"/>
      <c r="G77" s="110"/>
      <c r="H77" s="110"/>
    </row>
    <row r="78" spans="2:8" ht="12.75">
      <c r="B78" s="111" t="s">
        <v>77</v>
      </c>
      <c r="C78" s="110"/>
      <c r="D78" s="110"/>
      <c r="E78" s="110"/>
      <c r="F78" s="110"/>
      <c r="G78" s="110"/>
      <c r="H78" s="110"/>
    </row>
    <row r="79" spans="2:8" ht="12.75">
      <c r="B79" s="111"/>
      <c r="C79" s="110"/>
      <c r="D79" s="110"/>
      <c r="E79" s="110"/>
      <c r="F79" s="110"/>
      <c r="G79" s="110"/>
      <c r="H79" s="110"/>
    </row>
    <row r="80" spans="2:8" ht="12.75">
      <c r="B80" s="110" t="s">
        <v>78</v>
      </c>
      <c r="C80" s="110"/>
      <c r="D80" s="110"/>
      <c r="E80" s="110"/>
      <c r="F80" s="110"/>
      <c r="G80" s="110"/>
      <c r="H80" s="110"/>
    </row>
    <row r="81" spans="2:8" ht="12.75">
      <c r="B81" s="110" t="s">
        <v>79</v>
      </c>
      <c r="C81" s="110"/>
      <c r="D81" s="110"/>
      <c r="E81" s="110"/>
      <c r="F81" s="110"/>
      <c r="G81" s="110"/>
      <c r="H81" s="110"/>
    </row>
    <row r="82" spans="2:8" ht="12.75">
      <c r="B82" s="110" t="s">
        <v>80</v>
      </c>
      <c r="C82" s="110"/>
      <c r="D82" s="110"/>
      <c r="E82" s="110"/>
      <c r="F82" s="110"/>
      <c r="G82" s="110"/>
      <c r="H82" s="110"/>
    </row>
    <row r="83" spans="2:8" ht="12.75">
      <c r="B83" s="110" t="s">
        <v>81</v>
      </c>
      <c r="C83" s="110"/>
      <c r="D83" s="110"/>
      <c r="E83" s="110"/>
      <c r="F83" s="110"/>
      <c r="G83" s="110"/>
      <c r="H83" s="110"/>
    </row>
    <row r="84" spans="2:8" ht="12.75">
      <c r="B84" s="110"/>
      <c r="C84" s="110"/>
      <c r="D84" s="110"/>
      <c r="E84" s="110"/>
      <c r="F84" s="110"/>
      <c r="G84" s="110"/>
      <c r="H84" s="110"/>
    </row>
    <row r="85" spans="2:8" ht="12.75">
      <c r="B85" s="110"/>
      <c r="C85" s="110"/>
      <c r="D85" s="110"/>
      <c r="E85" s="110"/>
      <c r="F85" s="110"/>
      <c r="G85" s="110"/>
      <c r="H85" s="110"/>
    </row>
    <row r="86" spans="2:8" ht="12.75">
      <c r="B86" s="110"/>
      <c r="C86" s="110"/>
      <c r="D86" s="110"/>
      <c r="E86" s="110"/>
      <c r="F86" s="110"/>
      <c r="G86" s="110"/>
      <c r="H86" s="110"/>
    </row>
    <row r="87" spans="2:8" ht="12.75">
      <c r="B87" s="110"/>
      <c r="C87" s="110"/>
      <c r="D87" s="110"/>
      <c r="E87" s="110"/>
      <c r="F87" s="110"/>
      <c r="G87" s="110"/>
      <c r="H87" s="110"/>
    </row>
    <row r="88" spans="2:8" ht="12.75">
      <c r="B88" s="110"/>
      <c r="C88" s="110"/>
      <c r="D88" s="110"/>
      <c r="E88" s="110"/>
      <c r="F88" s="110"/>
      <c r="G88" s="110"/>
      <c r="H88" s="110"/>
    </row>
    <row r="89" spans="2:8" ht="12.75">
      <c r="B89" s="110"/>
      <c r="C89" s="110"/>
      <c r="D89" s="110"/>
      <c r="E89" s="110"/>
      <c r="F89" s="110"/>
      <c r="G89" s="110"/>
      <c r="H89" s="110"/>
    </row>
    <row r="90" spans="2:8" ht="12.75">
      <c r="B90" s="110"/>
      <c r="C90" s="110"/>
      <c r="D90" s="110"/>
      <c r="E90" s="110"/>
      <c r="F90" s="110"/>
      <c r="G90" s="110"/>
      <c r="H90" s="110"/>
    </row>
    <row r="91" spans="2:8" ht="12.75">
      <c r="B91" s="110"/>
      <c r="C91" s="110"/>
      <c r="D91" s="110"/>
      <c r="E91" s="110"/>
      <c r="F91" s="110"/>
      <c r="G91" s="110"/>
      <c r="H91" s="110"/>
    </row>
    <row r="92" spans="2:8" ht="12.75">
      <c r="B92" s="110"/>
      <c r="C92" s="110"/>
      <c r="D92" s="110"/>
      <c r="E92" s="110"/>
      <c r="F92" s="110"/>
      <c r="G92" s="110"/>
      <c r="H92" s="110"/>
    </row>
    <row r="93" spans="2:8" ht="12.75">
      <c r="B93" s="110"/>
      <c r="C93" s="110"/>
      <c r="D93" s="110"/>
      <c r="E93" s="110"/>
      <c r="F93" s="110"/>
      <c r="G93" s="110"/>
      <c r="H93" s="110"/>
    </row>
    <row r="94" spans="2:8" ht="12.75">
      <c r="B94" s="110"/>
      <c r="C94" s="110"/>
      <c r="D94" s="110"/>
      <c r="E94" s="110"/>
      <c r="F94" s="110"/>
      <c r="G94" s="110"/>
      <c r="H94" s="110"/>
    </row>
    <row r="95" spans="2:8" ht="12.75">
      <c r="B95" s="110"/>
      <c r="C95" s="110"/>
      <c r="D95" s="110"/>
      <c r="E95" s="110"/>
      <c r="F95" s="110"/>
      <c r="G95" s="110"/>
      <c r="H95" s="110"/>
    </row>
    <row r="96" spans="2:8" ht="12.75">
      <c r="B96" s="110"/>
      <c r="C96" s="110"/>
      <c r="D96" s="110"/>
      <c r="E96" s="110"/>
      <c r="F96" s="110"/>
      <c r="G96" s="110"/>
      <c r="H96" s="110"/>
    </row>
    <row r="97" spans="2:8" ht="12.75">
      <c r="B97" s="110"/>
      <c r="C97" s="110"/>
      <c r="D97" s="110"/>
      <c r="E97" s="110"/>
      <c r="F97" s="110"/>
      <c r="G97" s="110"/>
      <c r="H97" s="110"/>
    </row>
    <row r="98" spans="2:8" ht="12.75">
      <c r="B98" s="110"/>
      <c r="C98" s="110"/>
      <c r="D98" s="110"/>
      <c r="E98" s="110"/>
      <c r="F98" s="110"/>
      <c r="G98" s="110"/>
      <c r="H98" s="110"/>
    </row>
    <row r="99" spans="2:8" ht="12.75">
      <c r="B99" s="110"/>
      <c r="C99" s="110"/>
      <c r="D99" s="110"/>
      <c r="E99" s="110"/>
      <c r="F99" s="110"/>
      <c r="G99" s="110"/>
      <c r="H99" s="110"/>
    </row>
    <row r="100" spans="2:8" ht="12.75">
      <c r="B100" s="110"/>
      <c r="C100" s="110"/>
      <c r="D100" s="110"/>
      <c r="E100" s="110"/>
      <c r="F100" s="110"/>
      <c r="G100" s="110"/>
      <c r="H100" s="110"/>
    </row>
    <row r="101" spans="2:8" ht="12.75">
      <c r="B101" s="110"/>
      <c r="C101" s="110"/>
      <c r="D101" s="110"/>
      <c r="E101" s="110"/>
      <c r="F101" s="110"/>
      <c r="G101" s="110"/>
      <c r="H101" s="110"/>
    </row>
    <row r="102" spans="2:8" ht="12.75">
      <c r="B102" s="110"/>
      <c r="C102" s="110"/>
      <c r="D102" s="110"/>
      <c r="E102" s="110"/>
      <c r="F102" s="110"/>
      <c r="G102" s="110"/>
      <c r="H102" s="110"/>
    </row>
    <row r="103" spans="2:8" ht="12.75">
      <c r="B103" s="110"/>
      <c r="C103" s="110"/>
      <c r="D103" s="110"/>
      <c r="E103" s="110"/>
      <c r="F103" s="110"/>
      <c r="G103" s="110"/>
      <c r="H103" s="110"/>
    </row>
    <row r="104" spans="2:8" ht="12.75">
      <c r="B104" s="110"/>
      <c r="C104" s="110"/>
      <c r="D104" s="110"/>
      <c r="E104" s="110"/>
      <c r="F104" s="110"/>
      <c r="G104" s="110"/>
      <c r="H104" s="110"/>
    </row>
    <row r="105" spans="2:8" ht="12.75">
      <c r="B105" s="110"/>
      <c r="C105" s="110"/>
      <c r="D105" s="110"/>
      <c r="E105" s="110"/>
      <c r="F105" s="110"/>
      <c r="G105" s="110"/>
      <c r="H105" s="110"/>
    </row>
    <row r="106" spans="2:8" ht="12.75">
      <c r="B106" s="110"/>
      <c r="C106" s="110"/>
      <c r="D106" s="110"/>
      <c r="E106" s="110"/>
      <c r="F106" s="110"/>
      <c r="G106" s="110"/>
      <c r="H106" s="110"/>
    </row>
    <row r="107" spans="2:8" ht="12.75">
      <c r="B107" s="110"/>
      <c r="C107" s="110"/>
      <c r="D107" s="110"/>
      <c r="E107" s="110"/>
      <c r="F107" s="110"/>
      <c r="G107" s="110"/>
      <c r="H107" s="110"/>
    </row>
    <row r="108" spans="2:8" ht="12.75">
      <c r="B108" s="110"/>
      <c r="C108" s="110"/>
      <c r="D108" s="110"/>
      <c r="E108" s="110"/>
      <c r="F108" s="110"/>
      <c r="G108" s="110"/>
      <c r="H108" s="110"/>
    </row>
    <row r="109" spans="2:8" ht="12.75">
      <c r="B109" s="110"/>
      <c r="C109" s="110"/>
      <c r="D109" s="110"/>
      <c r="E109" s="110"/>
      <c r="F109" s="110"/>
      <c r="G109" s="110"/>
      <c r="H109" s="110"/>
    </row>
    <row r="110" spans="2:8" ht="12.75">
      <c r="B110" s="110"/>
      <c r="C110" s="110"/>
      <c r="D110" s="110"/>
      <c r="E110" s="110"/>
      <c r="F110" s="110"/>
      <c r="G110" s="110"/>
      <c r="H110" s="110"/>
    </row>
    <row r="111" spans="2:8" ht="12.75">
      <c r="B111" s="110"/>
      <c r="C111" s="110"/>
      <c r="D111" s="110"/>
      <c r="E111" s="110"/>
      <c r="F111" s="110"/>
      <c r="G111" s="110"/>
      <c r="H111" s="110"/>
    </row>
    <row r="112" spans="2:8" ht="12.75">
      <c r="B112" s="110"/>
      <c r="C112" s="110"/>
      <c r="D112" s="110"/>
      <c r="E112" s="110"/>
      <c r="F112" s="110"/>
      <c r="G112" s="110"/>
      <c r="H112" s="110"/>
    </row>
    <row r="113" spans="2:8" ht="12.75">
      <c r="B113" s="110"/>
      <c r="C113" s="110"/>
      <c r="D113" s="110"/>
      <c r="E113" s="110"/>
      <c r="F113" s="110"/>
      <c r="G113" s="110"/>
      <c r="H113" s="110"/>
    </row>
    <row r="114" spans="2:8" ht="12.75">
      <c r="B114" s="110"/>
      <c r="C114" s="110"/>
      <c r="D114" s="110"/>
      <c r="E114" s="110"/>
      <c r="F114" s="110"/>
      <c r="G114" s="110"/>
      <c r="H114" s="110"/>
    </row>
    <row r="115" spans="2:8" ht="12.75">
      <c r="B115" s="110"/>
      <c r="C115" s="110"/>
      <c r="D115" s="110"/>
      <c r="E115" s="110"/>
      <c r="F115" s="110"/>
      <c r="G115" s="110"/>
      <c r="H115" s="110"/>
    </row>
    <row r="116" spans="2:8" ht="12.75">
      <c r="B116" s="110"/>
      <c r="C116" s="110"/>
      <c r="D116" s="110"/>
      <c r="E116" s="110"/>
      <c r="F116" s="110"/>
      <c r="G116" s="110"/>
      <c r="H116" s="110"/>
    </row>
    <row r="117" spans="2:8" ht="12.75">
      <c r="B117" s="110"/>
      <c r="C117" s="110"/>
      <c r="D117" s="110"/>
      <c r="E117" s="110"/>
      <c r="F117" s="110"/>
      <c r="G117" s="110"/>
      <c r="H117" s="110"/>
    </row>
    <row r="118" spans="2:8" ht="12.75">
      <c r="B118" s="110"/>
      <c r="C118" s="110"/>
      <c r="D118" s="110"/>
      <c r="E118" s="110"/>
      <c r="F118" s="110"/>
      <c r="G118" s="110"/>
      <c r="H118" s="110"/>
    </row>
    <row r="119" spans="2:8" ht="12.75">
      <c r="B119" s="110"/>
      <c r="C119" s="110"/>
      <c r="D119" s="110"/>
      <c r="E119" s="110"/>
      <c r="F119" s="110"/>
      <c r="G119" s="110"/>
      <c r="H119" s="110"/>
    </row>
    <row r="120" spans="2:8" ht="12.75">
      <c r="B120" s="110"/>
      <c r="C120" s="110"/>
      <c r="D120" s="110"/>
      <c r="E120" s="110"/>
      <c r="F120" s="110"/>
      <c r="G120" s="110"/>
      <c r="H120" s="110"/>
    </row>
    <row r="121" spans="2:8" ht="12.75">
      <c r="B121" s="110"/>
      <c r="C121" s="110"/>
      <c r="D121" s="110"/>
      <c r="E121" s="110"/>
      <c r="F121" s="110"/>
      <c r="G121" s="110"/>
      <c r="H121" s="110"/>
    </row>
    <row r="122" spans="2:8" ht="12.75">
      <c r="B122" s="110"/>
      <c r="C122" s="110"/>
      <c r="D122" s="110"/>
      <c r="E122" s="110"/>
      <c r="F122" s="110"/>
      <c r="G122" s="110"/>
      <c r="H122" s="110"/>
    </row>
    <row r="123" spans="2:8" ht="12.75">
      <c r="B123" s="110"/>
      <c r="C123" s="110"/>
      <c r="D123" s="110"/>
      <c r="E123" s="110"/>
      <c r="F123" s="110"/>
      <c r="G123" s="110"/>
      <c r="H123" s="110"/>
    </row>
    <row r="124" spans="2:8" ht="12.75">
      <c r="B124" s="110"/>
      <c r="C124" s="110"/>
      <c r="D124" s="110"/>
      <c r="E124" s="110"/>
      <c r="F124" s="110"/>
      <c r="G124" s="110"/>
      <c r="H124" s="110"/>
    </row>
    <row r="125" spans="2:8" ht="12.75">
      <c r="B125" s="110"/>
      <c r="C125" s="110"/>
      <c r="D125" s="110"/>
      <c r="E125" s="110"/>
      <c r="F125" s="110"/>
      <c r="G125" s="110"/>
      <c r="H125" s="110"/>
    </row>
    <row r="126" spans="2:8" ht="12.75">
      <c r="B126" s="110"/>
      <c r="C126" s="110"/>
      <c r="D126" s="110"/>
      <c r="E126" s="110"/>
      <c r="F126" s="110"/>
      <c r="G126" s="110"/>
      <c r="H126" s="110"/>
    </row>
    <row r="127" spans="2:8" ht="12.75">
      <c r="B127" s="110"/>
      <c r="C127" s="110"/>
      <c r="D127" s="110"/>
      <c r="E127" s="110"/>
      <c r="F127" s="110"/>
      <c r="G127" s="110"/>
      <c r="H127" s="110"/>
    </row>
    <row r="128" spans="2:8" ht="12.75">
      <c r="B128" s="110"/>
      <c r="C128" s="110"/>
      <c r="D128" s="110"/>
      <c r="E128" s="110"/>
      <c r="F128" s="110"/>
      <c r="G128" s="110"/>
      <c r="H128" s="110"/>
    </row>
    <row r="129" spans="2:8" ht="12.75">
      <c r="B129" s="110"/>
      <c r="C129" s="110"/>
      <c r="D129" s="110"/>
      <c r="E129" s="110"/>
      <c r="F129" s="110"/>
      <c r="G129" s="110"/>
      <c r="H129" s="110"/>
    </row>
    <row r="130" spans="2:8" ht="12.75">
      <c r="B130" s="110"/>
      <c r="C130" s="110"/>
      <c r="D130" s="110"/>
      <c r="E130" s="110"/>
      <c r="F130" s="110"/>
      <c r="G130" s="110"/>
      <c r="H130" s="110"/>
    </row>
    <row r="131" spans="2:8" ht="12.75">
      <c r="B131" s="110"/>
      <c r="C131" s="110"/>
      <c r="D131" s="110"/>
      <c r="E131" s="110"/>
      <c r="F131" s="110"/>
      <c r="G131" s="110"/>
      <c r="H131" s="110"/>
    </row>
    <row r="132" spans="2:8" ht="12.75">
      <c r="B132" s="110"/>
      <c r="C132" s="110"/>
      <c r="D132" s="110"/>
      <c r="E132" s="110"/>
      <c r="F132" s="110"/>
      <c r="G132" s="110"/>
      <c r="H132" s="110"/>
    </row>
    <row r="133" spans="2:8" ht="12.75">
      <c r="B133" s="110"/>
      <c r="C133" s="110"/>
      <c r="D133" s="110"/>
      <c r="E133" s="110"/>
      <c r="F133" s="110"/>
      <c r="G133" s="110"/>
      <c r="H133" s="110"/>
    </row>
    <row r="134" spans="2:8" ht="12.75">
      <c r="B134" s="110"/>
      <c r="C134" s="110"/>
      <c r="D134" s="110"/>
      <c r="E134" s="110"/>
      <c r="F134" s="110"/>
      <c r="G134" s="110"/>
      <c r="H134" s="110"/>
    </row>
    <row r="135" spans="2:8" ht="12.75">
      <c r="B135" s="110"/>
      <c r="C135" s="110"/>
      <c r="D135" s="110"/>
      <c r="E135" s="110"/>
      <c r="F135" s="110"/>
      <c r="G135" s="110"/>
      <c r="H135" s="110"/>
    </row>
    <row r="136" spans="2:8" ht="12.75">
      <c r="B136" s="110"/>
      <c r="C136" s="110"/>
      <c r="D136" s="110"/>
      <c r="E136" s="110"/>
      <c r="F136" s="110"/>
      <c r="G136" s="110"/>
      <c r="H136" s="110"/>
    </row>
    <row r="137" spans="2:8" ht="12.75">
      <c r="B137" s="110"/>
      <c r="C137" s="110"/>
      <c r="D137" s="110"/>
      <c r="E137" s="110"/>
      <c r="F137" s="110"/>
      <c r="G137" s="110"/>
      <c r="H137" s="110"/>
    </row>
    <row r="138" spans="2:8" ht="12.75">
      <c r="B138" s="110"/>
      <c r="C138" s="110"/>
      <c r="D138" s="110"/>
      <c r="E138" s="110"/>
      <c r="F138" s="110"/>
      <c r="G138" s="110"/>
      <c r="H138" s="110"/>
    </row>
    <row r="139" spans="2:8" ht="12.75">
      <c r="B139" s="110"/>
      <c r="C139" s="110"/>
      <c r="D139" s="110"/>
      <c r="E139" s="110"/>
      <c r="F139" s="110"/>
      <c r="G139" s="110"/>
      <c r="H139" s="110"/>
    </row>
    <row r="140" spans="2:8" ht="12.75">
      <c r="B140" s="110"/>
      <c r="C140" s="110"/>
      <c r="D140" s="110"/>
      <c r="E140" s="110"/>
      <c r="F140" s="110"/>
      <c r="G140" s="110"/>
      <c r="H140" s="110"/>
    </row>
    <row r="141" spans="2:8" ht="12.75">
      <c r="B141" s="110"/>
      <c r="C141" s="110"/>
      <c r="D141" s="110"/>
      <c r="E141" s="110"/>
      <c r="F141" s="110"/>
      <c r="G141" s="110"/>
      <c r="H141" s="110"/>
    </row>
    <row r="142" spans="2:8" ht="12.75">
      <c r="B142" s="110"/>
      <c r="C142" s="110"/>
      <c r="D142" s="110"/>
      <c r="E142" s="110"/>
      <c r="F142" s="110"/>
      <c r="G142" s="110"/>
      <c r="H142" s="110"/>
    </row>
    <row r="143" spans="2:8" ht="12.75">
      <c r="B143" s="110"/>
      <c r="C143" s="110"/>
      <c r="D143" s="110"/>
      <c r="E143" s="110"/>
      <c r="F143" s="110"/>
      <c r="G143" s="110"/>
      <c r="H143" s="110"/>
    </row>
    <row r="144" spans="2:8" ht="12.75">
      <c r="B144" s="110"/>
      <c r="C144" s="110"/>
      <c r="D144" s="110"/>
      <c r="E144" s="110"/>
      <c r="F144" s="110"/>
      <c r="G144" s="110"/>
      <c r="H144" s="110"/>
    </row>
    <row r="145" spans="2:8" ht="12.75">
      <c r="B145" s="110"/>
      <c r="C145" s="110"/>
      <c r="D145" s="110"/>
      <c r="E145" s="110"/>
      <c r="F145" s="110"/>
      <c r="G145" s="110"/>
      <c r="H145" s="110"/>
    </row>
    <row r="146" spans="2:8" ht="12.75">
      <c r="B146" s="110"/>
      <c r="C146" s="110"/>
      <c r="D146" s="110"/>
      <c r="E146" s="110"/>
      <c r="F146" s="110"/>
      <c r="G146" s="110"/>
      <c r="H146" s="110"/>
    </row>
    <row r="147" spans="2:8" ht="12.75">
      <c r="B147" s="110"/>
      <c r="C147" s="110"/>
      <c r="D147" s="110"/>
      <c r="E147" s="110"/>
      <c r="F147" s="110"/>
      <c r="G147" s="110"/>
      <c r="H147" s="110"/>
    </row>
    <row r="148" spans="2:8" ht="12.75">
      <c r="B148" s="110"/>
      <c r="C148" s="110"/>
      <c r="D148" s="110"/>
      <c r="E148" s="110"/>
      <c r="F148" s="110"/>
      <c r="G148" s="110"/>
      <c r="H148" s="110"/>
    </row>
    <row r="149" spans="2:8" ht="12.75">
      <c r="B149" s="110"/>
      <c r="C149" s="110"/>
      <c r="D149" s="110"/>
      <c r="E149" s="110"/>
      <c r="F149" s="110"/>
      <c r="G149" s="110"/>
      <c r="H149" s="110"/>
    </row>
    <row r="150" spans="2:8" ht="12.75">
      <c r="B150" s="110"/>
      <c r="C150" s="110"/>
      <c r="D150" s="110"/>
      <c r="E150" s="110"/>
      <c r="F150" s="110"/>
      <c r="G150" s="110"/>
      <c r="H150" s="110"/>
    </row>
    <row r="151" spans="2:8" ht="12.75">
      <c r="B151" s="110"/>
      <c r="C151" s="110"/>
      <c r="D151" s="110"/>
      <c r="E151" s="110"/>
      <c r="F151" s="110"/>
      <c r="G151" s="110"/>
      <c r="H151" s="110"/>
    </row>
    <row r="152" spans="2:8" ht="12.75">
      <c r="B152" s="110"/>
      <c r="C152" s="110"/>
      <c r="D152" s="110"/>
      <c r="E152" s="110"/>
      <c r="F152" s="110"/>
      <c r="G152" s="110"/>
      <c r="H152" s="110"/>
    </row>
    <row r="153" spans="2:8" ht="12.75">
      <c r="B153" s="110"/>
      <c r="C153" s="110"/>
      <c r="D153" s="110"/>
      <c r="E153" s="110"/>
      <c r="F153" s="110"/>
      <c r="G153" s="110"/>
      <c r="H153" s="110"/>
    </row>
    <row r="154" spans="2:8" ht="12.75">
      <c r="B154" s="110"/>
      <c r="C154" s="110"/>
      <c r="D154" s="110"/>
      <c r="E154" s="110"/>
      <c r="F154" s="110"/>
      <c r="G154" s="110"/>
      <c r="H154" s="110"/>
    </row>
    <row r="155" spans="2:8" ht="12.75">
      <c r="B155" s="110"/>
      <c r="C155" s="110"/>
      <c r="D155" s="110"/>
      <c r="E155" s="110"/>
      <c r="F155" s="110"/>
      <c r="G155" s="110"/>
      <c r="H155" s="110"/>
    </row>
    <row r="156" spans="2:8" ht="12.75">
      <c r="B156" s="110"/>
      <c r="C156" s="110"/>
      <c r="D156" s="110"/>
      <c r="E156" s="110"/>
      <c r="F156" s="110"/>
      <c r="G156" s="110"/>
      <c r="H156" s="110"/>
    </row>
    <row r="157" spans="2:8" ht="12.75">
      <c r="B157" s="110"/>
      <c r="C157" s="110"/>
      <c r="D157" s="110"/>
      <c r="E157" s="110"/>
      <c r="F157" s="110"/>
      <c r="G157" s="110"/>
      <c r="H157" s="110"/>
    </row>
    <row r="158" spans="2:8" ht="12.75">
      <c r="B158" s="110"/>
      <c r="C158" s="110"/>
      <c r="D158" s="110"/>
      <c r="E158" s="110"/>
      <c r="F158" s="110"/>
      <c r="G158" s="110"/>
      <c r="H158" s="110"/>
    </row>
    <row r="159" spans="2:8" ht="12.75">
      <c r="B159" s="110"/>
      <c r="C159" s="110"/>
      <c r="D159" s="110"/>
      <c r="E159" s="110"/>
      <c r="F159" s="110"/>
      <c r="G159" s="110"/>
      <c r="H159" s="110"/>
    </row>
    <row r="160" spans="2:8" ht="12.75">
      <c r="B160" s="110"/>
      <c r="C160" s="110"/>
      <c r="D160" s="110"/>
      <c r="E160" s="110"/>
      <c r="F160" s="110"/>
      <c r="G160" s="110"/>
      <c r="H160" s="110"/>
    </row>
    <row r="161" spans="2:8" ht="12.75">
      <c r="B161" s="110"/>
      <c r="C161" s="110"/>
      <c r="D161" s="110"/>
      <c r="E161" s="110"/>
      <c r="F161" s="110"/>
      <c r="G161" s="110"/>
      <c r="H161" s="110"/>
    </row>
    <row r="162" spans="2:8" ht="12.75">
      <c r="B162" s="110"/>
      <c r="C162" s="110"/>
      <c r="D162" s="110"/>
      <c r="E162" s="110"/>
      <c r="F162" s="110"/>
      <c r="G162" s="110"/>
      <c r="H162" s="110"/>
    </row>
    <row r="163" spans="2:8" ht="12.75">
      <c r="B163" s="110"/>
      <c r="C163" s="110"/>
      <c r="D163" s="110"/>
      <c r="E163" s="110"/>
      <c r="F163" s="110"/>
      <c r="G163" s="110"/>
      <c r="H163" s="110"/>
    </row>
    <row r="164" spans="2:8" ht="12.75">
      <c r="B164" s="110"/>
      <c r="C164" s="110"/>
      <c r="D164" s="110"/>
      <c r="E164" s="110"/>
      <c r="F164" s="110"/>
      <c r="G164" s="110"/>
      <c r="H164" s="110"/>
    </row>
    <row r="165" spans="2:8" ht="12.75">
      <c r="B165" s="110"/>
      <c r="C165" s="110"/>
      <c r="D165" s="110"/>
      <c r="E165" s="110"/>
      <c r="F165" s="110"/>
      <c r="G165" s="110"/>
      <c r="H165" s="110"/>
    </row>
    <row r="166" spans="2:8" ht="12.75">
      <c r="B166" s="110"/>
      <c r="C166" s="110"/>
      <c r="D166" s="110"/>
      <c r="E166" s="110"/>
      <c r="F166" s="110"/>
      <c r="G166" s="110"/>
      <c r="H166" s="110"/>
    </row>
    <row r="167" spans="2:8" ht="12.75">
      <c r="B167" s="110"/>
      <c r="C167" s="110"/>
      <c r="D167" s="110"/>
      <c r="E167" s="110"/>
      <c r="F167" s="110"/>
      <c r="G167" s="110"/>
      <c r="H167" s="110"/>
    </row>
    <row r="168" spans="2:8" ht="12.75">
      <c r="B168" s="110"/>
      <c r="C168" s="110"/>
      <c r="D168" s="110"/>
      <c r="E168" s="110"/>
      <c r="F168" s="110"/>
      <c r="G168" s="110"/>
      <c r="H168" s="110"/>
    </row>
    <row r="169" spans="2:8" ht="12.75">
      <c r="B169" s="110"/>
      <c r="C169" s="110"/>
      <c r="D169" s="110"/>
      <c r="E169" s="110"/>
      <c r="F169" s="110"/>
      <c r="G169" s="110"/>
      <c r="H169" s="110"/>
    </row>
    <row r="170" spans="2:8" ht="12.75">
      <c r="B170" s="110"/>
      <c r="C170" s="110"/>
      <c r="D170" s="110"/>
      <c r="E170" s="110"/>
      <c r="F170" s="110"/>
      <c r="G170" s="110"/>
      <c r="H170" s="110"/>
    </row>
    <row r="171" spans="2:8" ht="12.75">
      <c r="B171" s="110"/>
      <c r="C171" s="110"/>
      <c r="D171" s="110"/>
      <c r="E171" s="110"/>
      <c r="F171" s="110"/>
      <c r="G171" s="110"/>
      <c r="H171" s="110"/>
    </row>
    <row r="172" spans="2:8" ht="12.75">
      <c r="B172" s="110"/>
      <c r="C172" s="110"/>
      <c r="D172" s="110"/>
      <c r="E172" s="110"/>
      <c r="F172" s="110"/>
      <c r="G172" s="110"/>
      <c r="H172" s="110"/>
    </row>
    <row r="173" spans="2:8" ht="12.75">
      <c r="B173" s="110"/>
      <c r="C173" s="110"/>
      <c r="D173" s="110"/>
      <c r="E173" s="110"/>
      <c r="F173" s="110"/>
      <c r="G173" s="110"/>
      <c r="H173" s="110"/>
    </row>
    <row r="174" spans="2:8" ht="12.75">
      <c r="B174" s="110"/>
      <c r="C174" s="110"/>
      <c r="D174" s="110"/>
      <c r="E174" s="110"/>
      <c r="F174" s="110"/>
      <c r="G174" s="110"/>
      <c r="H174" s="110"/>
    </row>
    <row r="175" spans="2:8" ht="12.75">
      <c r="B175" s="110"/>
      <c r="C175" s="110"/>
      <c r="D175" s="110"/>
      <c r="E175" s="110"/>
      <c r="F175" s="110"/>
      <c r="G175" s="110"/>
      <c r="H175" s="110"/>
    </row>
    <row r="176" spans="2:8" ht="12.75">
      <c r="B176" s="110"/>
      <c r="C176" s="110"/>
      <c r="D176" s="110"/>
      <c r="E176" s="110"/>
      <c r="F176" s="110"/>
      <c r="G176" s="110"/>
      <c r="H176" s="110"/>
    </row>
    <row r="177" spans="2:8" ht="12.75">
      <c r="B177" s="110"/>
      <c r="C177" s="110"/>
      <c r="D177" s="110"/>
      <c r="E177" s="110"/>
      <c r="F177" s="110"/>
      <c r="G177" s="110"/>
      <c r="H177" s="110"/>
    </row>
    <row r="178" spans="2:8" ht="12.75">
      <c r="B178" s="110"/>
      <c r="C178" s="110"/>
      <c r="D178" s="110"/>
      <c r="E178" s="110"/>
      <c r="F178" s="110"/>
      <c r="G178" s="110"/>
      <c r="H178" s="110"/>
    </row>
    <row r="179" spans="2:8" ht="12.75">
      <c r="B179" s="110"/>
      <c r="C179" s="110"/>
      <c r="D179" s="110"/>
      <c r="E179" s="110"/>
      <c r="F179" s="110"/>
      <c r="G179" s="110"/>
      <c r="H179" s="110"/>
    </row>
    <row r="180" spans="2:8" ht="12.75">
      <c r="B180" s="110"/>
      <c r="C180" s="110"/>
      <c r="D180" s="110"/>
      <c r="E180" s="110"/>
      <c r="F180" s="110"/>
      <c r="G180" s="110"/>
      <c r="H180" s="110"/>
    </row>
    <row r="181" spans="2:8" ht="12.75">
      <c r="B181" s="110"/>
      <c r="C181" s="110"/>
      <c r="D181" s="110"/>
      <c r="E181" s="110"/>
      <c r="F181" s="110"/>
      <c r="G181" s="110"/>
      <c r="H181" s="110"/>
    </row>
  </sheetData>
  <printOptions horizontalCentered="1" verticalCentered="1"/>
  <pageMargins left="0.75" right="0.75" top="0.72" bottom="1" header="1.299212598425197" footer="0.5118110236220472"/>
  <pageSetup horizontalDpi="120" verticalDpi="120" orientation="portrait" paperSize="9" scale="85" r:id="rId1"/>
  <headerFooter alignWithMargins="0">
    <oddHeader>&amp;C&amp;"Book Antiqua,Italic"&amp;12DEPARTAMENTO DEL TOLIMA
MUNICIPIO DE CAJAMARCA
UNIDAD MUNICIPAL DE ASISTENCIA TECNICA AGROPECUARIA
"UMATA" 1999</oddHeader>
  </headerFooter>
  <rowBreaks count="3" manualBreakCount="3">
    <brk id="39" max="255" man="1"/>
    <brk id="112" max="65535" man="1"/>
    <brk id="166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93"/>
  <sheetViews>
    <sheetView zoomScale="75" zoomScaleNormal="75" workbookViewId="0" topLeftCell="A1">
      <selection activeCell="G87" sqref="G87"/>
    </sheetView>
  </sheetViews>
  <sheetFormatPr defaultColWidth="11.421875" defaultRowHeight="12.75"/>
  <cols>
    <col min="1" max="1" width="30.140625" style="110" customWidth="1"/>
    <col min="2" max="2" width="16.28125" style="110" customWidth="1"/>
    <col min="3" max="3" width="6.421875" style="110" customWidth="1"/>
    <col min="4" max="4" width="6.7109375" style="110" customWidth="1"/>
    <col min="5" max="5" width="5.8515625" style="110" customWidth="1"/>
    <col min="6" max="6" width="9.421875" style="110" customWidth="1"/>
    <col min="7" max="7" width="13.28125" style="110" customWidth="1"/>
    <col min="8" max="16384" width="11.421875" style="110" customWidth="1"/>
  </cols>
  <sheetData>
    <row r="1" spans="6:7" ht="12.75">
      <c r="F1" s="190"/>
      <c r="G1" s="190"/>
    </row>
    <row r="2" spans="6:7" ht="12.75">
      <c r="F2" s="190"/>
      <c r="G2" s="190"/>
    </row>
    <row r="3" spans="6:7" ht="12.75">
      <c r="F3" s="190"/>
      <c r="G3" s="190"/>
    </row>
    <row r="4" spans="6:7" ht="12.75">
      <c r="F4" s="190"/>
      <c r="G4" s="190"/>
    </row>
    <row r="5" spans="1:7" ht="13.5" thickBot="1">
      <c r="A5" s="112">
        <v>36465</v>
      </c>
      <c r="F5" s="190"/>
      <c r="G5" s="190"/>
    </row>
    <row r="6" spans="1:7" ht="12.75">
      <c r="A6" s="99"/>
      <c r="B6" s="100"/>
      <c r="C6" s="100" t="s">
        <v>0</v>
      </c>
      <c r="D6" s="100"/>
      <c r="E6" s="100"/>
      <c r="F6" s="191"/>
      <c r="G6" s="192"/>
    </row>
    <row r="7" spans="1:7" ht="12.75">
      <c r="A7" s="102" t="s">
        <v>304</v>
      </c>
      <c r="B7" s="103"/>
      <c r="C7" s="103"/>
      <c r="D7" s="103"/>
      <c r="E7" s="103" t="s">
        <v>2</v>
      </c>
      <c r="F7" s="193"/>
      <c r="G7" s="194" t="s">
        <v>3</v>
      </c>
    </row>
    <row r="8" spans="1:7" ht="13.5" thickBot="1">
      <c r="A8" s="105"/>
      <c r="B8" s="106"/>
      <c r="C8" s="106"/>
      <c r="D8" s="106"/>
      <c r="E8" s="106" t="s">
        <v>4</v>
      </c>
      <c r="F8" s="195"/>
      <c r="G8" s="196"/>
    </row>
    <row r="9" spans="1:7" ht="13.5" thickBot="1">
      <c r="A9" s="108"/>
      <c r="B9" s="108"/>
      <c r="C9" s="108"/>
      <c r="D9" s="108"/>
      <c r="E9" s="108"/>
      <c r="F9" s="197"/>
      <c r="G9" s="197"/>
    </row>
    <row r="10" spans="1:7" ht="13.5" thickBot="1">
      <c r="A10" s="187" t="s">
        <v>5</v>
      </c>
      <c r="B10" s="188" t="s">
        <v>6</v>
      </c>
      <c r="C10" s="188" t="s">
        <v>7</v>
      </c>
      <c r="D10" s="188" t="s">
        <v>8</v>
      </c>
      <c r="E10" s="188" t="s">
        <v>9</v>
      </c>
      <c r="F10" s="198" t="s">
        <v>10</v>
      </c>
      <c r="G10" s="199" t="s">
        <v>11</v>
      </c>
    </row>
    <row r="11" spans="1:7" ht="12.75">
      <c r="A11" s="129" t="s">
        <v>12</v>
      </c>
      <c r="B11" s="130"/>
      <c r="C11" s="130"/>
      <c r="D11" s="130"/>
      <c r="E11" s="130"/>
      <c r="F11" s="200"/>
      <c r="G11" s="201"/>
    </row>
    <row r="12" spans="1:7" ht="12.75">
      <c r="A12" s="129" t="s">
        <v>13</v>
      </c>
      <c r="B12" s="186"/>
      <c r="C12" s="186"/>
      <c r="D12" s="186"/>
      <c r="E12" s="186"/>
      <c r="F12" s="202"/>
      <c r="G12" s="203"/>
    </row>
    <row r="13" spans="1:7" ht="12.75">
      <c r="A13" s="132" t="s">
        <v>14</v>
      </c>
      <c r="B13" s="130" t="s">
        <v>15</v>
      </c>
      <c r="C13" s="130">
        <v>3</v>
      </c>
      <c r="D13" s="130" t="s">
        <v>7</v>
      </c>
      <c r="E13" s="130"/>
      <c r="F13" s="200">
        <v>12000</v>
      </c>
      <c r="G13" s="201">
        <v>36000</v>
      </c>
    </row>
    <row r="14" spans="1:7" ht="12.75">
      <c r="A14" s="132" t="s">
        <v>198</v>
      </c>
      <c r="B14" s="130" t="s">
        <v>23</v>
      </c>
      <c r="C14" s="130">
        <v>20</v>
      </c>
      <c r="D14" s="130" t="s">
        <v>7</v>
      </c>
      <c r="E14" s="130"/>
      <c r="F14" s="200">
        <v>12000</v>
      </c>
      <c r="G14" s="201">
        <v>240000</v>
      </c>
    </row>
    <row r="15" spans="1:7" ht="12.75">
      <c r="A15" s="132" t="s">
        <v>244</v>
      </c>
      <c r="B15" s="130" t="s">
        <v>17</v>
      </c>
      <c r="C15" s="130">
        <v>6</v>
      </c>
      <c r="D15" s="130" t="s">
        <v>7</v>
      </c>
      <c r="E15" s="130"/>
      <c r="F15" s="200">
        <v>12000</v>
      </c>
      <c r="G15" s="201">
        <v>72000</v>
      </c>
    </row>
    <row r="16" spans="1:7" ht="12.75">
      <c r="A16" s="132" t="s">
        <v>57</v>
      </c>
      <c r="B16" s="130" t="s">
        <v>17</v>
      </c>
      <c r="C16" s="130">
        <v>6</v>
      </c>
      <c r="D16" s="130" t="s">
        <v>7</v>
      </c>
      <c r="E16" s="130"/>
      <c r="F16" s="200">
        <v>12000</v>
      </c>
      <c r="G16" s="201">
        <v>72000</v>
      </c>
    </row>
    <row r="17" spans="1:7" ht="12.75">
      <c r="A17" s="132" t="s">
        <v>24</v>
      </c>
      <c r="B17" s="130" t="s">
        <v>25</v>
      </c>
      <c r="C17" s="130">
        <v>20</v>
      </c>
      <c r="D17" s="130" t="s">
        <v>7</v>
      </c>
      <c r="E17" s="130"/>
      <c r="F17" s="200">
        <v>12000</v>
      </c>
      <c r="G17" s="201">
        <v>240000</v>
      </c>
    </row>
    <row r="18" spans="1:7" ht="12.75">
      <c r="A18" s="132" t="s">
        <v>22</v>
      </c>
      <c r="B18" s="130" t="s">
        <v>186</v>
      </c>
      <c r="C18" s="130">
        <v>12</v>
      </c>
      <c r="D18" s="130" t="s">
        <v>7</v>
      </c>
      <c r="E18" s="130"/>
      <c r="F18" s="200">
        <v>12000</v>
      </c>
      <c r="G18" s="201">
        <v>144000</v>
      </c>
    </row>
    <row r="19" spans="1:7" ht="12.75">
      <c r="A19" s="132" t="s">
        <v>305</v>
      </c>
      <c r="B19" s="130" t="s">
        <v>186</v>
      </c>
      <c r="C19" s="130">
        <v>15</v>
      </c>
      <c r="D19" s="130"/>
      <c r="E19" s="130"/>
      <c r="F19" s="200">
        <v>12000</v>
      </c>
      <c r="G19" s="201">
        <v>180000</v>
      </c>
    </row>
    <row r="20" spans="1:7" ht="12.75">
      <c r="A20" s="132" t="s">
        <v>306</v>
      </c>
      <c r="B20" s="130" t="s">
        <v>17</v>
      </c>
      <c r="C20" s="130">
        <v>30</v>
      </c>
      <c r="D20" s="130" t="s">
        <v>7</v>
      </c>
      <c r="E20" s="130"/>
      <c r="F20" s="200">
        <v>12000</v>
      </c>
      <c r="G20" s="201">
        <v>360000</v>
      </c>
    </row>
    <row r="21" spans="1:7" ht="12.75">
      <c r="A21" s="129" t="s">
        <v>27</v>
      </c>
      <c r="B21" s="130"/>
      <c r="C21" s="133">
        <f>SUM(C13:C20)</f>
        <v>112</v>
      </c>
      <c r="D21" s="130"/>
      <c r="E21" s="130"/>
      <c r="F21" s="200"/>
      <c r="G21" s="204">
        <f>SUM(G13:G20)</f>
        <v>1344000</v>
      </c>
    </row>
    <row r="22" spans="1:7" ht="12.75">
      <c r="A22" s="129" t="s">
        <v>28</v>
      </c>
      <c r="B22" s="130"/>
      <c r="C22" s="130"/>
      <c r="D22" s="130"/>
      <c r="E22" s="130"/>
      <c r="F22" s="200"/>
      <c r="G22" s="201"/>
    </row>
    <row r="23" spans="1:7" ht="12.75">
      <c r="A23" s="132" t="s">
        <v>29</v>
      </c>
      <c r="B23" s="130" t="s">
        <v>307</v>
      </c>
      <c r="C23" s="130"/>
      <c r="D23" s="130" t="s">
        <v>35</v>
      </c>
      <c r="E23" s="130">
        <v>10</v>
      </c>
      <c r="F23" s="200">
        <v>30000</v>
      </c>
      <c r="G23" s="201">
        <v>300000</v>
      </c>
    </row>
    <row r="24" spans="1:7" ht="12.75">
      <c r="A24" s="132" t="s">
        <v>188</v>
      </c>
      <c r="B24" s="130" t="s">
        <v>21</v>
      </c>
      <c r="C24" s="130"/>
      <c r="D24" s="130" t="s">
        <v>35</v>
      </c>
      <c r="E24" s="130">
        <v>10</v>
      </c>
      <c r="F24" s="200">
        <v>30000</v>
      </c>
      <c r="G24" s="201">
        <v>300000</v>
      </c>
    </row>
    <row r="25" spans="1:7" ht="12.75">
      <c r="A25" s="132" t="s">
        <v>24</v>
      </c>
      <c r="B25" s="130" t="s">
        <v>91</v>
      </c>
      <c r="C25" s="130"/>
      <c r="D25" s="130"/>
      <c r="E25" s="130"/>
      <c r="F25" s="200"/>
      <c r="G25" s="201">
        <v>380000</v>
      </c>
    </row>
    <row r="26" spans="1:7" ht="12.75">
      <c r="A26" s="132" t="s">
        <v>61</v>
      </c>
      <c r="B26" s="130" t="s">
        <v>135</v>
      </c>
      <c r="C26" s="130"/>
      <c r="D26" s="130" t="s">
        <v>63</v>
      </c>
      <c r="E26" s="130">
        <v>250</v>
      </c>
      <c r="F26" s="200">
        <v>400</v>
      </c>
      <c r="G26" s="201">
        <v>100000</v>
      </c>
    </row>
    <row r="27" spans="1:7" ht="12.75">
      <c r="A27" s="132" t="s">
        <v>64</v>
      </c>
      <c r="B27" s="130"/>
      <c r="C27" s="130"/>
      <c r="D27" s="130" t="s">
        <v>190</v>
      </c>
      <c r="E27" s="130">
        <v>1</v>
      </c>
      <c r="F27" s="200">
        <v>4500</v>
      </c>
      <c r="G27" s="201">
        <v>4500</v>
      </c>
    </row>
    <row r="28" spans="1:8" ht="12.75">
      <c r="A28" s="129" t="s">
        <v>40</v>
      </c>
      <c r="B28" s="133"/>
      <c r="C28" s="133"/>
      <c r="D28" s="133"/>
      <c r="E28" s="133"/>
      <c r="F28" s="205"/>
      <c r="G28" s="204">
        <f>SUM(G23:G27)</f>
        <v>1084500</v>
      </c>
      <c r="H28" s="111"/>
    </row>
    <row r="29" spans="1:7" ht="12.75">
      <c r="A29" s="129" t="s">
        <v>41</v>
      </c>
      <c r="B29" s="130"/>
      <c r="C29" s="130"/>
      <c r="D29" s="130"/>
      <c r="E29" s="130"/>
      <c r="F29" s="200"/>
      <c r="G29" s="201"/>
    </row>
    <row r="30" spans="1:7" ht="12.75">
      <c r="A30" s="132" t="s">
        <v>42</v>
      </c>
      <c r="B30" s="130" t="s">
        <v>94</v>
      </c>
      <c r="C30" s="130"/>
      <c r="D30" s="130" t="s">
        <v>35</v>
      </c>
      <c r="E30" s="130">
        <v>250</v>
      </c>
      <c r="F30" s="200">
        <v>1200</v>
      </c>
      <c r="G30" s="201">
        <v>300000</v>
      </c>
    </row>
    <row r="31" spans="1:8" ht="12.75">
      <c r="A31" s="129" t="s">
        <v>69</v>
      </c>
      <c r="B31" s="133"/>
      <c r="C31" s="133"/>
      <c r="D31" s="133"/>
      <c r="E31" s="133"/>
      <c r="F31" s="205"/>
      <c r="G31" s="204">
        <v>300000</v>
      </c>
      <c r="H31" s="111"/>
    </row>
    <row r="32" spans="1:7" ht="12.75">
      <c r="A32" s="129" t="s">
        <v>45</v>
      </c>
      <c r="B32" s="130"/>
      <c r="C32" s="130"/>
      <c r="D32" s="130"/>
      <c r="E32" s="130"/>
      <c r="F32" s="200"/>
      <c r="G32" s="201">
        <v>2728500</v>
      </c>
    </row>
    <row r="33" spans="1:7" ht="12.75">
      <c r="A33" s="129" t="s">
        <v>46</v>
      </c>
      <c r="B33" s="130"/>
      <c r="C33" s="130"/>
      <c r="D33" s="130"/>
      <c r="E33" s="130"/>
      <c r="F33" s="200"/>
      <c r="G33" s="201"/>
    </row>
    <row r="34" spans="1:7" ht="12.75">
      <c r="A34" s="132" t="s">
        <v>268</v>
      </c>
      <c r="B34" s="130"/>
      <c r="C34" s="130"/>
      <c r="D34" s="134">
        <v>0.24</v>
      </c>
      <c r="E34" s="130"/>
      <c r="F34" s="200"/>
      <c r="G34" s="201">
        <v>382000</v>
      </c>
    </row>
    <row r="35" spans="1:7" ht="12.75">
      <c r="A35" s="132" t="s">
        <v>48</v>
      </c>
      <c r="B35" s="130"/>
      <c r="C35" s="130"/>
      <c r="D35" s="130"/>
      <c r="E35" s="130"/>
      <c r="F35" s="200"/>
      <c r="G35" s="201">
        <v>110000</v>
      </c>
    </row>
    <row r="36" spans="1:7" ht="12.75">
      <c r="A36" s="129" t="s">
        <v>49</v>
      </c>
      <c r="B36" s="130"/>
      <c r="C36" s="130"/>
      <c r="D36" s="130"/>
      <c r="E36" s="130"/>
      <c r="F36" s="200"/>
      <c r="G36" s="201">
        <v>492000</v>
      </c>
    </row>
    <row r="37" spans="1:8" ht="12.75">
      <c r="A37" s="129" t="s">
        <v>50</v>
      </c>
      <c r="B37" s="133"/>
      <c r="C37" s="133"/>
      <c r="D37" s="133"/>
      <c r="E37" s="133"/>
      <c r="F37" s="205"/>
      <c r="G37" s="204">
        <v>3220500</v>
      </c>
      <c r="H37" s="111"/>
    </row>
    <row r="38" spans="1:7" ht="12.75">
      <c r="A38" s="129" t="s">
        <v>308</v>
      </c>
      <c r="B38" s="130" t="s">
        <v>309</v>
      </c>
      <c r="C38" s="133" t="s">
        <v>310</v>
      </c>
      <c r="D38" s="130"/>
      <c r="E38" s="135"/>
      <c r="F38" s="206"/>
      <c r="G38" s="207"/>
    </row>
    <row r="39" spans="1:7" ht="13.5" thickBot="1">
      <c r="A39" s="139" t="s">
        <v>311</v>
      </c>
      <c r="B39" s="141" t="s">
        <v>312</v>
      </c>
      <c r="C39" s="140" t="s">
        <v>76</v>
      </c>
      <c r="D39" s="141"/>
      <c r="E39" s="141"/>
      <c r="F39" s="208">
        <v>0.4</v>
      </c>
      <c r="G39" s="209"/>
    </row>
    <row r="40" spans="6:7" ht="12.75">
      <c r="F40" s="190"/>
      <c r="G40" s="190"/>
    </row>
    <row r="41" spans="6:7" ht="12.75">
      <c r="F41" s="190"/>
      <c r="G41" s="190"/>
    </row>
    <row r="42" spans="1:7" ht="12.75">
      <c r="A42" s="111" t="s">
        <v>55</v>
      </c>
      <c r="F42" s="190"/>
      <c r="G42" s="190"/>
    </row>
    <row r="43" spans="1:7" ht="12.75">
      <c r="A43" s="111"/>
      <c r="F43" s="190"/>
      <c r="G43" s="190"/>
    </row>
    <row r="44" spans="1:7" ht="12.75">
      <c r="A44" s="111"/>
      <c r="F44" s="190"/>
      <c r="G44" s="190"/>
    </row>
    <row r="45" spans="1:7" ht="12.75">
      <c r="A45" s="111" t="s">
        <v>77</v>
      </c>
      <c r="F45" s="190"/>
      <c r="G45" s="190"/>
    </row>
    <row r="46" spans="1:7" ht="12.75">
      <c r="A46" s="111"/>
      <c r="F46" s="190"/>
      <c r="G46" s="190"/>
    </row>
    <row r="47" spans="1:7" ht="12.75">
      <c r="A47" s="111"/>
      <c r="F47" s="190"/>
      <c r="G47" s="190"/>
    </row>
    <row r="48" spans="1:7" ht="12.75">
      <c r="A48" s="110" t="s">
        <v>313</v>
      </c>
      <c r="F48" s="190"/>
      <c r="G48" s="190"/>
    </row>
    <row r="49" spans="1:7" ht="12.75">
      <c r="A49" s="110" t="s">
        <v>314</v>
      </c>
      <c r="F49" s="190"/>
      <c r="G49" s="190"/>
    </row>
    <row r="50" spans="1:7" ht="12.75">
      <c r="A50" s="110" t="s">
        <v>315</v>
      </c>
      <c r="F50" s="190"/>
      <c r="G50" s="190"/>
    </row>
    <row r="51" spans="1:7" ht="12.75">
      <c r="A51" s="111"/>
      <c r="F51" s="190"/>
      <c r="G51" s="190"/>
    </row>
    <row r="52" spans="1:7" ht="12.75">
      <c r="A52" s="111"/>
      <c r="F52" s="190"/>
      <c r="G52" s="190"/>
    </row>
    <row r="53" spans="6:7" ht="12.75">
      <c r="F53" s="190"/>
      <c r="G53" s="190"/>
    </row>
    <row r="54" spans="1:7" ht="13.5" thickBot="1">
      <c r="A54" s="112">
        <v>36465</v>
      </c>
      <c r="F54" s="190"/>
      <c r="G54" s="190"/>
    </row>
    <row r="55" spans="1:7" ht="12.75">
      <c r="A55" s="99"/>
      <c r="B55" s="100"/>
      <c r="C55" s="100" t="s">
        <v>0</v>
      </c>
      <c r="D55" s="100"/>
      <c r="E55" s="100"/>
      <c r="F55" s="191"/>
      <c r="G55" s="192"/>
    </row>
    <row r="56" spans="1:7" ht="12.75">
      <c r="A56" s="102" t="s">
        <v>316</v>
      </c>
      <c r="B56" s="103"/>
      <c r="C56" s="103"/>
      <c r="D56" s="103"/>
      <c r="E56" s="103" t="s">
        <v>2</v>
      </c>
      <c r="F56" s="193"/>
      <c r="G56" s="194" t="s">
        <v>3</v>
      </c>
    </row>
    <row r="57" spans="1:7" ht="13.5" thickBot="1">
      <c r="A57" s="105"/>
      <c r="B57" s="106"/>
      <c r="C57" s="106"/>
      <c r="D57" s="106"/>
      <c r="E57" s="106" t="s">
        <v>4</v>
      </c>
      <c r="F57" s="195"/>
      <c r="G57" s="196"/>
    </row>
    <row r="58" spans="1:7" ht="13.5" thickBot="1">
      <c r="A58" s="108"/>
      <c r="B58" s="108"/>
      <c r="C58" s="108"/>
      <c r="D58" s="108"/>
      <c r="E58" s="108"/>
      <c r="F58" s="197"/>
      <c r="G58" s="197"/>
    </row>
    <row r="59" spans="1:7" ht="13.5" thickBot="1">
      <c r="A59" s="187" t="s">
        <v>5</v>
      </c>
      <c r="B59" s="188" t="s">
        <v>6</v>
      </c>
      <c r="C59" s="188" t="s">
        <v>7</v>
      </c>
      <c r="D59" s="188" t="s">
        <v>8</v>
      </c>
      <c r="E59" s="188" t="s">
        <v>9</v>
      </c>
      <c r="F59" s="198" t="s">
        <v>10</v>
      </c>
      <c r="G59" s="199" t="s">
        <v>11</v>
      </c>
    </row>
    <row r="60" spans="1:7" ht="12.75">
      <c r="A60" s="129" t="s">
        <v>12</v>
      </c>
      <c r="B60" s="130"/>
      <c r="C60" s="130"/>
      <c r="D60" s="130"/>
      <c r="E60" s="130"/>
      <c r="F60" s="200"/>
      <c r="G60" s="201"/>
    </row>
    <row r="61" spans="1:7" ht="12.75">
      <c r="A61" s="129" t="s">
        <v>13</v>
      </c>
      <c r="B61" s="186"/>
      <c r="C61" s="186"/>
      <c r="D61" s="186"/>
      <c r="E61" s="186"/>
      <c r="F61" s="202"/>
      <c r="G61" s="203"/>
    </row>
    <row r="62" spans="1:7" ht="12.75">
      <c r="A62" s="132" t="s">
        <v>14</v>
      </c>
      <c r="B62" s="130" t="s">
        <v>15</v>
      </c>
      <c r="C62" s="130">
        <v>3</v>
      </c>
      <c r="D62" s="130" t="s">
        <v>7</v>
      </c>
      <c r="E62" s="130"/>
      <c r="F62" s="200">
        <v>12000</v>
      </c>
      <c r="G62" s="201">
        <f>+C62*F62</f>
        <v>36000</v>
      </c>
    </row>
    <row r="63" spans="1:7" ht="12.75">
      <c r="A63" s="132" t="s">
        <v>198</v>
      </c>
      <c r="B63" s="130" t="s">
        <v>23</v>
      </c>
      <c r="C63" s="130">
        <v>8</v>
      </c>
      <c r="D63" s="130" t="s">
        <v>7</v>
      </c>
      <c r="E63" s="130"/>
      <c r="F63" s="200">
        <v>12000</v>
      </c>
      <c r="G63" s="201">
        <f>+C63*F63</f>
        <v>96000</v>
      </c>
    </row>
    <row r="64" spans="1:7" ht="12.75">
      <c r="A64" s="132" t="s">
        <v>244</v>
      </c>
      <c r="B64" s="130" t="s">
        <v>17</v>
      </c>
      <c r="C64" s="130">
        <v>8</v>
      </c>
      <c r="D64" s="130" t="s">
        <v>7</v>
      </c>
      <c r="E64" s="130"/>
      <c r="F64" s="200">
        <v>12000</v>
      </c>
      <c r="G64" s="201">
        <f aca="true" t="shared" si="0" ref="G64:G69">+C64*F64</f>
        <v>96000</v>
      </c>
    </row>
    <row r="65" spans="1:7" ht="12.75">
      <c r="A65" s="132" t="s">
        <v>57</v>
      </c>
      <c r="B65" s="130" t="s">
        <v>17</v>
      </c>
      <c r="C65" s="130">
        <v>4</v>
      </c>
      <c r="D65" s="130" t="s">
        <v>7</v>
      </c>
      <c r="E65" s="130"/>
      <c r="F65" s="200">
        <v>12000</v>
      </c>
      <c r="G65" s="201">
        <f t="shared" si="0"/>
        <v>48000</v>
      </c>
    </row>
    <row r="66" spans="1:7" ht="12.75">
      <c r="A66" s="132" t="s">
        <v>317</v>
      </c>
      <c r="B66" s="130" t="s">
        <v>17</v>
      </c>
      <c r="C66" s="130">
        <v>6</v>
      </c>
      <c r="D66" s="130" t="s">
        <v>7</v>
      </c>
      <c r="E66" s="130"/>
      <c r="F66" s="200">
        <v>12000</v>
      </c>
      <c r="G66" s="201">
        <f t="shared" si="0"/>
        <v>72000</v>
      </c>
    </row>
    <row r="67" spans="1:7" ht="12.75">
      <c r="A67" s="132" t="s">
        <v>24</v>
      </c>
      <c r="B67" s="130" t="s">
        <v>25</v>
      </c>
      <c r="C67" s="130">
        <v>6</v>
      </c>
      <c r="D67" s="130" t="s">
        <v>7</v>
      </c>
      <c r="E67" s="130"/>
      <c r="F67" s="200">
        <v>12000</v>
      </c>
      <c r="G67" s="201">
        <f t="shared" si="0"/>
        <v>72000</v>
      </c>
    </row>
    <row r="68" spans="1:7" ht="12.75">
      <c r="A68" s="132" t="s">
        <v>22</v>
      </c>
      <c r="B68" s="130" t="s">
        <v>186</v>
      </c>
      <c r="C68" s="130">
        <v>30</v>
      </c>
      <c r="D68" s="130" t="s">
        <v>7</v>
      </c>
      <c r="E68" s="130"/>
      <c r="F68" s="200">
        <v>12000</v>
      </c>
      <c r="G68" s="201">
        <f t="shared" si="0"/>
        <v>360000</v>
      </c>
    </row>
    <row r="69" spans="1:7" ht="12.75">
      <c r="A69" s="132" t="s">
        <v>305</v>
      </c>
      <c r="B69" s="130" t="s">
        <v>186</v>
      </c>
      <c r="C69" s="130">
        <v>15</v>
      </c>
      <c r="D69" s="130" t="s">
        <v>7</v>
      </c>
      <c r="E69" s="130"/>
      <c r="F69" s="200">
        <v>12000</v>
      </c>
      <c r="G69" s="201">
        <f t="shared" si="0"/>
        <v>180000</v>
      </c>
    </row>
    <row r="70" spans="1:7" ht="12.75">
      <c r="A70" s="129" t="s">
        <v>27</v>
      </c>
      <c r="B70" s="130"/>
      <c r="C70" s="133">
        <f>SUM(C62:C69)</f>
        <v>80</v>
      </c>
      <c r="D70" s="130"/>
      <c r="E70" s="130"/>
      <c r="F70" s="200"/>
      <c r="G70" s="204">
        <f>SUM(G62:G69)</f>
        <v>960000</v>
      </c>
    </row>
    <row r="71" spans="1:7" ht="12.75">
      <c r="A71" s="129" t="s">
        <v>28</v>
      </c>
      <c r="B71" s="130"/>
      <c r="C71" s="130"/>
      <c r="D71" s="130"/>
      <c r="E71" s="130"/>
      <c r="F71" s="200"/>
      <c r="G71" s="201"/>
    </row>
    <row r="72" spans="1:7" ht="12.75">
      <c r="A72" s="132" t="s">
        <v>29</v>
      </c>
      <c r="B72" s="130" t="s">
        <v>30</v>
      </c>
      <c r="C72" s="130"/>
      <c r="D72" s="130"/>
      <c r="E72" s="130">
        <v>550</v>
      </c>
      <c r="F72" s="200">
        <v>300</v>
      </c>
      <c r="G72" s="201">
        <v>165000</v>
      </c>
    </row>
    <row r="73" spans="1:7" ht="12.75">
      <c r="A73" s="132" t="s">
        <v>318</v>
      </c>
      <c r="B73" s="130" t="s">
        <v>319</v>
      </c>
      <c r="C73" s="130"/>
      <c r="D73" s="130" t="s">
        <v>265</v>
      </c>
      <c r="E73" s="130">
        <v>2</v>
      </c>
      <c r="F73" s="200">
        <v>12500</v>
      </c>
      <c r="G73" s="201">
        <v>25000</v>
      </c>
    </row>
    <row r="74" spans="1:7" ht="12.75">
      <c r="A74" s="132" t="s">
        <v>320</v>
      </c>
      <c r="B74" s="130" t="s">
        <v>158</v>
      </c>
      <c r="C74" s="130"/>
      <c r="D74" s="130" t="s">
        <v>35</v>
      </c>
      <c r="E74" s="130">
        <v>7</v>
      </c>
      <c r="F74" s="200">
        <v>14000</v>
      </c>
      <c r="G74" s="201">
        <v>98000</v>
      </c>
    </row>
    <row r="75" spans="1:7" ht="12.75">
      <c r="A75" s="132" t="s">
        <v>321</v>
      </c>
      <c r="B75" s="130" t="s">
        <v>21</v>
      </c>
      <c r="C75" s="130"/>
      <c r="D75" s="130" t="s">
        <v>35</v>
      </c>
      <c r="E75" s="130">
        <v>6</v>
      </c>
      <c r="F75" s="200">
        <v>28500</v>
      </c>
      <c r="G75" s="201">
        <v>171000</v>
      </c>
    </row>
    <row r="76" spans="1:7" ht="12.75">
      <c r="A76" s="132" t="s">
        <v>160</v>
      </c>
      <c r="B76" s="130" t="s">
        <v>91</v>
      </c>
      <c r="C76" s="130"/>
      <c r="D76" s="130"/>
      <c r="E76" s="130"/>
      <c r="F76" s="200"/>
      <c r="G76" s="201">
        <v>50000</v>
      </c>
    </row>
    <row r="77" spans="1:7" ht="12.75">
      <c r="A77" s="132" t="s">
        <v>322</v>
      </c>
      <c r="B77" s="130" t="s">
        <v>91</v>
      </c>
      <c r="C77" s="130"/>
      <c r="D77" s="130"/>
      <c r="E77" s="130"/>
      <c r="F77" s="200"/>
      <c r="G77" s="201">
        <v>200000</v>
      </c>
    </row>
    <row r="78" spans="1:7" ht="12.75">
      <c r="A78" s="132" t="s">
        <v>162</v>
      </c>
      <c r="B78" s="130" t="s">
        <v>93</v>
      </c>
      <c r="C78" s="130"/>
      <c r="D78" s="130"/>
      <c r="E78" s="130"/>
      <c r="F78" s="200"/>
      <c r="G78" s="201">
        <v>600000</v>
      </c>
    </row>
    <row r="79" spans="1:7" ht="12.75">
      <c r="A79" s="129" t="s">
        <v>40</v>
      </c>
      <c r="B79" s="133"/>
      <c r="C79" s="133"/>
      <c r="D79" s="133"/>
      <c r="E79" s="133"/>
      <c r="F79" s="205"/>
      <c r="G79" s="204">
        <f>SUM(G72:G78)</f>
        <v>1309000</v>
      </c>
    </row>
    <row r="80" spans="1:7" ht="12.75">
      <c r="A80" s="129" t="s">
        <v>41</v>
      </c>
      <c r="B80" s="130"/>
      <c r="C80" s="130"/>
      <c r="D80" s="130"/>
      <c r="E80" s="130"/>
      <c r="F80" s="200"/>
      <c r="G80" s="201"/>
    </row>
    <row r="81" spans="1:7" ht="12.75">
      <c r="A81" s="132" t="s">
        <v>42</v>
      </c>
      <c r="B81" s="130" t="s">
        <v>94</v>
      </c>
      <c r="C81" s="130"/>
      <c r="D81" s="130" t="s">
        <v>35</v>
      </c>
      <c r="E81" s="130">
        <v>250</v>
      </c>
      <c r="F81" s="200">
        <v>1200</v>
      </c>
      <c r="G81" s="201">
        <v>300000</v>
      </c>
    </row>
    <row r="82" spans="1:7" ht="12.75">
      <c r="A82" s="129" t="s">
        <v>69</v>
      </c>
      <c r="B82" s="133"/>
      <c r="C82" s="133"/>
      <c r="D82" s="133"/>
      <c r="E82" s="133"/>
      <c r="F82" s="205"/>
      <c r="G82" s="204">
        <v>300000</v>
      </c>
    </row>
    <row r="83" spans="1:7" ht="12.75">
      <c r="A83" s="129" t="s">
        <v>45</v>
      </c>
      <c r="B83" s="130"/>
      <c r="C83" s="130"/>
      <c r="D83" s="130"/>
      <c r="E83" s="130"/>
      <c r="F83" s="200"/>
      <c r="G83" s="204">
        <v>2389000</v>
      </c>
    </row>
    <row r="84" spans="1:7" ht="12.75">
      <c r="A84" s="129" t="s">
        <v>46</v>
      </c>
      <c r="B84" s="130"/>
      <c r="C84" s="130"/>
      <c r="D84" s="130"/>
      <c r="E84" s="130"/>
      <c r="F84" s="200"/>
      <c r="G84" s="201"/>
    </row>
    <row r="85" spans="1:7" ht="12.75">
      <c r="A85" s="132" t="s">
        <v>268</v>
      </c>
      <c r="B85" s="130"/>
      <c r="C85" s="130"/>
      <c r="D85" s="134">
        <v>0.34</v>
      </c>
      <c r="E85" s="130"/>
      <c r="F85" s="200"/>
      <c r="G85" s="201">
        <v>820000</v>
      </c>
    </row>
    <row r="86" spans="1:7" ht="12.75">
      <c r="A86" s="132" t="s">
        <v>48</v>
      </c>
      <c r="B86" s="130"/>
      <c r="C86" s="130"/>
      <c r="D86" s="130"/>
      <c r="E86" s="130"/>
      <c r="F86" s="200"/>
      <c r="G86" s="201">
        <v>115000</v>
      </c>
    </row>
    <row r="87" spans="1:7" ht="12.75">
      <c r="A87" s="129" t="s">
        <v>49</v>
      </c>
      <c r="B87" s="130"/>
      <c r="C87" s="130"/>
      <c r="D87" s="130"/>
      <c r="E87" s="130"/>
      <c r="F87" s="200"/>
      <c r="G87" s="201">
        <v>935000</v>
      </c>
    </row>
    <row r="88" spans="1:7" ht="12.75">
      <c r="A88" s="129" t="s">
        <v>50</v>
      </c>
      <c r="B88" s="133"/>
      <c r="C88" s="133"/>
      <c r="D88" s="133"/>
      <c r="E88" s="133"/>
      <c r="F88" s="205"/>
      <c r="G88" s="204">
        <v>3324000</v>
      </c>
    </row>
    <row r="89" spans="1:7" ht="12.75">
      <c r="A89" s="129" t="s">
        <v>308</v>
      </c>
      <c r="B89" s="130" t="s">
        <v>309</v>
      </c>
      <c r="C89" s="133" t="s">
        <v>310</v>
      </c>
      <c r="D89" s="130"/>
      <c r="E89" s="135"/>
      <c r="F89" s="136"/>
      <c r="G89" s="138"/>
    </row>
    <row r="90" spans="1:7" ht="13.5" thickBot="1">
      <c r="A90" s="139" t="s">
        <v>311</v>
      </c>
      <c r="B90" s="141" t="s">
        <v>312</v>
      </c>
      <c r="C90" s="140" t="s">
        <v>76</v>
      </c>
      <c r="D90" s="141"/>
      <c r="E90" s="141"/>
      <c r="F90" s="189">
        <v>0.4</v>
      </c>
      <c r="G90" s="142"/>
    </row>
    <row r="93" ht="12.75">
      <c r="A93" s="110" t="s">
        <v>55</v>
      </c>
    </row>
  </sheetData>
  <printOptions horizontalCentered="1" verticalCentered="1"/>
  <pageMargins left="0.75" right="0.75" top="0.64" bottom="1" header="1.55" footer="0.5118110236220472"/>
  <pageSetup horizontalDpi="120" verticalDpi="120" orientation="portrait" paperSize="9" r:id="rId1"/>
  <headerFooter alignWithMargins="0">
    <oddHeader>&amp;CDEPARTAMENTO DEL TOLIMA
MUNICIPIO DE CAJAMARCA
UNIDAD MUNICIPAL DE ASISTENCIA TECNICA AGROPECUARIA
"UMATA" 1999</oddHeader>
  </headerFooter>
  <rowBreaks count="1" manualBreakCount="1">
    <brk id="5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4:H90"/>
  <sheetViews>
    <sheetView zoomScale="75" zoomScaleNormal="75" workbookViewId="0" topLeftCell="A44">
      <selection activeCell="G87" sqref="G87"/>
    </sheetView>
  </sheetViews>
  <sheetFormatPr defaultColWidth="11.421875" defaultRowHeight="12.75"/>
  <cols>
    <col min="1" max="1" width="25.421875" style="0" customWidth="1"/>
    <col min="2" max="2" width="17.140625" style="0" customWidth="1"/>
    <col min="3" max="3" width="6.57421875" style="0" customWidth="1"/>
    <col min="4" max="4" width="6.421875" style="0" customWidth="1"/>
    <col min="5" max="5" width="5.57421875" style="0" customWidth="1"/>
    <col min="6" max="6" width="8.8515625" style="0" customWidth="1"/>
    <col min="7" max="7" width="12.7109375" style="0" customWidth="1"/>
  </cols>
  <sheetData>
    <row r="4" ht="13.5" thickBot="1">
      <c r="A4" s="90">
        <v>36465</v>
      </c>
    </row>
    <row r="5" spans="1:7" ht="12.75">
      <c r="A5" s="14"/>
      <c r="B5" s="15"/>
      <c r="C5" s="15" t="s">
        <v>0</v>
      </c>
      <c r="D5" s="15"/>
      <c r="E5" s="15"/>
      <c r="F5" s="15"/>
      <c r="G5" s="16"/>
    </row>
    <row r="6" spans="1:7" ht="12.75">
      <c r="A6" s="18" t="s">
        <v>323</v>
      </c>
      <c r="B6" s="18"/>
      <c r="C6" s="18"/>
      <c r="D6" s="18"/>
      <c r="E6" s="18" t="s">
        <v>2</v>
      </c>
      <c r="F6" s="18"/>
      <c r="G6" s="19" t="s">
        <v>3</v>
      </c>
    </row>
    <row r="7" spans="1:7" ht="13.5" thickBot="1">
      <c r="A7" s="20"/>
      <c r="B7" s="21"/>
      <c r="C7" s="21"/>
      <c r="D7" s="21"/>
      <c r="E7" s="21" t="s">
        <v>4</v>
      </c>
      <c r="F7" s="21"/>
      <c r="G7" s="22"/>
    </row>
    <row r="8" spans="1:7" ht="13.5" thickBot="1">
      <c r="A8" s="3"/>
      <c r="B8" s="3"/>
      <c r="C8" s="3"/>
      <c r="D8" s="3"/>
      <c r="E8" s="3"/>
      <c r="F8" s="3"/>
      <c r="G8" s="3"/>
    </row>
    <row r="9" spans="1:8" ht="13.5" thickBot="1">
      <c r="A9" s="23" t="s">
        <v>5</v>
      </c>
      <c r="B9" s="24" t="s">
        <v>6</v>
      </c>
      <c r="C9" s="24" t="s">
        <v>7</v>
      </c>
      <c r="D9" s="24" t="s">
        <v>8</v>
      </c>
      <c r="E9" s="24" t="s">
        <v>9</v>
      </c>
      <c r="F9" s="24" t="s">
        <v>10</v>
      </c>
      <c r="G9" s="25" t="s">
        <v>11</v>
      </c>
      <c r="H9" s="5"/>
    </row>
    <row r="10" spans="1:7" ht="12.75">
      <c r="A10" s="39" t="s">
        <v>12</v>
      </c>
      <c r="B10" s="27"/>
      <c r="C10" s="27"/>
      <c r="D10" s="27"/>
      <c r="E10" s="27"/>
      <c r="F10" s="27"/>
      <c r="G10" s="41"/>
    </row>
    <row r="11" spans="1:7" ht="12.75">
      <c r="A11" s="39" t="s">
        <v>13</v>
      </c>
      <c r="B11" s="4"/>
      <c r="C11" s="4"/>
      <c r="D11" s="4"/>
      <c r="E11" s="4"/>
      <c r="F11" s="4"/>
      <c r="G11" s="40"/>
    </row>
    <row r="12" spans="1:7" ht="12.75">
      <c r="A12" s="42" t="s">
        <v>324</v>
      </c>
      <c r="B12" s="4" t="s">
        <v>186</v>
      </c>
      <c r="C12" s="4">
        <v>20</v>
      </c>
      <c r="D12" s="4" t="s">
        <v>7</v>
      </c>
      <c r="E12" s="4"/>
      <c r="F12" s="4">
        <v>12000</v>
      </c>
      <c r="G12" s="40">
        <v>240000</v>
      </c>
    </row>
    <row r="13" spans="1:7" ht="12.75">
      <c r="A13" s="42" t="s">
        <v>325</v>
      </c>
      <c r="B13" s="4" t="s">
        <v>17</v>
      </c>
      <c r="C13" s="4">
        <v>8</v>
      </c>
      <c r="D13" s="4" t="s">
        <v>7</v>
      </c>
      <c r="E13" s="4"/>
      <c r="F13" s="4">
        <v>12000</v>
      </c>
      <c r="G13" s="40">
        <v>96000</v>
      </c>
    </row>
    <row r="14" spans="1:7" ht="12.75">
      <c r="A14" s="42" t="s">
        <v>199</v>
      </c>
      <c r="B14" s="4" t="s">
        <v>17</v>
      </c>
      <c r="C14" s="4">
        <v>30</v>
      </c>
      <c r="D14" s="4" t="s">
        <v>7</v>
      </c>
      <c r="E14" s="4"/>
      <c r="F14" s="4">
        <v>12000</v>
      </c>
      <c r="G14" s="40">
        <v>360000</v>
      </c>
    </row>
    <row r="15" spans="1:7" ht="12.75">
      <c r="A15" s="42" t="s">
        <v>326</v>
      </c>
      <c r="B15" s="4" t="s">
        <v>25</v>
      </c>
      <c r="C15" s="4">
        <v>2</v>
      </c>
      <c r="D15" s="4" t="s">
        <v>7</v>
      </c>
      <c r="E15" s="4"/>
      <c r="F15" s="4">
        <v>12000</v>
      </c>
      <c r="G15" s="40">
        <v>24000</v>
      </c>
    </row>
    <row r="16" spans="1:7" ht="12.75">
      <c r="A16" s="42" t="s">
        <v>22</v>
      </c>
      <c r="B16" s="4" t="s">
        <v>327</v>
      </c>
      <c r="C16" s="4">
        <v>20</v>
      </c>
      <c r="D16" s="4" t="s">
        <v>7</v>
      </c>
      <c r="E16" s="4"/>
      <c r="F16" s="4">
        <v>12000</v>
      </c>
      <c r="G16" s="40">
        <v>240000</v>
      </c>
    </row>
    <row r="17" spans="1:7" ht="12.75">
      <c r="A17" s="42" t="s">
        <v>57</v>
      </c>
      <c r="B17" s="4" t="s">
        <v>17</v>
      </c>
      <c r="C17" s="4">
        <v>6</v>
      </c>
      <c r="D17" s="4" t="s">
        <v>7</v>
      </c>
      <c r="E17" s="4"/>
      <c r="F17" s="4">
        <v>12000</v>
      </c>
      <c r="G17" s="40">
        <v>72000</v>
      </c>
    </row>
    <row r="18" spans="1:8" ht="12.75">
      <c r="A18" s="42" t="s">
        <v>24</v>
      </c>
      <c r="B18" s="4" t="s">
        <v>25</v>
      </c>
      <c r="C18" s="4">
        <v>6</v>
      </c>
      <c r="D18" s="4" t="s">
        <v>7</v>
      </c>
      <c r="E18" s="4"/>
      <c r="F18" s="4">
        <v>12000</v>
      </c>
      <c r="G18" s="40">
        <v>72000</v>
      </c>
      <c r="H18" s="59"/>
    </row>
    <row r="19" spans="1:7" ht="12.75">
      <c r="A19" s="42" t="s">
        <v>229</v>
      </c>
      <c r="B19" s="4" t="s">
        <v>17</v>
      </c>
      <c r="C19" s="4">
        <v>18</v>
      </c>
      <c r="D19" s="4" t="s">
        <v>7</v>
      </c>
      <c r="E19" s="4"/>
      <c r="F19" s="4">
        <v>12000</v>
      </c>
      <c r="G19" s="40">
        <v>216000</v>
      </c>
    </row>
    <row r="20" spans="1:7" ht="12.75">
      <c r="A20" s="42" t="s">
        <v>328</v>
      </c>
      <c r="B20" s="4" t="s">
        <v>17</v>
      </c>
      <c r="C20" s="4">
        <v>5</v>
      </c>
      <c r="D20" s="4" t="s">
        <v>7</v>
      </c>
      <c r="E20" s="4"/>
      <c r="F20" s="4">
        <v>12000</v>
      </c>
      <c r="G20" s="40">
        <v>60000</v>
      </c>
    </row>
    <row r="21" spans="1:7" ht="12.75">
      <c r="A21" s="39" t="s">
        <v>27</v>
      </c>
      <c r="B21" s="4"/>
      <c r="C21" s="4">
        <f>SUM(C12:C20)</f>
        <v>115</v>
      </c>
      <c r="D21" s="4"/>
      <c r="E21" s="4"/>
      <c r="F21" s="4"/>
      <c r="G21" s="40">
        <f>SUM(G12:G20)</f>
        <v>1380000</v>
      </c>
    </row>
    <row r="22" spans="1:7" ht="12.75">
      <c r="A22" s="39" t="s">
        <v>329</v>
      </c>
      <c r="B22" s="27"/>
      <c r="C22" s="27"/>
      <c r="D22" s="27"/>
      <c r="E22" s="27"/>
      <c r="F22" s="27"/>
      <c r="G22" s="41"/>
    </row>
    <row r="23" spans="1:7" ht="12.75">
      <c r="A23" s="73" t="s">
        <v>29</v>
      </c>
      <c r="B23" s="4" t="s">
        <v>134</v>
      </c>
      <c r="C23" s="4"/>
      <c r="D23" s="4" t="s">
        <v>330</v>
      </c>
      <c r="E23" s="4">
        <v>300</v>
      </c>
      <c r="F23" s="4">
        <v>3500</v>
      </c>
      <c r="G23" s="40">
        <v>1050000</v>
      </c>
    </row>
    <row r="24" spans="1:7" ht="12.75">
      <c r="A24" s="42" t="s">
        <v>204</v>
      </c>
      <c r="B24" s="4" t="s">
        <v>267</v>
      </c>
      <c r="C24" s="4"/>
      <c r="D24" s="4" t="s">
        <v>35</v>
      </c>
      <c r="E24" s="4">
        <v>4</v>
      </c>
      <c r="F24" s="4">
        <v>27000</v>
      </c>
      <c r="G24" s="40">
        <v>108000</v>
      </c>
    </row>
    <row r="25" spans="1:8" ht="12.75">
      <c r="A25" s="42" t="s">
        <v>331</v>
      </c>
      <c r="B25" s="4"/>
      <c r="C25" s="4"/>
      <c r="D25" s="4" t="s">
        <v>332</v>
      </c>
      <c r="E25" s="4">
        <v>2</v>
      </c>
      <c r="F25" s="4">
        <v>120000</v>
      </c>
      <c r="G25" s="40">
        <v>240000</v>
      </c>
      <c r="H25" s="59"/>
    </row>
    <row r="26" spans="1:7" ht="12.75">
      <c r="A26" s="42" t="s">
        <v>333</v>
      </c>
      <c r="B26" s="4" t="s">
        <v>334</v>
      </c>
      <c r="C26" s="4"/>
      <c r="D26" s="4" t="s">
        <v>232</v>
      </c>
      <c r="E26" s="4">
        <v>5</v>
      </c>
      <c r="F26" s="4">
        <v>19800</v>
      </c>
      <c r="G26" s="40">
        <v>99000</v>
      </c>
    </row>
    <row r="27" spans="1:7" ht="12.75">
      <c r="A27" s="42" t="s">
        <v>335</v>
      </c>
      <c r="B27" s="4" t="s">
        <v>91</v>
      </c>
      <c r="C27" s="4"/>
      <c r="D27" s="4"/>
      <c r="E27" s="4"/>
      <c r="F27" s="4"/>
      <c r="G27" s="40">
        <v>110000</v>
      </c>
    </row>
    <row r="28" spans="1:7" ht="12.75">
      <c r="A28" s="42" t="s">
        <v>160</v>
      </c>
      <c r="B28" s="4" t="s">
        <v>91</v>
      </c>
      <c r="C28" s="4"/>
      <c r="D28" s="4"/>
      <c r="E28" s="4"/>
      <c r="F28" s="4"/>
      <c r="G28" s="40">
        <v>40000</v>
      </c>
    </row>
    <row r="29" spans="1:7" ht="12.75">
      <c r="A29" s="42" t="s">
        <v>64</v>
      </c>
      <c r="B29" s="4" t="s">
        <v>336</v>
      </c>
      <c r="C29" s="4"/>
      <c r="D29" s="4" t="s">
        <v>65</v>
      </c>
      <c r="E29" s="4">
        <v>2</v>
      </c>
      <c r="F29" s="4">
        <v>4500</v>
      </c>
      <c r="G29" s="40">
        <v>9000</v>
      </c>
    </row>
    <row r="30" spans="1:7" ht="12.75">
      <c r="A30" s="39" t="s">
        <v>40</v>
      </c>
      <c r="B30" s="13"/>
      <c r="C30" s="13"/>
      <c r="D30" s="13"/>
      <c r="E30" s="13"/>
      <c r="F30" s="13"/>
      <c r="G30" s="43">
        <f>SUM(G23:G29)</f>
        <v>1656000</v>
      </c>
    </row>
    <row r="31" spans="1:7" ht="12.75">
      <c r="A31" s="39" t="s">
        <v>41</v>
      </c>
      <c r="B31" s="4"/>
      <c r="C31" s="4"/>
      <c r="D31" s="4"/>
      <c r="E31" s="4"/>
      <c r="F31" s="4"/>
      <c r="G31" s="40"/>
    </row>
    <row r="32" spans="1:7" ht="12.75">
      <c r="A32" s="42" t="s">
        <v>42</v>
      </c>
      <c r="B32" s="4" t="s">
        <v>94</v>
      </c>
      <c r="C32" s="4"/>
      <c r="D32" s="4" t="s">
        <v>330</v>
      </c>
      <c r="E32" s="4">
        <v>500</v>
      </c>
      <c r="F32" s="4">
        <v>400</v>
      </c>
      <c r="G32" s="40">
        <v>200000</v>
      </c>
    </row>
    <row r="33" spans="1:8" ht="12.75">
      <c r="A33" s="39" t="s">
        <v>44</v>
      </c>
      <c r="B33" s="13"/>
      <c r="C33" s="13"/>
      <c r="D33" s="13"/>
      <c r="E33" s="13"/>
      <c r="F33" s="13"/>
      <c r="G33" s="43">
        <v>200000</v>
      </c>
      <c r="H33" s="59"/>
    </row>
    <row r="34" spans="1:7" ht="12.75">
      <c r="A34" s="39" t="s">
        <v>45</v>
      </c>
      <c r="B34" s="83"/>
      <c r="C34" s="13"/>
      <c r="D34" s="13"/>
      <c r="E34" s="13"/>
      <c r="F34" s="13"/>
      <c r="G34" s="43">
        <v>3236000</v>
      </c>
    </row>
    <row r="35" spans="1:7" ht="12.75">
      <c r="A35" s="39" t="s">
        <v>46</v>
      </c>
      <c r="B35" s="4"/>
      <c r="C35" s="4"/>
      <c r="D35" s="4"/>
      <c r="E35" s="4"/>
      <c r="F35" s="4"/>
      <c r="G35" s="40"/>
    </row>
    <row r="36" spans="1:7" ht="12.75">
      <c r="A36" s="42" t="s">
        <v>47</v>
      </c>
      <c r="B36" s="4"/>
      <c r="C36" s="4"/>
      <c r="D36" s="9">
        <v>0.24</v>
      </c>
      <c r="E36" s="4"/>
      <c r="F36" s="4"/>
      <c r="G36" s="40">
        <v>258800</v>
      </c>
    </row>
    <row r="37" spans="1:7" ht="12.75">
      <c r="A37" s="42" t="s">
        <v>48</v>
      </c>
      <c r="B37" s="4"/>
      <c r="C37" s="4"/>
      <c r="D37" s="4"/>
      <c r="E37" s="4"/>
      <c r="F37" s="4"/>
      <c r="G37" s="40">
        <v>90000</v>
      </c>
    </row>
    <row r="38" spans="1:7" ht="12.75">
      <c r="A38" s="39" t="s">
        <v>49</v>
      </c>
      <c r="B38" s="13"/>
      <c r="C38" s="13"/>
      <c r="D38" s="13"/>
      <c r="E38" s="13"/>
      <c r="F38" s="13"/>
      <c r="G38" s="43">
        <v>348800</v>
      </c>
    </row>
    <row r="39" spans="1:7" ht="12.75">
      <c r="A39" s="39" t="s">
        <v>50</v>
      </c>
      <c r="B39" s="13"/>
      <c r="C39" s="13"/>
      <c r="D39" s="13"/>
      <c r="E39" s="13"/>
      <c r="F39" s="13"/>
      <c r="G39" s="43">
        <v>3584800</v>
      </c>
    </row>
    <row r="40" spans="1:7" ht="12.75">
      <c r="A40" s="39" t="s">
        <v>337</v>
      </c>
      <c r="B40" s="4"/>
      <c r="C40" s="33" t="s">
        <v>338</v>
      </c>
      <c r="D40" s="31"/>
      <c r="E40" s="31"/>
      <c r="F40" s="31"/>
      <c r="G40" s="45"/>
    </row>
    <row r="41" spans="1:7" ht="13.5" thickBot="1">
      <c r="A41" s="46" t="s">
        <v>339</v>
      </c>
      <c r="B41" s="6"/>
      <c r="C41" s="28" t="s">
        <v>76</v>
      </c>
      <c r="D41" s="6"/>
      <c r="E41" s="6"/>
      <c r="F41" s="6"/>
      <c r="G41" s="7"/>
    </row>
    <row r="43" ht="12.75">
      <c r="A43" s="59"/>
    </row>
    <row r="44" ht="12.75">
      <c r="A44" s="59" t="s">
        <v>55</v>
      </c>
    </row>
    <row r="47" ht="13.5" thickBot="1">
      <c r="A47" s="90">
        <v>36465</v>
      </c>
    </row>
    <row r="48" spans="1:7" ht="12.75">
      <c r="A48" s="14"/>
      <c r="B48" s="15"/>
      <c r="C48" s="15" t="s">
        <v>0</v>
      </c>
      <c r="D48" s="15"/>
      <c r="E48" s="15"/>
      <c r="F48" s="15"/>
      <c r="G48" s="16"/>
    </row>
    <row r="49" spans="1:7" ht="12.75">
      <c r="A49" s="17" t="s">
        <v>340</v>
      </c>
      <c r="B49" s="18"/>
      <c r="C49" s="18"/>
      <c r="D49" s="18"/>
      <c r="E49" s="18" t="s">
        <v>2</v>
      </c>
      <c r="F49" s="18"/>
      <c r="G49" s="19" t="s">
        <v>3</v>
      </c>
    </row>
    <row r="50" spans="1:7" ht="13.5" thickBot="1">
      <c r="A50" s="20"/>
      <c r="B50" s="21" t="s">
        <v>96</v>
      </c>
      <c r="C50" s="21"/>
      <c r="D50" s="21"/>
      <c r="E50" s="21" t="s">
        <v>4</v>
      </c>
      <c r="F50" s="21"/>
      <c r="G50" s="22"/>
    </row>
    <row r="51" spans="1:7" ht="13.5" thickBot="1">
      <c r="A51" s="3"/>
      <c r="B51" s="3"/>
      <c r="C51" s="3"/>
      <c r="D51" s="3"/>
      <c r="E51" s="3"/>
      <c r="F51" s="3"/>
      <c r="G51" s="3"/>
    </row>
    <row r="52" spans="1:7" ht="13.5" thickBot="1">
      <c r="A52" s="23" t="s">
        <v>5</v>
      </c>
      <c r="B52" s="24" t="s">
        <v>6</v>
      </c>
      <c r="C52" s="24" t="s">
        <v>7</v>
      </c>
      <c r="D52" s="24" t="s">
        <v>8</v>
      </c>
      <c r="E52" s="24" t="s">
        <v>9</v>
      </c>
      <c r="F52" s="24" t="s">
        <v>10</v>
      </c>
      <c r="G52" s="25" t="s">
        <v>11</v>
      </c>
    </row>
    <row r="53" spans="1:7" ht="12.75">
      <c r="A53" s="39" t="s">
        <v>12</v>
      </c>
      <c r="B53" s="4"/>
      <c r="C53" s="4"/>
      <c r="D53" s="4"/>
      <c r="E53" s="4"/>
      <c r="F53" s="4"/>
      <c r="G53" s="40"/>
    </row>
    <row r="54" spans="1:7" ht="12.75">
      <c r="A54" s="39" t="s">
        <v>13</v>
      </c>
      <c r="B54" s="4"/>
      <c r="C54" s="4"/>
      <c r="D54" s="4"/>
      <c r="E54" s="4"/>
      <c r="F54" s="4"/>
      <c r="G54" s="40"/>
    </row>
    <row r="55" spans="1:7" ht="12.75">
      <c r="A55" s="42" t="s">
        <v>22</v>
      </c>
      <c r="B55" s="4" t="s">
        <v>25</v>
      </c>
      <c r="C55" s="4">
        <v>2</v>
      </c>
      <c r="D55" s="4" t="s">
        <v>7</v>
      </c>
      <c r="E55" s="4"/>
      <c r="F55" s="4">
        <v>12000</v>
      </c>
      <c r="G55" s="40">
        <v>24000</v>
      </c>
    </row>
    <row r="56" spans="1:7" ht="12.75">
      <c r="A56" s="42" t="s">
        <v>22</v>
      </c>
      <c r="B56" s="4" t="s">
        <v>186</v>
      </c>
      <c r="C56" s="4">
        <v>10</v>
      </c>
      <c r="D56" s="4" t="s">
        <v>7</v>
      </c>
      <c r="E56" s="4"/>
      <c r="F56" s="4">
        <v>12000</v>
      </c>
      <c r="G56" s="40">
        <v>120000</v>
      </c>
    </row>
    <row r="57" spans="1:7" ht="12.75">
      <c r="A57" s="42" t="s">
        <v>57</v>
      </c>
      <c r="B57" s="4" t="s">
        <v>17</v>
      </c>
      <c r="C57" s="4">
        <v>4</v>
      </c>
      <c r="D57" s="4" t="s">
        <v>7</v>
      </c>
      <c r="E57" s="4"/>
      <c r="F57" s="4">
        <v>12000</v>
      </c>
      <c r="G57" s="40">
        <v>48000</v>
      </c>
    </row>
    <row r="58" spans="1:7" ht="12.75">
      <c r="A58" s="42" t="s">
        <v>24</v>
      </c>
      <c r="B58" s="4" t="s">
        <v>25</v>
      </c>
      <c r="C58" s="4">
        <v>6</v>
      </c>
      <c r="D58" s="4" t="s">
        <v>7</v>
      </c>
      <c r="E58" s="4"/>
      <c r="F58" s="4">
        <v>12000</v>
      </c>
      <c r="G58" s="40">
        <v>72000</v>
      </c>
    </row>
    <row r="59" spans="1:7" ht="12.75">
      <c r="A59" s="42" t="s">
        <v>229</v>
      </c>
      <c r="B59" s="4" t="s">
        <v>17</v>
      </c>
      <c r="C59" s="4">
        <v>18</v>
      </c>
      <c r="D59" s="4" t="s">
        <v>7</v>
      </c>
      <c r="E59" s="4"/>
      <c r="F59" s="4">
        <v>12000</v>
      </c>
      <c r="G59" s="40">
        <v>216000</v>
      </c>
    </row>
    <row r="60" spans="1:7" ht="12.75">
      <c r="A60" s="42" t="s">
        <v>341</v>
      </c>
      <c r="B60" s="4" t="s">
        <v>17</v>
      </c>
      <c r="C60" s="4">
        <v>5</v>
      </c>
      <c r="D60" s="4" t="s">
        <v>7</v>
      </c>
      <c r="E60" s="4"/>
      <c r="F60" s="4">
        <v>12000</v>
      </c>
      <c r="G60" s="40">
        <v>60000</v>
      </c>
    </row>
    <row r="61" spans="1:7" ht="12.75">
      <c r="A61" s="39" t="s">
        <v>27</v>
      </c>
      <c r="B61" s="13"/>
      <c r="C61" s="13">
        <f>SUM(C55:C60)</f>
        <v>45</v>
      </c>
      <c r="D61" s="13"/>
      <c r="E61" s="13"/>
      <c r="F61" s="13"/>
      <c r="G61" s="43">
        <f>SUM(G55:G60)</f>
        <v>540000</v>
      </c>
    </row>
    <row r="62" spans="1:7" ht="12.75">
      <c r="A62" s="39" t="s">
        <v>28</v>
      </c>
      <c r="B62" s="4"/>
      <c r="C62" s="4"/>
      <c r="D62" s="4"/>
      <c r="E62" s="4"/>
      <c r="F62" s="4"/>
      <c r="G62" s="40"/>
    </row>
    <row r="63" spans="1:7" ht="12.75">
      <c r="A63" s="42" t="s">
        <v>204</v>
      </c>
      <c r="B63" s="4" t="s">
        <v>267</v>
      </c>
      <c r="C63" s="4"/>
      <c r="D63" s="4" t="s">
        <v>159</v>
      </c>
      <c r="E63" s="4">
        <v>4</v>
      </c>
      <c r="F63" s="4">
        <v>27000</v>
      </c>
      <c r="G63" s="40">
        <v>108000</v>
      </c>
    </row>
    <row r="64" spans="1:7" ht="12.75">
      <c r="A64" s="42"/>
      <c r="B64" s="4" t="s">
        <v>331</v>
      </c>
      <c r="C64" s="4"/>
      <c r="D64" s="4" t="s">
        <v>33</v>
      </c>
      <c r="E64" s="4">
        <v>1</v>
      </c>
      <c r="F64" s="4">
        <v>120000</v>
      </c>
      <c r="G64" s="40">
        <v>120000</v>
      </c>
    </row>
    <row r="65" spans="1:7" ht="12.75">
      <c r="A65" s="42" t="s">
        <v>333</v>
      </c>
      <c r="B65" s="4" t="s">
        <v>334</v>
      </c>
      <c r="C65" s="4"/>
      <c r="D65" s="4" t="s">
        <v>342</v>
      </c>
      <c r="E65" s="4">
        <v>5</v>
      </c>
      <c r="F65" s="4">
        <v>19800</v>
      </c>
      <c r="G65" s="40">
        <v>99000</v>
      </c>
    </row>
    <row r="66" spans="1:7" ht="12.75">
      <c r="A66" s="42" t="s">
        <v>281</v>
      </c>
      <c r="B66" s="4" t="s">
        <v>91</v>
      </c>
      <c r="C66" s="4"/>
      <c r="D66" s="4"/>
      <c r="E66" s="4"/>
      <c r="F66" s="4"/>
      <c r="G66" s="40">
        <v>125000</v>
      </c>
    </row>
    <row r="67" spans="1:7" ht="12.75">
      <c r="A67" s="42" t="s">
        <v>160</v>
      </c>
      <c r="B67" s="4" t="s">
        <v>91</v>
      </c>
      <c r="C67" s="4"/>
      <c r="D67" s="4"/>
      <c r="E67" s="4"/>
      <c r="F67" s="4"/>
      <c r="G67" s="40">
        <v>35000</v>
      </c>
    </row>
    <row r="68" spans="1:7" ht="12.75">
      <c r="A68" s="42" t="s">
        <v>64</v>
      </c>
      <c r="B68" s="4" t="s">
        <v>135</v>
      </c>
      <c r="C68" s="4"/>
      <c r="D68" s="4" t="s">
        <v>65</v>
      </c>
      <c r="E68" s="4">
        <v>2</v>
      </c>
      <c r="F68" s="4">
        <v>4500</v>
      </c>
      <c r="G68" s="40">
        <v>9000</v>
      </c>
    </row>
    <row r="69" spans="1:7" ht="12.75">
      <c r="A69" s="39" t="s">
        <v>40</v>
      </c>
      <c r="B69" s="13"/>
      <c r="C69" s="13"/>
      <c r="D69" s="13"/>
      <c r="E69" s="13"/>
      <c r="F69" s="13"/>
      <c r="G69" s="43">
        <f>SUM(G63:G68)</f>
        <v>496000</v>
      </c>
    </row>
    <row r="70" spans="1:7" ht="12.75">
      <c r="A70" s="39" t="s">
        <v>41</v>
      </c>
      <c r="B70" s="4"/>
      <c r="C70" s="4"/>
      <c r="D70" s="4"/>
      <c r="E70" s="4"/>
      <c r="F70" s="4"/>
      <c r="G70" s="40"/>
    </row>
    <row r="71" spans="1:7" ht="12.75">
      <c r="A71" s="42" t="s">
        <v>42</v>
      </c>
      <c r="B71" s="4" t="s">
        <v>94</v>
      </c>
      <c r="C71" s="4"/>
      <c r="D71" s="4" t="s">
        <v>330</v>
      </c>
      <c r="E71" s="4">
        <v>500</v>
      </c>
      <c r="F71" s="4">
        <v>300</v>
      </c>
      <c r="G71" s="40">
        <v>150000</v>
      </c>
    </row>
    <row r="72" spans="1:7" ht="12.75">
      <c r="A72" s="39" t="s">
        <v>44</v>
      </c>
      <c r="B72" s="13"/>
      <c r="C72" s="13"/>
      <c r="D72" s="13"/>
      <c r="E72" s="13"/>
      <c r="F72" s="13"/>
      <c r="G72" s="43">
        <v>150000</v>
      </c>
    </row>
    <row r="73" spans="1:7" ht="12.75">
      <c r="A73" s="39" t="s">
        <v>45</v>
      </c>
      <c r="B73" s="83"/>
      <c r="C73" s="13"/>
      <c r="D73" s="13"/>
      <c r="E73" s="13"/>
      <c r="F73" s="13"/>
      <c r="G73" s="43">
        <v>1186000</v>
      </c>
    </row>
    <row r="74" spans="1:7" ht="12.75">
      <c r="A74" s="39" t="s">
        <v>46</v>
      </c>
      <c r="B74" s="4"/>
      <c r="C74" s="4"/>
      <c r="D74" s="4"/>
      <c r="E74" s="4"/>
      <c r="F74" s="4"/>
      <c r="G74" s="40"/>
    </row>
    <row r="75" spans="1:7" ht="12.75">
      <c r="A75" s="42" t="s">
        <v>47</v>
      </c>
      <c r="B75" s="4"/>
      <c r="C75" s="4"/>
      <c r="D75" s="9">
        <v>0.24</v>
      </c>
      <c r="E75" s="4"/>
      <c r="F75" s="4"/>
      <c r="G75" s="40">
        <v>140000</v>
      </c>
    </row>
    <row r="76" spans="1:7" ht="12.75">
      <c r="A76" s="42" t="s">
        <v>48</v>
      </c>
      <c r="B76" s="4"/>
      <c r="C76" s="4"/>
      <c r="D76" s="4"/>
      <c r="E76" s="4"/>
      <c r="F76" s="4"/>
      <c r="G76" s="40">
        <v>25000</v>
      </c>
    </row>
    <row r="77" spans="1:7" ht="12.75">
      <c r="A77" s="39" t="s">
        <v>49</v>
      </c>
      <c r="B77" s="13"/>
      <c r="C77" s="13"/>
      <c r="D77" s="13"/>
      <c r="E77" s="13"/>
      <c r="F77" s="13"/>
      <c r="G77" s="43">
        <v>165000</v>
      </c>
    </row>
    <row r="78" spans="1:7" ht="12.75">
      <c r="A78" s="39" t="s">
        <v>50</v>
      </c>
      <c r="B78" s="13"/>
      <c r="C78" s="13"/>
      <c r="D78" s="13"/>
      <c r="E78" s="13"/>
      <c r="F78" s="13"/>
      <c r="G78" s="43">
        <v>1351000</v>
      </c>
    </row>
    <row r="79" spans="1:7" ht="12.75">
      <c r="A79" s="39" t="s">
        <v>343</v>
      </c>
      <c r="B79" s="4"/>
      <c r="C79" s="13" t="s">
        <v>344</v>
      </c>
      <c r="D79" s="4"/>
      <c r="E79" s="4"/>
      <c r="F79" s="4"/>
      <c r="G79" s="40"/>
    </row>
    <row r="80" spans="1:7" ht="13.5" thickBot="1">
      <c r="A80" s="46" t="s">
        <v>339</v>
      </c>
      <c r="B80" s="6"/>
      <c r="C80" s="28" t="s">
        <v>345</v>
      </c>
      <c r="D80" s="6"/>
      <c r="E80" s="6"/>
      <c r="F80" s="26">
        <v>0.18</v>
      </c>
      <c r="G80" s="7"/>
    </row>
    <row r="81" ht="12.75">
      <c r="A81" t="s">
        <v>346</v>
      </c>
    </row>
    <row r="83" ht="12.75">
      <c r="A83" s="59" t="s">
        <v>55</v>
      </c>
    </row>
    <row r="84" ht="12.75">
      <c r="A84" s="59"/>
    </row>
    <row r="86" ht="12.75">
      <c r="A86" t="s">
        <v>77</v>
      </c>
    </row>
    <row r="89" ht="12.75">
      <c r="A89" t="s">
        <v>347</v>
      </c>
    </row>
    <row r="90" ht="12.75">
      <c r="A90" t="s">
        <v>348</v>
      </c>
    </row>
  </sheetData>
  <printOptions horizontalCentered="1" verticalCentered="1"/>
  <pageMargins left="0.75" right="0.75" top="1" bottom="0.58" header="1.4566929133858268" footer="0.5118110236220472"/>
  <pageSetup horizontalDpi="120" verticalDpi="120" orientation="portrait" paperSize="9" r:id="rId1"/>
  <headerFooter alignWithMargins="0">
    <oddHeader>&amp;C&amp;"Book Antiqua,Italic"&amp;12DEPARTAMENTO DEL TOLIMA
MUNICIPIO DE CAJAMARCA
UNIDAD MUNICIPAL DE ASISTENCIA TECNICA AGROPECUARIA
"UMATA" 1999</oddHead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4:H49"/>
  <sheetViews>
    <sheetView zoomScale="75" zoomScaleNormal="75" workbookViewId="0" topLeftCell="A32">
      <selection activeCell="G87" sqref="G87"/>
    </sheetView>
  </sheetViews>
  <sheetFormatPr defaultColWidth="11.421875" defaultRowHeight="12.75"/>
  <cols>
    <col min="1" max="1" width="25.140625" style="0" customWidth="1"/>
    <col min="2" max="2" width="17.8515625" style="0" customWidth="1"/>
    <col min="3" max="3" width="6.57421875" style="0" customWidth="1"/>
    <col min="4" max="4" width="7.140625" style="0" customWidth="1"/>
    <col min="5" max="5" width="7.00390625" style="0" customWidth="1"/>
    <col min="6" max="6" width="8.7109375" style="0" customWidth="1"/>
    <col min="7" max="7" width="11.8515625" style="0" customWidth="1"/>
  </cols>
  <sheetData>
    <row r="4" ht="13.5" thickBot="1">
      <c r="A4" s="90">
        <v>36465</v>
      </c>
    </row>
    <row r="5" spans="1:7" ht="12.75">
      <c r="A5" s="14"/>
      <c r="B5" s="15"/>
      <c r="C5" s="15" t="s">
        <v>0</v>
      </c>
      <c r="D5" s="15"/>
      <c r="E5" s="15"/>
      <c r="F5" s="15"/>
      <c r="G5" s="16"/>
    </row>
    <row r="6" spans="1:7" ht="12.75">
      <c r="A6" s="17" t="s">
        <v>349</v>
      </c>
      <c r="B6" s="18"/>
      <c r="C6" s="18"/>
      <c r="D6" s="18"/>
      <c r="E6" s="18" t="s">
        <v>2</v>
      </c>
      <c r="F6" s="18"/>
      <c r="G6" s="19" t="s">
        <v>3</v>
      </c>
    </row>
    <row r="7" spans="1:7" ht="13.5" thickBot="1">
      <c r="A7" s="20"/>
      <c r="B7" s="21"/>
      <c r="C7" s="21"/>
      <c r="D7" s="21"/>
      <c r="E7" s="21" t="s">
        <v>4</v>
      </c>
      <c r="F7" s="21"/>
      <c r="G7" s="22"/>
    </row>
    <row r="8" spans="1:7" ht="13.5" thickBot="1">
      <c r="A8" s="3"/>
      <c r="B8" s="3"/>
      <c r="C8" s="3"/>
      <c r="D8" s="3"/>
      <c r="E8" s="3"/>
      <c r="F8" s="3"/>
      <c r="G8" s="3"/>
    </row>
    <row r="9" spans="1:7" ht="13.5" thickBot="1">
      <c r="A9" s="62" t="s">
        <v>5</v>
      </c>
      <c r="B9" s="63" t="s">
        <v>6</v>
      </c>
      <c r="C9" s="63" t="s">
        <v>7</v>
      </c>
      <c r="D9" s="63" t="s">
        <v>8</v>
      </c>
      <c r="E9" s="63" t="s">
        <v>9</v>
      </c>
      <c r="F9" s="63" t="s">
        <v>10</v>
      </c>
      <c r="G9" s="64" t="s">
        <v>11</v>
      </c>
    </row>
    <row r="10" spans="1:7" ht="12.75">
      <c r="A10" s="65" t="s">
        <v>12</v>
      </c>
      <c r="B10" s="65"/>
      <c r="C10" s="65"/>
      <c r="D10" s="65"/>
      <c r="E10" s="65"/>
      <c r="F10" s="65"/>
      <c r="G10" s="65"/>
    </row>
    <row r="11" spans="1:7" ht="12.75">
      <c r="A11" s="65" t="s">
        <v>13</v>
      </c>
      <c r="B11" s="66"/>
      <c r="C11" s="66"/>
      <c r="D11" s="66"/>
      <c r="E11" s="66"/>
      <c r="F11" s="66"/>
      <c r="G11" s="66"/>
    </row>
    <row r="12" spans="1:7" ht="12.75">
      <c r="A12" s="65" t="s">
        <v>14</v>
      </c>
      <c r="B12" s="65" t="s">
        <v>15</v>
      </c>
      <c r="C12" s="65">
        <v>3</v>
      </c>
      <c r="D12" s="65" t="s">
        <v>7</v>
      </c>
      <c r="E12" s="65"/>
      <c r="F12" s="65">
        <v>12000</v>
      </c>
      <c r="G12" s="65">
        <v>36000</v>
      </c>
    </row>
    <row r="13" spans="1:7" ht="12.75">
      <c r="A13" s="65" t="s">
        <v>350</v>
      </c>
      <c r="B13" s="65" t="s">
        <v>23</v>
      </c>
      <c r="C13" s="65">
        <v>34</v>
      </c>
      <c r="D13" s="65" t="s">
        <v>7</v>
      </c>
      <c r="E13" s="65"/>
      <c r="F13" s="65">
        <v>12000</v>
      </c>
      <c r="G13" s="65">
        <v>408000</v>
      </c>
    </row>
    <row r="14" spans="1:7" ht="12.75">
      <c r="A14" s="65" t="s">
        <v>351</v>
      </c>
      <c r="B14" s="65" t="s">
        <v>17</v>
      </c>
      <c r="C14" s="65">
        <v>4</v>
      </c>
      <c r="D14" s="65" t="s">
        <v>7</v>
      </c>
      <c r="E14" s="65"/>
      <c r="F14" s="65">
        <v>12000</v>
      </c>
      <c r="G14" s="65">
        <v>48000</v>
      </c>
    </row>
    <row r="15" spans="1:7" ht="12.75">
      <c r="A15" s="65" t="s">
        <v>352</v>
      </c>
      <c r="B15" s="65" t="s">
        <v>17</v>
      </c>
      <c r="C15" s="65">
        <v>3</v>
      </c>
      <c r="D15" s="65" t="s">
        <v>7</v>
      </c>
      <c r="E15" s="65"/>
      <c r="F15" s="65">
        <v>12000</v>
      </c>
      <c r="G15" s="65">
        <v>36000</v>
      </c>
    </row>
    <row r="16" spans="1:7" ht="12.75">
      <c r="A16" s="65" t="s">
        <v>22</v>
      </c>
      <c r="B16" s="65" t="s">
        <v>17</v>
      </c>
      <c r="C16" s="65">
        <v>30</v>
      </c>
      <c r="D16" s="65" t="s">
        <v>7</v>
      </c>
      <c r="E16" s="65"/>
      <c r="F16" s="65">
        <v>12000</v>
      </c>
      <c r="G16" s="65">
        <v>360000</v>
      </c>
    </row>
    <row r="17" spans="1:7" ht="12.75">
      <c r="A17" s="65" t="s">
        <v>22</v>
      </c>
      <c r="B17" s="65" t="s">
        <v>353</v>
      </c>
      <c r="C17" s="65">
        <v>4</v>
      </c>
      <c r="D17" s="65" t="s">
        <v>7</v>
      </c>
      <c r="E17" s="65"/>
      <c r="F17" s="65">
        <v>12000</v>
      </c>
      <c r="G17" s="65">
        <v>48000</v>
      </c>
    </row>
    <row r="18" spans="1:7" ht="12.75">
      <c r="A18" s="65" t="s">
        <v>57</v>
      </c>
      <c r="B18" s="65" t="s">
        <v>17</v>
      </c>
      <c r="C18" s="65">
        <v>4</v>
      </c>
      <c r="D18" s="65" t="s">
        <v>7</v>
      </c>
      <c r="E18" s="65"/>
      <c r="F18" s="65">
        <v>12000</v>
      </c>
      <c r="G18" s="65">
        <v>48000</v>
      </c>
    </row>
    <row r="19" spans="1:7" ht="12.75">
      <c r="A19" s="65" t="s">
        <v>24</v>
      </c>
      <c r="B19" s="65" t="s">
        <v>353</v>
      </c>
      <c r="C19" s="65">
        <v>12</v>
      </c>
      <c r="D19" s="65" t="s">
        <v>7</v>
      </c>
      <c r="E19" s="65"/>
      <c r="F19" s="65">
        <v>12000</v>
      </c>
      <c r="G19" s="65">
        <v>144000</v>
      </c>
    </row>
    <row r="20" spans="1:7" ht="12.75">
      <c r="A20" s="65" t="s">
        <v>354</v>
      </c>
      <c r="B20" s="65" t="s">
        <v>17</v>
      </c>
      <c r="C20" s="65">
        <v>20</v>
      </c>
      <c r="D20" s="65" t="s">
        <v>7</v>
      </c>
      <c r="E20" s="65"/>
      <c r="F20" s="65">
        <v>12000</v>
      </c>
      <c r="G20" s="65">
        <v>240000</v>
      </c>
    </row>
    <row r="21" spans="1:8" ht="12.75">
      <c r="A21" s="65" t="s">
        <v>27</v>
      </c>
      <c r="B21" s="65"/>
      <c r="C21" s="65">
        <f>SUM(C12:C20)</f>
        <v>114</v>
      </c>
      <c r="D21" s="65"/>
      <c r="E21" s="65"/>
      <c r="F21" s="65"/>
      <c r="G21" s="65">
        <f>SUM(G12:G20)</f>
        <v>1368000</v>
      </c>
      <c r="H21" s="59"/>
    </row>
    <row r="22" spans="1:7" ht="12.75">
      <c r="A22" s="65" t="s">
        <v>28</v>
      </c>
      <c r="B22" s="65"/>
      <c r="C22" s="65"/>
      <c r="D22" s="65"/>
      <c r="E22" s="65"/>
      <c r="F22" s="65"/>
      <c r="G22" s="65"/>
    </row>
    <row r="23" spans="1:7" ht="12.75">
      <c r="A23" s="65" t="s">
        <v>204</v>
      </c>
      <c r="B23" s="65" t="s">
        <v>21</v>
      </c>
      <c r="C23" s="65"/>
      <c r="D23" s="65" t="s">
        <v>35</v>
      </c>
      <c r="E23" s="65">
        <v>6</v>
      </c>
      <c r="F23" s="65">
        <v>30000</v>
      </c>
      <c r="G23" s="65">
        <v>180000</v>
      </c>
    </row>
    <row r="24" spans="1:7" ht="12.75">
      <c r="A24" s="65" t="s">
        <v>36</v>
      </c>
      <c r="B24" s="65" t="s">
        <v>355</v>
      </c>
      <c r="C24" s="65"/>
      <c r="D24" s="65" t="s">
        <v>356</v>
      </c>
      <c r="E24" s="65">
        <v>5</v>
      </c>
      <c r="F24" s="65">
        <v>14000</v>
      </c>
      <c r="G24" s="65">
        <v>70000</v>
      </c>
    </row>
    <row r="25" spans="1:7" ht="12.75">
      <c r="A25" s="65" t="s">
        <v>107</v>
      </c>
      <c r="B25" s="65" t="s">
        <v>91</v>
      </c>
      <c r="C25" s="65"/>
      <c r="D25" s="65"/>
      <c r="E25" s="65"/>
      <c r="F25" s="65"/>
      <c r="G25" s="65">
        <v>200000</v>
      </c>
    </row>
    <row r="26" spans="1:7" ht="12.75">
      <c r="A26" s="65" t="s">
        <v>66</v>
      </c>
      <c r="B26" s="65"/>
      <c r="C26" s="65"/>
      <c r="D26" s="65"/>
      <c r="E26" s="65"/>
      <c r="F26" s="65"/>
      <c r="G26" s="65">
        <v>40000</v>
      </c>
    </row>
    <row r="27" spans="1:8" ht="12.75">
      <c r="A27" s="65" t="s">
        <v>40</v>
      </c>
      <c r="B27" s="65"/>
      <c r="C27" s="65"/>
      <c r="D27" s="65"/>
      <c r="E27" s="65"/>
      <c r="F27" s="65"/>
      <c r="G27" s="65">
        <f>SUM(G23:G26)</f>
        <v>490000</v>
      </c>
      <c r="H27" s="59"/>
    </row>
    <row r="28" spans="1:7" ht="12.75">
      <c r="A28" s="65" t="s">
        <v>41</v>
      </c>
      <c r="B28" s="65"/>
      <c r="C28" s="65"/>
      <c r="D28" s="65"/>
      <c r="E28" s="65"/>
      <c r="F28" s="65"/>
      <c r="G28" s="65"/>
    </row>
    <row r="29" spans="1:7" ht="12.75">
      <c r="A29" s="65" t="s">
        <v>42</v>
      </c>
      <c r="B29" s="65" t="s">
        <v>43</v>
      </c>
      <c r="C29" s="65"/>
      <c r="D29" s="65" t="s">
        <v>35</v>
      </c>
      <c r="E29" s="65">
        <v>200</v>
      </c>
      <c r="F29" s="65">
        <v>1200</v>
      </c>
      <c r="G29" s="65">
        <v>240000</v>
      </c>
    </row>
    <row r="30" spans="1:8" ht="12.75">
      <c r="A30" s="65" t="s">
        <v>69</v>
      </c>
      <c r="B30" s="65"/>
      <c r="C30" s="65"/>
      <c r="D30" s="65"/>
      <c r="E30" s="65"/>
      <c r="F30" s="65"/>
      <c r="G30" s="65">
        <v>240000</v>
      </c>
      <c r="H30" s="59"/>
    </row>
    <row r="31" spans="1:7" ht="12.75">
      <c r="A31" s="65" t="s">
        <v>45</v>
      </c>
      <c r="B31" s="65"/>
      <c r="C31" s="65"/>
      <c r="D31" s="65"/>
      <c r="E31" s="65"/>
      <c r="F31" s="65"/>
      <c r="G31" s="65">
        <v>2098000</v>
      </c>
    </row>
    <row r="32" spans="1:7" ht="12.75">
      <c r="A32" s="65" t="s">
        <v>46</v>
      </c>
      <c r="B32" s="65"/>
      <c r="C32" s="65"/>
      <c r="D32" s="65"/>
      <c r="E32" s="65"/>
      <c r="F32" s="65"/>
      <c r="G32" s="65"/>
    </row>
    <row r="33" spans="1:7" ht="12.75">
      <c r="A33" s="65" t="s">
        <v>47</v>
      </c>
      <c r="B33" s="65"/>
      <c r="C33" s="65"/>
      <c r="D33" s="67">
        <v>0.24</v>
      </c>
      <c r="E33" s="65"/>
      <c r="F33" s="65"/>
      <c r="G33" s="65">
        <v>587440</v>
      </c>
    </row>
    <row r="34" spans="1:7" ht="12.75">
      <c r="A34" s="65" t="s">
        <v>48</v>
      </c>
      <c r="B34" s="65"/>
      <c r="C34" s="65"/>
      <c r="D34" s="65"/>
      <c r="E34" s="65"/>
      <c r="F34" s="65"/>
      <c r="G34" s="65">
        <v>104000</v>
      </c>
    </row>
    <row r="35" spans="1:8" ht="12.75">
      <c r="A35" s="65" t="s">
        <v>49</v>
      </c>
      <c r="B35" s="65"/>
      <c r="C35" s="65"/>
      <c r="D35" s="65"/>
      <c r="E35" s="65"/>
      <c r="F35" s="65"/>
      <c r="G35" s="65">
        <v>691440</v>
      </c>
      <c r="H35" s="59"/>
    </row>
    <row r="36" spans="1:8" ht="12.75">
      <c r="A36" s="65" t="s">
        <v>50</v>
      </c>
      <c r="B36" s="65"/>
      <c r="C36" s="65"/>
      <c r="D36" s="65"/>
      <c r="E36" s="65"/>
      <c r="F36" s="65"/>
      <c r="G36" s="65">
        <v>2789440</v>
      </c>
      <c r="H36" s="59"/>
    </row>
    <row r="37" spans="1:7" ht="12.75">
      <c r="A37" s="65" t="s">
        <v>148</v>
      </c>
      <c r="B37" s="65" t="s">
        <v>357</v>
      </c>
      <c r="C37" s="65" t="s">
        <v>358</v>
      </c>
      <c r="D37" s="65"/>
      <c r="E37" s="65"/>
      <c r="F37" s="65"/>
      <c r="G37" s="65"/>
    </row>
    <row r="38" spans="1:7" ht="13.5" thickBot="1">
      <c r="A38" s="68" t="s">
        <v>359</v>
      </c>
      <c r="B38" s="69" t="s">
        <v>360</v>
      </c>
      <c r="C38" s="70" t="s">
        <v>361</v>
      </c>
      <c r="D38" s="71"/>
      <c r="E38" s="71">
        <v>-0.28</v>
      </c>
      <c r="F38" s="69"/>
      <c r="G38" s="72"/>
    </row>
    <row r="41" ht="12.75">
      <c r="A41" s="59" t="s">
        <v>55</v>
      </c>
    </row>
    <row r="42" ht="12.75">
      <c r="A42" s="59"/>
    </row>
    <row r="44" ht="12.75">
      <c r="A44" t="s">
        <v>77</v>
      </c>
    </row>
    <row r="47" ht="12.75">
      <c r="A47" t="s">
        <v>362</v>
      </c>
    </row>
    <row r="48" ht="12.75">
      <c r="A48" t="s">
        <v>363</v>
      </c>
    </row>
    <row r="49" ht="12.75">
      <c r="A49" t="s">
        <v>364</v>
      </c>
    </row>
  </sheetData>
  <printOptions horizontalCentered="1" verticalCentered="1"/>
  <pageMargins left="0.75" right="0.75" top="1" bottom="1" header="1.24" footer="0.5118110236220472"/>
  <pageSetup horizontalDpi="120" verticalDpi="120" orientation="portrait" paperSize="9" r:id="rId1"/>
  <headerFooter alignWithMargins="0">
    <oddHeader>&amp;C&amp;"Book Antiqua,Italic"&amp;12DEPARTAMENTO DEL TOLIMA
MUNICIPIO DE CAJAMARCA
UNIDAD MUNICIPAL DE ASISTENCIA TECNICA AGROPECUARIA
"UMATA" 1999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H41"/>
  <sheetViews>
    <sheetView zoomScale="75" zoomScaleNormal="75" workbookViewId="0" topLeftCell="A1">
      <selection activeCell="G87" sqref="G87"/>
    </sheetView>
  </sheetViews>
  <sheetFormatPr defaultColWidth="11.421875" defaultRowHeight="12.75"/>
  <cols>
    <col min="1" max="1" width="25.140625" style="0" customWidth="1"/>
    <col min="2" max="2" width="16.57421875" style="0" customWidth="1"/>
    <col min="3" max="3" width="7.00390625" style="0" customWidth="1"/>
    <col min="4" max="4" width="7.8515625" style="0" customWidth="1"/>
    <col min="5" max="5" width="7.140625" style="0" customWidth="1"/>
    <col min="6" max="6" width="8.7109375" style="0" customWidth="1"/>
    <col min="7" max="7" width="10.7109375" style="0" customWidth="1"/>
  </cols>
  <sheetData>
    <row r="3" spans="1:7" ht="12.75">
      <c r="A3" s="59"/>
      <c r="B3" s="59"/>
      <c r="C3" s="59"/>
      <c r="D3" s="59"/>
      <c r="E3" s="59"/>
      <c r="F3" s="59"/>
      <c r="G3" s="59"/>
    </row>
    <row r="4" spans="1:7" ht="13.5" thickBot="1">
      <c r="A4" s="90">
        <v>36465</v>
      </c>
      <c r="B4" s="59"/>
      <c r="C4" s="59"/>
      <c r="D4" s="59"/>
      <c r="E4" s="59"/>
      <c r="F4" s="59"/>
      <c r="G4" s="59"/>
    </row>
    <row r="5" spans="1:7" ht="12.75">
      <c r="A5" s="14"/>
      <c r="B5" s="15"/>
      <c r="C5" s="15" t="s">
        <v>0</v>
      </c>
      <c r="D5" s="15"/>
      <c r="E5" s="15"/>
      <c r="F5" s="15"/>
      <c r="G5" s="16"/>
    </row>
    <row r="6" spans="1:7" ht="12.75">
      <c r="A6" s="17" t="s">
        <v>365</v>
      </c>
      <c r="B6" s="18"/>
      <c r="C6" s="18"/>
      <c r="D6" s="18"/>
      <c r="E6" s="18" t="s">
        <v>2</v>
      </c>
      <c r="F6" s="18"/>
      <c r="G6" s="19" t="s">
        <v>3</v>
      </c>
    </row>
    <row r="7" spans="1:7" ht="13.5" thickBot="1">
      <c r="A7" s="20"/>
      <c r="B7" s="21"/>
      <c r="C7" s="21"/>
      <c r="D7" s="21"/>
      <c r="E7" s="21" t="s">
        <v>4</v>
      </c>
      <c r="F7" s="21"/>
      <c r="G7" s="22"/>
    </row>
    <row r="8" spans="1:7" ht="13.5" thickBot="1">
      <c r="A8" s="3"/>
      <c r="B8" s="3"/>
      <c r="C8" s="3"/>
      <c r="D8" s="3"/>
      <c r="E8" s="3"/>
      <c r="F8" s="3"/>
      <c r="G8" s="3"/>
    </row>
    <row r="9" spans="1:8" ht="13.5" thickBot="1">
      <c r="A9" s="23" t="s">
        <v>5</v>
      </c>
      <c r="B9" s="24" t="s">
        <v>6</v>
      </c>
      <c r="C9" s="24" t="s">
        <v>7</v>
      </c>
      <c r="D9" s="24" t="s">
        <v>8</v>
      </c>
      <c r="E9" s="24" t="s">
        <v>9</v>
      </c>
      <c r="F9" s="24" t="s">
        <v>10</v>
      </c>
      <c r="G9" s="25" t="s">
        <v>11</v>
      </c>
      <c r="H9" s="5"/>
    </row>
    <row r="10" spans="1:7" ht="12.75">
      <c r="A10" s="86" t="s">
        <v>12</v>
      </c>
      <c r="B10" s="87"/>
      <c r="C10" s="87"/>
      <c r="D10" s="87"/>
      <c r="E10" s="87"/>
      <c r="F10" s="87"/>
      <c r="G10" s="88"/>
    </row>
    <row r="11" spans="1:7" ht="12.75">
      <c r="A11" s="39" t="s">
        <v>13</v>
      </c>
      <c r="B11" s="4"/>
      <c r="C11" s="4"/>
      <c r="D11" s="4"/>
      <c r="E11" s="4"/>
      <c r="F11" s="4"/>
      <c r="G11" s="40"/>
    </row>
    <row r="12" spans="1:7" ht="12.75">
      <c r="A12" s="42" t="s">
        <v>366</v>
      </c>
      <c r="B12" s="4" t="s">
        <v>25</v>
      </c>
      <c r="C12" s="4">
        <v>3</v>
      </c>
      <c r="D12" s="4" t="s">
        <v>7</v>
      </c>
      <c r="E12" s="4"/>
      <c r="F12" s="4">
        <v>12000</v>
      </c>
      <c r="G12" s="40">
        <v>36000</v>
      </c>
    </row>
    <row r="13" spans="1:7" ht="12.75">
      <c r="A13" s="42" t="s">
        <v>276</v>
      </c>
      <c r="B13" s="4" t="s">
        <v>186</v>
      </c>
      <c r="C13" s="4">
        <v>40</v>
      </c>
      <c r="D13" s="4" t="s">
        <v>7</v>
      </c>
      <c r="E13" s="4"/>
      <c r="F13" s="4">
        <v>12000</v>
      </c>
      <c r="G13" s="40">
        <v>480000</v>
      </c>
    </row>
    <row r="14" spans="1:7" ht="12.75">
      <c r="A14" s="42" t="s">
        <v>22</v>
      </c>
      <c r="B14" s="4" t="s">
        <v>186</v>
      </c>
      <c r="C14" s="4">
        <v>25</v>
      </c>
      <c r="D14" s="4" t="s">
        <v>7</v>
      </c>
      <c r="E14" s="4"/>
      <c r="F14" s="4">
        <v>12000</v>
      </c>
      <c r="G14" s="40">
        <v>300000</v>
      </c>
    </row>
    <row r="15" spans="1:7" ht="12.75">
      <c r="A15" s="42" t="s">
        <v>83</v>
      </c>
      <c r="B15" s="4" t="s">
        <v>367</v>
      </c>
      <c r="C15" s="4">
        <v>4</v>
      </c>
      <c r="D15" s="4" t="s">
        <v>7</v>
      </c>
      <c r="E15" s="4"/>
      <c r="F15" s="4">
        <v>12000</v>
      </c>
      <c r="G15" s="40">
        <v>48000</v>
      </c>
    </row>
    <row r="16" spans="1:7" ht="12.75">
      <c r="A16" s="42" t="s">
        <v>368</v>
      </c>
      <c r="B16" s="4" t="s">
        <v>25</v>
      </c>
      <c r="C16" s="4">
        <v>6</v>
      </c>
      <c r="D16" s="4" t="s">
        <v>7</v>
      </c>
      <c r="E16" s="4"/>
      <c r="F16" s="4">
        <v>12000</v>
      </c>
      <c r="G16" s="40">
        <v>72000</v>
      </c>
    </row>
    <row r="17" spans="1:7" ht="12.75">
      <c r="A17" s="42" t="s">
        <v>369</v>
      </c>
      <c r="B17" s="4" t="s">
        <v>17</v>
      </c>
      <c r="C17" s="4">
        <v>30</v>
      </c>
      <c r="D17" s="4" t="s">
        <v>7</v>
      </c>
      <c r="E17" s="4"/>
      <c r="F17" s="4">
        <v>12000</v>
      </c>
      <c r="G17" s="40">
        <v>360000</v>
      </c>
    </row>
    <row r="18" spans="1:8" ht="12.75">
      <c r="A18" s="39" t="s">
        <v>27</v>
      </c>
      <c r="B18" s="4"/>
      <c r="C18" s="13">
        <f>SUM(C12:C17)</f>
        <v>108</v>
      </c>
      <c r="D18" s="4"/>
      <c r="E18" s="4"/>
      <c r="F18" s="4"/>
      <c r="G18" s="43">
        <f>SUM(G12:G17)</f>
        <v>1296000</v>
      </c>
      <c r="H18" s="59"/>
    </row>
    <row r="19" spans="1:7" ht="12.75">
      <c r="A19" s="39" t="s">
        <v>28</v>
      </c>
      <c r="B19" s="4"/>
      <c r="C19" s="13"/>
      <c r="D19" s="4"/>
      <c r="E19" s="4"/>
      <c r="F19" s="4"/>
      <c r="G19" s="43"/>
    </row>
    <row r="20" spans="1:7" ht="12.75">
      <c r="A20" s="42" t="s">
        <v>370</v>
      </c>
      <c r="B20" s="4" t="s">
        <v>371</v>
      </c>
      <c r="C20" s="4"/>
      <c r="D20" s="4" t="s">
        <v>63</v>
      </c>
      <c r="E20" s="4">
        <v>1</v>
      </c>
      <c r="F20" s="4">
        <v>190000</v>
      </c>
      <c r="G20" s="40">
        <v>190000</v>
      </c>
    </row>
    <row r="21" spans="1:7" ht="12.75">
      <c r="A21" s="42" t="s">
        <v>372</v>
      </c>
      <c r="B21" s="4" t="s">
        <v>91</v>
      </c>
      <c r="C21" s="4"/>
      <c r="D21" s="4"/>
      <c r="E21" s="4"/>
      <c r="F21" s="4"/>
      <c r="G21" s="40">
        <v>110000</v>
      </c>
    </row>
    <row r="22" spans="1:7" ht="12.75">
      <c r="A22" s="42" t="s">
        <v>204</v>
      </c>
      <c r="B22" s="4" t="s">
        <v>21</v>
      </c>
      <c r="C22" s="4"/>
      <c r="D22" s="4" t="s">
        <v>35</v>
      </c>
      <c r="E22" s="4">
        <v>8</v>
      </c>
      <c r="F22" s="4">
        <v>30000</v>
      </c>
      <c r="G22" s="40">
        <v>240000</v>
      </c>
    </row>
    <row r="23" spans="1:7" ht="12.75">
      <c r="A23" s="42" t="s">
        <v>36</v>
      </c>
      <c r="B23" s="4" t="s">
        <v>37</v>
      </c>
      <c r="C23" s="4"/>
      <c r="D23" s="4" t="s">
        <v>38</v>
      </c>
      <c r="E23" s="4">
        <v>2</v>
      </c>
      <c r="F23" s="4">
        <v>13800</v>
      </c>
      <c r="G23" s="40">
        <v>27600</v>
      </c>
    </row>
    <row r="24" spans="1:7" ht="12.75">
      <c r="A24" s="42" t="s">
        <v>108</v>
      </c>
      <c r="B24" s="4" t="s">
        <v>64</v>
      </c>
      <c r="C24" s="4"/>
      <c r="D24" s="4" t="s">
        <v>35</v>
      </c>
      <c r="E24" s="4">
        <v>600</v>
      </c>
      <c r="F24" s="4">
        <v>400</v>
      </c>
      <c r="G24" s="40">
        <v>240000</v>
      </c>
    </row>
    <row r="25" spans="1:8" ht="12.75">
      <c r="A25" s="42" t="s">
        <v>64</v>
      </c>
      <c r="B25" s="4" t="s">
        <v>373</v>
      </c>
      <c r="C25" s="4"/>
      <c r="D25" s="4" t="s">
        <v>121</v>
      </c>
      <c r="E25" s="4">
        <v>4</v>
      </c>
      <c r="F25" s="4">
        <v>4500</v>
      </c>
      <c r="G25" s="40">
        <v>18000</v>
      </c>
      <c r="H25" s="59"/>
    </row>
    <row r="26" spans="1:7" ht="12.75">
      <c r="A26" s="39" t="s">
        <v>40</v>
      </c>
      <c r="B26" s="4"/>
      <c r="C26" s="4"/>
      <c r="D26" s="4"/>
      <c r="E26" s="4"/>
      <c r="F26" s="4"/>
      <c r="G26" s="43">
        <f>SUM(G20:G25)</f>
        <v>825600</v>
      </c>
    </row>
    <row r="27" spans="1:7" ht="12.75">
      <c r="A27" s="39" t="s">
        <v>41</v>
      </c>
      <c r="B27" s="4"/>
      <c r="C27" s="4"/>
      <c r="D27" s="4"/>
      <c r="E27" s="4"/>
      <c r="F27" s="4"/>
      <c r="G27" s="40"/>
    </row>
    <row r="28" spans="1:8" ht="12.75">
      <c r="A28" s="42" t="s">
        <v>42</v>
      </c>
      <c r="B28" s="4" t="s">
        <v>374</v>
      </c>
      <c r="C28" s="4"/>
      <c r="D28" s="4" t="s">
        <v>159</v>
      </c>
      <c r="E28" s="4">
        <v>600</v>
      </c>
      <c r="F28" s="4">
        <v>1200</v>
      </c>
      <c r="G28" s="40">
        <v>720000</v>
      </c>
      <c r="H28" s="59"/>
    </row>
    <row r="29" spans="1:8" ht="12.75">
      <c r="A29" s="39" t="s">
        <v>44</v>
      </c>
      <c r="B29" s="4"/>
      <c r="C29" s="4"/>
      <c r="D29" s="4"/>
      <c r="E29" s="4"/>
      <c r="F29" s="4"/>
      <c r="G29" s="43">
        <v>720000</v>
      </c>
      <c r="H29" s="59"/>
    </row>
    <row r="30" spans="1:7" ht="12.75">
      <c r="A30" s="39" t="s">
        <v>45</v>
      </c>
      <c r="B30" s="84"/>
      <c r="C30" s="4"/>
      <c r="D30" s="4"/>
      <c r="E30" s="4"/>
      <c r="F30" s="4"/>
      <c r="G30" s="43">
        <v>2841600</v>
      </c>
    </row>
    <row r="31" spans="1:7" ht="12.75">
      <c r="A31" s="39" t="s">
        <v>375</v>
      </c>
      <c r="B31" s="4"/>
      <c r="C31" s="4"/>
      <c r="D31" s="4"/>
      <c r="E31" s="4"/>
      <c r="F31" s="4"/>
      <c r="G31" s="40"/>
    </row>
    <row r="32" spans="1:7" ht="12.75">
      <c r="A32" s="42" t="s">
        <v>47</v>
      </c>
      <c r="B32" s="4"/>
      <c r="C32" s="4"/>
      <c r="D32" s="9">
        <v>0.24</v>
      </c>
      <c r="E32" s="4"/>
      <c r="F32" s="4"/>
      <c r="G32" s="40">
        <v>600000</v>
      </c>
    </row>
    <row r="33" spans="1:8" ht="12.75">
      <c r="A33" s="42" t="s">
        <v>48</v>
      </c>
      <c r="B33" s="4"/>
      <c r="C33" s="4"/>
      <c r="D33" s="4"/>
      <c r="E33" s="4"/>
      <c r="F33" s="4"/>
      <c r="G33" s="40">
        <v>142000</v>
      </c>
      <c r="H33" s="59"/>
    </row>
    <row r="34" spans="1:8" ht="12.75">
      <c r="A34" s="39" t="s">
        <v>49</v>
      </c>
      <c r="B34" s="4"/>
      <c r="C34" s="4"/>
      <c r="D34" s="4"/>
      <c r="E34" s="4"/>
      <c r="F34" s="4"/>
      <c r="G34" s="43">
        <v>742000</v>
      </c>
      <c r="H34" s="59"/>
    </row>
    <row r="35" spans="1:7" ht="12.75">
      <c r="A35" s="39" t="s">
        <v>50</v>
      </c>
      <c r="B35" s="4"/>
      <c r="C35" s="4"/>
      <c r="D35" s="4"/>
      <c r="E35" s="4"/>
      <c r="F35" s="4"/>
      <c r="G35" s="43">
        <v>3583600</v>
      </c>
    </row>
    <row r="36" spans="1:7" ht="12.75">
      <c r="A36" s="44" t="s">
        <v>376</v>
      </c>
      <c r="B36" s="49"/>
      <c r="C36" s="33" t="s">
        <v>377</v>
      </c>
      <c r="D36" s="30"/>
      <c r="E36" s="31"/>
      <c r="F36" s="31"/>
      <c r="G36" s="45"/>
    </row>
    <row r="37" spans="1:7" ht="13.5" thickBot="1">
      <c r="A37" s="46" t="s">
        <v>378</v>
      </c>
      <c r="B37" s="6"/>
      <c r="C37" s="28" t="s">
        <v>379</v>
      </c>
      <c r="D37" s="29"/>
      <c r="E37" s="6"/>
      <c r="F37" s="89">
        <v>0.17</v>
      </c>
      <c r="G37" s="7"/>
    </row>
    <row r="40" ht="12.75">
      <c r="A40" s="59" t="s">
        <v>55</v>
      </c>
    </row>
    <row r="41" ht="12.75">
      <c r="A41" s="59"/>
    </row>
  </sheetData>
  <printOptions horizontalCentered="1" verticalCentered="1"/>
  <pageMargins left="0.75" right="0.75" top="1" bottom="1" header="1.3385826771653544" footer="0.5118110236220472"/>
  <pageSetup horizontalDpi="120" verticalDpi="120" orientation="portrait" paperSize="9" r:id="rId1"/>
  <headerFooter alignWithMargins="0">
    <oddHeader>&amp;C&amp;"Book Antiqua,Italic"&amp;12DEPARTAMENTO DEL TOLIMA
MUNICIPIO DE CAJAMARCA
UNIDAD MUNICIPAL DE ASISTENCIA TECNICA AGROPECUARIA
"UMATA" 1999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H48"/>
  <sheetViews>
    <sheetView zoomScale="75" zoomScaleNormal="75" workbookViewId="0" topLeftCell="A32">
      <selection activeCell="G87" sqref="G87"/>
    </sheetView>
  </sheetViews>
  <sheetFormatPr defaultColWidth="11.421875" defaultRowHeight="12.75"/>
  <cols>
    <col min="1" max="1" width="25.28125" style="0" customWidth="1"/>
    <col min="2" max="2" width="17.57421875" style="0" customWidth="1"/>
    <col min="3" max="3" width="7.140625" style="0" customWidth="1"/>
    <col min="4" max="4" width="7.28125" style="0" customWidth="1"/>
    <col min="5" max="5" width="5.28125" style="0" customWidth="1"/>
    <col min="6" max="6" width="9.140625" style="0" customWidth="1"/>
    <col min="7" max="7" width="14.140625" style="0" customWidth="1"/>
    <col min="9" max="9" width="12.57421875" style="0" customWidth="1"/>
  </cols>
  <sheetData>
    <row r="3" ht="13.5" thickBot="1">
      <c r="A3" s="90">
        <v>36465</v>
      </c>
    </row>
    <row r="4" spans="1:7" ht="12.75">
      <c r="A4" s="14"/>
      <c r="B4" s="15"/>
      <c r="C4" s="15" t="s">
        <v>0</v>
      </c>
      <c r="D4" s="15"/>
      <c r="E4" s="15"/>
      <c r="F4" s="15"/>
      <c r="G4" s="16"/>
    </row>
    <row r="5" spans="1:7" ht="12.75">
      <c r="A5" s="17" t="s">
        <v>380</v>
      </c>
      <c r="B5" s="18"/>
      <c r="C5" s="18"/>
      <c r="D5" s="18"/>
      <c r="E5" s="18" t="s">
        <v>2</v>
      </c>
      <c r="F5" s="18"/>
      <c r="G5" s="19" t="s">
        <v>3</v>
      </c>
    </row>
    <row r="6" spans="1:7" ht="13.5" thickBot="1">
      <c r="A6" s="20"/>
      <c r="B6" s="21"/>
      <c r="C6" s="21"/>
      <c r="D6" s="21"/>
      <c r="E6" s="21" t="s">
        <v>4</v>
      </c>
      <c r="F6" s="21"/>
      <c r="G6" s="22"/>
    </row>
    <row r="7" spans="1:7" ht="13.5" thickBot="1">
      <c r="A7" s="3"/>
      <c r="B7" s="3"/>
      <c r="C7" s="3"/>
      <c r="D7" s="3"/>
      <c r="E7" s="3"/>
      <c r="F7" s="3"/>
      <c r="G7" s="3"/>
    </row>
    <row r="8" spans="1:8" ht="13.5" thickBot="1">
      <c r="A8" s="23" t="s">
        <v>5</v>
      </c>
      <c r="B8" s="24" t="s">
        <v>6</v>
      </c>
      <c r="C8" s="24" t="s">
        <v>7</v>
      </c>
      <c r="D8" s="24" t="s">
        <v>8</v>
      </c>
      <c r="E8" s="24" t="s">
        <v>9</v>
      </c>
      <c r="F8" s="24" t="s">
        <v>10</v>
      </c>
      <c r="G8" s="25" t="s">
        <v>11</v>
      </c>
      <c r="H8" s="5"/>
    </row>
    <row r="9" spans="1:7" ht="12.75">
      <c r="A9" s="39" t="s">
        <v>12</v>
      </c>
      <c r="B9" s="27"/>
      <c r="C9" s="27"/>
      <c r="D9" s="27"/>
      <c r="E9" s="27"/>
      <c r="F9" s="27"/>
      <c r="G9" s="41"/>
    </row>
    <row r="10" spans="1:7" ht="12.75">
      <c r="A10" s="39" t="s">
        <v>13</v>
      </c>
      <c r="B10" s="27"/>
      <c r="C10" s="27"/>
      <c r="D10" s="27"/>
      <c r="E10" s="27"/>
      <c r="F10" s="27"/>
      <c r="G10" s="41"/>
    </row>
    <row r="11" spans="1:7" ht="12.75">
      <c r="A11" s="42" t="s">
        <v>14</v>
      </c>
      <c r="B11" s="4" t="s">
        <v>15</v>
      </c>
      <c r="C11" s="4">
        <v>3</v>
      </c>
      <c r="D11" s="4" t="s">
        <v>7</v>
      </c>
      <c r="E11" s="4"/>
      <c r="F11" s="4">
        <v>12000</v>
      </c>
      <c r="G11" s="40">
        <v>36000</v>
      </c>
    </row>
    <row r="12" spans="1:7" ht="12.75">
      <c r="A12" s="42" t="s">
        <v>198</v>
      </c>
      <c r="B12" s="4" t="s">
        <v>17</v>
      </c>
      <c r="C12" s="4">
        <v>25</v>
      </c>
      <c r="D12" s="4" t="s">
        <v>7</v>
      </c>
      <c r="E12" s="4"/>
      <c r="F12" s="4">
        <v>12000</v>
      </c>
      <c r="G12" s="40">
        <v>300000</v>
      </c>
    </row>
    <row r="13" spans="1:7" ht="12.75">
      <c r="A13" s="42" t="s">
        <v>381</v>
      </c>
      <c r="B13" s="4" t="s">
        <v>17</v>
      </c>
      <c r="C13" s="4">
        <v>2</v>
      </c>
      <c r="D13" s="4" t="s">
        <v>7</v>
      </c>
      <c r="E13" s="4"/>
      <c r="F13" s="4">
        <v>12000</v>
      </c>
      <c r="G13" s="40">
        <v>24000</v>
      </c>
    </row>
    <row r="14" spans="1:7" ht="12.75">
      <c r="A14" s="42" t="s">
        <v>132</v>
      </c>
      <c r="B14" s="4" t="s">
        <v>17</v>
      </c>
      <c r="C14" s="4">
        <v>4</v>
      </c>
      <c r="D14" s="4" t="s">
        <v>7</v>
      </c>
      <c r="E14" s="4"/>
      <c r="F14" s="4">
        <v>12000</v>
      </c>
      <c r="G14" s="40">
        <v>48000</v>
      </c>
    </row>
    <row r="15" spans="1:7" ht="12.75">
      <c r="A15" s="42" t="s">
        <v>57</v>
      </c>
      <c r="B15" s="4" t="s">
        <v>17</v>
      </c>
      <c r="C15" s="4">
        <v>8</v>
      </c>
      <c r="D15" s="4" t="s">
        <v>7</v>
      </c>
      <c r="E15" s="4"/>
      <c r="F15" s="4">
        <v>12000</v>
      </c>
      <c r="G15" s="40">
        <v>96000</v>
      </c>
    </row>
    <row r="16" spans="1:7" ht="12.75">
      <c r="A16" s="42" t="s">
        <v>22</v>
      </c>
      <c r="B16" s="4" t="s">
        <v>17</v>
      </c>
      <c r="C16" s="4">
        <v>45</v>
      </c>
      <c r="D16" s="4" t="s">
        <v>7</v>
      </c>
      <c r="E16" s="4"/>
      <c r="F16" s="4">
        <v>12000</v>
      </c>
      <c r="G16" s="40">
        <v>540000</v>
      </c>
    </row>
    <row r="17" spans="1:7" ht="12.75">
      <c r="A17" s="42" t="s">
        <v>382</v>
      </c>
      <c r="B17" s="4" t="s">
        <v>25</v>
      </c>
      <c r="C17" s="4">
        <v>72</v>
      </c>
      <c r="D17" s="4" t="s">
        <v>7</v>
      </c>
      <c r="E17" s="4"/>
      <c r="F17" s="4">
        <v>12000</v>
      </c>
      <c r="G17" s="40">
        <v>864000</v>
      </c>
    </row>
    <row r="18" spans="1:7" ht="12.75">
      <c r="A18" s="42" t="s">
        <v>383</v>
      </c>
      <c r="B18" s="4" t="s">
        <v>17</v>
      </c>
      <c r="C18" s="4">
        <v>20</v>
      </c>
      <c r="D18" s="4" t="s">
        <v>7</v>
      </c>
      <c r="E18" s="4"/>
      <c r="F18" s="4">
        <v>12000</v>
      </c>
      <c r="G18" s="40">
        <v>240000</v>
      </c>
    </row>
    <row r="19" spans="1:7" ht="12.75">
      <c r="A19" s="42" t="s">
        <v>133</v>
      </c>
      <c r="B19" s="4" t="s">
        <v>17</v>
      </c>
      <c r="C19" s="4">
        <v>64</v>
      </c>
      <c r="D19" s="4" t="s">
        <v>7</v>
      </c>
      <c r="E19" s="4"/>
      <c r="F19" s="4">
        <v>12000</v>
      </c>
      <c r="G19" s="40">
        <v>768000</v>
      </c>
    </row>
    <row r="20" spans="1:7" ht="12.75">
      <c r="A20" s="42" t="s">
        <v>384</v>
      </c>
      <c r="B20" s="4" t="s">
        <v>17</v>
      </c>
      <c r="C20" s="4">
        <v>30</v>
      </c>
      <c r="D20" s="4" t="s">
        <v>7</v>
      </c>
      <c r="E20" s="4"/>
      <c r="F20" s="4">
        <v>12000</v>
      </c>
      <c r="G20" s="40">
        <v>360000</v>
      </c>
    </row>
    <row r="21" spans="1:8" ht="12.75">
      <c r="A21" s="39" t="s">
        <v>27</v>
      </c>
      <c r="B21" s="13"/>
      <c r="C21" s="13">
        <f>SUM(C11:C20)</f>
        <v>273</v>
      </c>
      <c r="D21" s="13"/>
      <c r="E21" s="13"/>
      <c r="F21" s="13"/>
      <c r="G21" s="43">
        <f>SUM(G11:G20)</f>
        <v>3276000</v>
      </c>
      <c r="H21" s="59"/>
    </row>
    <row r="22" spans="1:7" ht="12.75">
      <c r="A22" s="39" t="s">
        <v>28</v>
      </c>
      <c r="B22" s="27"/>
      <c r="C22" s="27"/>
      <c r="D22" s="27"/>
      <c r="E22" s="27"/>
      <c r="F22" s="27"/>
      <c r="G22" s="41"/>
    </row>
    <row r="23" spans="1:7" ht="12.75">
      <c r="A23" s="73" t="s">
        <v>162</v>
      </c>
      <c r="B23" s="4" t="s">
        <v>93</v>
      </c>
      <c r="C23" s="4"/>
      <c r="D23" s="4"/>
      <c r="E23" s="4"/>
      <c r="F23" s="4"/>
      <c r="G23" s="40">
        <v>500000</v>
      </c>
    </row>
    <row r="24" spans="1:7" ht="12.75">
      <c r="A24" s="42" t="s">
        <v>29</v>
      </c>
      <c r="B24" s="4" t="s">
        <v>30</v>
      </c>
      <c r="C24" s="4"/>
      <c r="D24" s="4" t="s">
        <v>63</v>
      </c>
      <c r="E24" s="4">
        <v>17000</v>
      </c>
      <c r="F24" s="4">
        <v>60</v>
      </c>
      <c r="G24" s="40">
        <v>1020000</v>
      </c>
    </row>
    <row r="25" spans="1:7" ht="12.75">
      <c r="A25" s="42" t="s">
        <v>36</v>
      </c>
      <c r="B25" s="4" t="s">
        <v>208</v>
      </c>
      <c r="C25" s="4"/>
      <c r="D25" s="4" t="s">
        <v>38</v>
      </c>
      <c r="E25" s="4">
        <v>2</v>
      </c>
      <c r="F25" s="4">
        <v>13800</v>
      </c>
      <c r="G25" s="40">
        <v>27600</v>
      </c>
    </row>
    <row r="26" spans="1:7" ht="12.75">
      <c r="A26" s="42" t="s">
        <v>188</v>
      </c>
      <c r="B26" s="4" t="s">
        <v>21</v>
      </c>
      <c r="C26" s="4"/>
      <c r="D26" s="4" t="s">
        <v>159</v>
      </c>
      <c r="E26" s="4">
        <v>17</v>
      </c>
      <c r="F26" s="4">
        <v>30000</v>
      </c>
      <c r="G26" s="40">
        <v>510000</v>
      </c>
    </row>
    <row r="27" spans="1:7" ht="12.75">
      <c r="A27" s="42" t="s">
        <v>322</v>
      </c>
      <c r="B27" s="4" t="s">
        <v>91</v>
      </c>
      <c r="C27" s="4"/>
      <c r="D27" s="4"/>
      <c r="E27" s="4"/>
      <c r="F27" s="4"/>
      <c r="G27" s="40">
        <v>950000</v>
      </c>
    </row>
    <row r="28" spans="1:7" ht="12.75">
      <c r="A28" s="42" t="s">
        <v>160</v>
      </c>
      <c r="B28" s="4" t="s">
        <v>91</v>
      </c>
      <c r="C28" s="4"/>
      <c r="D28" s="4"/>
      <c r="E28" s="4"/>
      <c r="F28" s="4"/>
      <c r="G28" s="40">
        <v>250000</v>
      </c>
    </row>
    <row r="29" spans="1:7" ht="12.75">
      <c r="A29" s="42" t="s">
        <v>61</v>
      </c>
      <c r="B29" s="4" t="s">
        <v>385</v>
      </c>
      <c r="C29" s="4"/>
      <c r="D29" s="4" t="s">
        <v>63</v>
      </c>
      <c r="E29" s="4">
        <v>1333</v>
      </c>
      <c r="F29" s="4">
        <v>500</v>
      </c>
      <c r="G29" s="40">
        <f>E29*F29</f>
        <v>666500</v>
      </c>
    </row>
    <row r="30" spans="1:7" ht="12.75">
      <c r="A30" s="42" t="s">
        <v>386</v>
      </c>
      <c r="B30" s="4"/>
      <c r="C30" s="4"/>
      <c r="D30" s="4" t="s">
        <v>387</v>
      </c>
      <c r="E30" s="4">
        <v>116</v>
      </c>
      <c r="F30" s="4">
        <v>550</v>
      </c>
      <c r="G30" s="40">
        <v>63800</v>
      </c>
    </row>
    <row r="31" spans="1:7" ht="12.75">
      <c r="A31" s="42" t="s">
        <v>388</v>
      </c>
      <c r="B31" s="4" t="s">
        <v>207</v>
      </c>
      <c r="C31" s="4"/>
      <c r="D31" s="4" t="s">
        <v>121</v>
      </c>
      <c r="E31" s="4">
        <v>35</v>
      </c>
      <c r="F31" s="4">
        <v>6500</v>
      </c>
      <c r="G31" s="40">
        <v>227500</v>
      </c>
    </row>
    <row r="32" spans="1:7" ht="12.75">
      <c r="A32" s="42" t="s">
        <v>206</v>
      </c>
      <c r="B32" s="4" t="s">
        <v>64</v>
      </c>
      <c r="C32" s="4"/>
      <c r="D32" s="4" t="s">
        <v>65</v>
      </c>
      <c r="E32" s="4">
        <v>3</v>
      </c>
      <c r="F32" s="4">
        <v>4500</v>
      </c>
      <c r="G32" s="40">
        <v>13500</v>
      </c>
    </row>
    <row r="33" spans="1:8" ht="12.75">
      <c r="A33" s="39" t="s">
        <v>40</v>
      </c>
      <c r="B33" s="13"/>
      <c r="C33" s="13"/>
      <c r="D33" s="13"/>
      <c r="E33" s="13"/>
      <c r="F33" s="13"/>
      <c r="G33" s="43">
        <f>SUM(G23:G32)</f>
        <v>4228900</v>
      </c>
      <c r="H33" s="59"/>
    </row>
    <row r="34" spans="1:7" ht="12.75">
      <c r="A34" s="39" t="s">
        <v>41</v>
      </c>
      <c r="B34" s="4"/>
      <c r="C34" s="4"/>
      <c r="D34" s="4"/>
      <c r="E34" s="4"/>
      <c r="F34" s="4"/>
      <c r="G34" s="40"/>
    </row>
    <row r="35" spans="1:7" ht="12.75">
      <c r="A35" s="42" t="s">
        <v>42</v>
      </c>
      <c r="B35" s="4" t="s">
        <v>43</v>
      </c>
      <c r="C35" s="4"/>
      <c r="D35" s="4"/>
      <c r="E35" s="4">
        <v>1333</v>
      </c>
      <c r="F35" s="4">
        <v>300</v>
      </c>
      <c r="G35" s="40">
        <f>E35*F35</f>
        <v>399900</v>
      </c>
    </row>
    <row r="36" spans="1:7" ht="12.75">
      <c r="A36" s="39" t="s">
        <v>69</v>
      </c>
      <c r="B36" s="4"/>
      <c r="C36" s="4"/>
      <c r="D36" s="4"/>
      <c r="E36" s="4"/>
      <c r="F36" s="4"/>
      <c r="G36" s="94">
        <v>399900</v>
      </c>
    </row>
    <row r="37" spans="1:7" ht="12.75">
      <c r="A37" s="39" t="s">
        <v>45</v>
      </c>
      <c r="B37" s="4"/>
      <c r="C37" s="4"/>
      <c r="D37" s="4"/>
      <c r="E37" s="4"/>
      <c r="F37" s="4"/>
      <c r="G37" s="43">
        <v>7904800</v>
      </c>
    </row>
    <row r="38" spans="1:7" ht="12.75">
      <c r="A38" s="39" t="s">
        <v>46</v>
      </c>
      <c r="B38" s="4"/>
      <c r="C38" s="4"/>
      <c r="D38" s="4"/>
      <c r="E38" s="4"/>
      <c r="F38" s="4"/>
      <c r="G38" s="40"/>
    </row>
    <row r="39" spans="1:7" ht="12.75">
      <c r="A39" s="42" t="s">
        <v>47</v>
      </c>
      <c r="B39" s="4"/>
      <c r="C39" s="4"/>
      <c r="D39" s="9">
        <v>0.24</v>
      </c>
      <c r="E39" s="4"/>
      <c r="F39" s="4"/>
      <c r="G39" s="40">
        <v>900000</v>
      </c>
    </row>
    <row r="40" spans="1:7" ht="12.75">
      <c r="A40" s="42" t="s">
        <v>48</v>
      </c>
      <c r="B40" s="4"/>
      <c r="C40" s="4"/>
      <c r="D40" s="4"/>
      <c r="E40" s="4"/>
      <c r="F40" s="4"/>
      <c r="G40" s="40">
        <v>620000</v>
      </c>
    </row>
    <row r="41" spans="1:8" ht="12.75">
      <c r="A41" s="39" t="s">
        <v>389</v>
      </c>
      <c r="B41" s="13"/>
      <c r="C41" s="13"/>
      <c r="D41" s="13"/>
      <c r="E41" s="13"/>
      <c r="F41" s="13"/>
      <c r="G41" s="43">
        <f>G39+G40</f>
        <v>1520000</v>
      </c>
      <c r="H41" s="59"/>
    </row>
    <row r="42" spans="1:8" ht="12.75">
      <c r="A42" s="39" t="s">
        <v>50</v>
      </c>
      <c r="B42" s="13"/>
      <c r="C42" s="13"/>
      <c r="D42" s="13"/>
      <c r="E42" s="13"/>
      <c r="F42" s="13"/>
      <c r="G42" s="43">
        <f>G37+G41</f>
        <v>9424800</v>
      </c>
      <c r="H42" s="59"/>
    </row>
    <row r="43" spans="1:7" ht="12.75">
      <c r="A43" s="39" t="s">
        <v>390</v>
      </c>
      <c r="B43" s="4"/>
      <c r="C43" s="33" t="s">
        <v>391</v>
      </c>
      <c r="D43" s="31"/>
      <c r="E43" s="31"/>
      <c r="F43" s="31"/>
      <c r="G43" s="45"/>
    </row>
    <row r="44" spans="1:7" ht="13.5" thickBot="1">
      <c r="A44" s="46" t="s">
        <v>392</v>
      </c>
      <c r="B44" s="6"/>
      <c r="C44" s="28" t="s">
        <v>393</v>
      </c>
      <c r="D44" s="6"/>
      <c r="E44" s="6"/>
      <c r="F44" s="26">
        <v>-0.2928</v>
      </c>
      <c r="G44" s="7"/>
    </row>
    <row r="47" ht="12.75">
      <c r="A47" s="59" t="s">
        <v>55</v>
      </c>
    </row>
    <row r="48" ht="12.75">
      <c r="A48" s="59"/>
    </row>
  </sheetData>
  <printOptions horizontalCentered="1" verticalCentered="1"/>
  <pageMargins left="0.75" right="0.75" top="1" bottom="1" header="1.52" footer="0.5118110236220472"/>
  <pageSetup horizontalDpi="120" verticalDpi="120" orientation="portrait" paperSize="9" r:id="rId1"/>
  <headerFooter alignWithMargins="0">
    <oddHeader>&amp;C&amp;"Book Antiqua,Italic"&amp;12DEPARTAMENTO DEL TOLIMA
MUNICIPIO DE CAJAMARCA
UNIDAD MUNICIPAL DE ASISTENCIA TECNICA AGROPECUARIA
"UMATA" 1999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4:H52"/>
  <sheetViews>
    <sheetView zoomScale="75" zoomScaleNormal="75" workbookViewId="0" topLeftCell="A32">
      <selection activeCell="G87" sqref="G87"/>
    </sheetView>
  </sheetViews>
  <sheetFormatPr defaultColWidth="11.421875" defaultRowHeight="12.75"/>
  <cols>
    <col min="1" max="1" width="25.140625" style="0" customWidth="1"/>
    <col min="2" max="2" width="17.421875" style="0" customWidth="1"/>
    <col min="3" max="3" width="6.57421875" style="0" customWidth="1"/>
    <col min="4" max="4" width="6.7109375" style="0" customWidth="1"/>
    <col min="5" max="5" width="6.57421875" style="0" customWidth="1"/>
    <col min="6" max="6" width="9.28125" style="0" customWidth="1"/>
    <col min="7" max="7" width="10.57421875" style="0" customWidth="1"/>
  </cols>
  <sheetData>
    <row r="4" ht="13.5" thickBot="1">
      <c r="A4" s="90">
        <v>36465</v>
      </c>
    </row>
    <row r="5" spans="1:7" ht="12.75">
      <c r="A5" s="14"/>
      <c r="B5" s="15"/>
      <c r="C5" s="15" t="s">
        <v>0</v>
      </c>
      <c r="D5" s="15"/>
      <c r="E5" s="15"/>
      <c r="F5" s="15"/>
      <c r="G5" s="16"/>
    </row>
    <row r="6" spans="1:7" ht="12.75">
      <c r="A6" s="17" t="s">
        <v>394</v>
      </c>
      <c r="B6" s="18"/>
      <c r="C6" s="18"/>
      <c r="D6" s="18"/>
      <c r="E6" s="18" t="s">
        <v>2</v>
      </c>
      <c r="F6" s="18"/>
      <c r="G6" s="19" t="s">
        <v>3</v>
      </c>
    </row>
    <row r="7" spans="1:7" ht="13.5" thickBot="1">
      <c r="A7" s="20"/>
      <c r="B7" s="21"/>
      <c r="C7" s="21"/>
      <c r="D7" s="21"/>
      <c r="E7" s="21" t="s">
        <v>4</v>
      </c>
      <c r="F7" s="21"/>
      <c r="G7" s="22"/>
    </row>
    <row r="8" spans="1:7" ht="13.5" thickBot="1">
      <c r="A8" s="3"/>
      <c r="B8" s="3"/>
      <c r="C8" s="3"/>
      <c r="D8" s="3"/>
      <c r="E8" s="3"/>
      <c r="F8" s="3"/>
      <c r="G8" s="3"/>
    </row>
    <row r="9" spans="1:8" ht="13.5" thickBot="1">
      <c r="A9" s="23" t="s">
        <v>5</v>
      </c>
      <c r="B9" s="24" t="s">
        <v>6</v>
      </c>
      <c r="C9" s="24" t="s">
        <v>7</v>
      </c>
      <c r="D9" s="24" t="s">
        <v>8</v>
      </c>
      <c r="E9" s="24" t="s">
        <v>9</v>
      </c>
      <c r="F9" s="24" t="s">
        <v>10</v>
      </c>
      <c r="G9" s="25" t="s">
        <v>11</v>
      </c>
      <c r="H9" s="5"/>
    </row>
    <row r="10" spans="1:7" ht="12.75">
      <c r="A10" s="39" t="s">
        <v>12</v>
      </c>
      <c r="B10" s="4"/>
      <c r="C10" s="4"/>
      <c r="D10" s="4"/>
      <c r="E10" s="4"/>
      <c r="F10" s="4"/>
      <c r="G10" s="40"/>
    </row>
    <row r="11" spans="1:7" ht="12.75">
      <c r="A11" s="39" t="s">
        <v>13</v>
      </c>
      <c r="B11" s="27"/>
      <c r="C11" s="27"/>
      <c r="D11" s="27"/>
      <c r="E11" s="27"/>
      <c r="F11" s="27"/>
      <c r="G11" s="41"/>
    </row>
    <row r="12" spans="1:7" ht="12.75">
      <c r="A12" s="42" t="s">
        <v>14</v>
      </c>
      <c r="B12" s="4" t="s">
        <v>15</v>
      </c>
      <c r="C12" s="4">
        <v>3</v>
      </c>
      <c r="D12" s="4" t="s">
        <v>7</v>
      </c>
      <c r="E12" s="4"/>
      <c r="F12" s="4">
        <v>12000</v>
      </c>
      <c r="G12" s="40">
        <v>36000</v>
      </c>
    </row>
    <row r="13" spans="1:7" ht="12.75">
      <c r="A13" s="42" t="s">
        <v>395</v>
      </c>
      <c r="B13" s="4" t="s">
        <v>17</v>
      </c>
      <c r="C13" s="4">
        <v>24</v>
      </c>
      <c r="D13" s="4" t="s">
        <v>7</v>
      </c>
      <c r="E13" s="4"/>
      <c r="F13" s="4">
        <v>12000</v>
      </c>
      <c r="G13" s="40">
        <v>288000</v>
      </c>
    </row>
    <row r="14" spans="1:7" ht="12.75">
      <c r="A14" s="42" t="s">
        <v>199</v>
      </c>
      <c r="B14" s="4" t="s">
        <v>17</v>
      </c>
      <c r="C14" s="4">
        <v>10</v>
      </c>
      <c r="D14" s="4" t="s">
        <v>7</v>
      </c>
      <c r="E14" s="4"/>
      <c r="F14" s="4">
        <v>12000</v>
      </c>
      <c r="G14" s="40">
        <v>120000</v>
      </c>
    </row>
    <row r="15" spans="1:7" ht="12.75">
      <c r="A15" s="42" t="s">
        <v>22</v>
      </c>
      <c r="B15" s="4" t="s">
        <v>17</v>
      </c>
      <c r="C15" s="4">
        <v>36</v>
      </c>
      <c r="D15" s="4" t="s">
        <v>7</v>
      </c>
      <c r="E15" s="4"/>
      <c r="F15" s="4">
        <v>12000</v>
      </c>
      <c r="G15" s="40">
        <v>432000</v>
      </c>
    </row>
    <row r="16" spans="1:7" ht="12.75">
      <c r="A16" s="42" t="s">
        <v>155</v>
      </c>
      <c r="B16" s="4" t="s">
        <v>17</v>
      </c>
      <c r="C16" s="4">
        <v>8</v>
      </c>
      <c r="D16" s="4" t="s">
        <v>7</v>
      </c>
      <c r="E16" s="4"/>
      <c r="F16" s="4">
        <v>12000</v>
      </c>
      <c r="G16" s="40">
        <v>96000</v>
      </c>
    </row>
    <row r="17" spans="1:7" ht="12.75">
      <c r="A17" s="42" t="s">
        <v>396</v>
      </c>
      <c r="B17" s="4" t="s">
        <v>25</v>
      </c>
      <c r="C17" s="4">
        <v>8</v>
      </c>
      <c r="D17" s="4" t="s">
        <v>7</v>
      </c>
      <c r="E17" s="4"/>
      <c r="F17" s="4">
        <v>12000</v>
      </c>
      <c r="G17" s="40">
        <v>96000</v>
      </c>
    </row>
    <row r="18" spans="1:7" ht="12.75">
      <c r="A18" s="42" t="s">
        <v>278</v>
      </c>
      <c r="B18" s="4" t="s">
        <v>17</v>
      </c>
      <c r="C18" s="4">
        <v>15</v>
      </c>
      <c r="D18" s="4" t="s">
        <v>7</v>
      </c>
      <c r="E18" s="4"/>
      <c r="F18" s="4">
        <v>12000</v>
      </c>
      <c r="G18" s="40">
        <v>180000</v>
      </c>
    </row>
    <row r="19" spans="1:7" ht="12.75">
      <c r="A19" s="42" t="s">
        <v>133</v>
      </c>
      <c r="B19" s="4" t="s">
        <v>17</v>
      </c>
      <c r="C19" s="4">
        <v>45</v>
      </c>
      <c r="D19" s="4" t="s">
        <v>7</v>
      </c>
      <c r="E19" s="4"/>
      <c r="F19" s="4">
        <v>12000</v>
      </c>
      <c r="G19" s="40">
        <v>540000</v>
      </c>
    </row>
    <row r="20" spans="1:7" ht="12.75">
      <c r="A20" s="42" t="s">
        <v>384</v>
      </c>
      <c r="B20" s="4" t="s">
        <v>17</v>
      </c>
      <c r="C20" s="4">
        <v>10</v>
      </c>
      <c r="D20" s="4" t="s">
        <v>7</v>
      </c>
      <c r="E20" s="4"/>
      <c r="F20" s="4">
        <v>12000</v>
      </c>
      <c r="G20" s="40">
        <v>120000</v>
      </c>
    </row>
    <row r="21" spans="1:8" ht="12.75">
      <c r="A21" s="39" t="s">
        <v>27</v>
      </c>
      <c r="B21" s="13"/>
      <c r="C21" s="13">
        <f>SUM(C12:C20)</f>
        <v>159</v>
      </c>
      <c r="D21" s="13"/>
      <c r="E21" s="13"/>
      <c r="F21" s="13"/>
      <c r="G21" s="43">
        <f>SUM(G12:G20)</f>
        <v>1908000</v>
      </c>
      <c r="H21" s="59"/>
    </row>
    <row r="22" spans="1:7" ht="12.75">
      <c r="A22" s="39" t="s">
        <v>28</v>
      </c>
      <c r="B22" s="27"/>
      <c r="C22" s="27"/>
      <c r="D22" s="27"/>
      <c r="E22" s="27"/>
      <c r="F22" s="27"/>
      <c r="G22" s="41"/>
    </row>
    <row r="23" spans="1:7" ht="12.75">
      <c r="A23" s="42" t="s">
        <v>370</v>
      </c>
      <c r="B23" s="4" t="s">
        <v>30</v>
      </c>
      <c r="C23" s="4"/>
      <c r="D23" s="4" t="s">
        <v>63</v>
      </c>
      <c r="E23" s="4">
        <v>25000</v>
      </c>
      <c r="F23" s="4">
        <v>50</v>
      </c>
      <c r="G23" s="40">
        <v>1250000</v>
      </c>
    </row>
    <row r="24" spans="1:7" ht="12.75">
      <c r="A24" s="42" t="s">
        <v>162</v>
      </c>
      <c r="B24" s="4" t="s">
        <v>397</v>
      </c>
      <c r="C24" s="4"/>
      <c r="D24" s="4"/>
      <c r="E24" s="4"/>
      <c r="F24" s="4"/>
      <c r="G24" s="40">
        <v>400000</v>
      </c>
    </row>
    <row r="25" spans="1:7" ht="12.75">
      <c r="A25" s="42" t="s">
        <v>188</v>
      </c>
      <c r="B25" s="4" t="s">
        <v>267</v>
      </c>
      <c r="C25" s="4"/>
      <c r="D25" s="4" t="s">
        <v>398</v>
      </c>
      <c r="E25" s="4">
        <v>24</v>
      </c>
      <c r="F25" s="4">
        <v>27000</v>
      </c>
      <c r="G25" s="40">
        <v>648000</v>
      </c>
    </row>
    <row r="26" spans="1:7" ht="12.75">
      <c r="A26" s="42" t="s">
        <v>160</v>
      </c>
      <c r="B26" s="4" t="s">
        <v>67</v>
      </c>
      <c r="C26" s="4"/>
      <c r="D26" s="4"/>
      <c r="E26" s="4"/>
      <c r="F26" s="4"/>
      <c r="G26" s="40">
        <v>100000</v>
      </c>
    </row>
    <row r="27" spans="1:7" ht="12.75">
      <c r="A27" s="42" t="s">
        <v>281</v>
      </c>
      <c r="B27" s="4" t="s">
        <v>91</v>
      </c>
      <c r="C27" s="4"/>
      <c r="D27" s="4"/>
      <c r="E27" s="4"/>
      <c r="F27" s="4"/>
      <c r="G27" s="40">
        <v>300000</v>
      </c>
    </row>
    <row r="28" spans="1:7" ht="12.75">
      <c r="A28" s="42" t="s">
        <v>206</v>
      </c>
      <c r="B28" s="4" t="s">
        <v>146</v>
      </c>
      <c r="C28" s="4"/>
      <c r="D28" s="4" t="s">
        <v>121</v>
      </c>
      <c r="E28" s="4">
        <v>6</v>
      </c>
      <c r="F28" s="4">
        <v>5000</v>
      </c>
      <c r="G28" s="40">
        <v>30000</v>
      </c>
    </row>
    <row r="29" spans="1:7" ht="12.75">
      <c r="A29" s="42" t="s">
        <v>206</v>
      </c>
      <c r="B29" s="4" t="s">
        <v>207</v>
      </c>
      <c r="C29" s="4"/>
      <c r="D29" s="4" t="s">
        <v>399</v>
      </c>
      <c r="E29" s="4">
        <v>40</v>
      </c>
      <c r="F29" s="4">
        <v>3500</v>
      </c>
      <c r="G29" s="40">
        <v>140000</v>
      </c>
    </row>
    <row r="30" spans="1:7" ht="12.75">
      <c r="A30" s="42" t="s">
        <v>61</v>
      </c>
      <c r="B30" s="4" t="s">
        <v>385</v>
      </c>
      <c r="C30" s="4"/>
      <c r="D30" s="4" t="s">
        <v>63</v>
      </c>
      <c r="E30" s="4">
        <v>3000</v>
      </c>
      <c r="F30" s="4">
        <v>500</v>
      </c>
      <c r="G30" s="40">
        <v>1500000</v>
      </c>
    </row>
    <row r="31" spans="1:7" ht="12.75">
      <c r="A31" s="42" t="s">
        <v>400</v>
      </c>
      <c r="B31" s="4"/>
      <c r="C31" s="4"/>
      <c r="D31" s="4" t="s">
        <v>399</v>
      </c>
      <c r="E31" s="4">
        <v>60</v>
      </c>
      <c r="F31" s="4">
        <v>550</v>
      </c>
      <c r="G31" s="40">
        <v>33000</v>
      </c>
    </row>
    <row r="32" spans="1:8" ht="12.75">
      <c r="A32" s="39" t="s">
        <v>40</v>
      </c>
      <c r="B32" s="13"/>
      <c r="C32" s="13"/>
      <c r="D32" s="13"/>
      <c r="E32" s="13"/>
      <c r="F32" s="13"/>
      <c r="G32" s="43">
        <f>SUM(G23:G31)</f>
        <v>4401000</v>
      </c>
      <c r="H32" s="59"/>
    </row>
    <row r="33" spans="1:7" ht="12.75">
      <c r="A33" s="39" t="s">
        <v>41</v>
      </c>
      <c r="B33" s="4"/>
      <c r="C33" s="4"/>
      <c r="D33" s="4"/>
      <c r="E33" s="4"/>
      <c r="F33" s="4"/>
      <c r="G33" s="40"/>
    </row>
    <row r="34" spans="1:7" ht="12.75">
      <c r="A34" s="42" t="s">
        <v>42</v>
      </c>
      <c r="B34" s="4" t="s">
        <v>43</v>
      </c>
      <c r="C34" s="4"/>
      <c r="D34" s="4" t="s">
        <v>401</v>
      </c>
      <c r="E34" s="4">
        <v>3000</v>
      </c>
      <c r="F34" s="4">
        <v>300</v>
      </c>
      <c r="G34" s="40">
        <v>900000</v>
      </c>
    </row>
    <row r="35" spans="1:8" ht="12.75">
      <c r="A35" s="39" t="s">
        <v>69</v>
      </c>
      <c r="B35" s="13"/>
      <c r="C35" s="13"/>
      <c r="D35" s="13"/>
      <c r="E35" s="13"/>
      <c r="F35" s="13"/>
      <c r="G35" s="43">
        <v>900000</v>
      </c>
      <c r="H35" s="59"/>
    </row>
    <row r="36" spans="1:7" ht="12.75">
      <c r="A36" s="39" t="s">
        <v>45</v>
      </c>
      <c r="B36" s="4"/>
      <c r="C36" s="4"/>
      <c r="D36" s="4"/>
      <c r="E36" s="4"/>
      <c r="F36" s="4"/>
      <c r="G36" s="43">
        <v>7209000</v>
      </c>
    </row>
    <row r="37" spans="1:7" ht="12.75">
      <c r="A37" s="39" t="s">
        <v>46</v>
      </c>
      <c r="B37" s="4"/>
      <c r="C37" s="4"/>
      <c r="D37" s="4"/>
      <c r="E37" s="4"/>
      <c r="F37" s="4"/>
      <c r="G37" s="40"/>
    </row>
    <row r="38" spans="1:7" ht="12.75">
      <c r="A38" s="42" t="s">
        <v>47</v>
      </c>
      <c r="B38" s="4"/>
      <c r="C38" s="4"/>
      <c r="D38" s="9">
        <v>0.24</v>
      </c>
      <c r="E38" s="4"/>
      <c r="F38" s="4"/>
      <c r="G38" s="40">
        <v>900000</v>
      </c>
    </row>
    <row r="39" spans="1:7" ht="12.75">
      <c r="A39" s="42" t="s">
        <v>48</v>
      </c>
      <c r="B39" s="4"/>
      <c r="C39" s="4"/>
      <c r="D39" s="4"/>
      <c r="E39" s="4"/>
      <c r="F39" s="4"/>
      <c r="G39" s="40">
        <v>339000</v>
      </c>
    </row>
    <row r="40" spans="1:8" ht="12.75">
      <c r="A40" s="39" t="s">
        <v>49</v>
      </c>
      <c r="B40" s="13"/>
      <c r="C40" s="13"/>
      <c r="D40" s="13"/>
      <c r="E40" s="13"/>
      <c r="F40" s="13"/>
      <c r="G40" s="43">
        <v>1239000</v>
      </c>
      <c r="H40" s="59"/>
    </row>
    <row r="41" spans="1:8" ht="12.75">
      <c r="A41" s="39" t="s">
        <v>50</v>
      </c>
      <c r="B41" s="13"/>
      <c r="C41" s="13"/>
      <c r="D41" s="13"/>
      <c r="E41" s="13"/>
      <c r="F41" s="13"/>
      <c r="G41" s="43">
        <v>8448000</v>
      </c>
      <c r="H41" s="59"/>
    </row>
    <row r="42" spans="1:7" ht="12.75">
      <c r="A42" s="39" t="s">
        <v>402</v>
      </c>
      <c r="B42" s="4" t="s">
        <v>403</v>
      </c>
      <c r="C42" s="33" t="s">
        <v>404</v>
      </c>
      <c r="D42" s="31"/>
      <c r="E42" s="31"/>
      <c r="F42" s="31"/>
      <c r="G42" s="45"/>
    </row>
    <row r="43" spans="1:7" ht="13.5" thickBot="1">
      <c r="A43" s="46" t="s">
        <v>405</v>
      </c>
      <c r="B43" s="6" t="s">
        <v>406</v>
      </c>
      <c r="C43" s="28" t="s">
        <v>76</v>
      </c>
      <c r="D43" s="29"/>
      <c r="E43" s="6"/>
      <c r="F43" s="26">
        <v>0.77</v>
      </c>
      <c r="G43" s="7"/>
    </row>
    <row r="46" ht="12.75">
      <c r="A46" s="59" t="s">
        <v>55</v>
      </c>
    </row>
    <row r="47" ht="12.75">
      <c r="A47" s="59"/>
    </row>
    <row r="49" ht="12.75">
      <c r="A49" t="s">
        <v>127</v>
      </c>
    </row>
    <row r="52" ht="12.75">
      <c r="A52" t="s">
        <v>407</v>
      </c>
    </row>
  </sheetData>
  <printOptions horizontalCentered="1" verticalCentered="1"/>
  <pageMargins left="0.75" right="0.75" top="1" bottom="1" header="1.6" footer="0.5118110236220472"/>
  <pageSetup horizontalDpi="120" verticalDpi="120" orientation="portrait" paperSize="9" r:id="rId1"/>
  <headerFooter alignWithMargins="0">
    <oddHeader>&amp;C&amp;"Book Antiqua,Italic"&amp;12DEPARTAMENTO DEL TOLIMA
MUNICIPIO DE CAJAMARCA
UNIDAD MUNICIPAL DE ASISTENCIA TECNICA AGROPECUARIA
"UMATA" 1999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H98"/>
  <sheetViews>
    <sheetView zoomScale="75" zoomScaleNormal="75" workbookViewId="0" topLeftCell="A35">
      <selection activeCell="G109" sqref="G109"/>
    </sheetView>
  </sheetViews>
  <sheetFormatPr defaultColWidth="11.421875" defaultRowHeight="12.75"/>
  <cols>
    <col min="1" max="1" width="26.57421875" style="0" customWidth="1"/>
    <col min="2" max="2" width="17.7109375" style="0" customWidth="1"/>
    <col min="3" max="3" width="6.421875" style="0" customWidth="1"/>
    <col min="4" max="4" width="7.00390625" style="0" customWidth="1"/>
    <col min="5" max="5" width="5.421875" style="0" customWidth="1"/>
    <col min="6" max="6" width="9.57421875" style="0" customWidth="1"/>
  </cols>
  <sheetData>
    <row r="3" ht="12.75">
      <c r="A3" s="95">
        <v>36465</v>
      </c>
    </row>
    <row r="4" ht="13.5" thickBot="1"/>
    <row r="5" spans="1:7" s="59" customFormat="1" ht="12.75">
      <c r="A5" s="75"/>
      <c r="B5" s="76"/>
      <c r="C5" s="76" t="s">
        <v>0</v>
      </c>
      <c r="D5" s="76"/>
      <c r="E5" s="76"/>
      <c r="F5" s="76"/>
      <c r="G5" s="77"/>
    </row>
    <row r="6" spans="1:7" s="59" customFormat="1" ht="12.75">
      <c r="A6" s="78" t="s">
        <v>408</v>
      </c>
      <c r="B6" s="74"/>
      <c r="C6" s="74"/>
      <c r="D6" s="74"/>
      <c r="E6" s="74" t="s">
        <v>2</v>
      </c>
      <c r="F6" s="74"/>
      <c r="G6" s="79" t="s">
        <v>3</v>
      </c>
    </row>
    <row r="7" spans="1:7" s="59" customFormat="1" ht="13.5" thickBot="1">
      <c r="A7" s="80"/>
      <c r="B7" s="29"/>
      <c r="C7" s="29"/>
      <c r="D7" s="29"/>
      <c r="E7" s="29" t="s">
        <v>4</v>
      </c>
      <c r="F7" s="29"/>
      <c r="G7" s="81"/>
    </row>
    <row r="8" spans="1:7" ht="13.5" thickBot="1">
      <c r="A8" s="8"/>
      <c r="B8" s="8"/>
      <c r="C8" s="8"/>
      <c r="D8" s="8"/>
      <c r="E8" s="8"/>
      <c r="F8" s="8"/>
      <c r="G8" s="8"/>
    </row>
    <row r="9" spans="1:7" s="82" customFormat="1" ht="12" thickBot="1">
      <c r="A9" s="23" t="s">
        <v>5</v>
      </c>
      <c r="B9" s="24" t="s">
        <v>6</v>
      </c>
      <c r="C9" s="24" t="s">
        <v>7</v>
      </c>
      <c r="D9" s="24" t="s">
        <v>8</v>
      </c>
      <c r="E9" s="24" t="s">
        <v>9</v>
      </c>
      <c r="F9" s="24" t="s">
        <v>10</v>
      </c>
      <c r="G9" s="25" t="s">
        <v>11</v>
      </c>
    </row>
    <row r="10" spans="1:7" ht="12.75">
      <c r="A10" s="39" t="s">
        <v>12</v>
      </c>
      <c r="B10" s="27"/>
      <c r="C10" s="27"/>
      <c r="D10" s="27"/>
      <c r="E10" s="27"/>
      <c r="F10" s="27"/>
      <c r="G10" s="41"/>
    </row>
    <row r="11" spans="1:7" ht="12.75">
      <c r="A11" s="39" t="s">
        <v>13</v>
      </c>
      <c r="B11" s="4"/>
      <c r="C11" s="4"/>
      <c r="D11" s="4"/>
      <c r="E11" s="4"/>
      <c r="F11" s="4"/>
      <c r="G11" s="40"/>
    </row>
    <row r="12" spans="1:7" ht="12.75">
      <c r="A12" s="42" t="s">
        <v>14</v>
      </c>
      <c r="B12" s="4" t="s">
        <v>15</v>
      </c>
      <c r="C12" s="4">
        <v>3</v>
      </c>
      <c r="D12" s="4" t="s">
        <v>7</v>
      </c>
      <c r="E12" s="4"/>
      <c r="F12" s="4">
        <v>12000</v>
      </c>
      <c r="G12" s="40">
        <v>36000</v>
      </c>
    </row>
    <row r="13" spans="1:7" ht="12.75">
      <c r="A13" s="42" t="s">
        <v>409</v>
      </c>
      <c r="B13" s="4" t="s">
        <v>17</v>
      </c>
      <c r="C13" s="4">
        <v>20</v>
      </c>
      <c r="D13" s="4" t="s">
        <v>7</v>
      </c>
      <c r="E13" s="4"/>
      <c r="F13" s="4">
        <v>12000</v>
      </c>
      <c r="G13" s="40">
        <v>240000</v>
      </c>
    </row>
    <row r="14" spans="1:7" ht="12.75">
      <c r="A14" s="42" t="s">
        <v>57</v>
      </c>
      <c r="B14" s="4" t="s">
        <v>17</v>
      </c>
      <c r="C14" s="4">
        <v>1</v>
      </c>
      <c r="D14" s="4" t="s">
        <v>7</v>
      </c>
      <c r="E14" s="4"/>
      <c r="F14" s="4">
        <v>12000</v>
      </c>
      <c r="G14" s="40">
        <v>12000</v>
      </c>
    </row>
    <row r="15" spans="1:7" ht="12.75">
      <c r="A15" s="42" t="s">
        <v>24</v>
      </c>
      <c r="B15" s="4" t="s">
        <v>25</v>
      </c>
      <c r="C15" s="4">
        <v>1</v>
      </c>
      <c r="D15" s="4" t="s">
        <v>7</v>
      </c>
      <c r="E15" s="4"/>
      <c r="F15" s="4">
        <v>12000</v>
      </c>
      <c r="G15" s="40">
        <v>12000</v>
      </c>
    </row>
    <row r="16" spans="1:7" ht="12.75">
      <c r="A16" s="42" t="s">
        <v>410</v>
      </c>
      <c r="B16" s="4" t="s">
        <v>25</v>
      </c>
      <c r="C16" s="4">
        <v>1</v>
      </c>
      <c r="D16" s="4" t="s">
        <v>7</v>
      </c>
      <c r="E16" s="4"/>
      <c r="F16" s="4">
        <v>12000</v>
      </c>
      <c r="G16" s="40">
        <v>12000</v>
      </c>
    </row>
    <row r="17" spans="1:7" ht="12.75">
      <c r="A17" s="42" t="s">
        <v>22</v>
      </c>
      <c r="B17" s="4" t="s">
        <v>25</v>
      </c>
      <c r="C17" s="4">
        <v>5</v>
      </c>
      <c r="D17" s="4" t="s">
        <v>7</v>
      </c>
      <c r="E17" s="4"/>
      <c r="F17" s="4">
        <v>12000</v>
      </c>
      <c r="G17" s="40">
        <v>60000</v>
      </c>
    </row>
    <row r="18" spans="1:7" ht="12.75">
      <c r="A18" s="42" t="s">
        <v>411</v>
      </c>
      <c r="B18" s="4" t="s">
        <v>17</v>
      </c>
      <c r="C18" s="4">
        <v>25</v>
      </c>
      <c r="D18" s="4" t="s">
        <v>7</v>
      </c>
      <c r="E18" s="4"/>
      <c r="F18" s="4">
        <v>12000</v>
      </c>
      <c r="G18" s="40">
        <v>300000</v>
      </c>
    </row>
    <row r="19" spans="1:7" s="59" customFormat="1" ht="12.75">
      <c r="A19" s="39" t="s">
        <v>27</v>
      </c>
      <c r="B19" s="13"/>
      <c r="C19" s="13">
        <f>SUM(C11:C18)</f>
        <v>56</v>
      </c>
      <c r="D19" s="13"/>
      <c r="E19" s="13"/>
      <c r="F19" s="13"/>
      <c r="G19" s="43">
        <f>SUM(G11:G18)</f>
        <v>672000</v>
      </c>
    </row>
    <row r="20" spans="1:7" ht="12.75">
      <c r="A20" s="39" t="s">
        <v>28</v>
      </c>
      <c r="B20" s="27"/>
      <c r="C20" s="27"/>
      <c r="D20" s="27"/>
      <c r="E20" s="27"/>
      <c r="F20" s="27"/>
      <c r="G20" s="41"/>
    </row>
    <row r="21" spans="1:7" ht="12.75">
      <c r="A21" s="42" t="s">
        <v>29</v>
      </c>
      <c r="B21" s="4" t="s">
        <v>134</v>
      </c>
      <c r="C21" s="4"/>
      <c r="D21" s="4" t="s">
        <v>123</v>
      </c>
      <c r="E21" s="4">
        <v>12.5</v>
      </c>
      <c r="F21" s="4">
        <v>7000</v>
      </c>
      <c r="G21" s="40">
        <v>87500</v>
      </c>
    </row>
    <row r="22" spans="1:7" ht="12.75">
      <c r="A22" s="42" t="s">
        <v>204</v>
      </c>
      <c r="B22" s="4" t="s">
        <v>267</v>
      </c>
      <c r="C22" s="4"/>
      <c r="D22" s="4" t="s">
        <v>35</v>
      </c>
      <c r="E22" s="4">
        <v>2</v>
      </c>
      <c r="F22" s="4">
        <v>24700</v>
      </c>
      <c r="G22" s="40">
        <v>49400</v>
      </c>
    </row>
    <row r="23" spans="1:7" ht="12.75">
      <c r="A23" s="42" t="s">
        <v>160</v>
      </c>
      <c r="B23" s="4" t="s">
        <v>266</v>
      </c>
      <c r="C23" s="4"/>
      <c r="D23" s="4" t="s">
        <v>38</v>
      </c>
      <c r="E23" s="4">
        <v>3</v>
      </c>
      <c r="F23" s="4">
        <v>16500</v>
      </c>
      <c r="G23" s="40">
        <v>49500</v>
      </c>
    </row>
    <row r="24" spans="1:7" ht="12.75">
      <c r="A24" s="42" t="s">
        <v>205</v>
      </c>
      <c r="B24" s="4" t="s">
        <v>91</v>
      </c>
      <c r="C24" s="4"/>
      <c r="D24" s="4"/>
      <c r="E24" s="4"/>
      <c r="F24" s="4"/>
      <c r="G24" s="40">
        <v>90000</v>
      </c>
    </row>
    <row r="25" spans="1:7" ht="12.75">
      <c r="A25" s="42" t="s">
        <v>36</v>
      </c>
      <c r="B25" s="4" t="s">
        <v>412</v>
      </c>
      <c r="C25" s="4"/>
      <c r="D25" s="4"/>
      <c r="E25" s="4"/>
      <c r="F25" s="4"/>
      <c r="G25" s="40">
        <v>72000</v>
      </c>
    </row>
    <row r="26" spans="1:7" ht="12.75">
      <c r="A26" s="42" t="s">
        <v>64</v>
      </c>
      <c r="B26" s="4" t="s">
        <v>135</v>
      </c>
      <c r="C26" s="4"/>
      <c r="D26" s="4" t="s">
        <v>121</v>
      </c>
      <c r="E26" s="4">
        <v>2</v>
      </c>
      <c r="F26" s="4">
        <v>7000</v>
      </c>
      <c r="G26" s="40">
        <v>14000</v>
      </c>
    </row>
    <row r="27" spans="1:7" s="59" customFormat="1" ht="12.75">
      <c r="A27" s="39" t="s">
        <v>40</v>
      </c>
      <c r="B27" s="13"/>
      <c r="C27" s="13"/>
      <c r="D27" s="13"/>
      <c r="E27" s="13"/>
      <c r="F27" s="13"/>
      <c r="G27" s="43">
        <f>SUM(G21:G26)</f>
        <v>362400</v>
      </c>
    </row>
    <row r="28" spans="1:7" ht="12.75">
      <c r="A28" s="39" t="s">
        <v>41</v>
      </c>
      <c r="B28" s="4"/>
      <c r="C28" s="4"/>
      <c r="D28" s="4"/>
      <c r="E28" s="4"/>
      <c r="F28" s="4"/>
      <c r="G28" s="40"/>
    </row>
    <row r="29" spans="1:7" ht="12.75">
      <c r="A29" s="42" t="s">
        <v>42</v>
      </c>
      <c r="B29" s="4" t="s">
        <v>94</v>
      </c>
      <c r="C29" s="4"/>
      <c r="D29" s="4" t="s">
        <v>35</v>
      </c>
      <c r="E29" s="4">
        <v>200</v>
      </c>
      <c r="F29" s="4">
        <v>1200</v>
      </c>
      <c r="G29" s="40">
        <v>240000</v>
      </c>
    </row>
    <row r="30" spans="1:7" ht="12.75">
      <c r="A30" s="39" t="s">
        <v>69</v>
      </c>
      <c r="B30" s="4"/>
      <c r="C30" s="4"/>
      <c r="D30" s="4"/>
      <c r="E30" s="4"/>
      <c r="F30" s="4"/>
      <c r="G30" s="43">
        <v>240000</v>
      </c>
    </row>
    <row r="31" spans="1:7" s="59" customFormat="1" ht="12.75">
      <c r="A31" s="39" t="s">
        <v>45</v>
      </c>
      <c r="B31" s="83"/>
      <c r="C31" s="13"/>
      <c r="D31" s="13"/>
      <c r="E31" s="13"/>
      <c r="F31" s="13"/>
      <c r="G31" s="43">
        <v>1274400</v>
      </c>
    </row>
    <row r="32" spans="1:7" ht="12.75">
      <c r="A32" s="39" t="s">
        <v>46</v>
      </c>
      <c r="B32" s="4"/>
      <c r="C32" s="4"/>
      <c r="D32" s="4"/>
      <c r="E32" s="4"/>
      <c r="F32" s="4"/>
      <c r="G32" s="40"/>
    </row>
    <row r="33" spans="1:7" ht="12.75">
      <c r="A33" s="42" t="s">
        <v>47</v>
      </c>
      <c r="B33" s="4"/>
      <c r="C33" s="4"/>
      <c r="D33" s="9">
        <v>0.36</v>
      </c>
      <c r="E33" s="4"/>
      <c r="F33" s="4"/>
      <c r="G33" s="40">
        <v>127000</v>
      </c>
    </row>
    <row r="34" spans="1:7" ht="12.75">
      <c r="A34" s="42" t="s">
        <v>48</v>
      </c>
      <c r="B34" s="4"/>
      <c r="C34" s="4"/>
      <c r="D34" s="4"/>
      <c r="E34" s="4"/>
      <c r="F34" s="4"/>
      <c r="G34" s="40">
        <v>63000</v>
      </c>
    </row>
    <row r="35" spans="1:7" s="59" customFormat="1" ht="12.75">
      <c r="A35" s="39" t="s">
        <v>413</v>
      </c>
      <c r="B35" s="13"/>
      <c r="C35" s="13"/>
      <c r="D35" s="13"/>
      <c r="E35" s="13"/>
      <c r="F35" s="13"/>
      <c r="G35" s="43">
        <v>190000</v>
      </c>
    </row>
    <row r="36" spans="1:7" ht="12.75">
      <c r="A36" s="39" t="s">
        <v>50</v>
      </c>
      <c r="B36" s="4"/>
      <c r="C36" s="4"/>
      <c r="D36" s="4"/>
      <c r="E36" s="4"/>
      <c r="F36" s="4"/>
      <c r="G36" s="40">
        <v>1464400</v>
      </c>
    </row>
    <row r="37" spans="1:7" s="59" customFormat="1" ht="12.75">
      <c r="A37" s="39" t="s">
        <v>414</v>
      </c>
      <c r="B37" s="13"/>
      <c r="C37" s="33" t="s">
        <v>415</v>
      </c>
      <c r="D37" s="30"/>
      <c r="E37" s="30"/>
      <c r="F37" s="30"/>
      <c r="G37" s="50"/>
    </row>
    <row r="38" spans="1:7" s="59" customFormat="1" ht="13.5" thickBot="1">
      <c r="A38" s="46" t="s">
        <v>416</v>
      </c>
      <c r="B38" s="29"/>
      <c r="C38" s="28" t="s">
        <v>417</v>
      </c>
      <c r="D38" s="29"/>
      <c r="E38" s="29"/>
      <c r="F38" s="29"/>
      <c r="G38" s="81"/>
    </row>
    <row r="41" ht="12.75">
      <c r="A41" s="59" t="s">
        <v>418</v>
      </c>
    </row>
    <row r="42" ht="12.75">
      <c r="A42" s="59"/>
    </row>
    <row r="43" ht="12.75">
      <c r="A43" s="59" t="s">
        <v>77</v>
      </c>
    </row>
    <row r="44" ht="12.75">
      <c r="A44" s="59"/>
    </row>
    <row r="45" ht="12.75">
      <c r="A45" s="59" t="s">
        <v>419</v>
      </c>
    </row>
    <row r="46" ht="12.75">
      <c r="A46" s="59" t="s">
        <v>420</v>
      </c>
    </row>
    <row r="47" ht="12.75">
      <c r="A47" s="59"/>
    </row>
    <row r="48" ht="13.5" thickBot="1"/>
    <row r="49" spans="1:7" ht="12.75">
      <c r="A49" s="75"/>
      <c r="B49" s="76"/>
      <c r="C49" s="76" t="s">
        <v>0</v>
      </c>
      <c r="D49" s="76"/>
      <c r="E49" s="76"/>
      <c r="F49" s="76"/>
      <c r="G49" s="77"/>
    </row>
    <row r="50" spans="1:7" ht="12.75">
      <c r="A50" s="78" t="s">
        <v>421</v>
      </c>
      <c r="B50" s="74"/>
      <c r="C50" s="74"/>
      <c r="D50" s="74"/>
      <c r="E50" s="74" t="s">
        <v>2</v>
      </c>
      <c r="F50" s="74"/>
      <c r="G50" s="79" t="s">
        <v>3</v>
      </c>
    </row>
    <row r="51" spans="1:7" ht="13.5" thickBot="1">
      <c r="A51" s="80"/>
      <c r="B51" s="29"/>
      <c r="C51" s="29"/>
      <c r="D51" s="29"/>
      <c r="E51" s="29" t="s">
        <v>4</v>
      </c>
      <c r="F51" s="29"/>
      <c r="G51" s="81"/>
    </row>
    <row r="52" spans="1:7" ht="13.5" thickBot="1">
      <c r="A52" s="8"/>
      <c r="B52" s="8"/>
      <c r="C52" s="8"/>
      <c r="D52" s="8"/>
      <c r="E52" s="8"/>
      <c r="F52" s="8"/>
      <c r="G52" s="8"/>
    </row>
    <row r="53" spans="1:7" ht="13.5" thickBot="1">
      <c r="A53" s="23" t="s">
        <v>5</v>
      </c>
      <c r="B53" s="24" t="s">
        <v>6</v>
      </c>
      <c r="C53" s="24" t="s">
        <v>7</v>
      </c>
      <c r="D53" s="24" t="s">
        <v>8</v>
      </c>
      <c r="E53" s="24" t="s">
        <v>9</v>
      </c>
      <c r="F53" s="24" t="s">
        <v>10</v>
      </c>
      <c r="G53" s="25" t="s">
        <v>11</v>
      </c>
    </row>
    <row r="54" spans="1:7" ht="12.75">
      <c r="A54" s="39" t="s">
        <v>12</v>
      </c>
      <c r="B54" s="27"/>
      <c r="C54" s="27"/>
      <c r="D54" s="27"/>
      <c r="E54" s="27"/>
      <c r="F54" s="27"/>
      <c r="G54" s="41"/>
    </row>
    <row r="55" spans="1:7" ht="12.75">
      <c r="A55" s="39" t="s">
        <v>13</v>
      </c>
      <c r="B55" s="4"/>
      <c r="C55" s="4"/>
      <c r="D55" s="4"/>
      <c r="E55" s="4"/>
      <c r="F55" s="4"/>
      <c r="G55" s="40"/>
    </row>
    <row r="56" spans="1:7" ht="12.75">
      <c r="A56" s="42" t="s">
        <v>14</v>
      </c>
      <c r="B56" s="4" t="s">
        <v>15</v>
      </c>
      <c r="C56" s="4">
        <v>20</v>
      </c>
      <c r="D56" s="4" t="s">
        <v>7</v>
      </c>
      <c r="E56" s="4"/>
      <c r="F56" s="4">
        <v>12000</v>
      </c>
      <c r="G56" s="40">
        <v>36000</v>
      </c>
    </row>
    <row r="57" spans="1:7" ht="12.75">
      <c r="A57" s="42" t="s">
        <v>409</v>
      </c>
      <c r="B57" s="4" t="s">
        <v>17</v>
      </c>
      <c r="C57" s="4">
        <v>7</v>
      </c>
      <c r="D57" s="4" t="s">
        <v>7</v>
      </c>
      <c r="E57" s="4"/>
      <c r="F57" s="4">
        <v>12000</v>
      </c>
      <c r="G57" s="40">
        <v>240000</v>
      </c>
    </row>
    <row r="58" spans="1:7" ht="12.75">
      <c r="A58" s="42" t="s">
        <v>57</v>
      </c>
      <c r="B58" s="4" t="s">
        <v>17</v>
      </c>
      <c r="C58" s="4">
        <v>1</v>
      </c>
      <c r="D58" s="4" t="s">
        <v>7</v>
      </c>
      <c r="E58" s="4"/>
      <c r="F58" s="4">
        <v>12000</v>
      </c>
      <c r="G58" s="40">
        <v>12000</v>
      </c>
    </row>
    <row r="59" spans="1:7" ht="12.75">
      <c r="A59" s="42" t="s">
        <v>24</v>
      </c>
      <c r="B59" s="4" t="s">
        <v>25</v>
      </c>
      <c r="C59" s="4">
        <v>1</v>
      </c>
      <c r="D59" s="4" t="s">
        <v>7</v>
      </c>
      <c r="E59" s="4"/>
      <c r="F59" s="4">
        <v>12000</v>
      </c>
      <c r="G59" s="40">
        <v>12000</v>
      </c>
    </row>
    <row r="60" spans="1:7" ht="12.75">
      <c r="A60" s="42" t="s">
        <v>410</v>
      </c>
      <c r="B60" s="4" t="s">
        <v>25</v>
      </c>
      <c r="C60" s="4">
        <v>1</v>
      </c>
      <c r="D60" s="4" t="s">
        <v>7</v>
      </c>
      <c r="E60" s="4"/>
      <c r="F60" s="4">
        <v>12000</v>
      </c>
      <c r="G60" s="40">
        <v>12000</v>
      </c>
    </row>
    <row r="61" spans="1:8" ht="12.75">
      <c r="A61" s="42" t="s">
        <v>22</v>
      </c>
      <c r="B61" s="4" t="s">
        <v>25</v>
      </c>
      <c r="C61" s="4">
        <v>5</v>
      </c>
      <c r="D61" s="4" t="s">
        <v>7</v>
      </c>
      <c r="E61" s="4"/>
      <c r="F61" s="4">
        <v>12000</v>
      </c>
      <c r="G61" s="40">
        <v>60000</v>
      </c>
      <c r="H61" s="59"/>
    </row>
    <row r="62" spans="1:8" ht="12.75">
      <c r="A62" s="42" t="s">
        <v>411</v>
      </c>
      <c r="B62" s="4" t="s">
        <v>17</v>
      </c>
      <c r="C62" s="4">
        <v>25</v>
      </c>
      <c r="D62" s="4" t="s">
        <v>7</v>
      </c>
      <c r="E62" s="4"/>
      <c r="F62" s="4">
        <v>12000</v>
      </c>
      <c r="G62" s="40">
        <v>300000</v>
      </c>
      <c r="H62" s="59"/>
    </row>
    <row r="63" spans="1:8" ht="12.75">
      <c r="A63" s="39" t="s">
        <v>27</v>
      </c>
      <c r="B63" s="13"/>
      <c r="C63" s="13">
        <f>SUM(C55:C62)</f>
        <v>60</v>
      </c>
      <c r="D63" s="13"/>
      <c r="E63" s="13"/>
      <c r="F63" s="13"/>
      <c r="G63" s="43">
        <f>SUM(G55:G62)</f>
        <v>672000</v>
      </c>
      <c r="H63" s="59"/>
    </row>
    <row r="64" spans="1:7" ht="12.75">
      <c r="A64" s="39" t="s">
        <v>28</v>
      </c>
      <c r="B64" s="27"/>
      <c r="C64" s="27"/>
      <c r="D64" s="27"/>
      <c r="E64" s="27"/>
      <c r="F64" s="27"/>
      <c r="G64" s="41"/>
    </row>
    <row r="65" spans="1:8" ht="12.75">
      <c r="A65" s="42" t="s">
        <v>29</v>
      </c>
      <c r="B65" s="4" t="s">
        <v>134</v>
      </c>
      <c r="C65" s="4"/>
      <c r="D65" s="4" t="s">
        <v>123</v>
      </c>
      <c r="E65" s="4">
        <v>12.5</v>
      </c>
      <c r="F65" s="4">
        <v>7000</v>
      </c>
      <c r="G65" s="40">
        <v>87500</v>
      </c>
      <c r="H65" s="82"/>
    </row>
    <row r="66" spans="1:7" ht="12.75">
      <c r="A66" s="42" t="s">
        <v>204</v>
      </c>
      <c r="B66" s="4" t="s">
        <v>267</v>
      </c>
      <c r="C66" s="4"/>
      <c r="D66" s="4" t="s">
        <v>35</v>
      </c>
      <c r="E66" s="4">
        <v>2</v>
      </c>
      <c r="F66" s="4">
        <v>24700</v>
      </c>
      <c r="G66" s="40">
        <v>49400</v>
      </c>
    </row>
    <row r="67" spans="1:7" ht="12.75">
      <c r="A67" s="42" t="s">
        <v>160</v>
      </c>
      <c r="B67" s="4" t="s">
        <v>266</v>
      </c>
      <c r="C67" s="4"/>
      <c r="D67" s="4" t="s">
        <v>38</v>
      </c>
      <c r="E67" s="4">
        <v>3</v>
      </c>
      <c r="F67" s="4">
        <v>16500</v>
      </c>
      <c r="G67" s="40">
        <v>49500</v>
      </c>
    </row>
    <row r="68" spans="1:7" ht="12.75">
      <c r="A68" s="42" t="s">
        <v>205</v>
      </c>
      <c r="B68" s="4" t="s">
        <v>91</v>
      </c>
      <c r="C68" s="4"/>
      <c r="D68" s="4"/>
      <c r="E68" s="4"/>
      <c r="F68" s="4"/>
      <c r="G68" s="40">
        <v>90000</v>
      </c>
    </row>
    <row r="69" spans="1:7" ht="12.75">
      <c r="A69" s="42" t="s">
        <v>36</v>
      </c>
      <c r="B69" s="4" t="s">
        <v>412</v>
      </c>
      <c r="C69" s="4"/>
      <c r="D69" s="4"/>
      <c r="E69" s="4"/>
      <c r="F69" s="4"/>
      <c r="G69" s="40">
        <v>72000</v>
      </c>
    </row>
    <row r="70" spans="1:7" ht="12.75">
      <c r="A70" s="42" t="s">
        <v>64</v>
      </c>
      <c r="B70" s="4" t="s">
        <v>135</v>
      </c>
      <c r="C70" s="4"/>
      <c r="D70" s="4" t="s">
        <v>121</v>
      </c>
      <c r="E70" s="4">
        <v>2</v>
      </c>
      <c r="F70" s="4">
        <v>7000</v>
      </c>
      <c r="G70" s="40">
        <v>14000</v>
      </c>
    </row>
    <row r="71" spans="1:7" ht="12.75">
      <c r="A71" s="39" t="s">
        <v>40</v>
      </c>
      <c r="B71" s="13"/>
      <c r="C71" s="13"/>
      <c r="D71" s="13"/>
      <c r="E71" s="13"/>
      <c r="F71" s="13"/>
      <c r="G71" s="43">
        <f>SUM(G65:G70)</f>
        <v>362400</v>
      </c>
    </row>
    <row r="72" spans="1:7" ht="12.75">
      <c r="A72" s="39" t="s">
        <v>41</v>
      </c>
      <c r="B72" s="4"/>
      <c r="C72" s="4"/>
      <c r="D72" s="4"/>
      <c r="E72" s="4"/>
      <c r="F72" s="4"/>
      <c r="G72" s="40"/>
    </row>
    <row r="73" spans="1:7" ht="12.75">
      <c r="A73" s="42" t="s">
        <v>42</v>
      </c>
      <c r="B73" s="4" t="s">
        <v>94</v>
      </c>
      <c r="C73" s="4"/>
      <c r="D73" s="4" t="s">
        <v>35</v>
      </c>
      <c r="E73" s="4">
        <v>200</v>
      </c>
      <c r="F73" s="4">
        <v>1200</v>
      </c>
      <c r="G73" s="40">
        <v>240000</v>
      </c>
    </row>
    <row r="74" spans="1:7" ht="12.75">
      <c r="A74" s="39" t="s">
        <v>69</v>
      </c>
      <c r="B74" s="4"/>
      <c r="C74" s="4"/>
      <c r="D74" s="4"/>
      <c r="E74" s="4"/>
      <c r="F74" s="4"/>
      <c r="G74" s="43">
        <v>240000</v>
      </c>
    </row>
    <row r="75" spans="1:8" ht="12.75">
      <c r="A75" s="39" t="s">
        <v>45</v>
      </c>
      <c r="B75" s="83"/>
      <c r="C75" s="13"/>
      <c r="D75" s="13"/>
      <c r="E75" s="13"/>
      <c r="F75" s="13"/>
      <c r="G75" s="43">
        <v>1274400</v>
      </c>
      <c r="H75" s="59"/>
    </row>
    <row r="76" spans="1:7" ht="12.75">
      <c r="A76" s="39" t="s">
        <v>46</v>
      </c>
      <c r="B76" s="4"/>
      <c r="C76" s="4"/>
      <c r="D76" s="4"/>
      <c r="E76" s="4"/>
      <c r="F76" s="4"/>
      <c r="G76" s="40"/>
    </row>
    <row r="77" spans="1:7" ht="12.75">
      <c r="A77" s="42" t="s">
        <v>47</v>
      </c>
      <c r="B77" s="4"/>
      <c r="C77" s="4"/>
      <c r="D77" s="9">
        <v>0.36</v>
      </c>
      <c r="E77" s="4"/>
      <c r="F77" s="4"/>
      <c r="G77" s="40">
        <v>127000</v>
      </c>
    </row>
    <row r="78" spans="1:7" ht="12.75">
      <c r="A78" s="42" t="s">
        <v>48</v>
      </c>
      <c r="B78" s="4"/>
      <c r="C78" s="4"/>
      <c r="D78" s="4"/>
      <c r="E78" s="4"/>
      <c r="F78" s="4"/>
      <c r="G78" s="40">
        <v>63000</v>
      </c>
    </row>
    <row r="79" spans="1:7" ht="12.75">
      <c r="A79" s="39" t="s">
        <v>413</v>
      </c>
      <c r="B79" s="13"/>
      <c r="C79" s="13"/>
      <c r="D79" s="13"/>
      <c r="E79" s="13"/>
      <c r="F79" s="13"/>
      <c r="G79" s="43">
        <v>190000</v>
      </c>
    </row>
    <row r="80" spans="1:7" ht="12.75">
      <c r="A80" s="39" t="s">
        <v>50</v>
      </c>
      <c r="B80" s="4"/>
      <c r="C80" s="4"/>
      <c r="D80" s="4"/>
      <c r="E80" s="4"/>
      <c r="F80" s="4"/>
      <c r="G80" s="40">
        <v>1464400</v>
      </c>
    </row>
    <row r="81" spans="1:7" ht="12.75">
      <c r="A81" s="39" t="s">
        <v>414</v>
      </c>
      <c r="B81" s="13"/>
      <c r="C81" s="33" t="s">
        <v>415</v>
      </c>
      <c r="D81" s="30"/>
      <c r="E81" s="30"/>
      <c r="F81" s="30"/>
      <c r="G81" s="50"/>
    </row>
    <row r="82" spans="1:7" ht="13.5" thickBot="1">
      <c r="A82" s="46" t="s">
        <v>416</v>
      </c>
      <c r="B82" s="29"/>
      <c r="C82" s="28" t="s">
        <v>417</v>
      </c>
      <c r="D82" s="29"/>
      <c r="E82" s="29"/>
      <c r="F82" s="29"/>
      <c r="G82" s="81"/>
    </row>
    <row r="83" spans="1:8" ht="12.75">
      <c r="A83" s="39" t="s">
        <v>40</v>
      </c>
      <c r="B83" s="13"/>
      <c r="C83" s="13"/>
      <c r="D83" s="13"/>
      <c r="E83" s="13"/>
      <c r="F83" s="13"/>
      <c r="G83" s="43">
        <f>SUM(G77:G82)</f>
        <v>1844400</v>
      </c>
      <c r="H83" s="59"/>
    </row>
    <row r="84" spans="1:7" ht="12.75">
      <c r="A84" s="39" t="s">
        <v>41</v>
      </c>
      <c r="B84" s="4"/>
      <c r="C84" s="4"/>
      <c r="D84" s="4"/>
      <c r="E84" s="4"/>
      <c r="F84" s="4"/>
      <c r="G84" s="40"/>
    </row>
    <row r="85" spans="1:7" ht="12.75">
      <c r="A85" s="42" t="s">
        <v>42</v>
      </c>
      <c r="B85" s="4" t="s">
        <v>94</v>
      </c>
      <c r="C85" s="4"/>
      <c r="D85" s="4" t="s">
        <v>35</v>
      </c>
      <c r="E85" s="4">
        <v>200</v>
      </c>
      <c r="F85" s="4">
        <v>1200</v>
      </c>
      <c r="G85" s="40">
        <v>240000</v>
      </c>
    </row>
    <row r="86" spans="1:7" ht="12.75">
      <c r="A86" s="39" t="s">
        <v>69</v>
      </c>
      <c r="B86" s="4"/>
      <c r="C86" s="4"/>
      <c r="D86" s="4"/>
      <c r="E86" s="4"/>
      <c r="F86" s="4"/>
      <c r="G86" s="43">
        <v>240000</v>
      </c>
    </row>
    <row r="87" spans="1:8" ht="12.75">
      <c r="A87" s="39" t="s">
        <v>45</v>
      </c>
      <c r="B87" s="83"/>
      <c r="C87" s="13"/>
      <c r="D87" s="13"/>
      <c r="E87" s="13"/>
      <c r="F87" s="13"/>
      <c r="G87" s="43">
        <v>1284000</v>
      </c>
      <c r="H87" s="59"/>
    </row>
    <row r="88" spans="1:7" ht="12.75">
      <c r="A88" s="39" t="s">
        <v>46</v>
      </c>
      <c r="B88" s="4"/>
      <c r="C88" s="4"/>
      <c r="D88" s="4"/>
      <c r="E88" s="4"/>
      <c r="F88" s="4"/>
      <c r="G88" s="40"/>
    </row>
    <row r="89" spans="1:7" ht="12.75">
      <c r="A89" s="42" t="s">
        <v>47</v>
      </c>
      <c r="B89" s="4"/>
      <c r="C89" s="4"/>
      <c r="D89" s="9">
        <v>0.24</v>
      </c>
      <c r="E89" s="4"/>
      <c r="F89" s="4"/>
      <c r="G89" s="40">
        <v>102700</v>
      </c>
    </row>
    <row r="90" spans="1:7" ht="12.75">
      <c r="A90" s="42" t="s">
        <v>48</v>
      </c>
      <c r="B90" s="4"/>
      <c r="C90" s="4"/>
      <c r="D90" s="4"/>
      <c r="E90" s="4"/>
      <c r="F90" s="4"/>
      <c r="G90" s="40">
        <v>63000</v>
      </c>
    </row>
    <row r="91" spans="1:8" ht="12.75">
      <c r="A91" s="39" t="s">
        <v>413</v>
      </c>
      <c r="B91" s="13"/>
      <c r="C91" s="13"/>
      <c r="D91" s="13"/>
      <c r="E91" s="13"/>
      <c r="F91" s="13"/>
      <c r="G91" s="43">
        <v>165700</v>
      </c>
      <c r="H91" s="59"/>
    </row>
    <row r="92" spans="1:7" ht="12.75">
      <c r="A92" s="39" t="s">
        <v>50</v>
      </c>
      <c r="B92" s="4"/>
      <c r="C92" s="4"/>
      <c r="D92" s="4"/>
      <c r="E92" s="4"/>
      <c r="F92" s="4"/>
      <c r="G92" s="40">
        <v>1449700</v>
      </c>
    </row>
    <row r="93" spans="1:8" ht="12.75">
      <c r="A93" s="39" t="s">
        <v>414</v>
      </c>
      <c r="B93" s="13"/>
      <c r="C93" s="33" t="s">
        <v>415</v>
      </c>
      <c r="D93" s="30"/>
      <c r="E93" s="30"/>
      <c r="F93" s="30"/>
      <c r="G93" s="50"/>
      <c r="H93" s="59"/>
    </row>
    <row r="94" spans="1:8" ht="13.5" thickBot="1">
      <c r="A94" s="46" t="s">
        <v>416</v>
      </c>
      <c r="B94" s="29"/>
      <c r="C94" s="28" t="s">
        <v>76</v>
      </c>
      <c r="D94" s="29"/>
      <c r="E94" s="29"/>
      <c r="F94" s="89">
        <v>2.1</v>
      </c>
      <c r="G94" s="81"/>
      <c r="H94" s="59"/>
    </row>
    <row r="97" ht="12.75">
      <c r="A97" s="59" t="s">
        <v>55</v>
      </c>
    </row>
    <row r="98" ht="12.75">
      <c r="A98" s="59"/>
    </row>
  </sheetData>
  <printOptions horizontalCentered="1" verticalCentered="1"/>
  <pageMargins left="0.75" right="0.75" top="2.440944881889764" bottom="1" header="1.5748031496062993" footer="0.5118110236220472"/>
  <pageSetup horizontalDpi="120" verticalDpi="120" orientation="portrait" paperSize="9" r:id="rId1"/>
  <headerFooter alignWithMargins="0">
    <oddHeader>&amp;C&amp;"Book Antiqua,Italic"&amp;12DEPARTAMENTO DEL TOLIMA
MUNICIPIO DE CAJAMARCA
UNIDAD MUNICIPAL DE ASISTENCIA TECNICA AGROPECUARIA
"UMATA" 1999</oddHead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H78"/>
  <sheetViews>
    <sheetView zoomScale="75" zoomScaleNormal="75" workbookViewId="0" topLeftCell="A1">
      <selection activeCell="H3" sqref="H3"/>
    </sheetView>
  </sheetViews>
  <sheetFormatPr defaultColWidth="11.421875" defaultRowHeight="12.75"/>
  <cols>
    <col min="1" max="1" width="11.421875" style="110" customWidth="1"/>
    <col min="2" max="2" width="31.7109375" style="110" customWidth="1"/>
    <col min="3" max="3" width="16.28125" style="110" customWidth="1"/>
    <col min="4" max="4" width="7.00390625" style="110" customWidth="1"/>
    <col min="5" max="5" width="8.57421875" style="110" customWidth="1"/>
    <col min="6" max="6" width="9.140625" style="110" customWidth="1"/>
    <col min="7" max="7" width="9.7109375" style="110" customWidth="1"/>
    <col min="8" max="8" width="13.7109375" style="110" bestFit="1" customWidth="1"/>
    <col min="9" max="16384" width="11.421875" style="110" customWidth="1"/>
  </cols>
  <sheetData>
    <row r="6" ht="13.5" thickBot="1">
      <c r="B6" s="112">
        <v>36465</v>
      </c>
    </row>
    <row r="7" spans="2:8" ht="12.75">
      <c r="B7" s="143"/>
      <c r="C7" s="144"/>
      <c r="D7" s="144" t="s">
        <v>0</v>
      </c>
      <c r="E7" s="144"/>
      <c r="F7" s="144"/>
      <c r="G7" s="144"/>
      <c r="H7" s="145"/>
    </row>
    <row r="8" spans="2:8" ht="12.75">
      <c r="B8" s="146" t="s">
        <v>424</v>
      </c>
      <c r="C8" s="147"/>
      <c r="D8" s="147"/>
      <c r="E8" s="147"/>
      <c r="F8" s="147" t="s">
        <v>2</v>
      </c>
      <c r="G8" s="147"/>
      <c r="H8" s="148" t="s">
        <v>3</v>
      </c>
    </row>
    <row r="9" spans="2:8" ht="13.5" thickBot="1">
      <c r="B9" s="149"/>
      <c r="C9" s="125"/>
      <c r="D9" s="125"/>
      <c r="E9" s="125"/>
      <c r="F9" s="125" t="s">
        <v>4</v>
      </c>
      <c r="G9" s="125"/>
      <c r="H9" s="150"/>
    </row>
    <row r="10" spans="2:8" ht="13.5" thickBot="1">
      <c r="B10" s="151"/>
      <c r="C10" s="151"/>
      <c r="D10" s="151"/>
      <c r="E10" s="151"/>
      <c r="F10" s="151"/>
      <c r="G10" s="151"/>
      <c r="H10" s="151"/>
    </row>
    <row r="11" spans="2:8" ht="12.75">
      <c r="B11" s="210" t="s">
        <v>5</v>
      </c>
      <c r="C11" s="211" t="s">
        <v>6</v>
      </c>
      <c r="D11" s="211" t="s">
        <v>7</v>
      </c>
      <c r="E11" s="211" t="s">
        <v>8</v>
      </c>
      <c r="F11" s="211" t="s">
        <v>9</v>
      </c>
      <c r="G11" s="211" t="s">
        <v>10</v>
      </c>
      <c r="H11" s="212" t="s">
        <v>11</v>
      </c>
    </row>
    <row r="12" spans="2:8" ht="19.5" customHeight="1">
      <c r="B12" s="213" t="s">
        <v>12</v>
      </c>
      <c r="C12" s="118"/>
      <c r="D12" s="118"/>
      <c r="E12" s="118"/>
      <c r="F12" s="214"/>
      <c r="G12" s="214"/>
      <c r="H12" s="215"/>
    </row>
    <row r="13" spans="2:8" ht="19.5" customHeight="1">
      <c r="B13" s="213" t="s">
        <v>13</v>
      </c>
      <c r="C13" s="109"/>
      <c r="D13" s="109"/>
      <c r="E13" s="109"/>
      <c r="F13" s="155"/>
      <c r="G13" s="155"/>
      <c r="H13" s="156"/>
    </row>
    <row r="14" spans="2:8" ht="19.5" customHeight="1">
      <c r="B14" s="216" t="s">
        <v>14</v>
      </c>
      <c r="C14" s="118" t="s">
        <v>15</v>
      </c>
      <c r="D14" s="118">
        <v>3</v>
      </c>
      <c r="E14" s="118" t="s">
        <v>7</v>
      </c>
      <c r="F14" s="214">
        <v>3</v>
      </c>
      <c r="G14" s="214">
        <v>12000</v>
      </c>
      <c r="H14" s="215">
        <v>36000</v>
      </c>
    </row>
    <row r="15" spans="2:8" ht="19.5" customHeight="1">
      <c r="B15" s="216" t="s">
        <v>82</v>
      </c>
      <c r="C15" s="118" t="s">
        <v>17</v>
      </c>
      <c r="D15" s="118">
        <v>20</v>
      </c>
      <c r="E15" s="118" t="s">
        <v>7</v>
      </c>
      <c r="F15" s="214"/>
      <c r="G15" s="214">
        <v>12000</v>
      </c>
      <c r="H15" s="215">
        <v>240000</v>
      </c>
    </row>
    <row r="16" spans="2:8" ht="19.5" customHeight="1">
      <c r="B16" s="216" t="s">
        <v>22</v>
      </c>
      <c r="C16" s="118" t="s">
        <v>17</v>
      </c>
      <c r="D16" s="118">
        <v>36</v>
      </c>
      <c r="E16" s="118" t="s">
        <v>7</v>
      </c>
      <c r="F16" s="214"/>
      <c r="G16" s="214">
        <v>12000</v>
      </c>
      <c r="H16" s="215">
        <v>432000</v>
      </c>
    </row>
    <row r="17" spans="2:8" ht="19.5" customHeight="1">
      <c r="B17" s="216" t="s">
        <v>83</v>
      </c>
      <c r="C17" s="118" t="s">
        <v>17</v>
      </c>
      <c r="D17" s="118">
        <v>6</v>
      </c>
      <c r="E17" s="118" t="s">
        <v>7</v>
      </c>
      <c r="F17" s="214"/>
      <c r="G17" s="214">
        <v>12000</v>
      </c>
      <c r="H17" s="215">
        <v>72000</v>
      </c>
    </row>
    <row r="18" spans="2:8" ht="19.5" customHeight="1">
      <c r="B18" s="216" t="s">
        <v>84</v>
      </c>
      <c r="C18" s="118" t="s">
        <v>85</v>
      </c>
      <c r="D18" s="118">
        <v>10</v>
      </c>
      <c r="E18" s="118" t="s">
        <v>7</v>
      </c>
      <c r="F18" s="214"/>
      <c r="G18" s="214">
        <v>12000</v>
      </c>
      <c r="H18" s="215">
        <v>120000</v>
      </c>
    </row>
    <row r="19" spans="2:8" ht="19.5" customHeight="1">
      <c r="B19" s="216" t="s">
        <v>24</v>
      </c>
      <c r="C19" s="118" t="s">
        <v>25</v>
      </c>
      <c r="D19" s="118">
        <v>3</v>
      </c>
      <c r="E19" s="118" t="s">
        <v>7</v>
      </c>
      <c r="F19" s="214"/>
      <c r="G19" s="214">
        <v>12000</v>
      </c>
      <c r="H19" s="215">
        <v>36000</v>
      </c>
    </row>
    <row r="20" spans="2:8" ht="19.5" customHeight="1">
      <c r="B20" s="213" t="s">
        <v>27</v>
      </c>
      <c r="C20" s="118"/>
      <c r="D20" s="117">
        <f>SUM(D14:D19)</f>
        <v>78</v>
      </c>
      <c r="E20" s="118"/>
      <c r="F20" s="214"/>
      <c r="G20" s="214"/>
      <c r="H20" s="217">
        <f>SUM(H14:H19)</f>
        <v>936000</v>
      </c>
    </row>
    <row r="21" spans="2:8" ht="19.5" customHeight="1">
      <c r="B21" s="213" t="s">
        <v>28</v>
      </c>
      <c r="C21" s="118"/>
      <c r="D21" s="118"/>
      <c r="E21" s="118"/>
      <c r="F21" s="214"/>
      <c r="G21" s="214"/>
      <c r="H21" s="215"/>
    </row>
    <row r="22" spans="2:8" ht="19.5" customHeight="1">
      <c r="B22" s="216" t="s">
        <v>29</v>
      </c>
      <c r="C22" s="118" t="s">
        <v>30</v>
      </c>
      <c r="D22" s="118"/>
      <c r="E22" s="118" t="s">
        <v>86</v>
      </c>
      <c r="F22" s="214">
        <v>2200</v>
      </c>
      <c r="G22" s="214">
        <v>160</v>
      </c>
      <c r="H22" s="215">
        <v>352000</v>
      </c>
    </row>
    <row r="23" spans="2:8" ht="19.5" customHeight="1">
      <c r="B23" s="216" t="s">
        <v>87</v>
      </c>
      <c r="C23" s="118" t="s">
        <v>21</v>
      </c>
      <c r="D23" s="118"/>
      <c r="E23" s="118" t="s">
        <v>88</v>
      </c>
      <c r="F23" s="214">
        <v>16</v>
      </c>
      <c r="G23" s="214">
        <v>30000</v>
      </c>
      <c r="H23" s="215">
        <v>480000</v>
      </c>
    </row>
    <row r="24" spans="2:8" ht="19.5" customHeight="1">
      <c r="B24" s="216" t="s">
        <v>89</v>
      </c>
      <c r="C24" s="118" t="s">
        <v>90</v>
      </c>
      <c r="D24" s="118"/>
      <c r="E24" s="118" t="s">
        <v>88</v>
      </c>
      <c r="F24" s="214">
        <v>2</v>
      </c>
      <c r="G24" s="214">
        <v>50000</v>
      </c>
      <c r="H24" s="215">
        <v>100000</v>
      </c>
    </row>
    <row r="25" spans="2:8" ht="19.5" customHeight="1">
      <c r="B25" s="216" t="s">
        <v>24</v>
      </c>
      <c r="C25" s="118" t="s">
        <v>91</v>
      </c>
      <c r="D25" s="118"/>
      <c r="E25" s="118"/>
      <c r="F25" s="214"/>
      <c r="G25" s="214"/>
      <c r="H25" s="215">
        <v>120000</v>
      </c>
    </row>
    <row r="26" spans="2:8" ht="19.5" customHeight="1">
      <c r="B26" s="216" t="s">
        <v>92</v>
      </c>
      <c r="C26" s="118" t="s">
        <v>93</v>
      </c>
      <c r="D26" s="118"/>
      <c r="E26" s="118"/>
      <c r="F26" s="214"/>
      <c r="G26" s="214"/>
      <c r="H26" s="215">
        <v>500000</v>
      </c>
    </row>
    <row r="27" spans="2:8" ht="19.5" customHeight="1">
      <c r="B27" s="213" t="s">
        <v>40</v>
      </c>
      <c r="C27" s="118"/>
      <c r="D27" s="118"/>
      <c r="E27" s="118"/>
      <c r="F27" s="214"/>
      <c r="G27" s="214"/>
      <c r="H27" s="217">
        <f>SUM(H22:H26)</f>
        <v>1552000</v>
      </c>
    </row>
    <row r="28" spans="2:8" ht="19.5" customHeight="1">
      <c r="B28" s="213" t="s">
        <v>41</v>
      </c>
      <c r="C28" s="118"/>
      <c r="D28" s="118"/>
      <c r="E28" s="118"/>
      <c r="F28" s="214"/>
      <c r="G28" s="214"/>
      <c r="H28" s="215"/>
    </row>
    <row r="29" spans="2:8" ht="19.5" customHeight="1">
      <c r="B29" s="216" t="s">
        <v>42</v>
      </c>
      <c r="C29" s="118" t="s">
        <v>94</v>
      </c>
      <c r="D29" s="118"/>
      <c r="E29" s="118"/>
      <c r="F29" s="214"/>
      <c r="G29" s="214"/>
      <c r="H29" s="215">
        <v>140000</v>
      </c>
    </row>
    <row r="30" spans="2:8" ht="19.5" customHeight="1">
      <c r="B30" s="213" t="s">
        <v>69</v>
      </c>
      <c r="C30" s="118"/>
      <c r="D30" s="118"/>
      <c r="E30" s="118"/>
      <c r="F30" s="214"/>
      <c r="G30" s="214"/>
      <c r="H30" s="217">
        <v>140000</v>
      </c>
    </row>
    <row r="31" spans="2:8" ht="19.5" customHeight="1">
      <c r="B31" s="213" t="s">
        <v>45</v>
      </c>
      <c r="C31" s="118"/>
      <c r="D31" s="118"/>
      <c r="E31" s="118"/>
      <c r="F31" s="214"/>
      <c r="G31" s="214"/>
      <c r="H31" s="217">
        <v>2628000</v>
      </c>
    </row>
    <row r="32" spans="2:8" ht="19.5" customHeight="1">
      <c r="B32" s="213" t="s">
        <v>46</v>
      </c>
      <c r="C32" s="118"/>
      <c r="D32" s="118"/>
      <c r="E32" s="118"/>
      <c r="F32" s="214"/>
      <c r="G32" s="214"/>
      <c r="H32" s="215"/>
    </row>
    <row r="33" spans="2:8" ht="19.5" customHeight="1">
      <c r="B33" s="216" t="s">
        <v>47</v>
      </c>
      <c r="C33" s="118"/>
      <c r="D33" s="118"/>
      <c r="E33" s="120">
        <v>0.24</v>
      </c>
      <c r="F33" s="214"/>
      <c r="G33" s="214"/>
      <c r="H33" s="215">
        <v>631000</v>
      </c>
    </row>
    <row r="34" spans="2:8" ht="19.5" customHeight="1">
      <c r="B34" s="216" t="s">
        <v>48</v>
      </c>
      <c r="C34" s="118"/>
      <c r="D34" s="118"/>
      <c r="E34" s="118"/>
      <c r="F34" s="214"/>
      <c r="G34" s="214"/>
      <c r="H34" s="215">
        <v>132000</v>
      </c>
    </row>
    <row r="35" spans="2:8" ht="19.5" customHeight="1">
      <c r="B35" s="213" t="s">
        <v>49</v>
      </c>
      <c r="C35" s="118"/>
      <c r="D35" s="118"/>
      <c r="E35" s="118"/>
      <c r="F35" s="214"/>
      <c r="G35" s="214"/>
      <c r="H35" s="217">
        <v>763000</v>
      </c>
    </row>
    <row r="36" spans="2:8" ht="19.5" customHeight="1">
      <c r="B36" s="213" t="s">
        <v>50</v>
      </c>
      <c r="C36" s="118"/>
      <c r="D36" s="118"/>
      <c r="E36" s="118"/>
      <c r="F36" s="214"/>
      <c r="G36" s="214"/>
      <c r="H36" s="217">
        <v>3391000</v>
      </c>
    </row>
    <row r="37" spans="2:8" ht="19.5" customHeight="1">
      <c r="B37" s="218" t="s">
        <v>51</v>
      </c>
      <c r="C37" s="122"/>
      <c r="D37" s="117" t="s">
        <v>52</v>
      </c>
      <c r="E37" s="124"/>
      <c r="F37" s="219"/>
      <c r="G37" s="219"/>
      <c r="H37" s="220"/>
    </row>
    <row r="38" spans="2:8" ht="19.5" customHeight="1" thickBot="1">
      <c r="B38" s="221" t="s">
        <v>53</v>
      </c>
      <c r="C38" s="126"/>
      <c r="D38" s="222" t="s">
        <v>54</v>
      </c>
      <c r="E38" s="223"/>
      <c r="F38" s="224"/>
      <c r="G38" s="224"/>
      <c r="H38" s="225"/>
    </row>
    <row r="39" spans="2:8" ht="12.75">
      <c r="B39" s="152"/>
      <c r="C39" s="152"/>
      <c r="D39" s="152"/>
      <c r="E39" s="152"/>
      <c r="F39" s="157"/>
      <c r="G39" s="157"/>
      <c r="H39" s="157"/>
    </row>
    <row r="40" spans="2:8" ht="12.75">
      <c r="B40" s="152"/>
      <c r="C40" s="152"/>
      <c r="D40" s="152"/>
      <c r="E40" s="152"/>
      <c r="F40" s="157"/>
      <c r="G40" s="157"/>
      <c r="H40" s="157"/>
    </row>
    <row r="41" spans="2:8" ht="12.75">
      <c r="B41" s="153" t="s">
        <v>55</v>
      </c>
      <c r="C41" s="152"/>
      <c r="D41" s="152"/>
      <c r="E41" s="152"/>
      <c r="F41" s="157"/>
      <c r="G41" s="157"/>
      <c r="H41" s="157"/>
    </row>
    <row r="42" spans="2:8" ht="13.5" thickBot="1">
      <c r="B42" s="154">
        <v>36465</v>
      </c>
      <c r="C42" s="152"/>
      <c r="D42" s="152"/>
      <c r="E42" s="152"/>
      <c r="F42" s="157"/>
      <c r="G42" s="157"/>
      <c r="H42" s="157"/>
    </row>
    <row r="43" spans="2:8" ht="12.75">
      <c r="B43" s="143"/>
      <c r="C43" s="144"/>
      <c r="D43" s="144" t="s">
        <v>0</v>
      </c>
      <c r="E43" s="144"/>
      <c r="F43" s="158"/>
      <c r="G43" s="158"/>
      <c r="H43" s="159"/>
    </row>
    <row r="44" spans="2:8" ht="12.75">
      <c r="B44" s="146" t="s">
        <v>95</v>
      </c>
      <c r="C44" s="147" t="s">
        <v>96</v>
      </c>
      <c r="D44" s="147"/>
      <c r="E44" s="147"/>
      <c r="F44" s="160" t="s">
        <v>2</v>
      </c>
      <c r="G44" s="160"/>
      <c r="H44" s="161" t="s">
        <v>3</v>
      </c>
    </row>
    <row r="45" spans="2:8" ht="13.5" thickBot="1">
      <c r="B45" s="149"/>
      <c r="C45" s="125"/>
      <c r="D45" s="125"/>
      <c r="E45" s="125"/>
      <c r="F45" s="162" t="s">
        <v>4</v>
      </c>
      <c r="G45" s="162"/>
      <c r="H45" s="163"/>
    </row>
    <row r="46" spans="2:8" ht="13.5" thickBot="1">
      <c r="B46" s="151"/>
      <c r="C46" s="151"/>
      <c r="D46" s="151"/>
      <c r="E46" s="151"/>
      <c r="F46" s="164"/>
      <c r="G46" s="164"/>
      <c r="H46" s="164"/>
    </row>
    <row r="47" spans="2:8" ht="13.5" thickBot="1">
      <c r="B47" s="226" t="s">
        <v>5</v>
      </c>
      <c r="C47" s="227" t="s">
        <v>6</v>
      </c>
      <c r="D47" s="227" t="s">
        <v>7</v>
      </c>
      <c r="E47" s="227" t="s">
        <v>8</v>
      </c>
      <c r="F47" s="228" t="s">
        <v>9</v>
      </c>
      <c r="G47" s="228" t="s">
        <v>10</v>
      </c>
      <c r="H47" s="229" t="s">
        <v>11</v>
      </c>
    </row>
    <row r="48" spans="2:8" ht="19.5" customHeight="1">
      <c r="B48" s="213" t="s">
        <v>12</v>
      </c>
      <c r="C48" s="118"/>
      <c r="D48" s="118"/>
      <c r="E48" s="118"/>
      <c r="F48" s="214"/>
      <c r="G48" s="214"/>
      <c r="H48" s="215"/>
    </row>
    <row r="49" spans="2:8" ht="19.5" customHeight="1">
      <c r="B49" s="213" t="s">
        <v>13</v>
      </c>
      <c r="C49" s="118"/>
      <c r="D49" s="118"/>
      <c r="E49" s="118"/>
      <c r="F49" s="214"/>
      <c r="G49" s="214"/>
      <c r="H49" s="215"/>
    </row>
    <row r="50" spans="2:8" ht="19.5" customHeight="1">
      <c r="B50" s="216" t="s">
        <v>97</v>
      </c>
      <c r="C50" s="118" t="s">
        <v>17</v>
      </c>
      <c r="D50" s="118">
        <v>36</v>
      </c>
      <c r="E50" s="118" t="s">
        <v>7</v>
      </c>
      <c r="F50" s="214"/>
      <c r="G50" s="214">
        <v>12000</v>
      </c>
      <c r="H50" s="215">
        <v>432000</v>
      </c>
    </row>
    <row r="51" spans="2:8" ht="19.5" customHeight="1">
      <c r="B51" s="216" t="s">
        <v>83</v>
      </c>
      <c r="C51" s="118" t="s">
        <v>17</v>
      </c>
      <c r="D51" s="118">
        <v>6</v>
      </c>
      <c r="E51" s="118" t="s">
        <v>7</v>
      </c>
      <c r="F51" s="214"/>
      <c r="G51" s="214">
        <v>12000</v>
      </c>
      <c r="H51" s="215">
        <v>72000</v>
      </c>
    </row>
    <row r="52" spans="2:8" ht="19.5" customHeight="1">
      <c r="B52" s="216" t="s">
        <v>84</v>
      </c>
      <c r="C52" s="118" t="s">
        <v>98</v>
      </c>
      <c r="D52" s="118">
        <v>16</v>
      </c>
      <c r="E52" s="118" t="s">
        <v>7</v>
      </c>
      <c r="F52" s="214"/>
      <c r="G52" s="214">
        <v>12000</v>
      </c>
      <c r="H52" s="215">
        <v>192000</v>
      </c>
    </row>
    <row r="53" spans="2:8" ht="19.5" customHeight="1">
      <c r="B53" s="216" t="s">
        <v>99</v>
      </c>
      <c r="C53" s="118" t="s">
        <v>17</v>
      </c>
      <c r="D53" s="118">
        <v>4</v>
      </c>
      <c r="E53" s="118" t="s">
        <v>7</v>
      </c>
      <c r="F53" s="214"/>
      <c r="G53" s="214">
        <v>12000</v>
      </c>
      <c r="H53" s="215">
        <v>48000</v>
      </c>
    </row>
    <row r="54" spans="2:8" ht="19.5" customHeight="1">
      <c r="B54" s="216" t="s">
        <v>100</v>
      </c>
      <c r="C54" s="118" t="s">
        <v>25</v>
      </c>
      <c r="D54" s="118">
        <v>4</v>
      </c>
      <c r="E54" s="118" t="s">
        <v>7</v>
      </c>
      <c r="F54" s="214"/>
      <c r="G54" s="214">
        <v>12000</v>
      </c>
      <c r="H54" s="215">
        <v>48000</v>
      </c>
    </row>
    <row r="55" spans="2:8" ht="19.5" customHeight="1">
      <c r="B55" s="216" t="s">
        <v>101</v>
      </c>
      <c r="C55" s="118" t="s">
        <v>17</v>
      </c>
      <c r="D55" s="118">
        <v>160</v>
      </c>
      <c r="E55" s="118" t="s">
        <v>7</v>
      </c>
      <c r="F55" s="214"/>
      <c r="G55" s="214">
        <v>12000</v>
      </c>
      <c r="H55" s="215">
        <v>1920000</v>
      </c>
    </row>
    <row r="56" spans="2:8" ht="19.5" customHeight="1">
      <c r="B56" s="213" t="s">
        <v>27</v>
      </c>
      <c r="C56" s="117"/>
      <c r="D56" s="117">
        <f>SUM(D49:D55)</f>
        <v>226</v>
      </c>
      <c r="E56" s="117"/>
      <c r="F56" s="230"/>
      <c r="G56" s="230"/>
      <c r="H56" s="217">
        <f>SUM(H49:H55)</f>
        <v>2712000</v>
      </c>
    </row>
    <row r="57" spans="2:8" ht="19.5" customHeight="1">
      <c r="B57" s="213" t="s">
        <v>28</v>
      </c>
      <c r="C57" s="118"/>
      <c r="D57" s="118"/>
      <c r="E57" s="118"/>
      <c r="F57" s="214"/>
      <c r="G57" s="214"/>
      <c r="H57" s="215"/>
    </row>
    <row r="58" spans="2:8" ht="19.5" customHeight="1">
      <c r="B58" s="216" t="s">
        <v>102</v>
      </c>
      <c r="C58" s="118" t="s">
        <v>21</v>
      </c>
      <c r="D58" s="118"/>
      <c r="E58" s="118" t="s">
        <v>103</v>
      </c>
      <c r="F58" s="214">
        <v>32</v>
      </c>
      <c r="G58" s="214">
        <v>30000</v>
      </c>
      <c r="H58" s="215">
        <v>960000</v>
      </c>
    </row>
    <row r="59" spans="2:8" ht="19.5" customHeight="1">
      <c r="B59" s="216" t="s">
        <v>104</v>
      </c>
      <c r="C59" s="118" t="s">
        <v>105</v>
      </c>
      <c r="D59" s="118"/>
      <c r="E59" s="118" t="s">
        <v>106</v>
      </c>
      <c r="F59" s="214">
        <v>300</v>
      </c>
      <c r="G59" s="214">
        <v>900</v>
      </c>
      <c r="H59" s="215">
        <v>270000</v>
      </c>
    </row>
    <row r="60" spans="2:8" ht="19.5" customHeight="1">
      <c r="B60" s="216" t="s">
        <v>107</v>
      </c>
      <c r="C60" s="118" t="s">
        <v>91</v>
      </c>
      <c r="D60" s="118"/>
      <c r="E60" s="118"/>
      <c r="F60" s="214"/>
      <c r="G60" s="214"/>
      <c r="H60" s="215">
        <v>90000</v>
      </c>
    </row>
    <row r="61" spans="2:8" ht="19.5" customHeight="1">
      <c r="B61" s="216" t="s">
        <v>108</v>
      </c>
      <c r="C61" s="118"/>
      <c r="D61" s="118"/>
      <c r="E61" s="118"/>
      <c r="F61" s="214"/>
      <c r="G61" s="214"/>
      <c r="H61" s="215">
        <v>200000</v>
      </c>
    </row>
    <row r="62" spans="2:8" ht="19.5" customHeight="1">
      <c r="B62" s="216"/>
      <c r="C62" s="118"/>
      <c r="D62" s="118"/>
      <c r="E62" s="118"/>
      <c r="F62" s="214"/>
      <c r="G62" s="214"/>
      <c r="H62" s="215"/>
    </row>
    <row r="63" spans="2:8" ht="19.5" customHeight="1">
      <c r="B63" s="213" t="s">
        <v>40</v>
      </c>
      <c r="C63" s="117"/>
      <c r="D63" s="117"/>
      <c r="E63" s="117"/>
      <c r="F63" s="230"/>
      <c r="G63" s="230"/>
      <c r="H63" s="217">
        <f>SUM(H58:H62)</f>
        <v>1520000</v>
      </c>
    </row>
    <row r="64" spans="2:8" ht="19.5" customHeight="1">
      <c r="B64" s="213" t="s">
        <v>41</v>
      </c>
      <c r="C64" s="118"/>
      <c r="D64" s="118"/>
      <c r="E64" s="118"/>
      <c r="F64" s="214"/>
      <c r="G64" s="214"/>
      <c r="H64" s="215"/>
    </row>
    <row r="65" spans="2:8" ht="19.5" customHeight="1">
      <c r="B65" s="216" t="s">
        <v>42</v>
      </c>
      <c r="C65" s="118" t="s">
        <v>94</v>
      </c>
      <c r="D65" s="118"/>
      <c r="E65" s="118"/>
      <c r="F65" s="214"/>
      <c r="G65" s="214"/>
      <c r="H65" s="215">
        <v>200000</v>
      </c>
    </row>
    <row r="66" spans="2:8" ht="19.5" customHeight="1">
      <c r="B66" s="213" t="s">
        <v>44</v>
      </c>
      <c r="C66" s="117"/>
      <c r="D66" s="117"/>
      <c r="E66" s="117"/>
      <c r="F66" s="230"/>
      <c r="G66" s="230"/>
      <c r="H66" s="217">
        <v>200000</v>
      </c>
    </row>
    <row r="67" spans="2:8" ht="19.5" customHeight="1">
      <c r="B67" s="213" t="s">
        <v>45</v>
      </c>
      <c r="C67" s="117"/>
      <c r="D67" s="117"/>
      <c r="E67" s="117"/>
      <c r="F67" s="230"/>
      <c r="G67" s="230"/>
      <c r="H67" s="217">
        <v>4432000</v>
      </c>
    </row>
    <row r="68" spans="2:8" ht="19.5" customHeight="1">
      <c r="B68" s="213" t="s">
        <v>46</v>
      </c>
      <c r="C68" s="118"/>
      <c r="D68" s="118"/>
      <c r="E68" s="118"/>
      <c r="F68" s="214"/>
      <c r="G68" s="214"/>
      <c r="H68" s="215"/>
    </row>
    <row r="69" spans="2:8" ht="19.5" customHeight="1">
      <c r="B69" s="216" t="s">
        <v>47</v>
      </c>
      <c r="C69" s="118"/>
      <c r="D69" s="118"/>
      <c r="E69" s="120">
        <v>0.24</v>
      </c>
      <c r="F69" s="214"/>
      <c r="G69" s="214"/>
      <c r="H69" s="215">
        <v>1063680</v>
      </c>
    </row>
    <row r="70" spans="2:8" ht="19.5" customHeight="1">
      <c r="B70" s="216" t="s">
        <v>48</v>
      </c>
      <c r="C70" s="118"/>
      <c r="D70" s="118"/>
      <c r="E70" s="118"/>
      <c r="F70" s="214"/>
      <c r="G70" s="214"/>
      <c r="H70" s="215">
        <v>175000</v>
      </c>
    </row>
    <row r="71" spans="2:8" ht="19.5" customHeight="1">
      <c r="B71" s="213" t="s">
        <v>49</v>
      </c>
      <c r="C71" s="117"/>
      <c r="D71" s="117"/>
      <c r="E71" s="117"/>
      <c r="F71" s="230"/>
      <c r="G71" s="230"/>
      <c r="H71" s="217">
        <v>1238680</v>
      </c>
    </row>
    <row r="72" spans="2:8" ht="19.5" customHeight="1">
      <c r="B72" s="213" t="s">
        <v>50</v>
      </c>
      <c r="C72" s="117"/>
      <c r="D72" s="117"/>
      <c r="E72" s="117"/>
      <c r="F72" s="230"/>
      <c r="G72" s="230"/>
      <c r="H72" s="217">
        <v>5845680</v>
      </c>
    </row>
    <row r="73" spans="2:8" ht="19.5" customHeight="1">
      <c r="B73" s="213" t="s">
        <v>109</v>
      </c>
      <c r="C73" s="118"/>
      <c r="D73" s="121" t="s">
        <v>110</v>
      </c>
      <c r="E73" s="124"/>
      <c r="F73" s="124"/>
      <c r="G73" s="124"/>
      <c r="H73" s="231"/>
    </row>
    <row r="74" spans="2:8" ht="19.5" customHeight="1" thickBot="1">
      <c r="B74" s="221" t="s">
        <v>111</v>
      </c>
      <c r="C74" s="126"/>
      <c r="D74" s="127" t="s">
        <v>112</v>
      </c>
      <c r="E74" s="126"/>
      <c r="F74" s="232"/>
      <c r="G74" s="233">
        <v>0.78</v>
      </c>
      <c r="H74" s="234"/>
    </row>
    <row r="75" spans="2:8" ht="19.5" customHeight="1">
      <c r="B75" s="152"/>
      <c r="C75" s="152"/>
      <c r="D75" s="152"/>
      <c r="E75" s="152"/>
      <c r="F75" s="152"/>
      <c r="G75" s="152"/>
      <c r="H75" s="152"/>
    </row>
    <row r="76" spans="2:8" ht="12.75">
      <c r="B76" s="152"/>
      <c r="C76" s="152"/>
      <c r="D76" s="152"/>
      <c r="E76" s="152"/>
      <c r="F76" s="152"/>
      <c r="G76" s="152"/>
      <c r="H76" s="152"/>
    </row>
    <row r="77" spans="2:8" ht="12.75">
      <c r="B77" s="153" t="s">
        <v>55</v>
      </c>
      <c r="C77" s="152"/>
      <c r="D77" s="152"/>
      <c r="E77" s="152"/>
      <c r="F77" s="152"/>
      <c r="G77" s="152"/>
      <c r="H77" s="152"/>
    </row>
    <row r="78" ht="12.75">
      <c r="B78" s="111"/>
    </row>
  </sheetData>
  <printOptions horizontalCentered="1" verticalCentered="1"/>
  <pageMargins left="0.75" right="0.75" top="2.09" bottom="1" header="1.05" footer="0.5118110236220472"/>
  <pageSetup horizontalDpi="120" verticalDpi="120" orientation="portrait" paperSize="9" scale="95" r:id="rId1"/>
  <headerFooter alignWithMargins="0">
    <oddHeader>&amp;C&amp;"Book Antiqua,Normal"&amp;12DEPARTAMENTO DEL TOLIMA
MUNICIPIO DE CAJAMARCA
UNIDAD MUNICIPAL DE ASISTENCIA TECNICA AGROPECUARIA
"UMATA" 1999</oddHeader>
  </headerFooter>
  <rowBreaks count="1" manualBreakCount="1">
    <brk id="41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G43"/>
  <sheetViews>
    <sheetView zoomScale="75" zoomScaleNormal="75" workbookViewId="0" topLeftCell="A12">
      <selection activeCell="G87" sqref="G87"/>
    </sheetView>
  </sheetViews>
  <sheetFormatPr defaultColWidth="11.421875" defaultRowHeight="12.75"/>
  <cols>
    <col min="1" max="1" width="25.00390625" style="0" customWidth="1"/>
    <col min="2" max="2" width="15.28125" style="0" customWidth="1"/>
    <col min="3" max="3" width="7.421875" style="0" customWidth="1"/>
    <col min="4" max="4" width="9.28125" style="0" customWidth="1"/>
    <col min="5" max="5" width="8.140625" style="0" customWidth="1"/>
    <col min="6" max="6" width="8.7109375" style="0" customWidth="1"/>
    <col min="7" max="7" width="9.28125" style="0" customWidth="1"/>
  </cols>
  <sheetData>
    <row r="3" ht="13.5" thickBot="1">
      <c r="A3" s="90">
        <v>36465</v>
      </c>
    </row>
    <row r="4" spans="1:7" ht="12.75">
      <c r="A4" s="14"/>
      <c r="B4" s="15"/>
      <c r="C4" s="15" t="s">
        <v>0</v>
      </c>
      <c r="D4" s="15"/>
      <c r="E4" s="15"/>
      <c r="F4" s="15"/>
      <c r="G4" s="16"/>
    </row>
    <row r="5" spans="1:7" ht="12.75">
      <c r="A5" s="17" t="s">
        <v>113</v>
      </c>
      <c r="B5" s="18"/>
      <c r="C5" s="18"/>
      <c r="D5" s="18"/>
      <c r="E5" s="18" t="s">
        <v>2</v>
      </c>
      <c r="F5" s="18"/>
      <c r="G5" s="19" t="s">
        <v>3</v>
      </c>
    </row>
    <row r="6" spans="1:7" ht="13.5" thickBot="1">
      <c r="A6" s="20"/>
      <c r="B6" s="21"/>
      <c r="C6" s="21"/>
      <c r="D6" s="21"/>
      <c r="E6" s="21" t="s">
        <v>4</v>
      </c>
      <c r="F6" s="21"/>
      <c r="G6" s="22"/>
    </row>
    <row r="7" spans="1:7" ht="13.5" thickBot="1">
      <c r="A7" s="8"/>
      <c r="B7" s="8"/>
      <c r="C7" s="8"/>
      <c r="D7" s="8"/>
      <c r="E7" s="8"/>
      <c r="F7" s="8"/>
      <c r="G7" s="8"/>
    </row>
    <row r="8" spans="1:7" ht="12.75">
      <c r="A8" s="36" t="s">
        <v>5</v>
      </c>
      <c r="B8" s="37" t="s">
        <v>6</v>
      </c>
      <c r="C8" s="37" t="s">
        <v>7</v>
      </c>
      <c r="D8" s="37" t="s">
        <v>8</v>
      </c>
      <c r="E8" s="37" t="s">
        <v>9</v>
      </c>
      <c r="F8" s="37" t="s">
        <v>10</v>
      </c>
      <c r="G8" s="38" t="s">
        <v>11</v>
      </c>
    </row>
    <row r="9" spans="1:7" ht="12.75">
      <c r="A9" s="39" t="s">
        <v>12</v>
      </c>
      <c r="B9" s="4"/>
      <c r="C9" s="4"/>
      <c r="D9" s="4"/>
      <c r="E9" s="4"/>
      <c r="F9" s="4"/>
      <c r="G9" s="40"/>
    </row>
    <row r="10" spans="1:7" ht="12.75">
      <c r="A10" s="39" t="s">
        <v>13</v>
      </c>
      <c r="B10" s="4"/>
      <c r="C10" s="4"/>
      <c r="D10" s="4"/>
      <c r="E10" s="4"/>
      <c r="F10" s="4"/>
      <c r="G10" s="40"/>
    </row>
    <row r="11" spans="1:7" ht="12.75">
      <c r="A11" s="42" t="s">
        <v>16</v>
      </c>
      <c r="B11" s="4" t="s">
        <v>114</v>
      </c>
      <c r="C11" s="4">
        <v>17</v>
      </c>
      <c r="D11" s="4" t="s">
        <v>7</v>
      </c>
      <c r="E11" s="4"/>
      <c r="F11" s="4">
        <v>12000</v>
      </c>
      <c r="G11" s="40">
        <v>204000</v>
      </c>
    </row>
    <row r="12" spans="1:7" ht="12.75">
      <c r="A12" s="42" t="s">
        <v>115</v>
      </c>
      <c r="B12" s="4" t="s">
        <v>116</v>
      </c>
      <c r="C12" s="4">
        <v>25</v>
      </c>
      <c r="D12" s="4" t="s">
        <v>7</v>
      </c>
      <c r="E12" s="4"/>
      <c r="F12" s="4">
        <v>12000</v>
      </c>
      <c r="G12" s="40">
        <v>300000</v>
      </c>
    </row>
    <row r="13" spans="1:7" ht="12.75">
      <c r="A13" s="42" t="s">
        <v>117</v>
      </c>
      <c r="B13" s="4"/>
      <c r="C13" s="4"/>
      <c r="D13" s="4" t="s">
        <v>7</v>
      </c>
      <c r="E13" s="4"/>
      <c r="F13" s="4"/>
      <c r="G13" s="40"/>
    </row>
    <row r="14" spans="1:7" ht="12.75">
      <c r="A14" s="42" t="s">
        <v>118</v>
      </c>
      <c r="B14" s="4" t="s">
        <v>119</v>
      </c>
      <c r="C14" s="4">
        <v>10</v>
      </c>
      <c r="D14" s="4" t="s">
        <v>7</v>
      </c>
      <c r="E14" s="4"/>
      <c r="F14" s="4">
        <v>12000</v>
      </c>
      <c r="G14" s="40">
        <v>120000</v>
      </c>
    </row>
    <row r="15" spans="1:7" ht="12.75">
      <c r="A15" s="39" t="s">
        <v>27</v>
      </c>
      <c r="B15" s="4"/>
      <c r="C15" s="13">
        <f>SUM(C11:C14)</f>
        <v>52</v>
      </c>
      <c r="D15" s="4"/>
      <c r="E15" s="4"/>
      <c r="F15" s="4"/>
      <c r="G15" s="43">
        <f>SUM(G11:G14)</f>
        <v>624000</v>
      </c>
    </row>
    <row r="16" spans="1:7" ht="12.75">
      <c r="A16" s="39" t="s">
        <v>28</v>
      </c>
      <c r="B16" s="4"/>
      <c r="C16" s="4"/>
      <c r="D16" s="4"/>
      <c r="E16" s="4"/>
      <c r="F16" s="4"/>
      <c r="G16" s="40"/>
    </row>
    <row r="17" spans="1:7" ht="12.75">
      <c r="A17" s="42" t="s">
        <v>120</v>
      </c>
      <c r="B17" s="4" t="s">
        <v>120</v>
      </c>
      <c r="C17" s="4"/>
      <c r="D17" s="4" t="s">
        <v>121</v>
      </c>
      <c r="E17" s="4">
        <v>4</v>
      </c>
      <c r="F17" s="4">
        <v>39800</v>
      </c>
      <c r="G17" s="40">
        <v>159200</v>
      </c>
    </row>
    <row r="18" spans="1:7" ht="12.75">
      <c r="A18" s="42" t="s">
        <v>119</v>
      </c>
      <c r="B18" s="4" t="s">
        <v>122</v>
      </c>
      <c r="C18" s="4"/>
      <c r="D18" s="4" t="s">
        <v>123</v>
      </c>
      <c r="E18" s="4">
        <v>60</v>
      </c>
      <c r="F18" s="4">
        <v>1300</v>
      </c>
      <c r="G18" s="40">
        <v>78000</v>
      </c>
    </row>
    <row r="19" spans="1:7" ht="12.75">
      <c r="A19" s="42" t="s">
        <v>124</v>
      </c>
      <c r="B19" s="4" t="s">
        <v>125</v>
      </c>
      <c r="C19" s="4"/>
      <c r="D19" s="4" t="s">
        <v>63</v>
      </c>
      <c r="E19" s="4">
        <v>400</v>
      </c>
      <c r="F19" s="4">
        <v>6000</v>
      </c>
      <c r="G19" s="40">
        <v>2400000</v>
      </c>
    </row>
    <row r="20" spans="1:7" ht="12.75">
      <c r="A20" s="42" t="s">
        <v>126</v>
      </c>
      <c r="B20" s="4" t="s">
        <v>126</v>
      </c>
      <c r="C20" s="4"/>
      <c r="D20" s="4" t="s">
        <v>123</v>
      </c>
      <c r="E20" s="4">
        <v>6</v>
      </c>
      <c r="F20" s="4">
        <v>1300</v>
      </c>
      <c r="G20" s="40">
        <v>7800</v>
      </c>
    </row>
    <row r="21" spans="1:7" ht="12.75">
      <c r="A21" s="42" t="s">
        <v>66</v>
      </c>
      <c r="B21" s="4" t="s">
        <v>67</v>
      </c>
      <c r="C21" s="4"/>
      <c r="D21" s="4"/>
      <c r="E21" s="4"/>
      <c r="F21" s="4"/>
      <c r="G21" s="40">
        <v>30000</v>
      </c>
    </row>
    <row r="22" spans="1:7" ht="12.75">
      <c r="A22" s="39" t="s">
        <v>40</v>
      </c>
      <c r="B22" s="4"/>
      <c r="C22" s="4"/>
      <c r="D22" s="4"/>
      <c r="E22" s="4"/>
      <c r="F22" s="4"/>
      <c r="G22" s="43">
        <f>SUM(G17:G21)</f>
        <v>2675000</v>
      </c>
    </row>
    <row r="23" spans="1:7" ht="12.75">
      <c r="A23" s="39" t="s">
        <v>41</v>
      </c>
      <c r="B23" s="4"/>
      <c r="C23" s="4"/>
      <c r="D23" s="4"/>
      <c r="E23" s="4"/>
      <c r="F23" s="4"/>
      <c r="G23" s="40"/>
    </row>
    <row r="24" spans="1:7" ht="12.75">
      <c r="A24" s="42" t="s">
        <v>42</v>
      </c>
      <c r="B24" s="4" t="s">
        <v>94</v>
      </c>
      <c r="C24" s="4"/>
      <c r="D24" s="4"/>
      <c r="E24" s="4"/>
      <c r="F24" s="4"/>
      <c r="G24" s="40">
        <v>250000</v>
      </c>
    </row>
    <row r="25" spans="1:7" ht="12.75">
      <c r="A25" s="39" t="s">
        <v>69</v>
      </c>
      <c r="B25" s="4"/>
      <c r="C25" s="4"/>
      <c r="D25" s="4"/>
      <c r="E25" s="4"/>
      <c r="F25" s="4"/>
      <c r="G25" s="43">
        <v>250000</v>
      </c>
    </row>
    <row r="26" spans="1:7" ht="12.75">
      <c r="A26" s="39" t="s">
        <v>45</v>
      </c>
      <c r="B26" s="4"/>
      <c r="C26" s="4"/>
      <c r="D26" s="4"/>
      <c r="E26" s="4"/>
      <c r="F26" s="4"/>
      <c r="G26" s="43">
        <v>3299000</v>
      </c>
    </row>
    <row r="27" spans="1:7" ht="12.75">
      <c r="A27" s="39" t="s">
        <v>46</v>
      </c>
      <c r="B27" s="4"/>
      <c r="C27" s="4"/>
      <c r="D27" s="4"/>
      <c r="E27" s="4"/>
      <c r="F27" s="4"/>
      <c r="G27" s="40"/>
    </row>
    <row r="28" spans="1:7" ht="12.75">
      <c r="A28" s="42" t="s">
        <v>47</v>
      </c>
      <c r="B28" s="4"/>
      <c r="C28" s="4"/>
      <c r="D28" s="9">
        <v>0.24</v>
      </c>
      <c r="E28" s="4"/>
      <c r="F28" s="4"/>
      <c r="G28" s="40">
        <v>791760</v>
      </c>
    </row>
    <row r="29" spans="1:7" ht="12.75">
      <c r="A29" s="42" t="s">
        <v>48</v>
      </c>
      <c r="B29" s="4"/>
      <c r="C29" s="4"/>
      <c r="D29" s="4"/>
      <c r="E29" s="4"/>
      <c r="F29" s="4"/>
      <c r="G29" s="40">
        <v>180000</v>
      </c>
    </row>
    <row r="30" spans="1:7" ht="12.75">
      <c r="A30" s="39" t="s">
        <v>49</v>
      </c>
      <c r="B30" s="4"/>
      <c r="C30" s="4"/>
      <c r="D30" s="4"/>
      <c r="E30" s="4"/>
      <c r="F30" s="4"/>
      <c r="G30" s="43">
        <v>971760</v>
      </c>
    </row>
    <row r="31" spans="1:7" ht="12.75">
      <c r="A31" s="39" t="s">
        <v>50</v>
      </c>
      <c r="B31" s="4"/>
      <c r="C31" s="4"/>
      <c r="D31" s="4"/>
      <c r="E31" s="4"/>
      <c r="F31" s="4"/>
      <c r="G31" s="43">
        <v>4270760</v>
      </c>
    </row>
    <row r="32" spans="1:7" ht="12.75">
      <c r="A32" s="39" t="s">
        <v>51</v>
      </c>
      <c r="B32" s="4"/>
      <c r="C32" s="33" t="s">
        <v>52</v>
      </c>
      <c r="D32" s="30"/>
      <c r="E32" s="30"/>
      <c r="F32" s="30"/>
      <c r="G32" s="50"/>
    </row>
    <row r="33" spans="1:7" ht="13.5" thickBot="1">
      <c r="A33" s="46" t="s">
        <v>53</v>
      </c>
      <c r="B33" s="21"/>
      <c r="C33" s="28" t="s">
        <v>54</v>
      </c>
      <c r="D33" s="29"/>
      <c r="E33" s="1"/>
      <c r="F33" s="1"/>
      <c r="G33" s="2"/>
    </row>
    <row r="36" ht="12.75">
      <c r="A36" s="59" t="s">
        <v>55</v>
      </c>
    </row>
    <row r="37" ht="12.75">
      <c r="A37" s="59"/>
    </row>
    <row r="39" ht="12.75">
      <c r="A39" t="s">
        <v>127</v>
      </c>
    </row>
    <row r="41" ht="12.75">
      <c r="A41" t="s">
        <v>128</v>
      </c>
    </row>
    <row r="42" ht="12.75">
      <c r="A42" t="s">
        <v>129</v>
      </c>
    </row>
    <row r="43" ht="12.75">
      <c r="A43" t="s">
        <v>130</v>
      </c>
    </row>
  </sheetData>
  <printOptions horizontalCentered="1" verticalCentered="1"/>
  <pageMargins left="0.75" right="0.75" top="1" bottom="1" header="1.29" footer="0.5118110236220472"/>
  <pageSetup horizontalDpi="120" verticalDpi="120" orientation="portrait" paperSize="9" r:id="rId1"/>
  <headerFooter alignWithMargins="0">
    <oddHeader>&amp;C&amp;"Book Antiqua,Italic"&amp;12DEPARTAMENTO DEL TOLIMA
MUNICIPIO DE CAJAMARCA
UNIDAD MUNICIPAL DE ASISTENCIA TECNICA AGROPECUARIA
"UMTA" 1999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G91"/>
  <sheetViews>
    <sheetView zoomScale="75" zoomScaleNormal="75" workbookViewId="0" topLeftCell="A34">
      <selection activeCell="G87" sqref="G87"/>
    </sheetView>
  </sheetViews>
  <sheetFormatPr defaultColWidth="11.421875" defaultRowHeight="12.75"/>
  <cols>
    <col min="1" max="1" width="25.140625" style="0" customWidth="1"/>
    <col min="2" max="2" width="16.57421875" style="0" customWidth="1"/>
    <col min="3" max="3" width="6.57421875" style="0" customWidth="1"/>
    <col min="4" max="4" width="7.8515625" style="0" customWidth="1"/>
    <col min="5" max="5" width="6.7109375" style="0" customWidth="1"/>
    <col min="6" max="6" width="9.57421875" style="0" customWidth="1"/>
    <col min="7" max="7" width="12.8515625" style="0" customWidth="1"/>
  </cols>
  <sheetData>
    <row r="6" ht="13.5" thickBot="1">
      <c r="A6" s="90">
        <v>36465</v>
      </c>
    </row>
    <row r="7" spans="1:7" ht="12.75">
      <c r="A7" s="52"/>
      <c r="B7" s="15"/>
      <c r="C7" s="15" t="s">
        <v>0</v>
      </c>
      <c r="D7" s="15"/>
      <c r="E7" s="15"/>
      <c r="F7" s="15"/>
      <c r="G7" s="16"/>
    </row>
    <row r="8" spans="1:7" ht="12.75">
      <c r="A8" s="18" t="s">
        <v>131</v>
      </c>
      <c r="B8" s="18"/>
      <c r="C8" s="18"/>
      <c r="D8" s="18"/>
      <c r="E8" s="18" t="s">
        <v>2</v>
      </c>
      <c r="F8" s="18"/>
      <c r="G8" s="19" t="s">
        <v>3</v>
      </c>
    </row>
    <row r="9" spans="1:7" ht="13.5" thickBot="1">
      <c r="A9" s="20"/>
      <c r="B9" s="21"/>
      <c r="C9" s="21"/>
      <c r="D9" s="21"/>
      <c r="E9" s="21" t="s">
        <v>4</v>
      </c>
      <c r="F9" s="21"/>
      <c r="G9" s="22"/>
    </row>
    <row r="10" spans="1:7" ht="13.5" thickBot="1">
      <c r="A10" s="3"/>
      <c r="B10" s="3"/>
      <c r="C10" s="3"/>
      <c r="D10" s="3"/>
      <c r="E10" s="3"/>
      <c r="F10" s="3"/>
      <c r="G10" s="3"/>
    </row>
    <row r="11" spans="1:7" ht="13.5" thickBot="1">
      <c r="A11" s="23" t="s">
        <v>5</v>
      </c>
      <c r="B11" s="24" t="s">
        <v>6</v>
      </c>
      <c r="C11" s="24" t="s">
        <v>7</v>
      </c>
      <c r="D11" s="24" t="s">
        <v>8</v>
      </c>
      <c r="E11" s="24" t="s">
        <v>9</v>
      </c>
      <c r="F11" s="24" t="s">
        <v>10</v>
      </c>
      <c r="G11" s="25" t="s">
        <v>11</v>
      </c>
    </row>
    <row r="12" spans="1:7" ht="12.75">
      <c r="A12" s="39" t="s">
        <v>12</v>
      </c>
      <c r="B12" s="4"/>
      <c r="C12" s="4"/>
      <c r="D12" s="4"/>
      <c r="E12" s="4"/>
      <c r="F12" s="4"/>
      <c r="G12" s="40"/>
    </row>
    <row r="13" spans="1:7" ht="12.75">
      <c r="A13" s="39" t="s">
        <v>13</v>
      </c>
      <c r="B13" s="4"/>
      <c r="C13" s="4"/>
      <c r="D13" s="4"/>
      <c r="E13" s="4"/>
      <c r="F13" s="4"/>
      <c r="G13" s="40"/>
    </row>
    <row r="14" spans="1:7" ht="12.75">
      <c r="A14" s="42" t="s">
        <v>132</v>
      </c>
      <c r="B14" s="4" t="s">
        <v>17</v>
      </c>
      <c r="C14" s="4">
        <v>2</v>
      </c>
      <c r="D14" s="4" t="s">
        <v>7</v>
      </c>
      <c r="E14" s="4"/>
      <c r="F14" s="4">
        <v>12000</v>
      </c>
      <c r="G14" s="40">
        <v>24000</v>
      </c>
    </row>
    <row r="15" spans="1:7" ht="12.75">
      <c r="A15" s="42" t="s">
        <v>133</v>
      </c>
      <c r="B15" s="4" t="s">
        <v>17</v>
      </c>
      <c r="C15" s="4">
        <v>20</v>
      </c>
      <c r="D15" s="4" t="s">
        <v>7</v>
      </c>
      <c r="E15" s="4"/>
      <c r="F15" s="4">
        <v>12000</v>
      </c>
      <c r="G15" s="40">
        <v>240000</v>
      </c>
    </row>
    <row r="16" spans="1:7" ht="12.75">
      <c r="A16" s="39" t="s">
        <v>27</v>
      </c>
      <c r="B16" s="13"/>
      <c r="C16" s="13">
        <v>22</v>
      </c>
      <c r="D16" s="13"/>
      <c r="E16" s="13"/>
      <c r="F16" s="13"/>
      <c r="G16" s="43">
        <v>264000</v>
      </c>
    </row>
    <row r="17" spans="1:7" ht="12.75">
      <c r="A17" s="39" t="s">
        <v>28</v>
      </c>
      <c r="B17" s="4"/>
      <c r="C17" s="4"/>
      <c r="D17" s="4"/>
      <c r="E17" s="4"/>
      <c r="F17" s="4"/>
      <c r="G17" s="40"/>
    </row>
    <row r="18" spans="1:7" ht="12.75">
      <c r="A18" s="42" t="s">
        <v>29</v>
      </c>
      <c r="B18" s="4" t="s">
        <v>134</v>
      </c>
      <c r="C18" s="4"/>
      <c r="D18" s="4" t="s">
        <v>123</v>
      </c>
      <c r="E18" s="4">
        <v>12.5</v>
      </c>
      <c r="F18" s="4">
        <v>1800</v>
      </c>
      <c r="G18" s="40">
        <v>22500</v>
      </c>
    </row>
    <row r="19" spans="1:7" ht="12.75">
      <c r="A19" s="42" t="s">
        <v>61</v>
      </c>
      <c r="B19" s="4" t="s">
        <v>62</v>
      </c>
      <c r="C19" s="4"/>
      <c r="D19" s="4" t="s">
        <v>63</v>
      </c>
      <c r="E19" s="4">
        <v>180</v>
      </c>
      <c r="F19" s="4">
        <v>600</v>
      </c>
      <c r="G19" s="40">
        <v>108000</v>
      </c>
    </row>
    <row r="20" spans="1:7" ht="12.75">
      <c r="A20" s="42" t="s">
        <v>64</v>
      </c>
      <c r="B20" s="4" t="s">
        <v>135</v>
      </c>
      <c r="C20" s="4"/>
      <c r="D20" s="4" t="s">
        <v>65</v>
      </c>
      <c r="E20" s="4">
        <v>2</v>
      </c>
      <c r="F20" s="4">
        <v>4500</v>
      </c>
      <c r="G20" s="40">
        <v>9000</v>
      </c>
    </row>
    <row r="21" spans="1:7" ht="12.75">
      <c r="A21" s="39" t="s">
        <v>40</v>
      </c>
      <c r="B21" s="13"/>
      <c r="C21" s="13"/>
      <c r="D21" s="13"/>
      <c r="E21" s="13"/>
      <c r="F21" s="13"/>
      <c r="G21" s="43">
        <f>SUM(G18:G20)</f>
        <v>139500</v>
      </c>
    </row>
    <row r="22" spans="1:7" ht="12.75">
      <c r="A22" s="39" t="s">
        <v>41</v>
      </c>
      <c r="B22" s="4"/>
      <c r="C22" s="4"/>
      <c r="D22" s="4"/>
      <c r="E22" s="4"/>
      <c r="F22" s="4"/>
      <c r="G22" s="40"/>
    </row>
    <row r="23" spans="1:7" ht="12.75">
      <c r="A23" s="42" t="s">
        <v>42</v>
      </c>
      <c r="B23" s="4" t="s">
        <v>94</v>
      </c>
      <c r="C23" s="4"/>
      <c r="D23" s="4" t="s">
        <v>35</v>
      </c>
      <c r="E23" s="4">
        <v>180</v>
      </c>
      <c r="F23" s="4">
        <v>1200</v>
      </c>
      <c r="G23" s="40">
        <v>216000</v>
      </c>
    </row>
    <row r="24" spans="1:7" ht="12.75">
      <c r="A24" s="39" t="s">
        <v>69</v>
      </c>
      <c r="B24" s="13"/>
      <c r="C24" s="13"/>
      <c r="D24" s="13"/>
      <c r="E24" s="13"/>
      <c r="F24" s="13"/>
      <c r="G24" s="43">
        <v>216000</v>
      </c>
    </row>
    <row r="25" spans="1:7" ht="12.75">
      <c r="A25" s="39" t="s">
        <v>45</v>
      </c>
      <c r="B25" s="84"/>
      <c r="C25" s="4"/>
      <c r="D25" s="4"/>
      <c r="E25" s="4"/>
      <c r="F25" s="4"/>
      <c r="G25" s="43">
        <v>619000</v>
      </c>
    </row>
    <row r="26" spans="1:7" ht="12.75">
      <c r="A26" s="39" t="s">
        <v>46</v>
      </c>
      <c r="B26" s="4"/>
      <c r="C26" s="4"/>
      <c r="D26" s="4"/>
      <c r="E26" s="4"/>
      <c r="F26" s="4"/>
      <c r="G26" s="40"/>
    </row>
    <row r="27" spans="1:7" ht="12.75">
      <c r="A27" s="42" t="s">
        <v>47</v>
      </c>
      <c r="B27" s="4"/>
      <c r="C27" s="4"/>
      <c r="D27" s="9">
        <v>0.24</v>
      </c>
      <c r="E27" s="4"/>
      <c r="F27" s="4"/>
      <c r="G27" s="40">
        <v>149000</v>
      </c>
    </row>
    <row r="28" spans="1:7" ht="12.75">
      <c r="A28" s="42" t="s">
        <v>48</v>
      </c>
      <c r="B28" s="4"/>
      <c r="C28" s="4"/>
      <c r="D28" s="4"/>
      <c r="E28" s="4"/>
      <c r="F28" s="4"/>
      <c r="G28" s="40">
        <v>32000</v>
      </c>
    </row>
    <row r="29" spans="1:7" ht="12.75">
      <c r="A29" s="39" t="s">
        <v>49</v>
      </c>
      <c r="B29" s="13"/>
      <c r="C29" s="13"/>
      <c r="D29" s="13"/>
      <c r="E29" s="13"/>
      <c r="F29" s="13"/>
      <c r="G29" s="43">
        <v>181000</v>
      </c>
    </row>
    <row r="30" spans="1:7" ht="12.75">
      <c r="A30" s="39" t="s">
        <v>50</v>
      </c>
      <c r="B30" s="13"/>
      <c r="C30" s="13"/>
      <c r="D30" s="13"/>
      <c r="E30" s="13"/>
      <c r="F30" s="13"/>
      <c r="G30" s="43">
        <v>800500</v>
      </c>
    </row>
    <row r="31" spans="1:7" ht="12.75">
      <c r="A31" s="39" t="s">
        <v>136</v>
      </c>
      <c r="B31" s="4"/>
      <c r="C31" s="33" t="s">
        <v>137</v>
      </c>
      <c r="D31" s="30"/>
      <c r="E31" s="31"/>
      <c r="F31" s="31"/>
      <c r="G31" s="45"/>
    </row>
    <row r="32" spans="1:7" ht="13.5" thickBot="1">
      <c r="A32" s="46" t="s">
        <v>138</v>
      </c>
      <c r="B32" s="6"/>
      <c r="C32" s="28" t="s">
        <v>139</v>
      </c>
      <c r="D32" s="6"/>
      <c r="E32" s="6"/>
      <c r="F32" s="89">
        <v>1.52</v>
      </c>
      <c r="G32" s="7"/>
    </row>
    <row r="33" spans="1:7" ht="12.75">
      <c r="A33" s="96"/>
      <c r="B33" s="97"/>
      <c r="C33" s="74"/>
      <c r="D33" s="97"/>
      <c r="E33" s="97"/>
      <c r="F33" s="98"/>
      <c r="G33" s="97"/>
    </row>
    <row r="34" spans="1:7" ht="12.75">
      <c r="A34" s="96"/>
      <c r="B34" s="97"/>
      <c r="C34" s="74"/>
      <c r="D34" s="97"/>
      <c r="E34" s="97"/>
      <c r="F34" s="98"/>
      <c r="G34" s="97"/>
    </row>
    <row r="35" spans="1:7" ht="12.75">
      <c r="A35" s="96" t="s">
        <v>55</v>
      </c>
      <c r="B35" s="97"/>
      <c r="C35" s="74"/>
      <c r="D35" s="97"/>
      <c r="E35" s="97"/>
      <c r="F35" s="98"/>
      <c r="G35" s="97"/>
    </row>
    <row r="36" spans="1:7" ht="12.75">
      <c r="A36" s="96"/>
      <c r="B36" s="97"/>
      <c r="C36" s="74"/>
      <c r="D36" s="97"/>
      <c r="E36" s="97"/>
      <c r="F36" s="98"/>
      <c r="G36" s="97"/>
    </row>
    <row r="37" spans="1:7" ht="12.75">
      <c r="A37" s="96"/>
      <c r="B37" s="97"/>
      <c r="C37" s="74"/>
      <c r="D37" s="97"/>
      <c r="E37" s="97"/>
      <c r="F37" s="98"/>
      <c r="G37" s="97"/>
    </row>
    <row r="38" spans="1:7" ht="12.75">
      <c r="A38" s="96" t="s">
        <v>77</v>
      </c>
      <c r="B38" s="97"/>
      <c r="C38" s="74"/>
      <c r="D38" s="97"/>
      <c r="E38" s="97"/>
      <c r="F38" s="98"/>
      <c r="G38" s="97"/>
    </row>
    <row r="39" spans="1:7" ht="12.75">
      <c r="A39" s="96"/>
      <c r="B39" s="97"/>
      <c r="C39" s="74"/>
      <c r="D39" s="97"/>
      <c r="E39" s="97"/>
      <c r="F39" s="98"/>
      <c r="G39" s="97"/>
    </row>
    <row r="40" ht="12.75">
      <c r="A40" t="s">
        <v>140</v>
      </c>
    </row>
    <row r="41" ht="12.75">
      <c r="A41" t="s">
        <v>141</v>
      </c>
    </row>
    <row r="47" ht="13.5" thickBot="1">
      <c r="A47" s="90">
        <v>36465</v>
      </c>
    </row>
    <row r="48" spans="1:7" ht="12.75">
      <c r="A48" s="14"/>
      <c r="B48" s="15"/>
      <c r="C48" s="15" t="s">
        <v>0</v>
      </c>
      <c r="D48" s="15"/>
      <c r="E48" s="15"/>
      <c r="F48" s="15"/>
      <c r="G48" s="16"/>
    </row>
    <row r="49" spans="1:7" ht="12.75">
      <c r="A49" s="17" t="s">
        <v>142</v>
      </c>
      <c r="B49" s="18"/>
      <c r="C49" s="18"/>
      <c r="D49" s="18"/>
      <c r="E49" s="18" t="s">
        <v>2</v>
      </c>
      <c r="F49" s="18"/>
      <c r="G49" s="19" t="s">
        <v>3</v>
      </c>
    </row>
    <row r="50" spans="1:7" ht="13.5" thickBot="1">
      <c r="A50" s="20"/>
      <c r="B50" s="21"/>
      <c r="C50" s="21"/>
      <c r="D50" s="21"/>
      <c r="E50" s="21" t="s">
        <v>4</v>
      </c>
      <c r="F50" s="21"/>
      <c r="G50" s="22"/>
    </row>
    <row r="51" spans="1:7" ht="13.5" thickBot="1">
      <c r="A51" s="3"/>
      <c r="B51" s="3"/>
      <c r="C51" s="3"/>
      <c r="D51" s="3"/>
      <c r="E51" s="3"/>
      <c r="F51" s="3"/>
      <c r="G51" s="3"/>
    </row>
    <row r="52" spans="1:7" ht="13.5" thickBot="1">
      <c r="A52" s="23" t="s">
        <v>5</v>
      </c>
      <c r="B52" s="24" t="s">
        <v>6</v>
      </c>
      <c r="C52" s="24" t="s">
        <v>7</v>
      </c>
      <c r="D52" s="24" t="s">
        <v>8</v>
      </c>
      <c r="E52" s="24" t="s">
        <v>9</v>
      </c>
      <c r="F52" s="24" t="s">
        <v>10</v>
      </c>
      <c r="G52" s="25" t="s">
        <v>11</v>
      </c>
    </row>
    <row r="53" spans="1:7" ht="12.75">
      <c r="A53" s="39" t="s">
        <v>12</v>
      </c>
      <c r="B53" s="4"/>
      <c r="C53" s="4"/>
      <c r="D53" s="4"/>
      <c r="E53" s="4"/>
      <c r="F53" s="4"/>
      <c r="G53" s="40"/>
    </row>
    <row r="54" spans="1:7" ht="12.75">
      <c r="A54" s="39" t="s">
        <v>13</v>
      </c>
      <c r="B54" s="4"/>
      <c r="C54" s="4"/>
      <c r="D54" s="4"/>
      <c r="E54" s="4"/>
      <c r="F54" s="4"/>
      <c r="G54" s="40"/>
    </row>
    <row r="55" spans="1:7" ht="12.75">
      <c r="A55" s="42" t="s">
        <v>132</v>
      </c>
      <c r="B55" s="4" t="s">
        <v>17</v>
      </c>
      <c r="C55" s="4">
        <v>2</v>
      </c>
      <c r="D55" s="4" t="s">
        <v>7</v>
      </c>
      <c r="E55" s="4"/>
      <c r="F55" s="4">
        <v>12000</v>
      </c>
      <c r="G55" s="40">
        <v>24000</v>
      </c>
    </row>
    <row r="56" spans="1:7" ht="12.75">
      <c r="A56" s="42" t="s">
        <v>133</v>
      </c>
      <c r="B56" s="4" t="s">
        <v>17</v>
      </c>
      <c r="C56" s="4">
        <v>20</v>
      </c>
      <c r="D56" s="4" t="s">
        <v>7</v>
      </c>
      <c r="E56" s="4"/>
      <c r="F56" s="4">
        <v>12000</v>
      </c>
      <c r="G56" s="40">
        <v>240000</v>
      </c>
    </row>
    <row r="57" spans="1:7" ht="12.75">
      <c r="A57" s="42" t="s">
        <v>143</v>
      </c>
      <c r="B57" s="4" t="s">
        <v>144</v>
      </c>
      <c r="C57" s="4">
        <v>8</v>
      </c>
      <c r="D57" s="4" t="s">
        <v>7</v>
      </c>
      <c r="E57" s="4"/>
      <c r="F57" s="4">
        <v>12000</v>
      </c>
      <c r="G57" s="40">
        <v>96000</v>
      </c>
    </row>
    <row r="58" spans="1:7" ht="12.75">
      <c r="A58" s="42"/>
      <c r="B58" s="4"/>
      <c r="C58" s="4"/>
      <c r="D58" s="4"/>
      <c r="E58" s="4"/>
      <c r="F58" s="4"/>
      <c r="G58" s="40"/>
    </row>
    <row r="59" spans="1:7" ht="12.75">
      <c r="A59" s="42"/>
      <c r="B59" s="4"/>
      <c r="C59" s="4"/>
      <c r="D59" s="4"/>
      <c r="E59" s="4"/>
      <c r="F59" s="4"/>
      <c r="G59" s="40"/>
    </row>
    <row r="60" spans="1:7" ht="12.75">
      <c r="A60" s="42"/>
      <c r="B60" s="4"/>
      <c r="C60" s="4"/>
      <c r="D60" s="4"/>
      <c r="E60" s="4"/>
      <c r="F60" s="4"/>
      <c r="G60" s="40"/>
    </row>
    <row r="61" spans="1:7" ht="12.75">
      <c r="A61" s="39" t="s">
        <v>27</v>
      </c>
      <c r="B61" s="13"/>
      <c r="C61" s="13">
        <v>30</v>
      </c>
      <c r="D61" s="13"/>
      <c r="E61" s="13"/>
      <c r="F61" s="13">
        <v>12000</v>
      </c>
      <c r="G61" s="43">
        <f>SUM(G55:G60)</f>
        <v>360000</v>
      </c>
    </row>
    <row r="62" spans="1:7" ht="12.75">
      <c r="A62" s="39" t="s">
        <v>28</v>
      </c>
      <c r="B62" s="4"/>
      <c r="C62" s="4"/>
      <c r="D62" s="4"/>
      <c r="E62" s="4"/>
      <c r="F62" s="4"/>
      <c r="G62" s="40"/>
    </row>
    <row r="63" spans="1:7" ht="12.75">
      <c r="A63" s="42" t="s">
        <v>29</v>
      </c>
      <c r="B63" s="4" t="s">
        <v>134</v>
      </c>
      <c r="C63" s="4"/>
      <c r="D63" s="4" t="s">
        <v>145</v>
      </c>
      <c r="E63" s="4">
        <v>12.5</v>
      </c>
      <c r="F63" s="4">
        <v>1800</v>
      </c>
      <c r="G63" s="40">
        <v>22500</v>
      </c>
    </row>
    <row r="64" spans="1:7" ht="12.75">
      <c r="A64" s="42" t="s">
        <v>61</v>
      </c>
      <c r="B64" s="4" t="s">
        <v>146</v>
      </c>
      <c r="C64" s="4"/>
      <c r="D64" s="4" t="s">
        <v>31</v>
      </c>
      <c r="E64" s="4">
        <v>40</v>
      </c>
      <c r="F64" s="4">
        <v>300</v>
      </c>
      <c r="G64" s="40">
        <v>12000</v>
      </c>
    </row>
    <row r="65" spans="1:7" ht="12.75">
      <c r="A65" s="42" t="s">
        <v>64</v>
      </c>
      <c r="B65" s="4"/>
      <c r="C65" s="4"/>
      <c r="D65" s="4" t="s">
        <v>65</v>
      </c>
      <c r="E65" s="4">
        <v>0.5</v>
      </c>
      <c r="F65" s="4">
        <v>4500</v>
      </c>
      <c r="G65" s="40">
        <v>2250</v>
      </c>
    </row>
    <row r="66" spans="1:7" ht="12.75">
      <c r="A66" s="42"/>
      <c r="B66" s="4"/>
      <c r="C66" s="4"/>
      <c r="D66" s="4"/>
      <c r="E66" s="4"/>
      <c r="F66" s="4"/>
      <c r="G66" s="40"/>
    </row>
    <row r="67" spans="1:7" ht="12.75">
      <c r="A67" s="42"/>
      <c r="B67" s="4"/>
      <c r="C67" s="4"/>
      <c r="D67" s="4"/>
      <c r="E67" s="4"/>
      <c r="F67" s="4"/>
      <c r="G67" s="40"/>
    </row>
    <row r="68" spans="1:7" ht="12.75">
      <c r="A68" s="42"/>
      <c r="B68" s="4"/>
      <c r="C68" s="4"/>
      <c r="D68" s="4"/>
      <c r="E68" s="4"/>
      <c r="F68" s="4"/>
      <c r="G68" s="40"/>
    </row>
    <row r="69" spans="1:7" ht="12.75">
      <c r="A69" s="39" t="s">
        <v>40</v>
      </c>
      <c r="B69" s="13"/>
      <c r="C69" s="13"/>
      <c r="D69" s="13"/>
      <c r="E69" s="13"/>
      <c r="F69" s="13"/>
      <c r="G69" s="43">
        <v>36750</v>
      </c>
    </row>
    <row r="70" spans="1:7" ht="12.75">
      <c r="A70" s="39" t="s">
        <v>41</v>
      </c>
      <c r="B70" s="4"/>
      <c r="C70" s="4"/>
      <c r="D70" s="4"/>
      <c r="E70" s="4"/>
      <c r="F70" s="4"/>
      <c r="G70" s="40"/>
    </row>
    <row r="71" spans="1:7" ht="12.75">
      <c r="A71" s="42" t="s">
        <v>42</v>
      </c>
      <c r="B71" s="4" t="s">
        <v>94</v>
      </c>
      <c r="C71" s="4"/>
      <c r="D71" s="4" t="s">
        <v>147</v>
      </c>
      <c r="E71" s="4">
        <v>40</v>
      </c>
      <c r="F71" s="4">
        <v>1200</v>
      </c>
      <c r="G71" s="40">
        <v>48000</v>
      </c>
    </row>
    <row r="72" spans="1:7" ht="12.75">
      <c r="A72" s="39" t="s">
        <v>69</v>
      </c>
      <c r="B72" s="13"/>
      <c r="C72" s="13"/>
      <c r="D72" s="13"/>
      <c r="E72" s="13"/>
      <c r="F72" s="13"/>
      <c r="G72" s="43">
        <v>48000</v>
      </c>
    </row>
    <row r="73" spans="1:7" ht="12.75">
      <c r="A73" s="39" t="s">
        <v>45</v>
      </c>
      <c r="B73" s="83"/>
      <c r="C73" s="13"/>
      <c r="D73" s="13"/>
      <c r="E73" s="13"/>
      <c r="F73" s="13"/>
      <c r="G73" s="43">
        <v>444750</v>
      </c>
    </row>
    <row r="74" spans="1:7" ht="12.75">
      <c r="A74" s="39" t="s">
        <v>46</v>
      </c>
      <c r="B74" s="4"/>
      <c r="C74" s="4"/>
      <c r="D74" s="4"/>
      <c r="E74" s="4"/>
      <c r="F74" s="4"/>
      <c r="G74" s="40"/>
    </row>
    <row r="75" spans="1:7" ht="12.75">
      <c r="A75" s="42" t="s">
        <v>47</v>
      </c>
      <c r="B75" s="4"/>
      <c r="C75" s="4"/>
      <c r="D75" s="9">
        <v>0.24</v>
      </c>
      <c r="E75" s="4"/>
      <c r="F75" s="4"/>
      <c r="G75" s="40">
        <v>107000</v>
      </c>
    </row>
    <row r="76" spans="1:7" ht="12.75">
      <c r="A76" s="42" t="s">
        <v>48</v>
      </c>
      <c r="B76" s="4"/>
      <c r="C76" s="4"/>
      <c r="D76" s="4"/>
      <c r="E76" s="4"/>
      <c r="F76" s="4"/>
      <c r="G76" s="40">
        <v>18000</v>
      </c>
    </row>
    <row r="77" spans="1:7" ht="12.75">
      <c r="A77" s="39" t="s">
        <v>49</v>
      </c>
      <c r="B77" s="13"/>
      <c r="C77" s="13"/>
      <c r="D77" s="13"/>
      <c r="E77" s="13"/>
      <c r="F77" s="13"/>
      <c r="G77" s="43">
        <v>125000</v>
      </c>
    </row>
    <row r="78" spans="1:7" ht="12.75">
      <c r="A78" s="39" t="s">
        <v>50</v>
      </c>
      <c r="B78" s="13"/>
      <c r="C78" s="13"/>
      <c r="D78" s="13"/>
      <c r="E78" s="13"/>
      <c r="F78" s="13"/>
      <c r="G78" s="43">
        <v>569750</v>
      </c>
    </row>
    <row r="79" spans="1:7" ht="12.75">
      <c r="A79" s="39" t="s">
        <v>148</v>
      </c>
      <c r="B79" s="4"/>
      <c r="C79" s="13" t="s">
        <v>149</v>
      </c>
      <c r="D79" s="4"/>
      <c r="E79" s="4"/>
      <c r="F79" s="4"/>
      <c r="G79" s="40"/>
    </row>
    <row r="80" spans="1:7" ht="13.5" thickBot="1">
      <c r="A80" s="46" t="s">
        <v>150</v>
      </c>
      <c r="B80" s="6"/>
      <c r="C80" s="28" t="s">
        <v>76</v>
      </c>
      <c r="D80" s="6"/>
      <c r="E80" s="6"/>
      <c r="F80" s="89">
        <v>0.4</v>
      </c>
      <c r="G80" s="7"/>
    </row>
    <row r="81" spans="1:7" ht="12.75">
      <c r="A81" s="96"/>
      <c r="B81" s="97"/>
      <c r="C81" s="74"/>
      <c r="D81" s="97"/>
      <c r="E81" s="97"/>
      <c r="F81" s="98"/>
      <c r="G81" s="97"/>
    </row>
    <row r="82" spans="1:7" ht="12.75">
      <c r="A82" s="96"/>
      <c r="B82" s="97"/>
      <c r="C82" s="74"/>
      <c r="D82" s="97"/>
      <c r="E82" s="97"/>
      <c r="F82" s="98"/>
      <c r="G82" s="97"/>
    </row>
    <row r="83" spans="1:7" ht="12.75">
      <c r="A83" s="96" t="s">
        <v>55</v>
      </c>
      <c r="B83" s="97"/>
      <c r="C83" s="74"/>
      <c r="D83" s="97"/>
      <c r="E83" s="97"/>
      <c r="F83" s="98"/>
      <c r="G83" s="97"/>
    </row>
    <row r="84" spans="1:7" ht="12.75">
      <c r="A84" s="96"/>
      <c r="B84" s="97"/>
      <c r="C84" s="74"/>
      <c r="D84" s="97"/>
      <c r="E84" s="97"/>
      <c r="F84" s="98"/>
      <c r="G84" s="97"/>
    </row>
    <row r="85" spans="1:7" ht="12.75">
      <c r="A85" s="96"/>
      <c r="B85" s="97"/>
      <c r="C85" s="74"/>
      <c r="D85" s="97"/>
      <c r="E85" s="97"/>
      <c r="F85" s="98"/>
      <c r="G85" s="97"/>
    </row>
    <row r="86" spans="1:7" ht="12.75">
      <c r="A86" s="96" t="s">
        <v>151</v>
      </c>
      <c r="B86" s="97"/>
      <c r="C86" s="74"/>
      <c r="D86" s="97"/>
      <c r="E86" s="97"/>
      <c r="F86" s="98"/>
      <c r="G86" s="97"/>
    </row>
    <row r="87" ht="12.75">
      <c r="A87" t="s">
        <v>152</v>
      </c>
    </row>
    <row r="90" ht="12.75">
      <c r="A90" s="59"/>
    </row>
    <row r="91" ht="12.75">
      <c r="A91" s="59"/>
    </row>
  </sheetData>
  <printOptions horizontalCentered="1" verticalCentered="1"/>
  <pageMargins left="0.75" right="0.75" top="1.1811023622047245" bottom="1" header="1.4173228346456694" footer="0.5118110236220472"/>
  <pageSetup horizontalDpi="120" verticalDpi="120" orientation="portrait" r:id="rId1"/>
  <headerFooter alignWithMargins="0">
    <oddHeader>&amp;C&amp;A</oddHead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87"/>
  <sheetViews>
    <sheetView zoomScale="75" zoomScaleNormal="75" workbookViewId="0" topLeftCell="A1">
      <selection activeCell="G87" sqref="G87"/>
    </sheetView>
  </sheetViews>
  <sheetFormatPr defaultColWidth="11.421875" defaultRowHeight="12.75"/>
  <cols>
    <col min="1" max="1" width="25.00390625" style="0" customWidth="1"/>
    <col min="2" max="2" width="16.28125" style="0" customWidth="1"/>
    <col min="3" max="3" width="6.57421875" style="0" customWidth="1"/>
    <col min="4" max="4" width="8.28125" style="0" customWidth="1"/>
    <col min="5" max="5" width="6.28125" style="0" customWidth="1"/>
    <col min="6" max="6" width="9.00390625" style="0" customWidth="1"/>
    <col min="7" max="7" width="9.57421875" style="0" customWidth="1"/>
  </cols>
  <sheetData>
    <row r="2" ht="13.5" thickBot="1">
      <c r="A2" s="90">
        <v>36465</v>
      </c>
    </row>
    <row r="3" spans="1:7" ht="12.75">
      <c r="A3" s="52"/>
      <c r="B3" s="15"/>
      <c r="C3" s="15"/>
      <c r="D3" s="15"/>
      <c r="E3" s="15"/>
      <c r="F3" s="15"/>
      <c r="G3" s="16"/>
    </row>
    <row r="4" spans="1:7" ht="12.75">
      <c r="A4" s="53" t="s">
        <v>153</v>
      </c>
      <c r="B4" s="18"/>
      <c r="C4" s="18"/>
      <c r="D4" s="18"/>
      <c r="E4" s="18" t="s">
        <v>2</v>
      </c>
      <c r="F4" s="18"/>
      <c r="G4" s="19" t="s">
        <v>3</v>
      </c>
    </row>
    <row r="5" spans="1:7" ht="13.5" thickBot="1">
      <c r="A5" s="54"/>
      <c r="B5" s="21"/>
      <c r="C5" s="21"/>
      <c r="D5" s="21"/>
      <c r="E5" s="21" t="s">
        <v>4</v>
      </c>
      <c r="F5" s="21"/>
      <c r="G5" s="22"/>
    </row>
    <row r="6" ht="13.5" thickBot="1"/>
    <row r="7" spans="1:7" ht="12.75">
      <c r="A7" s="36" t="s">
        <v>5</v>
      </c>
      <c r="B7" s="37" t="s">
        <v>6</v>
      </c>
      <c r="C7" s="37" t="s">
        <v>7</v>
      </c>
      <c r="D7" s="37" t="s">
        <v>8</v>
      </c>
      <c r="E7" s="37" t="s">
        <v>9</v>
      </c>
      <c r="F7" s="37" t="s">
        <v>10</v>
      </c>
      <c r="G7" s="38" t="s">
        <v>11</v>
      </c>
    </row>
    <row r="8" spans="1:7" ht="12.75">
      <c r="A8" s="55" t="s">
        <v>12</v>
      </c>
      <c r="B8" s="4"/>
      <c r="C8" s="4"/>
      <c r="D8" s="4"/>
      <c r="E8" s="4"/>
      <c r="F8" s="4"/>
      <c r="G8" s="40"/>
    </row>
    <row r="9" spans="1:7" ht="12.75">
      <c r="A9" s="55" t="s">
        <v>13</v>
      </c>
      <c r="B9" s="27"/>
      <c r="C9" s="27"/>
      <c r="D9" s="27"/>
      <c r="E9" s="27"/>
      <c r="F9" s="27"/>
      <c r="G9" s="41"/>
    </row>
    <row r="10" spans="1:7" ht="12.75">
      <c r="A10" s="57" t="s">
        <v>14</v>
      </c>
      <c r="B10" s="4" t="s">
        <v>15</v>
      </c>
      <c r="C10" s="4">
        <v>3</v>
      </c>
      <c r="D10" s="4" t="s">
        <v>7</v>
      </c>
      <c r="E10" s="4"/>
      <c r="F10" s="4">
        <v>12000</v>
      </c>
      <c r="G10" s="40">
        <v>36000</v>
      </c>
    </row>
    <row r="11" spans="1:7" ht="12.75">
      <c r="A11" s="57" t="s">
        <v>154</v>
      </c>
      <c r="B11" s="4" t="s">
        <v>17</v>
      </c>
      <c r="C11" s="4">
        <v>4</v>
      </c>
      <c r="D11" s="4" t="s">
        <v>7</v>
      </c>
      <c r="E11" s="4"/>
      <c r="F11" s="4">
        <v>12000</v>
      </c>
      <c r="G11" s="40">
        <v>48000</v>
      </c>
    </row>
    <row r="12" spans="1:7" ht="12.75">
      <c r="A12" s="57" t="s">
        <v>132</v>
      </c>
      <c r="B12" s="4" t="s">
        <v>17</v>
      </c>
      <c r="C12" s="4">
        <v>6</v>
      </c>
      <c r="D12" s="4" t="s">
        <v>7</v>
      </c>
      <c r="E12" s="4"/>
      <c r="F12" s="4">
        <v>12000</v>
      </c>
      <c r="G12" s="40">
        <v>72000</v>
      </c>
    </row>
    <row r="13" spans="1:7" ht="12.75">
      <c r="A13" s="57" t="s">
        <v>155</v>
      </c>
      <c r="B13" s="4" t="s">
        <v>17</v>
      </c>
      <c r="C13" s="4">
        <v>4</v>
      </c>
      <c r="D13" s="4" t="s">
        <v>7</v>
      </c>
      <c r="E13" s="4"/>
      <c r="F13" s="4">
        <v>12000</v>
      </c>
      <c r="G13" s="40">
        <v>48000</v>
      </c>
    </row>
    <row r="14" spans="1:7" ht="12.75">
      <c r="A14" s="57" t="s">
        <v>156</v>
      </c>
      <c r="B14" s="4" t="s">
        <v>17</v>
      </c>
      <c r="C14" s="4">
        <v>9</v>
      </c>
      <c r="D14" s="4" t="s">
        <v>7</v>
      </c>
      <c r="E14" s="4"/>
      <c r="F14" s="4">
        <v>12000</v>
      </c>
      <c r="G14" s="40">
        <v>108000</v>
      </c>
    </row>
    <row r="15" spans="1:7" ht="12.75">
      <c r="A15" s="57" t="s">
        <v>24</v>
      </c>
      <c r="B15" s="4" t="s">
        <v>25</v>
      </c>
      <c r="C15" s="4">
        <v>8</v>
      </c>
      <c r="D15" s="4" t="s">
        <v>7</v>
      </c>
      <c r="E15" s="4"/>
      <c r="F15" s="4">
        <v>12000</v>
      </c>
      <c r="G15" s="40">
        <v>96000</v>
      </c>
    </row>
    <row r="16" spans="1:7" ht="12.75">
      <c r="A16" s="57" t="s">
        <v>22</v>
      </c>
      <c r="B16" s="4" t="s">
        <v>17</v>
      </c>
      <c r="C16" s="4">
        <v>30</v>
      </c>
      <c r="D16" s="4" t="s">
        <v>7</v>
      </c>
      <c r="E16" s="4"/>
      <c r="F16" s="4">
        <v>12000</v>
      </c>
      <c r="G16" s="40">
        <v>360000</v>
      </c>
    </row>
    <row r="17" spans="1:7" ht="12.75">
      <c r="A17" s="55" t="s">
        <v>157</v>
      </c>
      <c r="B17" s="4"/>
      <c r="C17" s="13">
        <f>SUM(C10:C16)</f>
        <v>64</v>
      </c>
      <c r="D17" s="4"/>
      <c r="E17" s="4"/>
      <c r="F17" s="4"/>
      <c r="G17" s="43">
        <f>SUM(G10:G16)</f>
        <v>768000</v>
      </c>
    </row>
    <row r="18" spans="1:7" ht="12.75">
      <c r="A18" s="55" t="s">
        <v>28</v>
      </c>
      <c r="B18" s="4"/>
      <c r="C18" s="4"/>
      <c r="D18" s="4"/>
      <c r="E18" s="4"/>
      <c r="F18" s="4"/>
      <c r="G18" s="40"/>
    </row>
    <row r="19" spans="1:7" ht="12.75">
      <c r="A19" s="57" t="s">
        <v>29</v>
      </c>
      <c r="B19" s="4" t="s">
        <v>30</v>
      </c>
      <c r="C19" s="4"/>
      <c r="D19" s="4" t="s">
        <v>63</v>
      </c>
      <c r="E19" s="4">
        <v>550</v>
      </c>
      <c r="F19" s="4">
        <v>130</v>
      </c>
      <c r="G19" s="40">
        <v>71500</v>
      </c>
    </row>
    <row r="20" spans="1:7" ht="12.75">
      <c r="A20" s="57" t="s">
        <v>36</v>
      </c>
      <c r="B20" s="4" t="s">
        <v>37</v>
      </c>
      <c r="C20" s="4"/>
      <c r="D20" s="4" t="s">
        <v>38</v>
      </c>
      <c r="E20" s="4">
        <v>2</v>
      </c>
      <c r="F20" s="4">
        <v>13500</v>
      </c>
      <c r="G20" s="40">
        <v>27000</v>
      </c>
    </row>
    <row r="21" spans="1:7" ht="12.75">
      <c r="A21" s="57" t="s">
        <v>18</v>
      </c>
      <c r="B21" s="4" t="s">
        <v>158</v>
      </c>
      <c r="C21" s="4"/>
      <c r="D21" s="4" t="s">
        <v>88</v>
      </c>
      <c r="E21" s="4">
        <v>20</v>
      </c>
      <c r="F21" s="4">
        <v>12000</v>
      </c>
      <c r="G21" s="40">
        <v>240000</v>
      </c>
    </row>
    <row r="22" spans="1:7" ht="12.75">
      <c r="A22" s="57" t="s">
        <v>20</v>
      </c>
      <c r="B22" s="4" t="s">
        <v>21</v>
      </c>
      <c r="C22" s="4"/>
      <c r="D22" s="4" t="s">
        <v>159</v>
      </c>
      <c r="E22" s="4">
        <v>6</v>
      </c>
      <c r="F22" s="4">
        <v>30000</v>
      </c>
      <c r="G22" s="40">
        <v>180000</v>
      </c>
    </row>
    <row r="23" spans="1:7" ht="12.75">
      <c r="A23" s="57" t="s">
        <v>160</v>
      </c>
      <c r="B23" s="4" t="s">
        <v>91</v>
      </c>
      <c r="C23" s="4"/>
      <c r="D23" s="4"/>
      <c r="E23" s="4"/>
      <c r="F23" s="4"/>
      <c r="G23" s="40">
        <v>50000</v>
      </c>
    </row>
    <row r="24" spans="1:7" ht="12.75">
      <c r="A24" s="57" t="s">
        <v>161</v>
      </c>
      <c r="B24" s="4" t="s">
        <v>39</v>
      </c>
      <c r="C24" s="4"/>
      <c r="D24" s="4"/>
      <c r="E24" s="4"/>
      <c r="F24" s="4"/>
      <c r="G24" s="40">
        <v>200000</v>
      </c>
    </row>
    <row r="25" spans="1:7" ht="12.75">
      <c r="A25" s="57" t="s">
        <v>162</v>
      </c>
      <c r="B25" s="4" t="s">
        <v>163</v>
      </c>
      <c r="C25" s="4"/>
      <c r="D25" s="4"/>
      <c r="E25" s="4"/>
      <c r="F25" s="4"/>
      <c r="G25" s="40">
        <v>600000</v>
      </c>
    </row>
    <row r="26" spans="1:7" ht="12.75">
      <c r="A26" s="55" t="s">
        <v>40</v>
      </c>
      <c r="B26" s="4"/>
      <c r="C26" s="4"/>
      <c r="D26" s="4"/>
      <c r="E26" s="4"/>
      <c r="F26" s="4"/>
      <c r="G26" s="43">
        <f>SUM(G19:G25)</f>
        <v>1368500</v>
      </c>
    </row>
    <row r="27" spans="1:7" ht="12.75">
      <c r="A27" s="55" t="s">
        <v>41</v>
      </c>
      <c r="B27" s="4"/>
      <c r="C27" s="4"/>
      <c r="D27" s="4"/>
      <c r="E27" s="4"/>
      <c r="F27" s="4"/>
      <c r="G27" s="40"/>
    </row>
    <row r="28" spans="1:7" ht="12.75">
      <c r="A28" s="57" t="s">
        <v>42</v>
      </c>
      <c r="B28" s="4" t="s">
        <v>43</v>
      </c>
      <c r="C28" s="4"/>
      <c r="D28" s="4"/>
      <c r="E28" s="4"/>
      <c r="F28" s="4"/>
      <c r="G28" s="40">
        <v>300000</v>
      </c>
    </row>
    <row r="29" spans="1:7" ht="12.75">
      <c r="A29" s="55" t="s">
        <v>69</v>
      </c>
      <c r="B29" s="4"/>
      <c r="C29" s="4"/>
      <c r="D29" s="4"/>
      <c r="E29" s="4"/>
      <c r="F29" s="4"/>
      <c r="G29" s="43">
        <v>300000</v>
      </c>
    </row>
    <row r="30" spans="1:7" ht="12.75">
      <c r="A30" s="55" t="s">
        <v>45</v>
      </c>
      <c r="B30" s="4"/>
      <c r="C30" s="4"/>
      <c r="D30" s="4"/>
      <c r="E30" s="4"/>
      <c r="F30" s="4"/>
      <c r="G30" s="43">
        <v>2736500</v>
      </c>
    </row>
    <row r="31" spans="1:7" ht="12.75">
      <c r="A31" s="55" t="s">
        <v>46</v>
      </c>
      <c r="B31" s="4"/>
      <c r="C31" s="4"/>
      <c r="D31" s="4"/>
      <c r="E31" s="4"/>
      <c r="F31" s="4"/>
      <c r="G31" s="40"/>
    </row>
    <row r="32" spans="1:7" ht="12.75">
      <c r="A32" s="57" t="s">
        <v>47</v>
      </c>
      <c r="B32" s="4"/>
      <c r="C32" s="4"/>
      <c r="D32" s="9">
        <v>0.24</v>
      </c>
      <c r="E32" s="4"/>
      <c r="F32" s="4"/>
      <c r="G32" s="40">
        <v>656760</v>
      </c>
    </row>
    <row r="33" spans="1:7" ht="12.75">
      <c r="A33" s="57" t="s">
        <v>48</v>
      </c>
      <c r="B33" s="4"/>
      <c r="C33" s="4"/>
      <c r="D33" s="4"/>
      <c r="E33" s="4"/>
      <c r="F33" s="4"/>
      <c r="G33" s="40">
        <v>115000</v>
      </c>
    </row>
    <row r="34" spans="1:7" ht="12.75">
      <c r="A34" s="55" t="s">
        <v>49</v>
      </c>
      <c r="B34" s="4"/>
      <c r="C34" s="4"/>
      <c r="D34" s="4"/>
      <c r="E34" s="4"/>
      <c r="F34" s="4"/>
      <c r="G34" s="43">
        <f>SUM(G32:G33)</f>
        <v>771760</v>
      </c>
    </row>
    <row r="35" spans="1:7" ht="12.75">
      <c r="A35" s="55" t="s">
        <v>164</v>
      </c>
      <c r="B35" s="4"/>
      <c r="C35" s="4"/>
      <c r="D35" s="4"/>
      <c r="E35" s="4"/>
      <c r="F35" s="4"/>
      <c r="G35" s="43">
        <v>3508260</v>
      </c>
    </row>
    <row r="36" spans="1:7" ht="12.75">
      <c r="A36" s="58" t="s">
        <v>51</v>
      </c>
      <c r="B36" s="4"/>
      <c r="C36" s="33" t="s">
        <v>52</v>
      </c>
      <c r="D36" s="31"/>
      <c r="E36" s="31"/>
      <c r="F36" s="31"/>
      <c r="G36" s="45"/>
    </row>
    <row r="37" spans="1:7" ht="13.5" thickBot="1">
      <c r="A37" s="56" t="s">
        <v>165</v>
      </c>
      <c r="B37" s="6"/>
      <c r="C37" s="28" t="s">
        <v>54</v>
      </c>
      <c r="D37" s="6"/>
      <c r="E37" s="6"/>
      <c r="F37" s="6"/>
      <c r="G37" s="7"/>
    </row>
    <row r="40" ht="12.75">
      <c r="A40" s="59" t="s">
        <v>55</v>
      </c>
    </row>
    <row r="45" ht="13.5" thickBot="1">
      <c r="A45" s="90">
        <v>36465</v>
      </c>
    </row>
    <row r="46" spans="1:7" ht="12.75">
      <c r="A46" s="14"/>
      <c r="B46" s="15"/>
      <c r="C46" s="15" t="s">
        <v>0</v>
      </c>
      <c r="D46" s="15"/>
      <c r="E46" s="15"/>
      <c r="F46" s="15"/>
      <c r="G46" s="16"/>
    </row>
    <row r="47" spans="1:7" ht="12.75">
      <c r="A47" s="17" t="s">
        <v>166</v>
      </c>
      <c r="B47" s="18"/>
      <c r="C47" s="18"/>
      <c r="D47" s="18"/>
      <c r="E47" s="18" t="s">
        <v>2</v>
      </c>
      <c r="F47" s="18"/>
      <c r="G47" s="19" t="s">
        <v>3</v>
      </c>
    </row>
    <row r="48" spans="1:7" ht="13.5" thickBot="1">
      <c r="A48" s="20"/>
      <c r="B48" s="21"/>
      <c r="C48" s="21"/>
      <c r="D48" s="21"/>
      <c r="E48" s="21" t="s">
        <v>4</v>
      </c>
      <c r="F48" s="21"/>
      <c r="G48" s="22"/>
    </row>
    <row r="49" spans="1:7" ht="13.5" thickBot="1">
      <c r="A49" s="3"/>
      <c r="B49" s="3"/>
      <c r="C49" s="3"/>
      <c r="D49" s="3"/>
      <c r="E49" s="3"/>
      <c r="F49" s="3"/>
      <c r="G49" s="3"/>
    </row>
    <row r="50" spans="1:7" ht="13.5" thickBot="1">
      <c r="A50" s="23" t="s">
        <v>5</v>
      </c>
      <c r="B50" s="24" t="s">
        <v>6</v>
      </c>
      <c r="C50" s="24" t="s">
        <v>7</v>
      </c>
      <c r="D50" s="24" t="s">
        <v>8</v>
      </c>
      <c r="E50" s="24" t="s">
        <v>9</v>
      </c>
      <c r="F50" s="24" t="s">
        <v>10</v>
      </c>
      <c r="G50" s="25" t="s">
        <v>11</v>
      </c>
    </row>
    <row r="51" spans="1:7" ht="12.75">
      <c r="A51" s="39" t="s">
        <v>12</v>
      </c>
      <c r="B51" s="4"/>
      <c r="C51" s="4"/>
      <c r="D51" s="4"/>
      <c r="E51" s="4"/>
      <c r="F51" s="4"/>
      <c r="G51" s="40"/>
    </row>
    <row r="52" spans="1:7" ht="12.75">
      <c r="A52" s="39" t="s">
        <v>13</v>
      </c>
      <c r="B52" s="4"/>
      <c r="C52" s="4"/>
      <c r="D52" s="4"/>
      <c r="E52" s="4"/>
      <c r="F52" s="4"/>
      <c r="G52" s="40"/>
    </row>
    <row r="53" spans="1:7" ht="12.75">
      <c r="A53" s="42" t="s">
        <v>22</v>
      </c>
      <c r="B53" s="4" t="s">
        <v>23</v>
      </c>
      <c r="C53" s="4">
        <v>24</v>
      </c>
      <c r="D53" s="4" t="s">
        <v>7</v>
      </c>
      <c r="E53" s="4">
        <v>2</v>
      </c>
      <c r="F53" s="4">
        <v>1200</v>
      </c>
      <c r="G53" s="40">
        <v>288000</v>
      </c>
    </row>
    <row r="54" spans="1:7" ht="12.75">
      <c r="A54" s="42" t="s">
        <v>84</v>
      </c>
      <c r="B54" s="4" t="s">
        <v>167</v>
      </c>
      <c r="C54" s="4">
        <v>24</v>
      </c>
      <c r="D54" s="4" t="s">
        <v>7</v>
      </c>
      <c r="E54" s="4">
        <v>2</v>
      </c>
      <c r="F54" s="4">
        <v>1200</v>
      </c>
      <c r="G54" s="40">
        <v>288000</v>
      </c>
    </row>
    <row r="55" spans="1:7" ht="12.75">
      <c r="A55" s="42" t="s">
        <v>58</v>
      </c>
      <c r="B55" s="4" t="s">
        <v>17</v>
      </c>
      <c r="C55" s="4">
        <v>12</v>
      </c>
      <c r="D55" s="4" t="s">
        <v>7</v>
      </c>
      <c r="E55" s="4">
        <v>3</v>
      </c>
      <c r="F55" s="4">
        <v>1200</v>
      </c>
      <c r="G55" s="40">
        <v>144000</v>
      </c>
    </row>
    <row r="56" spans="1:7" ht="12.75">
      <c r="A56" s="42" t="s">
        <v>168</v>
      </c>
      <c r="B56" s="4" t="s">
        <v>17</v>
      </c>
      <c r="C56" s="4">
        <v>8</v>
      </c>
      <c r="D56" s="4" t="s">
        <v>7</v>
      </c>
      <c r="E56" s="4"/>
      <c r="F56" s="4">
        <v>1200</v>
      </c>
      <c r="G56" s="40">
        <v>96000</v>
      </c>
    </row>
    <row r="57" spans="1:7" ht="12.75">
      <c r="A57" s="42" t="s">
        <v>24</v>
      </c>
      <c r="B57" s="4" t="s">
        <v>25</v>
      </c>
      <c r="C57" s="4">
        <v>8</v>
      </c>
      <c r="D57" s="4" t="s">
        <v>7</v>
      </c>
      <c r="E57" s="4"/>
      <c r="F57" s="4">
        <v>1200</v>
      </c>
      <c r="G57" s="40">
        <v>96000</v>
      </c>
    </row>
    <row r="58" spans="1:7" ht="12.75">
      <c r="A58" s="42" t="s">
        <v>169</v>
      </c>
      <c r="B58" s="4" t="s">
        <v>17</v>
      </c>
      <c r="C58" s="4">
        <v>80</v>
      </c>
      <c r="D58" s="4" t="s">
        <v>7</v>
      </c>
      <c r="E58" s="4"/>
      <c r="F58" s="4">
        <v>1200</v>
      </c>
      <c r="G58" s="40">
        <v>960000</v>
      </c>
    </row>
    <row r="59" spans="1:7" ht="12.75">
      <c r="A59" s="39" t="s">
        <v>27</v>
      </c>
      <c r="B59" s="13"/>
      <c r="C59" s="13">
        <f>SUM(C53:C58)</f>
        <v>156</v>
      </c>
      <c r="D59" s="13"/>
      <c r="E59" s="13"/>
      <c r="F59" s="13"/>
      <c r="G59" s="43">
        <f>SUM(G53:G58)</f>
        <v>1872000</v>
      </c>
    </row>
    <row r="60" spans="1:7" ht="12.75">
      <c r="A60" s="39" t="s">
        <v>28</v>
      </c>
      <c r="B60" s="4"/>
      <c r="C60" s="4"/>
      <c r="D60" s="4"/>
      <c r="E60" s="4"/>
      <c r="F60" s="4"/>
      <c r="G60" s="40"/>
    </row>
    <row r="61" spans="1:7" ht="12.75">
      <c r="A61" s="42" t="s">
        <v>170</v>
      </c>
      <c r="B61" s="4" t="s">
        <v>21</v>
      </c>
      <c r="C61" s="4"/>
      <c r="D61" s="4" t="s">
        <v>35</v>
      </c>
      <c r="E61" s="4">
        <v>8</v>
      </c>
      <c r="F61" s="4">
        <v>30000</v>
      </c>
      <c r="G61" s="40">
        <v>240000</v>
      </c>
    </row>
    <row r="62" spans="1:7" ht="12.75">
      <c r="A62" s="42" t="s">
        <v>171</v>
      </c>
      <c r="B62" s="4" t="s">
        <v>91</v>
      </c>
      <c r="C62" s="4"/>
      <c r="D62" s="4"/>
      <c r="E62" s="4"/>
      <c r="F62" s="4"/>
      <c r="G62" s="40">
        <v>195000</v>
      </c>
    </row>
    <row r="63" spans="1:7" ht="12.75">
      <c r="A63" s="42" t="s">
        <v>66</v>
      </c>
      <c r="B63" s="4"/>
      <c r="C63" s="4"/>
      <c r="D63" s="4"/>
      <c r="E63" s="4"/>
      <c r="F63" s="4"/>
      <c r="G63" s="40">
        <v>50000</v>
      </c>
    </row>
    <row r="64" spans="1:7" ht="12.75">
      <c r="A64" s="42" t="s">
        <v>108</v>
      </c>
      <c r="B64" s="4" t="s">
        <v>172</v>
      </c>
      <c r="C64" s="4"/>
      <c r="D64" s="4" t="s">
        <v>63</v>
      </c>
      <c r="E64" s="4">
        <v>950</v>
      </c>
      <c r="F64" s="4">
        <v>105</v>
      </c>
      <c r="G64" s="40">
        <v>99800</v>
      </c>
    </row>
    <row r="65" spans="1:7" ht="12.75">
      <c r="A65" s="42" t="s">
        <v>162</v>
      </c>
      <c r="B65" s="4" t="s">
        <v>173</v>
      </c>
      <c r="C65" s="4"/>
      <c r="D65" s="4"/>
      <c r="E65" s="4"/>
      <c r="F65" s="4"/>
      <c r="G65" s="40">
        <v>400000</v>
      </c>
    </row>
    <row r="66" spans="1:7" ht="12.75">
      <c r="A66" s="39" t="s">
        <v>40</v>
      </c>
      <c r="B66" s="13"/>
      <c r="C66" s="13"/>
      <c r="D66" s="13"/>
      <c r="E66" s="13"/>
      <c r="F66" s="13"/>
      <c r="G66" s="43">
        <f>SUM(G61:G65)</f>
        <v>984800</v>
      </c>
    </row>
    <row r="67" spans="1:7" ht="12.75">
      <c r="A67" s="39" t="s">
        <v>41</v>
      </c>
      <c r="B67" s="4"/>
      <c r="C67" s="4"/>
      <c r="D67" s="4"/>
      <c r="E67" s="4"/>
      <c r="F67" s="4"/>
      <c r="G67" s="40"/>
    </row>
    <row r="68" spans="1:7" ht="12.75">
      <c r="A68" s="42" t="s">
        <v>42</v>
      </c>
      <c r="B68" s="4" t="s">
        <v>43</v>
      </c>
      <c r="C68" s="4"/>
      <c r="D68" s="4" t="s">
        <v>174</v>
      </c>
      <c r="E68" s="4">
        <v>950</v>
      </c>
      <c r="F68" s="4">
        <v>200</v>
      </c>
      <c r="G68" s="40">
        <v>190000</v>
      </c>
    </row>
    <row r="69" spans="1:7" ht="12.75">
      <c r="A69" s="39" t="s">
        <v>69</v>
      </c>
      <c r="B69" s="4"/>
      <c r="C69" s="4"/>
      <c r="D69" s="4"/>
      <c r="E69" s="4"/>
      <c r="F69" s="4"/>
      <c r="G69" s="43">
        <v>190000</v>
      </c>
    </row>
    <row r="70" spans="1:7" ht="12.75">
      <c r="A70" s="39" t="s">
        <v>45</v>
      </c>
      <c r="B70" s="4"/>
      <c r="C70" s="4"/>
      <c r="D70" s="4"/>
      <c r="E70" s="4"/>
      <c r="F70" s="4"/>
      <c r="G70" s="43">
        <v>3046800</v>
      </c>
    </row>
    <row r="71" spans="1:7" ht="12.75">
      <c r="A71" s="39" t="s">
        <v>46</v>
      </c>
      <c r="B71" s="4"/>
      <c r="C71" s="4"/>
      <c r="D71" s="4"/>
      <c r="E71" s="4"/>
      <c r="F71" s="4"/>
      <c r="G71" s="40"/>
    </row>
    <row r="72" spans="1:7" ht="12.75">
      <c r="A72" s="42" t="s">
        <v>47</v>
      </c>
      <c r="B72" s="4"/>
      <c r="C72" s="4"/>
      <c r="D72" s="9">
        <v>0.24</v>
      </c>
      <c r="E72" s="4"/>
      <c r="F72" s="4"/>
      <c r="G72" s="40">
        <v>731232</v>
      </c>
    </row>
    <row r="73" spans="1:7" ht="12.75">
      <c r="A73" s="42" t="s">
        <v>48</v>
      </c>
      <c r="B73" s="4"/>
      <c r="C73" s="4"/>
      <c r="D73" s="4"/>
      <c r="E73" s="4"/>
      <c r="F73" s="4"/>
      <c r="G73" s="40">
        <v>151000</v>
      </c>
    </row>
    <row r="74" spans="1:7" ht="12.75">
      <c r="A74" s="39" t="s">
        <v>49</v>
      </c>
      <c r="B74" s="13"/>
      <c r="C74" s="13"/>
      <c r="D74" s="13"/>
      <c r="E74" s="13"/>
      <c r="F74" s="13"/>
      <c r="G74" s="43">
        <v>882232</v>
      </c>
    </row>
    <row r="75" spans="1:7" ht="12.75">
      <c r="A75" s="39" t="s">
        <v>50</v>
      </c>
      <c r="B75" s="4"/>
      <c r="C75" s="4"/>
      <c r="D75" s="4"/>
      <c r="E75" s="4"/>
      <c r="F75" s="4"/>
      <c r="G75" s="43">
        <v>3929032</v>
      </c>
    </row>
    <row r="76" spans="1:7" ht="12.75">
      <c r="A76" s="39" t="s">
        <v>175</v>
      </c>
      <c r="B76" s="4"/>
      <c r="C76" s="33" t="s">
        <v>176</v>
      </c>
      <c r="D76" s="31"/>
      <c r="E76" s="31"/>
      <c r="F76" s="31"/>
      <c r="G76" s="45"/>
    </row>
    <row r="77" spans="1:7" ht="13.5" thickBot="1">
      <c r="A77" s="46" t="s">
        <v>177</v>
      </c>
      <c r="B77" s="6"/>
      <c r="C77" s="60" t="s">
        <v>54</v>
      </c>
      <c r="D77" s="61"/>
      <c r="E77" s="47"/>
      <c r="F77" s="91">
        <v>0.4</v>
      </c>
      <c r="G77" s="48"/>
    </row>
    <row r="80" ht="12.75">
      <c r="A80" s="59" t="s">
        <v>178</v>
      </c>
    </row>
    <row r="81" ht="12.75">
      <c r="A81" s="59"/>
    </row>
    <row r="83" ht="12.75">
      <c r="A83" t="s">
        <v>77</v>
      </c>
    </row>
    <row r="85" ht="12.75">
      <c r="A85" t="s">
        <v>179</v>
      </c>
    </row>
    <row r="86" ht="12.75">
      <c r="A86" t="s">
        <v>180</v>
      </c>
    </row>
    <row r="87" ht="12.75">
      <c r="A87" t="s">
        <v>181</v>
      </c>
    </row>
  </sheetData>
  <printOptions horizontalCentered="1" verticalCentered="1"/>
  <pageMargins left="0.75" right="0.75" top="1" bottom="1" header="1.65" footer="0.5118110236220472"/>
  <pageSetup horizontalDpi="120" verticalDpi="120" orientation="portrait" paperSize="9" r:id="rId1"/>
  <headerFooter alignWithMargins="0">
    <oddHeader>&amp;C&amp;"Book Antiqua,Italic"&amp;12DEPARTAMENTO DEL TOLIMA
MUNICIPIO DE CAJAMARCA
UNIDAD MUNICIPAL DE ASISTENCIA TECNICA AGROPECUARIA
"UMATA"1999</oddHeader>
  </headerFooter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G96"/>
  <sheetViews>
    <sheetView zoomScale="75" zoomScaleNormal="75" workbookViewId="0" topLeftCell="A3">
      <selection activeCell="G87" sqref="G87"/>
    </sheetView>
  </sheetViews>
  <sheetFormatPr defaultColWidth="11.421875" defaultRowHeight="12.75"/>
  <cols>
    <col min="1" max="1" width="25.00390625" style="0" customWidth="1"/>
    <col min="2" max="2" width="16.421875" style="0" customWidth="1"/>
    <col min="3" max="3" width="6.57421875" style="0" customWidth="1"/>
    <col min="4" max="4" width="11.00390625" style="0" customWidth="1"/>
    <col min="5" max="5" width="5.421875" style="0" customWidth="1"/>
    <col min="6" max="6" width="8.7109375" style="0" customWidth="1"/>
    <col min="7" max="7" width="13.57421875" style="0" customWidth="1"/>
  </cols>
  <sheetData>
    <row r="3" ht="13.5" thickBot="1">
      <c r="A3" s="90">
        <v>36465</v>
      </c>
    </row>
    <row r="4" spans="1:7" ht="12.75">
      <c r="A4" s="14"/>
      <c r="B4" s="15"/>
      <c r="C4" s="15" t="s">
        <v>0</v>
      </c>
      <c r="D4" s="15"/>
      <c r="E4" s="15"/>
      <c r="F4" s="15"/>
      <c r="G4" s="16"/>
    </row>
    <row r="5" spans="1:7" ht="12.75">
      <c r="A5" s="17" t="s">
        <v>182</v>
      </c>
      <c r="B5" s="18"/>
      <c r="C5" s="18"/>
      <c r="D5" s="18"/>
      <c r="E5" s="18" t="s">
        <v>2</v>
      </c>
      <c r="F5" s="18"/>
      <c r="G5" s="19" t="s">
        <v>3</v>
      </c>
    </row>
    <row r="6" spans="1:7" ht="13.5" thickBot="1">
      <c r="A6" s="20"/>
      <c r="B6" s="21"/>
      <c r="C6" s="21"/>
      <c r="D6" s="21"/>
      <c r="E6" s="21" t="s">
        <v>4</v>
      </c>
      <c r="F6" s="21"/>
      <c r="G6" s="22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4" t="s">
        <v>5</v>
      </c>
      <c r="B8" s="34" t="s">
        <v>6</v>
      </c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</row>
    <row r="9" spans="1:7" ht="12.75">
      <c r="A9" s="13" t="s">
        <v>12</v>
      </c>
      <c r="B9" s="4"/>
      <c r="C9" s="4"/>
      <c r="D9" s="4"/>
      <c r="E9" s="4"/>
      <c r="F9" s="4"/>
      <c r="G9" s="4"/>
    </row>
    <row r="10" spans="1:7" ht="12.75">
      <c r="A10" s="13" t="s">
        <v>13</v>
      </c>
      <c r="B10" s="27"/>
      <c r="C10" s="27"/>
      <c r="D10" s="27"/>
      <c r="E10" s="27"/>
      <c r="F10" s="27"/>
      <c r="G10" s="27"/>
    </row>
    <row r="11" spans="1:7" ht="12.75">
      <c r="A11" s="4" t="s">
        <v>14</v>
      </c>
      <c r="B11" s="4" t="s">
        <v>15</v>
      </c>
      <c r="C11" s="4">
        <v>3</v>
      </c>
      <c r="D11" s="4" t="s">
        <v>7</v>
      </c>
      <c r="E11" s="4"/>
      <c r="F11" s="4">
        <v>12000</v>
      </c>
      <c r="G11" s="4">
        <v>36000</v>
      </c>
    </row>
    <row r="12" spans="1:7" ht="12.75">
      <c r="A12" s="4" t="s">
        <v>183</v>
      </c>
      <c r="B12" s="4" t="s">
        <v>17</v>
      </c>
      <c r="C12" s="4">
        <v>15</v>
      </c>
      <c r="D12" s="4" t="s">
        <v>7</v>
      </c>
      <c r="E12" s="4"/>
      <c r="F12" s="4">
        <v>12000</v>
      </c>
      <c r="G12" s="4">
        <v>180000</v>
      </c>
    </row>
    <row r="13" spans="1:7" ht="12.75">
      <c r="A13" s="4" t="s">
        <v>184</v>
      </c>
      <c r="B13" s="4" t="s">
        <v>185</v>
      </c>
      <c r="C13" s="4">
        <v>6</v>
      </c>
      <c r="D13" s="4" t="s">
        <v>7</v>
      </c>
      <c r="E13" s="4"/>
      <c r="F13" s="4">
        <v>12000</v>
      </c>
      <c r="G13" s="4">
        <v>72000</v>
      </c>
    </row>
    <row r="14" spans="1:7" ht="12.75">
      <c r="A14" s="4" t="s">
        <v>57</v>
      </c>
      <c r="B14" s="4" t="s">
        <v>17</v>
      </c>
      <c r="C14" s="4">
        <v>4</v>
      </c>
      <c r="D14" s="4" t="s">
        <v>7</v>
      </c>
      <c r="E14" s="4"/>
      <c r="F14" s="4">
        <v>12000</v>
      </c>
      <c r="G14" s="4">
        <v>48000</v>
      </c>
    </row>
    <row r="15" spans="1:7" ht="12.75">
      <c r="A15" s="4" t="s">
        <v>24</v>
      </c>
      <c r="B15" s="4" t="s">
        <v>25</v>
      </c>
      <c r="C15" s="4">
        <v>8</v>
      </c>
      <c r="D15" s="4" t="s">
        <v>7</v>
      </c>
      <c r="E15" s="4"/>
      <c r="F15" s="4">
        <v>12000</v>
      </c>
      <c r="G15" s="4">
        <v>96000</v>
      </c>
    </row>
    <row r="16" spans="1:7" ht="12.75">
      <c r="A16" s="4" t="s">
        <v>22</v>
      </c>
      <c r="B16" s="4" t="s">
        <v>186</v>
      </c>
      <c r="C16" s="4">
        <v>24</v>
      </c>
      <c r="D16" s="4" t="s">
        <v>7</v>
      </c>
      <c r="E16" s="4"/>
      <c r="F16" s="4">
        <v>12000</v>
      </c>
      <c r="G16" s="4">
        <v>288000</v>
      </c>
    </row>
    <row r="17" spans="1:7" ht="12.75">
      <c r="A17" s="4" t="s">
        <v>133</v>
      </c>
      <c r="B17" s="4" t="s">
        <v>17</v>
      </c>
      <c r="C17" s="4">
        <v>8</v>
      </c>
      <c r="D17" s="4" t="s">
        <v>7</v>
      </c>
      <c r="E17" s="4"/>
      <c r="F17" s="4">
        <v>12000</v>
      </c>
      <c r="G17" s="4">
        <v>96000</v>
      </c>
    </row>
    <row r="18" spans="1:7" ht="12.75">
      <c r="A18" s="4" t="s">
        <v>187</v>
      </c>
      <c r="B18" s="4" t="s">
        <v>17</v>
      </c>
      <c r="C18" s="4">
        <v>15</v>
      </c>
      <c r="D18" s="4" t="s">
        <v>7</v>
      </c>
      <c r="E18" s="4"/>
      <c r="F18" s="4">
        <v>12000</v>
      </c>
      <c r="G18" s="4">
        <v>180000</v>
      </c>
    </row>
    <row r="19" spans="1:7" ht="12.75">
      <c r="A19" s="13" t="s">
        <v>27</v>
      </c>
      <c r="B19" s="4"/>
      <c r="C19" s="13">
        <f>SUM(C11:C18)</f>
        <v>83</v>
      </c>
      <c r="D19" s="4"/>
      <c r="E19" s="4"/>
      <c r="F19" s="4"/>
      <c r="G19" s="13">
        <f>SUM(G11:G18)</f>
        <v>996000</v>
      </c>
    </row>
    <row r="20" spans="1:7" ht="12.75">
      <c r="A20" s="13" t="s">
        <v>28</v>
      </c>
      <c r="B20" s="4"/>
      <c r="C20" s="4"/>
      <c r="D20" s="4"/>
      <c r="E20" s="4"/>
      <c r="F20" s="4"/>
      <c r="G20" s="4"/>
    </row>
    <row r="21" spans="1:7" ht="12.75">
      <c r="A21" s="4" t="s">
        <v>29</v>
      </c>
      <c r="B21" s="4" t="s">
        <v>134</v>
      </c>
      <c r="C21" s="4"/>
      <c r="D21" s="4" t="s">
        <v>123</v>
      </c>
      <c r="E21" s="4">
        <v>50</v>
      </c>
      <c r="F21" s="4">
        <v>2300</v>
      </c>
      <c r="G21" s="4">
        <v>115000</v>
      </c>
    </row>
    <row r="22" spans="1:7" ht="12.75">
      <c r="A22" s="4" t="s">
        <v>188</v>
      </c>
      <c r="B22" s="4" t="s">
        <v>21</v>
      </c>
      <c r="C22" s="4"/>
      <c r="D22" s="4" t="s">
        <v>35</v>
      </c>
      <c r="E22" s="4">
        <v>4</v>
      </c>
      <c r="F22" s="4">
        <v>30000</v>
      </c>
      <c r="G22" s="4">
        <v>120000</v>
      </c>
    </row>
    <row r="23" spans="1:7" ht="12.75">
      <c r="A23" s="4" t="s">
        <v>24</v>
      </c>
      <c r="B23" s="4" t="s">
        <v>91</v>
      </c>
      <c r="C23" s="4"/>
      <c r="D23" s="4"/>
      <c r="E23" s="4"/>
      <c r="F23" s="4"/>
      <c r="G23" s="4">
        <v>150000</v>
      </c>
    </row>
    <row r="24" spans="1:7" ht="12.75">
      <c r="A24" s="4" t="s">
        <v>160</v>
      </c>
      <c r="B24" s="4" t="s">
        <v>189</v>
      </c>
      <c r="C24" s="4"/>
      <c r="D24" s="4"/>
      <c r="E24" s="4"/>
      <c r="F24" s="4"/>
      <c r="G24" s="4">
        <v>40000</v>
      </c>
    </row>
    <row r="25" spans="1:7" ht="12.75">
      <c r="A25" s="4" t="s">
        <v>61</v>
      </c>
      <c r="B25" s="4" t="s">
        <v>146</v>
      </c>
      <c r="C25" s="4"/>
      <c r="D25" s="4" t="s">
        <v>63</v>
      </c>
      <c r="E25" s="4">
        <v>20</v>
      </c>
      <c r="F25" s="4">
        <v>250</v>
      </c>
      <c r="G25" s="4">
        <v>5000</v>
      </c>
    </row>
    <row r="26" spans="1:7" ht="12.75">
      <c r="A26" s="4" t="s">
        <v>64</v>
      </c>
      <c r="B26" s="4" t="s">
        <v>190</v>
      </c>
      <c r="C26" s="4"/>
      <c r="D26" s="4" t="s">
        <v>63</v>
      </c>
      <c r="E26" s="11">
        <v>0.5</v>
      </c>
      <c r="F26" s="4">
        <v>4500</v>
      </c>
      <c r="G26" s="4">
        <v>2250</v>
      </c>
    </row>
    <row r="27" spans="1:7" ht="12.75">
      <c r="A27" s="13" t="s">
        <v>40</v>
      </c>
      <c r="B27" s="4"/>
      <c r="C27" s="4"/>
      <c r="D27" s="4"/>
      <c r="E27" s="4"/>
      <c r="F27" s="12"/>
      <c r="G27" s="13">
        <f>SUM(G21:G26)</f>
        <v>432250</v>
      </c>
    </row>
    <row r="28" spans="1:7" ht="12.75">
      <c r="A28" s="13" t="s">
        <v>41</v>
      </c>
      <c r="B28" s="4"/>
      <c r="C28" s="4"/>
      <c r="D28" s="4"/>
      <c r="E28" s="4"/>
      <c r="F28" s="4"/>
      <c r="G28" s="4"/>
    </row>
    <row r="29" spans="1:7" ht="12.75">
      <c r="A29" s="4" t="s">
        <v>42</v>
      </c>
      <c r="B29" s="4" t="s">
        <v>43</v>
      </c>
      <c r="C29" s="4"/>
      <c r="D29" s="4" t="s">
        <v>35</v>
      </c>
      <c r="E29" s="4">
        <v>20</v>
      </c>
      <c r="F29" s="4">
        <v>1200</v>
      </c>
      <c r="G29" s="4">
        <v>24000</v>
      </c>
    </row>
    <row r="30" spans="1:7" ht="12.75">
      <c r="A30" s="13" t="s">
        <v>69</v>
      </c>
      <c r="B30" s="4"/>
      <c r="C30" s="4"/>
      <c r="D30" s="4"/>
      <c r="E30" s="4"/>
      <c r="F30" s="4"/>
      <c r="G30" s="13">
        <v>24000</v>
      </c>
    </row>
    <row r="31" spans="1:7" ht="12.75">
      <c r="A31" s="13" t="s">
        <v>45</v>
      </c>
      <c r="B31" s="4"/>
      <c r="C31" s="4"/>
      <c r="D31" s="4"/>
      <c r="E31" s="4"/>
      <c r="F31" s="4"/>
      <c r="G31" s="13">
        <v>1452250</v>
      </c>
    </row>
    <row r="32" spans="1:7" ht="12.75">
      <c r="A32" s="13" t="s">
        <v>46</v>
      </c>
      <c r="B32" s="4"/>
      <c r="C32" s="4"/>
      <c r="D32" s="4"/>
      <c r="E32" s="4"/>
      <c r="F32" s="4"/>
      <c r="G32" s="4"/>
    </row>
    <row r="33" spans="1:7" ht="12.75">
      <c r="A33" s="4" t="s">
        <v>47</v>
      </c>
      <c r="B33" s="4"/>
      <c r="C33" s="4"/>
      <c r="D33" s="9">
        <v>0.24</v>
      </c>
      <c r="E33" s="4"/>
      <c r="F33" s="4"/>
      <c r="G33" s="4">
        <v>348540</v>
      </c>
    </row>
    <row r="34" spans="1:7" ht="12.75">
      <c r="A34" s="4" t="s">
        <v>48</v>
      </c>
      <c r="B34" s="4"/>
      <c r="C34" s="4"/>
      <c r="D34" s="4"/>
      <c r="E34" s="4"/>
      <c r="F34" s="4"/>
      <c r="G34" s="4">
        <v>72000</v>
      </c>
    </row>
    <row r="35" spans="1:7" ht="12.75">
      <c r="A35" s="13" t="s">
        <v>49</v>
      </c>
      <c r="B35" s="4"/>
      <c r="C35" s="4"/>
      <c r="D35" s="4"/>
      <c r="E35" s="4"/>
      <c r="F35" s="4"/>
      <c r="G35" s="13">
        <v>410540</v>
      </c>
    </row>
    <row r="36" spans="1:7" ht="12.75">
      <c r="A36" s="13" t="s">
        <v>164</v>
      </c>
      <c r="B36" s="4"/>
      <c r="C36" s="4"/>
      <c r="D36" s="4"/>
      <c r="E36" s="4"/>
      <c r="F36" s="4"/>
      <c r="G36" s="13">
        <v>1862790</v>
      </c>
    </row>
    <row r="37" spans="1:7" ht="12.75">
      <c r="A37" s="33" t="s">
        <v>191</v>
      </c>
      <c r="B37" s="49" t="s">
        <v>192</v>
      </c>
      <c r="C37" s="13" t="s">
        <v>193</v>
      </c>
      <c r="D37" s="51"/>
      <c r="E37" s="31"/>
      <c r="F37" s="31"/>
      <c r="G37" s="32"/>
    </row>
    <row r="38" spans="1:7" ht="13.5" thickBot="1">
      <c r="A38" s="35" t="s">
        <v>194</v>
      </c>
      <c r="B38" s="29" t="s">
        <v>195</v>
      </c>
      <c r="C38" s="28" t="s">
        <v>196</v>
      </c>
      <c r="D38" s="6"/>
      <c r="E38" s="6"/>
      <c r="F38" s="92">
        <v>-0.025</v>
      </c>
      <c r="G38" s="10"/>
    </row>
    <row r="41" ht="12.75">
      <c r="A41" s="59" t="s">
        <v>55</v>
      </c>
    </row>
    <row r="45" ht="13.5" thickBot="1">
      <c r="A45" s="90">
        <v>36465</v>
      </c>
    </row>
    <row r="46" spans="1:7" ht="12.75">
      <c r="A46" s="14"/>
      <c r="B46" s="15"/>
      <c r="C46" s="15" t="s">
        <v>0</v>
      </c>
      <c r="D46" s="15"/>
      <c r="E46" s="15"/>
      <c r="F46" s="15"/>
      <c r="G46" s="16"/>
    </row>
    <row r="47" spans="1:7" ht="12.75">
      <c r="A47" s="17" t="s">
        <v>197</v>
      </c>
      <c r="B47" s="18"/>
      <c r="C47" s="18"/>
      <c r="D47" s="18"/>
      <c r="E47" s="18" t="s">
        <v>2</v>
      </c>
      <c r="F47" s="18"/>
      <c r="G47" s="19" t="s">
        <v>3</v>
      </c>
    </row>
    <row r="48" spans="1:7" ht="13.5" thickBot="1">
      <c r="A48" s="20"/>
      <c r="B48" s="21"/>
      <c r="C48" s="21"/>
      <c r="D48" s="21"/>
      <c r="E48" s="21" t="s">
        <v>4</v>
      </c>
      <c r="F48" s="21"/>
      <c r="G48" s="22"/>
    </row>
    <row r="49" spans="1:7" ht="13.5" thickBot="1">
      <c r="A49" s="3"/>
      <c r="B49" s="3"/>
      <c r="C49" s="3"/>
      <c r="D49" s="3"/>
      <c r="E49" s="3"/>
      <c r="F49" s="3"/>
      <c r="G49" s="3"/>
    </row>
    <row r="50" spans="1:7" ht="13.5" thickBot="1">
      <c r="A50" s="23" t="s">
        <v>5</v>
      </c>
      <c r="B50" s="24" t="s">
        <v>6</v>
      </c>
      <c r="C50" s="24" t="s">
        <v>7</v>
      </c>
      <c r="D50" s="24" t="s">
        <v>8</v>
      </c>
      <c r="E50" s="24" t="s">
        <v>9</v>
      </c>
      <c r="F50" s="24" t="s">
        <v>10</v>
      </c>
      <c r="G50" s="25" t="s">
        <v>11</v>
      </c>
    </row>
    <row r="51" spans="1:7" ht="12.75">
      <c r="A51" s="39" t="s">
        <v>12</v>
      </c>
      <c r="B51" s="27"/>
      <c r="C51" s="27"/>
      <c r="D51" s="27"/>
      <c r="E51" s="27"/>
      <c r="F51" s="27"/>
      <c r="G51" s="41"/>
    </row>
    <row r="52" spans="1:7" ht="12.75">
      <c r="A52" s="39" t="s">
        <v>13</v>
      </c>
      <c r="B52" s="27"/>
      <c r="C52" s="27"/>
      <c r="D52" s="27"/>
      <c r="E52" s="27"/>
      <c r="F52" s="27"/>
      <c r="G52" s="41"/>
    </row>
    <row r="53" spans="1:7" ht="12.75">
      <c r="A53" s="42" t="s">
        <v>14</v>
      </c>
      <c r="B53" s="4" t="s">
        <v>15</v>
      </c>
      <c r="C53" s="4">
        <v>3</v>
      </c>
      <c r="D53" s="4" t="s">
        <v>7</v>
      </c>
      <c r="E53" s="4"/>
      <c r="F53" s="4">
        <v>12000</v>
      </c>
      <c r="G53" s="40">
        <v>36000</v>
      </c>
    </row>
    <row r="54" spans="1:7" ht="12.75">
      <c r="A54" s="42" t="s">
        <v>198</v>
      </c>
      <c r="B54" s="4" t="s">
        <v>17</v>
      </c>
      <c r="C54" s="4">
        <v>20</v>
      </c>
      <c r="D54" s="4" t="s">
        <v>7</v>
      </c>
      <c r="E54" s="4"/>
      <c r="F54" s="4">
        <v>12000</v>
      </c>
      <c r="G54" s="40">
        <v>240000</v>
      </c>
    </row>
    <row r="55" spans="1:7" ht="12.75">
      <c r="A55" s="42" t="s">
        <v>199</v>
      </c>
      <c r="B55" s="4" t="s">
        <v>17</v>
      </c>
      <c r="C55" s="4">
        <v>6</v>
      </c>
      <c r="D55" s="4" t="s">
        <v>7</v>
      </c>
      <c r="E55" s="4"/>
      <c r="F55" s="4">
        <v>12000</v>
      </c>
      <c r="G55" s="40">
        <v>72000</v>
      </c>
    </row>
    <row r="56" spans="1:7" ht="12.75">
      <c r="A56" s="42" t="s">
        <v>57</v>
      </c>
      <c r="B56" s="4" t="s">
        <v>17</v>
      </c>
      <c r="C56" s="4">
        <v>4</v>
      </c>
      <c r="D56" s="4" t="s">
        <v>7</v>
      </c>
      <c r="E56" s="4"/>
      <c r="F56" s="4">
        <v>12000</v>
      </c>
      <c r="G56" s="40">
        <v>48000</v>
      </c>
    </row>
    <row r="57" spans="1:7" ht="12.75">
      <c r="A57" s="42" t="s">
        <v>22</v>
      </c>
      <c r="B57" s="4" t="s">
        <v>17</v>
      </c>
      <c r="C57" s="4">
        <v>26</v>
      </c>
      <c r="D57" s="4" t="s">
        <v>7</v>
      </c>
      <c r="E57" s="4"/>
      <c r="F57" s="4">
        <v>12000</v>
      </c>
      <c r="G57" s="40">
        <v>312000</v>
      </c>
    </row>
    <row r="58" spans="1:7" ht="12.75">
      <c r="A58" s="42" t="s">
        <v>200</v>
      </c>
      <c r="B58" s="4" t="s">
        <v>25</v>
      </c>
      <c r="C58" s="4">
        <v>15</v>
      </c>
      <c r="D58" s="4" t="s">
        <v>7</v>
      </c>
      <c r="E58" s="4"/>
      <c r="F58" s="4">
        <v>12000</v>
      </c>
      <c r="G58" s="40">
        <v>180000</v>
      </c>
    </row>
    <row r="59" spans="1:7" ht="12.75">
      <c r="A59" s="42" t="s">
        <v>201</v>
      </c>
      <c r="B59" s="4" t="s">
        <v>17</v>
      </c>
      <c r="C59" s="4">
        <v>15</v>
      </c>
      <c r="D59" s="4" t="s">
        <v>7</v>
      </c>
      <c r="E59" s="4"/>
      <c r="F59" s="4">
        <v>12000</v>
      </c>
      <c r="G59" s="40">
        <v>180000</v>
      </c>
    </row>
    <row r="60" spans="1:7" ht="12.75">
      <c r="A60" s="42" t="s">
        <v>133</v>
      </c>
      <c r="B60" s="4" t="s">
        <v>17</v>
      </c>
      <c r="C60" s="4">
        <v>20</v>
      </c>
      <c r="D60" s="4" t="s">
        <v>7</v>
      </c>
      <c r="E60" s="4"/>
      <c r="F60" s="4">
        <v>12000</v>
      </c>
      <c r="G60" s="40">
        <v>240000</v>
      </c>
    </row>
    <row r="61" spans="1:7" ht="12.75">
      <c r="A61" s="42" t="s">
        <v>202</v>
      </c>
      <c r="B61" s="4" t="s">
        <v>203</v>
      </c>
      <c r="C61" s="4">
        <v>16</v>
      </c>
      <c r="D61" s="4" t="s">
        <v>7</v>
      </c>
      <c r="E61" s="4"/>
      <c r="F61" s="4">
        <v>12000</v>
      </c>
      <c r="G61" s="40">
        <v>192000</v>
      </c>
    </row>
    <row r="62" spans="1:7" ht="12.75">
      <c r="A62" s="39" t="s">
        <v>27</v>
      </c>
      <c r="B62" s="13"/>
      <c r="C62" s="13">
        <f>SUM(C53:C61)</f>
        <v>125</v>
      </c>
      <c r="D62" s="13"/>
      <c r="E62" s="13"/>
      <c r="F62" s="13"/>
      <c r="G62" s="43">
        <f>SUM(G53:G61)</f>
        <v>1500000</v>
      </c>
    </row>
    <row r="63" spans="1:7" ht="12.75">
      <c r="A63" s="39" t="s">
        <v>28</v>
      </c>
      <c r="B63" s="27"/>
      <c r="C63" s="27"/>
      <c r="D63" s="27"/>
      <c r="E63" s="27"/>
      <c r="F63" s="27"/>
      <c r="G63" s="41"/>
    </row>
    <row r="64" spans="1:7" ht="12.75">
      <c r="A64" s="39" t="s">
        <v>29</v>
      </c>
      <c r="B64" s="4" t="s">
        <v>134</v>
      </c>
      <c r="C64" s="4"/>
      <c r="D64" s="4" t="s">
        <v>123</v>
      </c>
      <c r="E64" s="4">
        <v>12.5</v>
      </c>
      <c r="F64" s="4">
        <v>3200</v>
      </c>
      <c r="G64" s="40">
        <v>40000</v>
      </c>
    </row>
    <row r="65" spans="1:7" ht="12.75">
      <c r="A65" s="42" t="s">
        <v>204</v>
      </c>
      <c r="B65" s="4" t="s">
        <v>21</v>
      </c>
      <c r="C65" s="4"/>
      <c r="D65" s="4" t="s">
        <v>35</v>
      </c>
      <c r="E65" s="4">
        <v>7</v>
      </c>
      <c r="F65" s="4">
        <v>30000</v>
      </c>
      <c r="G65" s="40">
        <v>210000</v>
      </c>
    </row>
    <row r="66" spans="1:7" ht="12.75">
      <c r="A66" s="42" t="s">
        <v>160</v>
      </c>
      <c r="B66" s="4" t="s">
        <v>91</v>
      </c>
      <c r="C66" s="4"/>
      <c r="D66" s="4"/>
      <c r="E66" s="4"/>
      <c r="F66" s="4"/>
      <c r="G66" s="40">
        <v>90000</v>
      </c>
    </row>
    <row r="67" spans="1:7" ht="12.75">
      <c r="A67" s="42" t="s">
        <v>205</v>
      </c>
      <c r="B67" s="4" t="s">
        <v>91</v>
      </c>
      <c r="C67" s="4"/>
      <c r="D67" s="4"/>
      <c r="E67" s="4"/>
      <c r="F67" s="4"/>
      <c r="G67" s="40">
        <v>350000</v>
      </c>
    </row>
    <row r="68" spans="1:7" ht="12.75">
      <c r="A68" s="42" t="s">
        <v>206</v>
      </c>
      <c r="B68" s="4" t="s">
        <v>207</v>
      </c>
      <c r="C68" s="4"/>
      <c r="D68" s="4" t="s">
        <v>121</v>
      </c>
      <c r="E68" s="4">
        <v>8</v>
      </c>
      <c r="F68" s="4">
        <v>8400</v>
      </c>
      <c r="G68" s="40">
        <v>67200</v>
      </c>
    </row>
    <row r="69" spans="1:7" ht="12.75">
      <c r="A69" s="42" t="s">
        <v>61</v>
      </c>
      <c r="B69" s="4" t="s">
        <v>146</v>
      </c>
      <c r="C69" s="4"/>
      <c r="D69" s="4" t="s">
        <v>63</v>
      </c>
      <c r="E69" s="4">
        <v>28</v>
      </c>
      <c r="F69" s="4">
        <v>300</v>
      </c>
      <c r="G69" s="40">
        <v>8400</v>
      </c>
    </row>
    <row r="70" spans="1:7" ht="12.75">
      <c r="A70" s="42" t="s">
        <v>64</v>
      </c>
      <c r="B70" s="4" t="s">
        <v>146</v>
      </c>
      <c r="C70" s="4"/>
      <c r="D70" s="4" t="s">
        <v>121</v>
      </c>
      <c r="E70" s="4">
        <v>0.5</v>
      </c>
      <c r="F70" s="4">
        <v>4500</v>
      </c>
      <c r="G70" s="40">
        <v>2250</v>
      </c>
    </row>
    <row r="71" spans="1:7" ht="12.75">
      <c r="A71" s="42" t="s">
        <v>162</v>
      </c>
      <c r="B71" s="4"/>
      <c r="C71" s="4"/>
      <c r="D71" s="4"/>
      <c r="E71" s="4"/>
      <c r="F71" s="4"/>
      <c r="G71" s="40">
        <v>500000</v>
      </c>
    </row>
    <row r="72" spans="1:7" ht="12.75">
      <c r="A72" s="42" t="s">
        <v>36</v>
      </c>
      <c r="B72" s="4" t="s">
        <v>208</v>
      </c>
      <c r="C72" s="4"/>
      <c r="D72" s="4" t="s">
        <v>38</v>
      </c>
      <c r="E72" s="4">
        <v>2</v>
      </c>
      <c r="F72" s="4">
        <v>13800</v>
      </c>
      <c r="G72" s="40">
        <v>27600</v>
      </c>
    </row>
    <row r="73" spans="1:7" ht="12.75">
      <c r="A73" s="39" t="s">
        <v>40</v>
      </c>
      <c r="B73" s="13"/>
      <c r="C73" s="13"/>
      <c r="D73" s="13"/>
      <c r="E73" s="13"/>
      <c r="F73" s="13"/>
      <c r="G73" s="43">
        <f>SUM(G64:G72)</f>
        <v>1295450</v>
      </c>
    </row>
    <row r="74" spans="1:7" ht="12.75">
      <c r="A74" s="39" t="s">
        <v>41</v>
      </c>
      <c r="B74" s="4"/>
      <c r="C74" s="4"/>
      <c r="D74" s="4"/>
      <c r="E74" s="4"/>
      <c r="F74" s="4"/>
      <c r="G74" s="40"/>
    </row>
    <row r="75" spans="1:7" ht="12.75">
      <c r="A75" s="42" t="s">
        <v>42</v>
      </c>
      <c r="B75" s="4" t="s">
        <v>94</v>
      </c>
      <c r="C75" s="4"/>
      <c r="D75" s="4" t="s">
        <v>35</v>
      </c>
      <c r="E75" s="4">
        <v>28</v>
      </c>
      <c r="F75" s="4">
        <v>1200</v>
      </c>
      <c r="G75" s="40">
        <v>33600</v>
      </c>
    </row>
    <row r="76" spans="1:7" ht="12.75">
      <c r="A76" s="39" t="s">
        <v>44</v>
      </c>
      <c r="B76" s="13"/>
      <c r="C76" s="13"/>
      <c r="D76" s="13"/>
      <c r="E76" s="13"/>
      <c r="F76" s="13"/>
      <c r="G76" s="43">
        <v>33600</v>
      </c>
    </row>
    <row r="77" spans="1:7" ht="12.75">
      <c r="A77" s="39" t="s">
        <v>45</v>
      </c>
      <c r="B77" s="83"/>
      <c r="C77" s="13"/>
      <c r="D77" s="13"/>
      <c r="E77" s="13"/>
      <c r="F77" s="13"/>
      <c r="G77" s="43">
        <v>2829050</v>
      </c>
    </row>
    <row r="78" spans="1:7" ht="12.75">
      <c r="A78" s="39" t="s">
        <v>46</v>
      </c>
      <c r="B78" s="4"/>
      <c r="C78" s="4"/>
      <c r="D78" s="4"/>
      <c r="E78" s="4"/>
      <c r="F78" s="4"/>
      <c r="G78" s="40"/>
    </row>
    <row r="79" spans="1:7" ht="12.75">
      <c r="A79" s="42" t="s">
        <v>47</v>
      </c>
      <c r="B79" s="4"/>
      <c r="C79" s="4"/>
      <c r="D79" s="9">
        <v>0.24</v>
      </c>
      <c r="E79" s="4"/>
      <c r="F79" s="4"/>
      <c r="G79" s="40">
        <v>678972</v>
      </c>
    </row>
    <row r="80" spans="1:7" ht="12.75">
      <c r="A80" s="42" t="s">
        <v>48</v>
      </c>
      <c r="B80" s="4"/>
      <c r="C80" s="4"/>
      <c r="D80" s="4"/>
      <c r="E80" s="4"/>
      <c r="F80" s="4"/>
      <c r="G80" s="40">
        <v>141000</v>
      </c>
    </row>
    <row r="81" spans="1:7" ht="12.75">
      <c r="A81" s="39" t="s">
        <v>49</v>
      </c>
      <c r="B81" s="13"/>
      <c r="C81" s="13"/>
      <c r="D81" s="13"/>
      <c r="E81" s="13"/>
      <c r="F81" s="13"/>
      <c r="G81" s="43">
        <v>819972</v>
      </c>
    </row>
    <row r="82" spans="1:7" ht="12.75">
      <c r="A82" s="39" t="s">
        <v>50</v>
      </c>
      <c r="B82" s="13"/>
      <c r="C82" s="13"/>
      <c r="D82" s="13"/>
      <c r="E82" s="13"/>
      <c r="F82" s="13"/>
      <c r="G82" s="43">
        <v>3649022</v>
      </c>
    </row>
    <row r="83" spans="1:7" ht="12.75">
      <c r="A83" s="39" t="s">
        <v>209</v>
      </c>
      <c r="B83" s="13" t="s">
        <v>210</v>
      </c>
      <c r="C83" s="33" t="s">
        <v>211</v>
      </c>
      <c r="D83" s="30"/>
      <c r="E83" s="30" t="s">
        <v>212</v>
      </c>
      <c r="F83" s="31"/>
      <c r="G83" s="45"/>
    </row>
    <row r="84" spans="1:7" ht="13.5" thickBot="1">
      <c r="A84" s="46" t="s">
        <v>213</v>
      </c>
      <c r="B84" s="29" t="s">
        <v>214</v>
      </c>
      <c r="C84" s="28" t="s">
        <v>215</v>
      </c>
      <c r="D84" s="6"/>
      <c r="E84" s="89">
        <v>0.03</v>
      </c>
      <c r="F84" s="85"/>
      <c r="G84" s="7"/>
    </row>
    <row r="87" ht="12.75">
      <c r="A87" s="59" t="s">
        <v>55</v>
      </c>
    </row>
    <row r="88" ht="12.75">
      <c r="A88" s="59"/>
    </row>
    <row r="90" ht="12.75">
      <c r="A90" t="s">
        <v>216</v>
      </c>
    </row>
    <row r="93" ht="12.75">
      <c r="A93" t="s">
        <v>217</v>
      </c>
    </row>
    <row r="94" ht="12.75">
      <c r="A94" t="s">
        <v>218</v>
      </c>
    </row>
    <row r="95" ht="12.75">
      <c r="A95" t="s">
        <v>219</v>
      </c>
    </row>
    <row r="96" ht="12.75">
      <c r="A96" t="s">
        <v>220</v>
      </c>
    </row>
  </sheetData>
  <printOptions horizontalCentered="1" verticalCentered="1"/>
  <pageMargins left="0.75" right="0.75" top="1" bottom="1" header="1.11" footer="0.5118110236220472"/>
  <pageSetup horizontalDpi="120" verticalDpi="120" orientation="portrait" paperSize="9" r:id="rId1"/>
  <headerFooter alignWithMargins="0">
    <oddHeader>&amp;C&amp;"Book Antiqua,Italic"&amp;12DEPARTAMENTO DEL TOLIMA
MUNICIPIO DE CAJAMARCA
UNIDAD MUNICIPAL DE ASISTENCIA TECNICA AGROPECUARIA 
"UMATA" 1999</oddHead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G104"/>
  <sheetViews>
    <sheetView zoomScale="75" zoomScaleNormal="75" workbookViewId="0" topLeftCell="A1">
      <selection activeCell="G87" sqref="G87"/>
    </sheetView>
  </sheetViews>
  <sheetFormatPr defaultColWidth="11.421875" defaultRowHeight="12.75"/>
  <cols>
    <col min="1" max="1" width="25.140625" style="0" customWidth="1"/>
    <col min="2" max="2" width="17.140625" style="0" customWidth="1"/>
    <col min="3" max="4" width="6.8515625" style="0" customWidth="1"/>
    <col min="5" max="5" width="6.28125" style="0" customWidth="1"/>
    <col min="6" max="6" width="9.00390625" style="0" customWidth="1"/>
  </cols>
  <sheetData>
    <row r="3" ht="13.5" thickBot="1">
      <c r="A3" s="90">
        <v>36465</v>
      </c>
    </row>
    <row r="4" spans="1:7" ht="12.75">
      <c r="A4" s="14"/>
      <c r="B4" s="15"/>
      <c r="C4" s="15" t="s">
        <v>0</v>
      </c>
      <c r="D4" s="15"/>
      <c r="E4" s="15"/>
      <c r="F4" s="15"/>
      <c r="G4" s="16"/>
    </row>
    <row r="5" spans="1:7" ht="12.75">
      <c r="A5" s="17" t="s">
        <v>221</v>
      </c>
      <c r="B5" s="18"/>
      <c r="C5" s="18"/>
      <c r="D5" s="18"/>
      <c r="E5" s="18" t="s">
        <v>2</v>
      </c>
      <c r="F5" s="18"/>
      <c r="G5" s="19" t="s">
        <v>3</v>
      </c>
    </row>
    <row r="6" spans="1:7" ht="13.5" thickBot="1">
      <c r="A6" s="20"/>
      <c r="B6" s="21"/>
      <c r="C6" s="21"/>
      <c r="D6" s="21"/>
      <c r="E6" s="21" t="s">
        <v>4</v>
      </c>
      <c r="F6" s="21"/>
      <c r="G6" s="22"/>
    </row>
    <row r="7" spans="1:7" ht="13.5" thickBot="1">
      <c r="A7" s="3"/>
      <c r="B7" s="3"/>
      <c r="C7" s="3"/>
      <c r="D7" s="3"/>
      <c r="E7" s="3"/>
      <c r="F7" s="3"/>
      <c r="G7" s="3"/>
    </row>
    <row r="8" spans="1:7" ht="13.5" thickBot="1">
      <c r="A8" s="23" t="s">
        <v>5</v>
      </c>
      <c r="B8" s="24" t="s">
        <v>6</v>
      </c>
      <c r="C8" s="24" t="s">
        <v>7</v>
      </c>
      <c r="D8" s="24" t="s">
        <v>8</v>
      </c>
      <c r="E8" s="24" t="s">
        <v>9</v>
      </c>
      <c r="F8" s="24" t="s">
        <v>10</v>
      </c>
      <c r="G8" s="25" t="s">
        <v>11</v>
      </c>
    </row>
    <row r="9" spans="1:7" ht="12.75">
      <c r="A9" s="39" t="s">
        <v>12</v>
      </c>
      <c r="B9" s="27"/>
      <c r="C9" s="27"/>
      <c r="D9" s="27"/>
      <c r="E9" s="27"/>
      <c r="F9" s="27"/>
      <c r="G9" s="41"/>
    </row>
    <row r="10" spans="1:7" ht="12.75">
      <c r="A10" s="39" t="s">
        <v>13</v>
      </c>
      <c r="B10" s="27"/>
      <c r="C10" s="27"/>
      <c r="D10" s="27"/>
      <c r="E10" s="27"/>
      <c r="F10" s="27"/>
      <c r="G10" s="41"/>
    </row>
    <row r="11" spans="1:7" ht="12.75">
      <c r="A11" s="42" t="s">
        <v>14</v>
      </c>
      <c r="B11" s="4" t="s">
        <v>15</v>
      </c>
      <c r="C11" s="4">
        <v>3</v>
      </c>
      <c r="D11" s="4" t="s">
        <v>7</v>
      </c>
      <c r="E11" s="4"/>
      <c r="F11" s="4">
        <v>12000</v>
      </c>
      <c r="G11" s="40">
        <v>36000</v>
      </c>
    </row>
    <row r="12" spans="1:7" ht="12.75">
      <c r="A12" s="42" t="s">
        <v>222</v>
      </c>
      <c r="B12" s="4" t="s">
        <v>17</v>
      </c>
      <c r="C12" s="4">
        <v>20</v>
      </c>
      <c r="D12" s="4"/>
      <c r="E12" s="4"/>
      <c r="F12" s="4">
        <v>12000</v>
      </c>
      <c r="G12" s="40">
        <v>240000</v>
      </c>
    </row>
    <row r="13" spans="1:7" ht="12.75">
      <c r="A13" s="42" t="s">
        <v>223</v>
      </c>
      <c r="B13" s="4" t="s">
        <v>17</v>
      </c>
      <c r="C13" s="4">
        <v>2</v>
      </c>
      <c r="D13" s="4" t="s">
        <v>7</v>
      </c>
      <c r="E13" s="4"/>
      <c r="F13" s="4">
        <v>12000</v>
      </c>
      <c r="G13" s="40">
        <v>24000</v>
      </c>
    </row>
    <row r="14" spans="1:7" ht="12.75">
      <c r="A14" s="42" t="s">
        <v>224</v>
      </c>
      <c r="B14" s="4" t="s">
        <v>17</v>
      </c>
      <c r="C14" s="4">
        <v>4</v>
      </c>
      <c r="D14" s="4" t="s">
        <v>7</v>
      </c>
      <c r="E14" s="4"/>
      <c r="F14" s="4">
        <v>12000</v>
      </c>
      <c r="G14" s="40">
        <v>48000</v>
      </c>
    </row>
    <row r="15" spans="1:7" ht="12.75">
      <c r="A15" s="42" t="s">
        <v>225</v>
      </c>
      <c r="B15" s="4" t="s">
        <v>17</v>
      </c>
      <c r="C15" s="4">
        <v>1.5</v>
      </c>
      <c r="D15" s="4" t="s">
        <v>7</v>
      </c>
      <c r="E15" s="4"/>
      <c r="F15" s="4">
        <v>12000</v>
      </c>
      <c r="G15" s="40">
        <v>18000</v>
      </c>
    </row>
    <row r="16" spans="1:7" ht="12.75">
      <c r="A16" s="42" t="s">
        <v>226</v>
      </c>
      <c r="B16" s="4" t="s">
        <v>25</v>
      </c>
      <c r="C16" s="4">
        <v>3</v>
      </c>
      <c r="D16" s="4" t="s">
        <v>7</v>
      </c>
      <c r="E16" s="4"/>
      <c r="F16" s="4">
        <v>12000</v>
      </c>
      <c r="G16" s="40">
        <v>36000</v>
      </c>
    </row>
    <row r="17" spans="1:7" ht="12.75">
      <c r="A17" s="42" t="s">
        <v>227</v>
      </c>
      <c r="B17" s="4" t="s">
        <v>25</v>
      </c>
      <c r="C17" s="4">
        <v>3</v>
      </c>
      <c r="D17" s="4" t="s">
        <v>7</v>
      </c>
      <c r="E17" s="4"/>
      <c r="F17" s="4">
        <v>12000</v>
      </c>
      <c r="G17" s="40">
        <v>36000</v>
      </c>
    </row>
    <row r="18" spans="1:7" ht="12.75">
      <c r="A18" s="42" t="s">
        <v>22</v>
      </c>
      <c r="B18" s="4" t="s">
        <v>17</v>
      </c>
      <c r="C18" s="4">
        <v>50</v>
      </c>
      <c r="D18" s="4" t="s">
        <v>7</v>
      </c>
      <c r="E18" s="4"/>
      <c r="F18" s="4">
        <v>12000</v>
      </c>
      <c r="G18" s="40">
        <v>600000</v>
      </c>
    </row>
    <row r="19" spans="1:7" ht="12.75">
      <c r="A19" s="42" t="s">
        <v>57</v>
      </c>
      <c r="B19" s="4" t="s">
        <v>17</v>
      </c>
      <c r="C19" s="4">
        <v>8</v>
      </c>
      <c r="D19" s="4" t="s">
        <v>7</v>
      </c>
      <c r="E19" s="4"/>
      <c r="F19" s="4">
        <v>12000</v>
      </c>
      <c r="G19" s="40">
        <v>96000</v>
      </c>
    </row>
    <row r="20" spans="1:7" ht="12.75">
      <c r="A20" s="42" t="s">
        <v>228</v>
      </c>
      <c r="B20" s="4" t="s">
        <v>25</v>
      </c>
      <c r="C20" s="4">
        <v>2</v>
      </c>
      <c r="D20" s="4" t="s">
        <v>7</v>
      </c>
      <c r="E20" s="4"/>
      <c r="F20" s="4">
        <v>12000</v>
      </c>
      <c r="G20" s="40">
        <v>24000</v>
      </c>
    </row>
    <row r="21" spans="1:7" ht="12.75">
      <c r="A21" s="42" t="s">
        <v>229</v>
      </c>
      <c r="B21" s="4" t="s">
        <v>17</v>
      </c>
      <c r="C21" s="4">
        <v>10</v>
      </c>
      <c r="D21" s="4" t="s">
        <v>7</v>
      </c>
      <c r="E21" s="4"/>
      <c r="F21" s="4">
        <v>12000</v>
      </c>
      <c r="G21" s="40">
        <v>120000</v>
      </c>
    </row>
    <row r="22" spans="1:7" ht="12.75">
      <c r="A22" s="42" t="s">
        <v>230</v>
      </c>
      <c r="B22" s="4" t="s">
        <v>17</v>
      </c>
      <c r="C22" s="4">
        <v>2</v>
      </c>
      <c r="D22" s="4" t="s">
        <v>7</v>
      </c>
      <c r="E22" s="4"/>
      <c r="F22" s="4">
        <v>12000</v>
      </c>
      <c r="G22" s="40">
        <v>24000</v>
      </c>
    </row>
    <row r="23" spans="1:7" ht="12.75">
      <c r="A23" s="39" t="s">
        <v>27</v>
      </c>
      <c r="B23" s="4"/>
      <c r="C23" s="13">
        <f>SUM(C11:C22)</f>
        <v>108.5</v>
      </c>
      <c r="D23" s="4"/>
      <c r="E23" s="4"/>
      <c r="F23" s="4"/>
      <c r="G23" s="43">
        <f>SUM(G11:G22)</f>
        <v>1302000</v>
      </c>
    </row>
    <row r="24" spans="1:7" ht="12.75">
      <c r="A24" s="39" t="s">
        <v>28</v>
      </c>
      <c r="B24" s="4"/>
      <c r="C24" s="4"/>
      <c r="D24" s="4"/>
      <c r="E24" s="4"/>
      <c r="F24" s="4"/>
      <c r="G24" s="40"/>
    </row>
    <row r="25" spans="1:7" ht="12.75">
      <c r="A25" s="42" t="s">
        <v>29</v>
      </c>
      <c r="B25" s="4" t="s">
        <v>231</v>
      </c>
      <c r="C25" s="4"/>
      <c r="D25" s="4" t="s">
        <v>232</v>
      </c>
      <c r="E25" s="4">
        <v>5</v>
      </c>
      <c r="F25" s="4">
        <v>14500</v>
      </c>
      <c r="G25" s="40">
        <v>72500</v>
      </c>
    </row>
    <row r="26" spans="1:7" ht="12.75">
      <c r="A26" s="42" t="s">
        <v>188</v>
      </c>
      <c r="B26" s="4" t="s">
        <v>21</v>
      </c>
      <c r="C26" s="4"/>
      <c r="D26" s="4" t="s">
        <v>35</v>
      </c>
      <c r="E26" s="4">
        <v>8</v>
      </c>
      <c r="F26" s="4">
        <v>30000</v>
      </c>
      <c r="G26" s="40">
        <v>240000</v>
      </c>
    </row>
    <row r="27" spans="1:7" ht="12.75">
      <c r="A27" s="42" t="s">
        <v>107</v>
      </c>
      <c r="B27" s="4"/>
      <c r="C27" s="4"/>
      <c r="D27" s="4"/>
      <c r="E27" s="4"/>
      <c r="F27" s="4">
        <v>40000</v>
      </c>
      <c r="G27" s="40">
        <v>40000</v>
      </c>
    </row>
    <row r="28" spans="1:7" ht="12.75">
      <c r="A28" s="42" t="s">
        <v>233</v>
      </c>
      <c r="B28" s="4" t="s">
        <v>91</v>
      </c>
      <c r="C28" s="4"/>
      <c r="D28" s="4"/>
      <c r="E28" s="4"/>
      <c r="F28" s="4"/>
      <c r="G28" s="40">
        <v>60000</v>
      </c>
    </row>
    <row r="29" spans="1:7" ht="12.75">
      <c r="A29" s="42" t="s">
        <v>36</v>
      </c>
      <c r="B29" s="4" t="s">
        <v>208</v>
      </c>
      <c r="C29" s="4"/>
      <c r="D29" s="4" t="s">
        <v>38</v>
      </c>
      <c r="E29" s="4">
        <v>2</v>
      </c>
      <c r="F29" s="4">
        <v>13800</v>
      </c>
      <c r="G29" s="40">
        <v>27600</v>
      </c>
    </row>
    <row r="30" spans="1:7" ht="12.75">
      <c r="A30" s="42" t="s">
        <v>160</v>
      </c>
      <c r="B30" s="4" t="s">
        <v>91</v>
      </c>
      <c r="C30" s="4"/>
      <c r="D30" s="4"/>
      <c r="E30" s="4"/>
      <c r="F30" s="4"/>
      <c r="G30" s="40">
        <v>45000</v>
      </c>
    </row>
    <row r="31" spans="1:7" ht="12.75">
      <c r="A31" s="42" t="s">
        <v>61</v>
      </c>
      <c r="B31" s="4" t="s">
        <v>135</v>
      </c>
      <c r="C31" s="4"/>
      <c r="D31" s="4" t="s">
        <v>63</v>
      </c>
      <c r="E31" s="4">
        <v>175</v>
      </c>
      <c r="F31" s="4">
        <v>400</v>
      </c>
      <c r="G31" s="40">
        <v>70000</v>
      </c>
    </row>
    <row r="32" spans="1:7" ht="12.75">
      <c r="A32" s="39" t="s">
        <v>40</v>
      </c>
      <c r="B32" s="4"/>
      <c r="C32" s="4"/>
      <c r="D32" s="4"/>
      <c r="E32" s="4"/>
      <c r="F32" s="4"/>
      <c r="G32" s="43">
        <f>SUM(G25:G31)</f>
        <v>555100</v>
      </c>
    </row>
    <row r="33" spans="1:7" ht="12.75">
      <c r="A33" s="39" t="s">
        <v>41</v>
      </c>
      <c r="B33" s="4"/>
      <c r="C33" s="4"/>
      <c r="D33" s="4"/>
      <c r="E33" s="4"/>
      <c r="F33" s="4"/>
      <c r="G33" s="40"/>
    </row>
    <row r="34" spans="1:7" ht="12.75">
      <c r="A34" s="42" t="s">
        <v>42</v>
      </c>
      <c r="B34" s="4" t="s">
        <v>234</v>
      </c>
      <c r="C34" s="4"/>
      <c r="D34" s="4" t="s">
        <v>35</v>
      </c>
      <c r="E34" s="4">
        <v>175</v>
      </c>
      <c r="F34" s="4">
        <v>1200</v>
      </c>
      <c r="G34" s="40">
        <v>210000</v>
      </c>
    </row>
    <row r="35" spans="1:7" ht="12.75">
      <c r="A35" s="39" t="s">
        <v>69</v>
      </c>
      <c r="B35" s="4"/>
      <c r="C35" s="4"/>
      <c r="D35" s="4"/>
      <c r="E35" s="4"/>
      <c r="F35" s="4"/>
      <c r="G35" s="43">
        <v>210000</v>
      </c>
    </row>
    <row r="36" spans="1:7" ht="12.75">
      <c r="A36" s="39" t="s">
        <v>45</v>
      </c>
      <c r="B36" s="4"/>
      <c r="C36" s="4"/>
      <c r="D36" s="4"/>
      <c r="E36" s="4"/>
      <c r="F36" s="4"/>
      <c r="G36" s="43">
        <v>1567100</v>
      </c>
    </row>
    <row r="37" spans="1:7" ht="12.75">
      <c r="A37" s="39" t="s">
        <v>46</v>
      </c>
      <c r="B37" s="4"/>
      <c r="C37" s="4"/>
      <c r="D37" s="4"/>
      <c r="E37" s="4"/>
      <c r="F37" s="4"/>
      <c r="G37" s="40"/>
    </row>
    <row r="38" spans="1:7" ht="12.75">
      <c r="A38" s="42" t="s">
        <v>47</v>
      </c>
      <c r="B38" s="4"/>
      <c r="C38" s="4"/>
      <c r="D38" s="9">
        <v>0.24</v>
      </c>
      <c r="E38" s="4"/>
      <c r="F38" s="4"/>
      <c r="G38" s="40">
        <v>188100</v>
      </c>
    </row>
    <row r="39" spans="1:7" ht="12.75">
      <c r="A39" s="42" t="s">
        <v>48</v>
      </c>
      <c r="B39" s="4"/>
      <c r="C39" s="4"/>
      <c r="D39" s="4"/>
      <c r="E39" s="4"/>
      <c r="F39" s="4"/>
      <c r="G39" s="40">
        <v>104000</v>
      </c>
    </row>
    <row r="40" spans="1:7" ht="12.75">
      <c r="A40" s="39" t="s">
        <v>49</v>
      </c>
      <c r="B40" s="4"/>
      <c r="C40" s="4"/>
      <c r="D40" s="4"/>
      <c r="E40" s="4"/>
      <c r="F40" s="4"/>
      <c r="G40" s="43">
        <v>292100</v>
      </c>
    </row>
    <row r="41" spans="1:7" ht="12.75">
      <c r="A41" s="39" t="s">
        <v>50</v>
      </c>
      <c r="B41" s="4"/>
      <c r="C41" s="4"/>
      <c r="D41" s="4"/>
      <c r="E41" s="4"/>
      <c r="F41" s="4"/>
      <c r="G41" s="43">
        <v>1859200</v>
      </c>
    </row>
    <row r="42" spans="1:7" ht="12.75">
      <c r="A42" s="44" t="s">
        <v>235</v>
      </c>
      <c r="B42" s="32"/>
      <c r="C42" s="33" t="s">
        <v>236</v>
      </c>
      <c r="D42" s="31"/>
      <c r="E42" s="31"/>
      <c r="F42" s="31"/>
      <c r="G42" s="45"/>
    </row>
    <row r="43" spans="1:7" ht="13.5" thickBot="1">
      <c r="A43" s="46" t="s">
        <v>237</v>
      </c>
      <c r="B43" s="6"/>
      <c r="C43" s="28" t="s">
        <v>54</v>
      </c>
      <c r="D43" s="6"/>
      <c r="E43" s="6"/>
      <c r="F43" s="89">
        <v>0.76</v>
      </c>
      <c r="G43" s="7"/>
    </row>
    <row r="46" ht="12.75">
      <c r="A46" s="59" t="s">
        <v>55</v>
      </c>
    </row>
    <row r="47" ht="12.75">
      <c r="A47" s="59"/>
    </row>
    <row r="48" ht="12.75">
      <c r="A48" s="59"/>
    </row>
    <row r="49" ht="12.75">
      <c r="A49" s="59" t="s">
        <v>77</v>
      </c>
    </row>
    <row r="50" ht="12.75">
      <c r="A50" s="59"/>
    </row>
    <row r="51" ht="12.75">
      <c r="A51" s="59" t="s">
        <v>238</v>
      </c>
    </row>
    <row r="52" ht="12.75">
      <c r="A52" s="59" t="s">
        <v>239</v>
      </c>
    </row>
    <row r="53" ht="12.75">
      <c r="A53" s="59" t="s">
        <v>240</v>
      </c>
    </row>
    <row r="54" ht="12.75">
      <c r="A54" s="59"/>
    </row>
    <row r="56" ht="13.5" thickBot="1">
      <c r="A56" s="90">
        <v>36465</v>
      </c>
    </row>
    <row r="57" spans="1:7" ht="12.75">
      <c r="A57" s="14"/>
      <c r="B57" s="15"/>
      <c r="C57" s="15" t="s">
        <v>0</v>
      </c>
      <c r="D57" s="15"/>
      <c r="E57" s="15"/>
      <c r="F57" s="15"/>
      <c r="G57" s="16"/>
    </row>
    <row r="58" spans="1:7" ht="12.75">
      <c r="A58" s="17" t="s">
        <v>241</v>
      </c>
      <c r="B58" s="18"/>
      <c r="C58" s="18"/>
      <c r="D58" s="18"/>
      <c r="E58" s="18" t="s">
        <v>2</v>
      </c>
      <c r="F58" s="18"/>
      <c r="G58" s="19" t="s">
        <v>3</v>
      </c>
    </row>
    <row r="59" spans="1:7" ht="13.5" thickBot="1">
      <c r="A59" s="20"/>
      <c r="B59" s="21"/>
      <c r="C59" s="21"/>
      <c r="D59" s="21"/>
      <c r="E59" s="21" t="s">
        <v>4</v>
      </c>
      <c r="F59" s="21"/>
      <c r="G59" s="22"/>
    </row>
    <row r="60" spans="1:7" ht="13.5" thickBot="1">
      <c r="A60" s="3"/>
      <c r="B60" s="3"/>
      <c r="C60" s="3"/>
      <c r="D60" s="3"/>
      <c r="E60" s="3"/>
      <c r="F60" s="3"/>
      <c r="G60" s="3"/>
    </row>
    <row r="61" spans="1:7" ht="13.5" thickBot="1">
      <c r="A61" s="23" t="s">
        <v>5</v>
      </c>
      <c r="B61" s="24" t="s">
        <v>6</v>
      </c>
      <c r="C61" s="24" t="s">
        <v>7</v>
      </c>
      <c r="D61" s="24" t="s">
        <v>8</v>
      </c>
      <c r="E61" s="24" t="s">
        <v>9</v>
      </c>
      <c r="F61" s="24" t="s">
        <v>10</v>
      </c>
      <c r="G61" s="25" t="s">
        <v>11</v>
      </c>
    </row>
    <row r="62" spans="1:7" ht="12.75">
      <c r="A62" s="39" t="s">
        <v>12</v>
      </c>
      <c r="B62" s="27"/>
      <c r="C62" s="27"/>
      <c r="D62" s="27"/>
      <c r="E62" s="27"/>
      <c r="F62" s="27"/>
      <c r="G62" s="41"/>
    </row>
    <row r="63" spans="1:7" ht="12.75">
      <c r="A63" s="39" t="s">
        <v>13</v>
      </c>
      <c r="B63" s="4"/>
      <c r="C63" s="4"/>
      <c r="D63" s="4"/>
      <c r="E63" s="4"/>
      <c r="F63" s="4"/>
      <c r="G63" s="40"/>
    </row>
    <row r="64" spans="1:7" ht="12.75">
      <c r="A64" s="42" t="s">
        <v>14</v>
      </c>
      <c r="B64" s="4" t="s">
        <v>15</v>
      </c>
      <c r="C64" s="4">
        <v>3</v>
      </c>
      <c r="D64" s="4" t="s">
        <v>7</v>
      </c>
      <c r="E64" s="4"/>
      <c r="F64" s="4">
        <v>12000</v>
      </c>
      <c r="G64" s="40">
        <v>36000</v>
      </c>
    </row>
    <row r="65" spans="1:7" ht="12.75">
      <c r="A65" s="42" t="s">
        <v>242</v>
      </c>
      <c r="B65" s="4" t="s">
        <v>17</v>
      </c>
      <c r="C65" s="4">
        <v>25</v>
      </c>
      <c r="D65" s="4" t="s">
        <v>7</v>
      </c>
      <c r="E65" s="4"/>
      <c r="F65" s="4">
        <v>12000</v>
      </c>
      <c r="G65" s="40">
        <v>300000</v>
      </c>
    </row>
    <row r="66" spans="1:7" ht="12.75">
      <c r="A66" s="42" t="s">
        <v>243</v>
      </c>
      <c r="B66" s="4"/>
      <c r="C66" s="4">
        <v>10</v>
      </c>
      <c r="D66" s="4" t="s">
        <v>7</v>
      </c>
      <c r="E66" s="4"/>
      <c r="F66" s="4">
        <v>12000</v>
      </c>
      <c r="G66" s="40">
        <v>120000</v>
      </c>
    </row>
    <row r="67" spans="1:7" ht="12.75">
      <c r="A67" s="42" t="s">
        <v>244</v>
      </c>
      <c r="B67" s="4" t="s">
        <v>17</v>
      </c>
      <c r="C67" s="4">
        <v>30</v>
      </c>
      <c r="D67" s="4" t="s">
        <v>7</v>
      </c>
      <c r="E67" s="4"/>
      <c r="F67" s="4">
        <v>12000</v>
      </c>
      <c r="G67" s="40">
        <v>360000</v>
      </c>
    </row>
    <row r="68" spans="1:7" ht="12.75">
      <c r="A68" s="42" t="s">
        <v>22</v>
      </c>
      <c r="B68" s="4" t="s">
        <v>25</v>
      </c>
      <c r="C68" s="4">
        <v>8</v>
      </c>
      <c r="D68" s="4" t="s">
        <v>7</v>
      </c>
      <c r="E68" s="4"/>
      <c r="F68" s="4">
        <v>12000</v>
      </c>
      <c r="G68" s="40">
        <v>96000</v>
      </c>
    </row>
    <row r="69" spans="1:7" ht="12.75">
      <c r="A69" s="42" t="s">
        <v>22</v>
      </c>
      <c r="B69" s="4" t="s">
        <v>17</v>
      </c>
      <c r="C69" s="4">
        <v>10</v>
      </c>
      <c r="D69" s="4" t="s">
        <v>7</v>
      </c>
      <c r="E69" s="4"/>
      <c r="F69" s="4">
        <v>12000</v>
      </c>
      <c r="G69" s="40">
        <v>120000</v>
      </c>
    </row>
    <row r="70" spans="1:7" ht="12.75">
      <c r="A70" s="42" t="s">
        <v>57</v>
      </c>
      <c r="B70" s="4" t="s">
        <v>17</v>
      </c>
      <c r="C70" s="4">
        <v>4</v>
      </c>
      <c r="D70" s="4" t="s">
        <v>7</v>
      </c>
      <c r="E70" s="4"/>
      <c r="F70" s="4">
        <v>12000</v>
      </c>
      <c r="G70" s="40">
        <v>48000</v>
      </c>
    </row>
    <row r="71" spans="1:7" ht="12.75">
      <c r="A71" s="42" t="s">
        <v>24</v>
      </c>
      <c r="B71" s="4" t="s">
        <v>25</v>
      </c>
      <c r="C71" s="4">
        <v>6</v>
      </c>
      <c r="D71" s="4" t="s">
        <v>7</v>
      </c>
      <c r="E71" s="4"/>
      <c r="F71" s="4">
        <v>12000</v>
      </c>
      <c r="G71" s="40">
        <v>72000</v>
      </c>
    </row>
    <row r="72" spans="1:7" ht="12.75">
      <c r="A72" s="42" t="s">
        <v>245</v>
      </c>
      <c r="B72" s="4" t="s">
        <v>17</v>
      </c>
      <c r="C72" s="4">
        <v>35</v>
      </c>
      <c r="D72" s="4" t="s">
        <v>7</v>
      </c>
      <c r="E72" s="4"/>
      <c r="F72" s="4">
        <v>12000</v>
      </c>
      <c r="G72" s="40">
        <v>420000</v>
      </c>
    </row>
    <row r="73" spans="1:7" ht="12.75">
      <c r="A73" s="42" t="s">
        <v>246</v>
      </c>
      <c r="B73" s="4" t="s">
        <v>17</v>
      </c>
      <c r="C73" s="4">
        <v>5</v>
      </c>
      <c r="D73" s="4" t="s">
        <v>7</v>
      </c>
      <c r="E73" s="4"/>
      <c r="F73" s="4">
        <v>12000</v>
      </c>
      <c r="G73" s="40">
        <v>60000</v>
      </c>
    </row>
    <row r="74" spans="1:7" ht="12.75">
      <c r="A74" s="39" t="s">
        <v>27</v>
      </c>
      <c r="B74" s="4"/>
      <c r="C74" s="13">
        <f>SUM(C63:C73)</f>
        <v>136</v>
      </c>
      <c r="D74" s="4"/>
      <c r="E74" s="4"/>
      <c r="F74" s="4"/>
      <c r="G74" s="43">
        <f>SUM(G63:G73)</f>
        <v>1632000</v>
      </c>
    </row>
    <row r="75" spans="1:7" ht="12.75">
      <c r="A75" s="39" t="s">
        <v>28</v>
      </c>
      <c r="B75" s="27"/>
      <c r="C75" s="27"/>
      <c r="D75" s="27"/>
      <c r="E75" s="27"/>
      <c r="F75" s="27"/>
      <c r="G75" s="41"/>
    </row>
    <row r="76" spans="1:7" ht="12.75">
      <c r="A76" s="42" t="s">
        <v>29</v>
      </c>
      <c r="B76" s="4" t="s">
        <v>231</v>
      </c>
      <c r="C76" s="4"/>
      <c r="D76" s="4" t="s">
        <v>123</v>
      </c>
      <c r="E76" s="4">
        <v>2</v>
      </c>
      <c r="F76" s="4">
        <v>85000</v>
      </c>
      <c r="G76" s="40">
        <v>170000</v>
      </c>
    </row>
    <row r="77" spans="1:7" ht="12.75">
      <c r="A77" s="42" t="s">
        <v>36</v>
      </c>
      <c r="B77" s="4" t="s">
        <v>247</v>
      </c>
      <c r="C77" s="4"/>
      <c r="D77" s="4" t="s">
        <v>38</v>
      </c>
      <c r="E77" s="4">
        <v>3.5</v>
      </c>
      <c r="F77" s="4" t="s">
        <v>248</v>
      </c>
      <c r="G77" s="40">
        <v>125000</v>
      </c>
    </row>
    <row r="78" spans="1:7" ht="12.75">
      <c r="A78" s="42" t="s">
        <v>188</v>
      </c>
      <c r="B78" s="4" t="s">
        <v>21</v>
      </c>
      <c r="C78" s="4"/>
      <c r="D78" s="4" t="s">
        <v>35</v>
      </c>
      <c r="E78" s="4">
        <v>10</v>
      </c>
      <c r="F78" s="4">
        <v>30000</v>
      </c>
      <c r="G78" s="40">
        <v>300000</v>
      </c>
    </row>
    <row r="79" spans="1:7" ht="12.75">
      <c r="A79" s="42" t="s">
        <v>205</v>
      </c>
      <c r="B79" s="4" t="s">
        <v>91</v>
      </c>
      <c r="C79" s="4"/>
      <c r="D79" s="4"/>
      <c r="E79" s="4"/>
      <c r="F79" s="4"/>
      <c r="G79" s="40">
        <v>300000</v>
      </c>
    </row>
    <row r="80" spans="1:7" ht="12.75">
      <c r="A80" s="42" t="s">
        <v>64</v>
      </c>
      <c r="B80" s="4" t="s">
        <v>62</v>
      </c>
      <c r="C80" s="4"/>
      <c r="D80" s="4"/>
      <c r="E80" s="4">
        <v>200</v>
      </c>
      <c r="F80" s="4">
        <v>400</v>
      </c>
      <c r="G80" s="40">
        <v>80000</v>
      </c>
    </row>
    <row r="81" spans="1:7" ht="12.75">
      <c r="A81" s="42" t="s">
        <v>206</v>
      </c>
      <c r="B81" s="4" t="s">
        <v>64</v>
      </c>
      <c r="C81" s="4"/>
      <c r="D81" s="4" t="s">
        <v>65</v>
      </c>
      <c r="E81" s="4">
        <v>1</v>
      </c>
      <c r="F81" s="4">
        <v>4500</v>
      </c>
      <c r="G81" s="40">
        <v>4500</v>
      </c>
    </row>
    <row r="82" spans="1:7" ht="12.75">
      <c r="A82" s="42" t="s">
        <v>66</v>
      </c>
      <c r="B82" s="4"/>
      <c r="C82" s="4"/>
      <c r="D82" s="4"/>
      <c r="E82" s="4"/>
      <c r="F82" s="4"/>
      <c r="G82" s="40">
        <v>30000</v>
      </c>
    </row>
    <row r="83" spans="1:7" ht="12.75">
      <c r="A83" s="39" t="s">
        <v>40</v>
      </c>
      <c r="B83" s="13"/>
      <c r="C83" s="13"/>
      <c r="D83" s="13"/>
      <c r="E83" s="13"/>
      <c r="F83" s="13"/>
      <c r="G83" s="43">
        <f>SUM(G76:G82)</f>
        <v>1009500</v>
      </c>
    </row>
    <row r="84" spans="1:7" ht="12.75">
      <c r="A84" s="39" t="s">
        <v>41</v>
      </c>
      <c r="B84" s="4"/>
      <c r="C84" s="4"/>
      <c r="D84" s="4"/>
      <c r="E84" s="4"/>
      <c r="F84" s="4"/>
      <c r="G84" s="40"/>
    </row>
    <row r="85" spans="1:7" ht="12.75">
      <c r="A85" s="42" t="s">
        <v>42</v>
      </c>
      <c r="B85" s="4" t="s">
        <v>94</v>
      </c>
      <c r="C85" s="4"/>
      <c r="D85" s="4" t="s">
        <v>35</v>
      </c>
      <c r="E85" s="4">
        <v>200</v>
      </c>
      <c r="F85" s="4">
        <v>1200</v>
      </c>
      <c r="G85" s="40">
        <v>240000</v>
      </c>
    </row>
    <row r="86" spans="1:7" ht="12.75">
      <c r="A86" s="39" t="s">
        <v>69</v>
      </c>
      <c r="B86" s="13"/>
      <c r="C86" s="13"/>
      <c r="D86" s="13"/>
      <c r="E86" s="13"/>
      <c r="F86" s="13"/>
      <c r="G86" s="43">
        <v>240000</v>
      </c>
    </row>
    <row r="87" spans="1:7" ht="12.75">
      <c r="A87" s="39" t="s">
        <v>45</v>
      </c>
      <c r="B87" s="83"/>
      <c r="C87" s="13"/>
      <c r="D87" s="13"/>
      <c r="E87" s="13"/>
      <c r="F87" s="13"/>
      <c r="G87" s="43">
        <v>2881500</v>
      </c>
    </row>
    <row r="88" spans="1:7" ht="12.75">
      <c r="A88" s="39" t="s">
        <v>46</v>
      </c>
      <c r="B88" s="4"/>
      <c r="C88" s="4"/>
      <c r="D88" s="4"/>
      <c r="E88" s="4"/>
      <c r="F88" s="4"/>
      <c r="G88" s="40"/>
    </row>
    <row r="89" spans="1:7" ht="12.75">
      <c r="A89" s="42" t="s">
        <v>47</v>
      </c>
      <c r="B89" s="4"/>
      <c r="C89" s="4"/>
      <c r="D89" s="9">
        <v>0.24</v>
      </c>
      <c r="E89" s="4"/>
      <c r="F89" s="4"/>
      <c r="G89" s="40">
        <v>691560</v>
      </c>
    </row>
    <row r="90" spans="1:7" ht="12.75">
      <c r="A90" s="42" t="s">
        <v>48</v>
      </c>
      <c r="B90" s="4"/>
      <c r="C90" s="4"/>
      <c r="D90" s="4"/>
      <c r="E90" s="4"/>
      <c r="F90" s="4"/>
      <c r="G90" s="40">
        <v>145000</v>
      </c>
    </row>
    <row r="91" spans="1:7" ht="12.75">
      <c r="A91" s="39" t="s">
        <v>49</v>
      </c>
      <c r="B91" s="13"/>
      <c r="C91" s="13"/>
      <c r="D91" s="13"/>
      <c r="E91" s="13"/>
      <c r="F91" s="13"/>
      <c r="G91" s="43">
        <v>836560</v>
      </c>
    </row>
    <row r="92" spans="1:7" ht="12.75">
      <c r="A92" s="39" t="s">
        <v>50</v>
      </c>
      <c r="B92" s="13"/>
      <c r="C92" s="13"/>
      <c r="D92" s="13"/>
      <c r="E92" s="13"/>
      <c r="F92" s="13"/>
      <c r="G92" s="43">
        <v>3718060</v>
      </c>
    </row>
    <row r="93" spans="1:7" ht="12.75">
      <c r="A93" s="39" t="s">
        <v>249</v>
      </c>
      <c r="B93" s="4"/>
      <c r="C93" s="33" t="s">
        <v>250</v>
      </c>
      <c r="D93" s="30"/>
      <c r="E93" s="31"/>
      <c r="F93" s="31"/>
      <c r="G93" s="45"/>
    </row>
    <row r="94" spans="1:7" ht="13.5" thickBot="1">
      <c r="A94" s="46" t="s">
        <v>251</v>
      </c>
      <c r="B94" s="6"/>
      <c r="C94" s="28" t="s">
        <v>252</v>
      </c>
      <c r="D94" s="29"/>
      <c r="E94" s="6"/>
      <c r="F94" s="89">
        <v>0.45</v>
      </c>
      <c r="G94" s="7"/>
    </row>
    <row r="97" ht="12.75">
      <c r="A97" s="59" t="s">
        <v>55</v>
      </c>
    </row>
    <row r="98" ht="12.75">
      <c r="A98" s="59"/>
    </row>
    <row r="100" ht="12.75">
      <c r="A100" t="s">
        <v>77</v>
      </c>
    </row>
    <row r="103" ht="12.75">
      <c r="A103" t="s">
        <v>253</v>
      </c>
    </row>
    <row r="104" ht="12.75">
      <c r="A104" t="s">
        <v>254</v>
      </c>
    </row>
  </sheetData>
  <printOptions horizontalCentered="1" verticalCentered="1"/>
  <pageMargins left="0.75" right="0.75" top="0.92" bottom="1" header="1.29" footer="0.5118110236220472"/>
  <pageSetup horizontalDpi="120" verticalDpi="120" orientation="portrait" paperSize="9" r:id="rId1"/>
  <headerFooter alignWithMargins="0">
    <oddHeader>&amp;C&amp;"Book Antiqua,Italic"&amp;12DEPARTAMENTO DEL TOLIMA
MUNICIPIO DE CAJAMARCA
UNIDAD MUNICIPAL DE ASISTENCIA TECNICA AGROPECUARIA
"UMATA" 1999</oddHeader>
  </headerFooter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zoomScale="75" zoomScaleNormal="75" workbookViewId="0" topLeftCell="A1">
      <selection activeCell="G87" sqref="G87"/>
    </sheetView>
  </sheetViews>
  <sheetFormatPr defaultColWidth="11.421875" defaultRowHeight="12.75"/>
  <cols>
    <col min="1" max="1" width="29.28125" style="0" customWidth="1"/>
    <col min="2" max="2" width="18.8515625" style="0" customWidth="1"/>
    <col min="3" max="3" width="6.57421875" style="0" customWidth="1"/>
    <col min="4" max="4" width="6.28125" style="0" customWidth="1"/>
    <col min="5" max="5" width="5.28125" style="0" customWidth="1"/>
    <col min="6" max="6" width="8.7109375" style="0" customWidth="1"/>
    <col min="7" max="7" width="10.57421875" style="0" customWidth="1"/>
  </cols>
  <sheetData>
    <row r="1" spans="5:7" ht="12.75">
      <c r="E1" s="165"/>
      <c r="F1" s="165"/>
      <c r="G1" s="165"/>
    </row>
    <row r="2" spans="5:7" ht="12.75">
      <c r="E2" s="165"/>
      <c r="F2" s="165"/>
      <c r="G2" s="165"/>
    </row>
    <row r="3" spans="1:7" ht="13.5" thickBot="1">
      <c r="A3" s="90">
        <v>36465</v>
      </c>
      <c r="E3" s="165"/>
      <c r="F3" s="165"/>
      <c r="G3" s="165"/>
    </row>
    <row r="4" spans="1:7" ht="12.75">
      <c r="A4" s="14"/>
      <c r="B4" s="15"/>
      <c r="C4" s="15" t="s">
        <v>0</v>
      </c>
      <c r="D4" s="15"/>
      <c r="E4" s="166"/>
      <c r="F4" s="166"/>
      <c r="G4" s="167"/>
    </row>
    <row r="5" spans="1:7" ht="12.75">
      <c r="A5" s="17" t="s">
        <v>255</v>
      </c>
      <c r="B5" s="18"/>
      <c r="C5" s="18"/>
      <c r="D5" s="18"/>
      <c r="E5" s="168" t="s">
        <v>2</v>
      </c>
      <c r="F5" s="168"/>
      <c r="G5" s="169" t="s">
        <v>3</v>
      </c>
    </row>
    <row r="6" spans="1:7" ht="13.5" thickBot="1">
      <c r="A6" s="20"/>
      <c r="B6" s="21"/>
      <c r="C6" s="21"/>
      <c r="D6" s="21"/>
      <c r="E6" s="170" t="s">
        <v>4</v>
      </c>
      <c r="F6" s="170"/>
      <c r="G6" s="171"/>
    </row>
    <row r="7" spans="1:7" ht="13.5" thickBot="1">
      <c r="A7" s="3"/>
      <c r="B7" s="3"/>
      <c r="C7" s="3"/>
      <c r="D7" s="3"/>
      <c r="E7" s="172"/>
      <c r="F7" s="172"/>
      <c r="G7" s="172"/>
    </row>
    <row r="8" spans="1:7" ht="13.5" thickBot="1">
      <c r="A8" s="23" t="s">
        <v>5</v>
      </c>
      <c r="B8" s="24" t="s">
        <v>6</v>
      </c>
      <c r="C8" s="24" t="s">
        <v>7</v>
      </c>
      <c r="D8" s="24" t="s">
        <v>8</v>
      </c>
      <c r="E8" s="173" t="s">
        <v>9</v>
      </c>
      <c r="F8" s="173" t="s">
        <v>10</v>
      </c>
      <c r="G8" s="174" t="s">
        <v>11</v>
      </c>
    </row>
    <row r="9" spans="1:7" ht="12.75">
      <c r="A9" s="39" t="s">
        <v>12</v>
      </c>
      <c r="B9" s="27"/>
      <c r="C9" s="27"/>
      <c r="D9" s="27"/>
      <c r="E9" s="175"/>
      <c r="F9" s="175"/>
      <c r="G9" s="176"/>
    </row>
    <row r="10" spans="1:7" ht="12.75">
      <c r="A10" s="39" t="s">
        <v>13</v>
      </c>
      <c r="B10" s="4"/>
      <c r="C10" s="4"/>
      <c r="D10" s="4"/>
      <c r="E10" s="177"/>
      <c r="F10" s="177"/>
      <c r="G10" s="178"/>
    </row>
    <row r="11" spans="1:7" ht="12.75">
      <c r="A11" s="42" t="s">
        <v>14</v>
      </c>
      <c r="B11" s="4" t="s">
        <v>15</v>
      </c>
      <c r="C11" s="4">
        <v>3</v>
      </c>
      <c r="D11" s="4" t="s">
        <v>7</v>
      </c>
      <c r="E11" s="177"/>
      <c r="F11" s="177">
        <v>12000</v>
      </c>
      <c r="G11" s="178">
        <v>36000</v>
      </c>
    </row>
    <row r="12" spans="1:7" ht="12.75">
      <c r="A12" s="42" t="s">
        <v>256</v>
      </c>
      <c r="B12" s="4" t="s">
        <v>17</v>
      </c>
      <c r="C12" s="4">
        <v>20</v>
      </c>
      <c r="D12" s="4" t="s">
        <v>7</v>
      </c>
      <c r="E12" s="177"/>
      <c r="F12" s="177">
        <v>12000</v>
      </c>
      <c r="G12" s="178">
        <v>240000</v>
      </c>
    </row>
    <row r="13" spans="1:7" ht="12.75">
      <c r="A13" s="42" t="s">
        <v>257</v>
      </c>
      <c r="B13" s="4" t="s">
        <v>17</v>
      </c>
      <c r="C13" s="4">
        <v>3</v>
      </c>
      <c r="D13" s="4" t="s">
        <v>7</v>
      </c>
      <c r="E13" s="177"/>
      <c r="F13" s="177">
        <v>12000</v>
      </c>
      <c r="G13" s="178">
        <v>36000</v>
      </c>
    </row>
    <row r="14" spans="1:7" ht="12.75">
      <c r="A14" s="42" t="s">
        <v>258</v>
      </c>
      <c r="B14" s="4" t="s">
        <v>25</v>
      </c>
      <c r="C14" s="4">
        <v>1</v>
      </c>
      <c r="D14" s="4" t="s">
        <v>7</v>
      </c>
      <c r="E14" s="177"/>
      <c r="F14" s="177">
        <v>12000</v>
      </c>
      <c r="G14" s="178">
        <v>12000</v>
      </c>
    </row>
    <row r="15" spans="1:7" ht="12.75">
      <c r="A15" s="42" t="s">
        <v>259</v>
      </c>
      <c r="B15" s="4" t="s">
        <v>25</v>
      </c>
      <c r="C15" s="4">
        <v>2</v>
      </c>
      <c r="D15" s="4" t="s">
        <v>7</v>
      </c>
      <c r="E15" s="177"/>
      <c r="F15" s="177">
        <v>12000</v>
      </c>
      <c r="G15" s="178">
        <v>24000</v>
      </c>
    </row>
    <row r="16" spans="1:7" ht="12.75">
      <c r="A16" s="42" t="s">
        <v>228</v>
      </c>
      <c r="B16" s="4" t="s">
        <v>25</v>
      </c>
      <c r="C16" s="4">
        <v>4</v>
      </c>
      <c r="D16" s="4" t="s">
        <v>7</v>
      </c>
      <c r="E16" s="177"/>
      <c r="F16" s="177">
        <v>12000</v>
      </c>
      <c r="G16" s="178">
        <v>48000</v>
      </c>
    </row>
    <row r="17" spans="1:7" ht="12.75">
      <c r="A17" s="42" t="s">
        <v>22</v>
      </c>
      <c r="B17" s="4" t="s">
        <v>25</v>
      </c>
      <c r="C17" s="4">
        <v>4</v>
      </c>
      <c r="D17" s="4" t="s">
        <v>7</v>
      </c>
      <c r="E17" s="177"/>
      <c r="F17" s="177">
        <v>12000</v>
      </c>
      <c r="G17" s="178">
        <v>48000</v>
      </c>
    </row>
    <row r="18" spans="1:7" ht="12.75">
      <c r="A18" s="42" t="s">
        <v>260</v>
      </c>
      <c r="B18" s="4" t="s">
        <v>17</v>
      </c>
      <c r="C18" s="4">
        <v>20</v>
      </c>
      <c r="D18" s="4" t="s">
        <v>7</v>
      </c>
      <c r="E18" s="177"/>
      <c r="F18" s="177">
        <v>12000</v>
      </c>
      <c r="G18" s="178">
        <v>240000</v>
      </c>
    </row>
    <row r="19" spans="1:7" ht="12.75">
      <c r="A19" s="42" t="s">
        <v>57</v>
      </c>
      <c r="B19" s="4" t="s">
        <v>17</v>
      </c>
      <c r="C19" s="4">
        <v>1</v>
      </c>
      <c r="D19" s="4" t="s">
        <v>7</v>
      </c>
      <c r="E19" s="177"/>
      <c r="F19" s="177">
        <v>12000</v>
      </c>
      <c r="G19" s="178">
        <v>12000</v>
      </c>
    </row>
    <row r="20" spans="1:7" ht="12.75">
      <c r="A20" s="39" t="s">
        <v>27</v>
      </c>
      <c r="B20" s="4"/>
      <c r="C20" s="13">
        <f>SUM(C10:C19)</f>
        <v>58</v>
      </c>
      <c r="D20" s="4"/>
      <c r="E20" s="177"/>
      <c r="F20" s="177"/>
      <c r="G20" s="179">
        <f>SUM(G10:G19)</f>
        <v>696000</v>
      </c>
    </row>
    <row r="21" spans="1:7" ht="12.75">
      <c r="A21" s="39" t="s">
        <v>28</v>
      </c>
      <c r="B21" s="4"/>
      <c r="C21" s="4"/>
      <c r="D21" s="4"/>
      <c r="E21" s="177"/>
      <c r="F21" s="177"/>
      <c r="G21" s="178"/>
    </row>
    <row r="22" spans="1:7" ht="12.75">
      <c r="A22" s="42" t="s">
        <v>261</v>
      </c>
      <c r="B22" s="4" t="s">
        <v>262</v>
      </c>
      <c r="C22" s="4"/>
      <c r="D22" s="4" t="s">
        <v>263</v>
      </c>
      <c r="E22" s="177">
        <v>6</v>
      </c>
      <c r="F22" s="177">
        <v>7800</v>
      </c>
      <c r="G22" s="178">
        <v>46800</v>
      </c>
    </row>
    <row r="23" spans="1:7" ht="12.75">
      <c r="A23" s="42" t="s">
        <v>36</v>
      </c>
      <c r="B23" s="4" t="s">
        <v>264</v>
      </c>
      <c r="C23" s="4"/>
      <c r="D23" s="4"/>
      <c r="E23" s="177"/>
      <c r="F23" s="177"/>
      <c r="G23" s="178">
        <v>75000</v>
      </c>
    </row>
    <row r="24" spans="1:7" ht="12.75">
      <c r="A24" s="42" t="s">
        <v>107</v>
      </c>
      <c r="B24" s="4"/>
      <c r="C24" s="4"/>
      <c r="D24" s="4" t="s">
        <v>265</v>
      </c>
      <c r="E24" s="177">
        <v>1</v>
      </c>
      <c r="F24" s="177"/>
      <c r="G24" s="178">
        <v>40000</v>
      </c>
    </row>
    <row r="25" spans="1:7" ht="12.75">
      <c r="A25" s="42" t="s">
        <v>233</v>
      </c>
      <c r="B25" s="4"/>
      <c r="C25" s="4"/>
      <c r="D25" s="4"/>
      <c r="E25" s="177"/>
      <c r="F25" s="177"/>
      <c r="G25" s="178">
        <v>25000</v>
      </c>
    </row>
    <row r="26" spans="1:7" ht="12.75">
      <c r="A26" s="42" t="s">
        <v>160</v>
      </c>
      <c r="B26" s="4" t="s">
        <v>266</v>
      </c>
      <c r="C26" s="4"/>
      <c r="D26" s="4" t="s">
        <v>265</v>
      </c>
      <c r="E26" s="177">
        <v>2</v>
      </c>
      <c r="F26" s="177">
        <v>18000</v>
      </c>
      <c r="G26" s="178">
        <v>36000</v>
      </c>
    </row>
    <row r="27" spans="1:7" ht="12.75">
      <c r="A27" s="42" t="s">
        <v>188</v>
      </c>
      <c r="B27" s="4" t="s">
        <v>267</v>
      </c>
      <c r="C27" s="4"/>
      <c r="D27" s="4" t="s">
        <v>35</v>
      </c>
      <c r="E27" s="177">
        <v>2</v>
      </c>
      <c r="F27" s="177">
        <v>28000</v>
      </c>
      <c r="G27" s="178">
        <v>56000</v>
      </c>
    </row>
    <row r="28" spans="1:7" ht="12.75">
      <c r="A28" s="42" t="s">
        <v>61</v>
      </c>
      <c r="B28" s="4" t="s">
        <v>62</v>
      </c>
      <c r="C28" s="4"/>
      <c r="D28" s="4" t="s">
        <v>63</v>
      </c>
      <c r="E28" s="177">
        <v>120</v>
      </c>
      <c r="F28" s="177">
        <v>400</v>
      </c>
      <c r="G28" s="178">
        <v>48000</v>
      </c>
    </row>
    <row r="29" spans="1:7" ht="12.75">
      <c r="A29" s="39" t="s">
        <v>40</v>
      </c>
      <c r="B29" s="4"/>
      <c r="C29" s="4"/>
      <c r="D29" s="4"/>
      <c r="E29" s="177"/>
      <c r="F29" s="177"/>
      <c r="G29" s="179">
        <f>SUM(G22:G28)</f>
        <v>326800</v>
      </c>
    </row>
    <row r="30" spans="1:7" ht="12.75">
      <c r="A30" s="39" t="s">
        <v>41</v>
      </c>
      <c r="B30" s="4"/>
      <c r="C30" s="4"/>
      <c r="D30" s="4"/>
      <c r="E30" s="177"/>
      <c r="F30" s="177"/>
      <c r="G30" s="178"/>
    </row>
    <row r="31" spans="1:7" ht="12.75">
      <c r="A31" s="42" t="s">
        <v>42</v>
      </c>
      <c r="B31" s="4" t="s">
        <v>94</v>
      </c>
      <c r="C31" s="4"/>
      <c r="D31" s="4" t="s">
        <v>35</v>
      </c>
      <c r="E31" s="177">
        <v>120</v>
      </c>
      <c r="F31" s="177">
        <v>1200</v>
      </c>
      <c r="G31" s="178">
        <v>144000</v>
      </c>
    </row>
    <row r="32" spans="1:7" ht="12.75">
      <c r="A32" s="39" t="s">
        <v>69</v>
      </c>
      <c r="B32" s="4"/>
      <c r="C32" s="4"/>
      <c r="D32" s="4"/>
      <c r="E32" s="177"/>
      <c r="F32" s="177"/>
      <c r="G32" s="179">
        <v>144000</v>
      </c>
    </row>
    <row r="33" spans="1:7" ht="12.75">
      <c r="A33" s="39" t="s">
        <v>45</v>
      </c>
      <c r="B33" s="4"/>
      <c r="C33" s="4"/>
      <c r="D33" s="4"/>
      <c r="E33" s="177"/>
      <c r="F33" s="177"/>
      <c r="G33" s="179">
        <v>1166800</v>
      </c>
    </row>
    <row r="34" spans="1:7" ht="12.75">
      <c r="A34" s="39" t="s">
        <v>46</v>
      </c>
      <c r="B34" s="4"/>
      <c r="C34" s="4"/>
      <c r="D34" s="4"/>
      <c r="E34" s="177"/>
      <c r="F34" s="177"/>
      <c r="G34" s="178"/>
    </row>
    <row r="35" spans="1:7" ht="12.75">
      <c r="A35" s="42" t="s">
        <v>268</v>
      </c>
      <c r="B35" s="4"/>
      <c r="C35" s="4"/>
      <c r="D35" s="9">
        <v>0.24</v>
      </c>
      <c r="E35" s="177"/>
      <c r="F35" s="177"/>
      <c r="G35" s="178">
        <v>140000</v>
      </c>
    </row>
    <row r="36" spans="1:7" ht="12.75">
      <c r="A36" s="42" t="s">
        <v>48</v>
      </c>
      <c r="B36" s="4"/>
      <c r="C36" s="4"/>
      <c r="D36" s="4"/>
      <c r="E36" s="177"/>
      <c r="F36" s="177"/>
      <c r="G36" s="178">
        <v>50000</v>
      </c>
    </row>
    <row r="37" spans="1:7" ht="12.75">
      <c r="A37" s="39" t="s">
        <v>49</v>
      </c>
      <c r="B37" s="4"/>
      <c r="C37" s="4"/>
      <c r="D37" s="4"/>
      <c r="E37" s="177"/>
      <c r="F37" s="177"/>
      <c r="G37" s="179">
        <v>190000</v>
      </c>
    </row>
    <row r="38" spans="1:7" ht="12.75">
      <c r="A38" s="39" t="s">
        <v>50</v>
      </c>
      <c r="B38" s="4"/>
      <c r="C38" s="4"/>
      <c r="D38" s="4"/>
      <c r="E38" s="177"/>
      <c r="F38" s="177"/>
      <c r="G38" s="179">
        <v>1356800</v>
      </c>
    </row>
    <row r="39" spans="1:7" ht="12.75">
      <c r="A39" s="39" t="s">
        <v>269</v>
      </c>
      <c r="B39" s="4"/>
      <c r="C39" s="13" t="s">
        <v>270</v>
      </c>
      <c r="D39" s="51"/>
      <c r="E39" s="31"/>
      <c r="F39" s="31"/>
      <c r="G39" s="45"/>
    </row>
    <row r="40" spans="1:7" ht="13.5" thickBot="1">
      <c r="A40" s="46" t="s">
        <v>271</v>
      </c>
      <c r="B40" s="6"/>
      <c r="C40" s="28" t="s">
        <v>54</v>
      </c>
      <c r="D40" s="6"/>
      <c r="E40" s="26"/>
      <c r="F40" s="89">
        <v>0.77</v>
      </c>
      <c r="G40" s="7"/>
    </row>
    <row r="43" ht="12.75">
      <c r="A43" s="59" t="s">
        <v>55</v>
      </c>
    </row>
    <row r="44" ht="12.75">
      <c r="A44" s="59"/>
    </row>
    <row r="46" ht="12.75">
      <c r="A46" t="s">
        <v>127</v>
      </c>
    </row>
    <row r="49" ht="12.75">
      <c r="A49" t="s">
        <v>272</v>
      </c>
    </row>
    <row r="50" ht="12.75">
      <c r="A50" t="s">
        <v>273</v>
      </c>
    </row>
  </sheetData>
  <printOptions horizontalCentered="1" verticalCentered="1"/>
  <pageMargins left="0.75" right="0.75" top="0.6692913385826772" bottom="1" header="1.7716535433070868" footer="0.5118110236220472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98"/>
  <sheetViews>
    <sheetView tabSelected="1" zoomScale="75" zoomScaleNormal="75" workbookViewId="0" topLeftCell="A41">
      <selection activeCell="B57" sqref="B57"/>
    </sheetView>
  </sheetViews>
  <sheetFormatPr defaultColWidth="11.421875" defaultRowHeight="12.75"/>
  <cols>
    <col min="1" max="1" width="25.140625" style="0" customWidth="1"/>
    <col min="2" max="2" width="17.140625" style="0" customWidth="1"/>
    <col min="3" max="3" width="6.8515625" style="0" customWidth="1"/>
    <col min="4" max="4" width="8.140625" style="0" customWidth="1"/>
    <col min="5" max="5" width="6.28125" style="0" customWidth="1"/>
    <col min="6" max="6" width="9.7109375" style="0" customWidth="1"/>
    <col min="7" max="7" width="13.7109375" style="0" bestFit="1" customWidth="1"/>
  </cols>
  <sheetData>
    <row r="3" ht="13.5" thickBot="1">
      <c r="A3" s="90">
        <v>36465</v>
      </c>
    </row>
    <row r="4" spans="1:7" ht="12.75">
      <c r="A4" s="14"/>
      <c r="B4" s="15"/>
      <c r="C4" s="15" t="s">
        <v>0</v>
      </c>
      <c r="D4" s="15"/>
      <c r="E4" s="15"/>
      <c r="F4" s="15"/>
      <c r="G4" s="16"/>
    </row>
    <row r="5" spans="1:7" ht="12.75">
      <c r="A5" s="17" t="s">
        <v>274</v>
      </c>
      <c r="B5" s="18"/>
      <c r="C5" s="18"/>
      <c r="D5" s="18"/>
      <c r="E5" s="18" t="s">
        <v>2</v>
      </c>
      <c r="F5" s="18"/>
      <c r="G5" s="19" t="s">
        <v>3</v>
      </c>
    </row>
    <row r="6" spans="1:7" ht="13.5" thickBot="1">
      <c r="A6" s="20"/>
      <c r="B6" s="21"/>
      <c r="C6" s="21"/>
      <c r="D6" s="21"/>
      <c r="E6" s="170" t="s">
        <v>4</v>
      </c>
      <c r="F6" s="170"/>
      <c r="G6" s="171"/>
    </row>
    <row r="7" spans="1:7" ht="13.5" thickBot="1">
      <c r="A7" s="3"/>
      <c r="B7" s="3"/>
      <c r="C7" s="3"/>
      <c r="D7" s="3"/>
      <c r="E7" s="172"/>
      <c r="F7" s="172"/>
      <c r="G7" s="172"/>
    </row>
    <row r="8" spans="1:7" ht="13.5" thickBot="1">
      <c r="A8" s="23" t="s">
        <v>5</v>
      </c>
      <c r="B8" s="24" t="s">
        <v>6</v>
      </c>
      <c r="C8" s="24" t="s">
        <v>7</v>
      </c>
      <c r="D8" s="24" t="s">
        <v>8</v>
      </c>
      <c r="E8" s="173" t="s">
        <v>9</v>
      </c>
      <c r="F8" s="173" t="s">
        <v>10</v>
      </c>
      <c r="G8" s="174" t="s">
        <v>11</v>
      </c>
    </row>
    <row r="9" spans="1:7" ht="12.75">
      <c r="A9" s="39" t="s">
        <v>12</v>
      </c>
      <c r="B9" s="27"/>
      <c r="C9" s="27"/>
      <c r="D9" s="27"/>
      <c r="E9" s="175"/>
      <c r="F9" s="175"/>
      <c r="G9" s="176"/>
    </row>
    <row r="10" spans="1:7" ht="12.75">
      <c r="A10" s="39" t="s">
        <v>13</v>
      </c>
      <c r="B10" s="4"/>
      <c r="C10" s="4"/>
      <c r="D10" s="4"/>
      <c r="E10" s="177"/>
      <c r="F10" s="177"/>
      <c r="G10" s="178"/>
    </row>
    <row r="11" spans="1:7" ht="12.75">
      <c r="A11" s="42" t="s">
        <v>14</v>
      </c>
      <c r="B11" s="4" t="s">
        <v>15</v>
      </c>
      <c r="C11" s="4">
        <v>3</v>
      </c>
      <c r="D11" s="4" t="s">
        <v>7</v>
      </c>
      <c r="E11" s="177"/>
      <c r="F11" s="177">
        <v>12000</v>
      </c>
      <c r="G11" s="178">
        <v>36000</v>
      </c>
    </row>
    <row r="12" spans="1:7" ht="12.75">
      <c r="A12" s="42" t="s">
        <v>275</v>
      </c>
      <c r="B12" s="4" t="s">
        <v>17</v>
      </c>
      <c r="C12" s="4">
        <v>8</v>
      </c>
      <c r="D12" s="4" t="s">
        <v>7</v>
      </c>
      <c r="E12" s="177"/>
      <c r="F12" s="177">
        <v>12000</v>
      </c>
      <c r="G12" s="178">
        <v>96000</v>
      </c>
    </row>
    <row r="13" spans="1:7" ht="12.75">
      <c r="A13" s="42" t="s">
        <v>276</v>
      </c>
      <c r="B13" s="4" t="s">
        <v>17</v>
      </c>
      <c r="C13" s="4">
        <v>6</v>
      </c>
      <c r="D13" s="4" t="s">
        <v>7</v>
      </c>
      <c r="E13" s="177"/>
      <c r="F13" s="177">
        <v>12000</v>
      </c>
      <c r="G13" s="178">
        <v>72000</v>
      </c>
    </row>
    <row r="14" spans="1:7" ht="12.75">
      <c r="A14" s="42" t="s">
        <v>277</v>
      </c>
      <c r="B14" s="4" t="s">
        <v>17</v>
      </c>
      <c r="C14" s="4">
        <v>1</v>
      </c>
      <c r="D14" s="4" t="s">
        <v>7</v>
      </c>
      <c r="E14" s="177"/>
      <c r="F14" s="177">
        <v>12000</v>
      </c>
      <c r="G14" s="178">
        <v>12000</v>
      </c>
    </row>
    <row r="15" spans="1:7" ht="12.75">
      <c r="A15" s="42" t="s">
        <v>22</v>
      </c>
      <c r="B15" s="4" t="s">
        <v>17</v>
      </c>
      <c r="C15" s="4">
        <v>6</v>
      </c>
      <c r="D15" s="4" t="s">
        <v>7</v>
      </c>
      <c r="E15" s="177"/>
      <c r="F15" s="177">
        <v>12000</v>
      </c>
      <c r="G15" s="178">
        <v>72000</v>
      </c>
    </row>
    <row r="16" spans="1:7" ht="12.75">
      <c r="A16" s="42" t="s">
        <v>22</v>
      </c>
      <c r="B16" s="4" t="s">
        <v>15</v>
      </c>
      <c r="C16" s="4">
        <v>2</v>
      </c>
      <c r="D16" s="4" t="s">
        <v>7</v>
      </c>
      <c r="E16" s="177"/>
      <c r="F16" s="177">
        <v>12000</v>
      </c>
      <c r="G16" s="178">
        <v>24000</v>
      </c>
    </row>
    <row r="17" spans="1:7" ht="12.75">
      <c r="A17" s="42" t="s">
        <v>278</v>
      </c>
      <c r="B17" s="4" t="s">
        <v>17</v>
      </c>
      <c r="C17" s="4">
        <v>7</v>
      </c>
      <c r="D17" s="4" t="s">
        <v>7</v>
      </c>
      <c r="E17" s="177"/>
      <c r="F17" s="177">
        <v>12000</v>
      </c>
      <c r="G17" s="178">
        <v>84000</v>
      </c>
    </row>
    <row r="18" spans="1:7" ht="12.75">
      <c r="A18" s="42" t="s">
        <v>279</v>
      </c>
      <c r="B18" s="4" t="s">
        <v>25</v>
      </c>
      <c r="C18" s="4">
        <v>10</v>
      </c>
      <c r="D18" s="4" t="s">
        <v>7</v>
      </c>
      <c r="E18" s="177"/>
      <c r="F18" s="177">
        <v>12000</v>
      </c>
      <c r="G18" s="178">
        <v>120000</v>
      </c>
    </row>
    <row r="19" spans="1:7" ht="12.75">
      <c r="A19" s="42" t="s">
        <v>59</v>
      </c>
      <c r="B19" s="4" t="s">
        <v>17</v>
      </c>
      <c r="C19" s="4">
        <v>20</v>
      </c>
      <c r="D19" s="4" t="s">
        <v>7</v>
      </c>
      <c r="E19" s="177"/>
      <c r="F19" s="177">
        <v>12000</v>
      </c>
      <c r="G19" s="178">
        <v>240000</v>
      </c>
    </row>
    <row r="20" spans="1:7" ht="12.75">
      <c r="A20" s="39" t="s">
        <v>27</v>
      </c>
      <c r="B20" s="4"/>
      <c r="C20" s="13">
        <f>SUM(C11:C19)</f>
        <v>63</v>
      </c>
      <c r="D20" s="4"/>
      <c r="E20" s="177"/>
      <c r="F20" s="177"/>
      <c r="G20" s="179">
        <f>SUM(G10:G19)</f>
        <v>756000</v>
      </c>
    </row>
    <row r="21" spans="1:7" ht="12.75">
      <c r="A21" s="39" t="s">
        <v>28</v>
      </c>
      <c r="B21" s="4"/>
      <c r="C21" s="4"/>
      <c r="D21" s="4"/>
      <c r="E21" s="177"/>
      <c r="F21" s="177"/>
      <c r="G21" s="178"/>
    </row>
    <row r="22" spans="1:7" ht="12.75">
      <c r="A22" s="42" t="s">
        <v>29</v>
      </c>
      <c r="B22" s="4" t="s">
        <v>134</v>
      </c>
      <c r="C22" s="4"/>
      <c r="D22" s="4" t="s">
        <v>123</v>
      </c>
      <c r="E22" s="177">
        <v>25</v>
      </c>
      <c r="F22" s="177">
        <v>5600</v>
      </c>
      <c r="G22" s="178">
        <v>140000</v>
      </c>
    </row>
    <row r="23" spans="1:7" ht="12.75">
      <c r="A23" s="42" t="s">
        <v>188</v>
      </c>
      <c r="B23" s="4" t="s">
        <v>21</v>
      </c>
      <c r="C23" s="4"/>
      <c r="D23" s="4" t="s">
        <v>159</v>
      </c>
      <c r="E23" s="177">
        <v>4</v>
      </c>
      <c r="F23" s="177">
        <v>30000</v>
      </c>
      <c r="G23" s="178">
        <v>120000</v>
      </c>
    </row>
    <row r="24" spans="1:7" ht="12.75">
      <c r="A24" s="42" t="s">
        <v>36</v>
      </c>
      <c r="B24" s="4" t="s">
        <v>37</v>
      </c>
      <c r="C24" s="4"/>
      <c r="D24" s="4" t="s">
        <v>38</v>
      </c>
      <c r="E24" s="177">
        <v>2</v>
      </c>
      <c r="F24" s="177">
        <v>13800</v>
      </c>
      <c r="G24" s="178">
        <v>27600</v>
      </c>
    </row>
    <row r="25" spans="1:7" ht="12.75">
      <c r="A25" s="42" t="s">
        <v>207</v>
      </c>
      <c r="B25" s="4" t="s">
        <v>280</v>
      </c>
      <c r="C25" s="4"/>
      <c r="D25" s="4" t="s">
        <v>121</v>
      </c>
      <c r="E25" s="177">
        <v>10</v>
      </c>
      <c r="F25" s="177">
        <v>6500</v>
      </c>
      <c r="G25" s="178">
        <v>65000</v>
      </c>
    </row>
    <row r="26" spans="1:7" ht="12.75">
      <c r="A26" s="42" t="s">
        <v>281</v>
      </c>
      <c r="B26" s="4" t="s">
        <v>91</v>
      </c>
      <c r="C26" s="4"/>
      <c r="D26" s="4"/>
      <c r="E26" s="177"/>
      <c r="F26" s="177"/>
      <c r="G26" s="178">
        <v>130000</v>
      </c>
    </row>
    <row r="27" spans="1:7" ht="12.75">
      <c r="A27" s="42" t="s">
        <v>61</v>
      </c>
      <c r="B27" s="4" t="s">
        <v>62</v>
      </c>
      <c r="C27" s="4"/>
      <c r="D27" s="4" t="s">
        <v>63</v>
      </c>
      <c r="E27" s="177">
        <v>80</v>
      </c>
      <c r="F27" s="177">
        <v>600</v>
      </c>
      <c r="G27" s="178">
        <v>48000</v>
      </c>
    </row>
    <row r="28" spans="1:7" ht="12.75">
      <c r="A28" s="42" t="s">
        <v>64</v>
      </c>
      <c r="B28" s="4"/>
      <c r="C28" s="4"/>
      <c r="D28" s="4" t="s">
        <v>65</v>
      </c>
      <c r="E28" s="177">
        <v>1</v>
      </c>
      <c r="F28" s="177">
        <v>4500</v>
      </c>
      <c r="G28" s="178">
        <v>4500</v>
      </c>
    </row>
    <row r="29" spans="1:7" ht="12.75">
      <c r="A29" s="42" t="s">
        <v>162</v>
      </c>
      <c r="B29" s="4" t="s">
        <v>93</v>
      </c>
      <c r="C29" s="4"/>
      <c r="D29" s="4"/>
      <c r="E29" s="177"/>
      <c r="F29" s="177"/>
      <c r="G29" s="178">
        <v>400000</v>
      </c>
    </row>
    <row r="30" spans="1:7" ht="12.75">
      <c r="A30" s="39" t="s">
        <v>40</v>
      </c>
      <c r="B30" s="4"/>
      <c r="C30" s="4"/>
      <c r="D30" s="4"/>
      <c r="E30" s="177"/>
      <c r="F30" s="177"/>
      <c r="G30" s="179">
        <f>SUM(G22:G29)</f>
        <v>935100</v>
      </c>
    </row>
    <row r="31" spans="1:7" ht="12.75">
      <c r="A31" s="39" t="s">
        <v>41</v>
      </c>
      <c r="B31" s="4"/>
      <c r="C31" s="4"/>
      <c r="D31" s="4"/>
      <c r="E31" s="177"/>
      <c r="F31" s="177"/>
      <c r="G31" s="178"/>
    </row>
    <row r="32" spans="1:7" ht="12.75">
      <c r="A32" s="42" t="s">
        <v>42</v>
      </c>
      <c r="B32" s="4" t="s">
        <v>94</v>
      </c>
      <c r="C32" s="4"/>
      <c r="D32" s="4" t="s">
        <v>35</v>
      </c>
      <c r="E32" s="177">
        <v>80</v>
      </c>
      <c r="F32" s="177">
        <v>1200</v>
      </c>
      <c r="G32" s="178">
        <v>96000</v>
      </c>
    </row>
    <row r="33" spans="1:7" ht="12.75">
      <c r="A33" s="42" t="s">
        <v>282</v>
      </c>
      <c r="B33" s="4"/>
      <c r="C33" s="4"/>
      <c r="D33" s="4"/>
      <c r="E33" s="177"/>
      <c r="F33" s="177"/>
      <c r="G33" s="178">
        <v>96000</v>
      </c>
    </row>
    <row r="34" spans="1:7" ht="12.75">
      <c r="A34" s="39" t="s">
        <v>45</v>
      </c>
      <c r="B34" s="4"/>
      <c r="C34" s="4"/>
      <c r="D34" s="4"/>
      <c r="E34" s="177"/>
      <c r="F34" s="177"/>
      <c r="G34" s="179">
        <v>1787100</v>
      </c>
    </row>
    <row r="35" spans="1:7" ht="12.75">
      <c r="A35" s="39" t="s">
        <v>46</v>
      </c>
      <c r="B35" s="4"/>
      <c r="C35" s="4"/>
      <c r="D35" s="4"/>
      <c r="E35" s="177"/>
      <c r="F35" s="177"/>
      <c r="G35" s="178"/>
    </row>
    <row r="36" spans="1:7" ht="12.75">
      <c r="A36" s="42" t="s">
        <v>47</v>
      </c>
      <c r="B36" s="4"/>
      <c r="C36" s="4"/>
      <c r="D36" s="9">
        <v>0.24</v>
      </c>
      <c r="E36" s="177"/>
      <c r="F36" s="177"/>
      <c r="G36" s="178">
        <v>143000</v>
      </c>
    </row>
    <row r="37" spans="1:7" ht="12.75">
      <c r="A37" s="42" t="s">
        <v>48</v>
      </c>
      <c r="B37" s="4"/>
      <c r="C37" s="4"/>
      <c r="D37" s="4"/>
      <c r="E37" s="177"/>
      <c r="F37" s="177"/>
      <c r="G37" s="178">
        <v>69000</v>
      </c>
    </row>
    <row r="38" spans="1:7" ht="12.75">
      <c r="A38" s="39" t="s">
        <v>49</v>
      </c>
      <c r="B38" s="4"/>
      <c r="C38" s="4"/>
      <c r="D38" s="4"/>
      <c r="E38" s="177"/>
      <c r="F38" s="177"/>
      <c r="G38" s="179">
        <v>212000</v>
      </c>
    </row>
    <row r="39" spans="1:7" ht="12.75">
      <c r="A39" s="39" t="s">
        <v>50</v>
      </c>
      <c r="B39" s="4"/>
      <c r="C39" s="4"/>
      <c r="D39" s="4"/>
      <c r="E39" s="177"/>
      <c r="F39" s="177"/>
      <c r="G39" s="179">
        <v>1999100</v>
      </c>
    </row>
    <row r="40" spans="1:7" ht="12.75">
      <c r="A40" s="39" t="s">
        <v>283</v>
      </c>
      <c r="B40" s="4"/>
      <c r="C40" s="33" t="s">
        <v>284</v>
      </c>
      <c r="D40" s="30"/>
      <c r="E40" s="180"/>
      <c r="F40" s="180"/>
      <c r="G40" s="181"/>
    </row>
    <row r="41" spans="1:7" ht="13.5" thickBot="1">
      <c r="A41" s="46" t="s">
        <v>285</v>
      </c>
      <c r="B41" s="6"/>
      <c r="C41" s="28" t="s">
        <v>112</v>
      </c>
      <c r="D41" s="29"/>
      <c r="E41" s="182"/>
      <c r="F41" s="183">
        <v>0.12</v>
      </c>
      <c r="G41" s="184"/>
    </row>
    <row r="42" spans="5:7" ht="12.75">
      <c r="E42" s="165"/>
      <c r="F42" s="165"/>
      <c r="G42" s="165"/>
    </row>
    <row r="43" spans="5:7" ht="12.75">
      <c r="E43" s="165"/>
      <c r="F43" s="165"/>
      <c r="G43" s="165"/>
    </row>
    <row r="44" spans="1:7" ht="12.75">
      <c r="A44" s="59" t="s">
        <v>55</v>
      </c>
      <c r="E44" s="165"/>
      <c r="F44" s="165"/>
      <c r="G44" s="165"/>
    </row>
    <row r="45" spans="1:7" ht="12.75">
      <c r="A45" s="59"/>
      <c r="E45" s="165"/>
      <c r="F45" s="165"/>
      <c r="G45" s="165"/>
    </row>
    <row r="46" spans="5:7" ht="12.75">
      <c r="E46" s="165"/>
      <c r="F46" s="165"/>
      <c r="G46" s="165"/>
    </row>
    <row r="47" spans="1:7" ht="12.75">
      <c r="A47" t="s">
        <v>77</v>
      </c>
      <c r="E47" s="165"/>
      <c r="F47" s="165"/>
      <c r="G47" s="165"/>
    </row>
    <row r="48" spans="5:7" ht="12.75">
      <c r="E48" s="165"/>
      <c r="F48" s="165"/>
      <c r="G48" s="165"/>
    </row>
    <row r="49" spans="5:7" ht="12.75">
      <c r="E49" s="165"/>
      <c r="F49" s="165"/>
      <c r="G49" s="165"/>
    </row>
    <row r="50" spans="1:7" ht="12.75">
      <c r="A50" t="s">
        <v>286</v>
      </c>
      <c r="E50" s="165"/>
      <c r="F50" s="165"/>
      <c r="G50" s="165"/>
    </row>
    <row r="51" spans="1:7" ht="12.75">
      <c r="A51" t="s">
        <v>287</v>
      </c>
      <c r="E51" s="165"/>
      <c r="F51" s="165"/>
      <c r="G51" s="165"/>
    </row>
    <row r="52" spans="5:7" ht="12.75">
      <c r="E52" s="165"/>
      <c r="F52" s="165"/>
      <c r="G52" s="165"/>
    </row>
    <row r="53" spans="5:7" ht="12.75">
      <c r="E53" s="165"/>
      <c r="F53" s="165"/>
      <c r="G53" s="165"/>
    </row>
    <row r="54" spans="5:7" ht="12.75">
      <c r="E54" s="165"/>
      <c r="F54" s="165"/>
      <c r="G54" s="165"/>
    </row>
    <row r="55" spans="1:7" ht="13.5" thickBot="1">
      <c r="A55" s="90">
        <v>36465</v>
      </c>
      <c r="E55" s="165"/>
      <c r="F55" s="165"/>
      <c r="G55" s="165"/>
    </row>
    <row r="56" spans="1:7" ht="12.75">
      <c r="A56" s="14"/>
      <c r="B56" s="15"/>
      <c r="C56" s="15" t="s">
        <v>0</v>
      </c>
      <c r="D56" s="15"/>
      <c r="E56" s="166"/>
      <c r="F56" s="166"/>
      <c r="G56" s="167"/>
    </row>
    <row r="57" spans="1:7" ht="12.75">
      <c r="A57" s="17" t="s">
        <v>288</v>
      </c>
      <c r="B57" s="18"/>
      <c r="C57" s="18"/>
      <c r="D57" s="18"/>
      <c r="E57" s="168" t="s">
        <v>2</v>
      </c>
      <c r="F57" s="168"/>
      <c r="G57" s="169" t="s">
        <v>3</v>
      </c>
    </row>
    <row r="58" spans="1:7" ht="13.5" thickBot="1">
      <c r="A58" s="20"/>
      <c r="B58" s="21"/>
      <c r="C58" s="21"/>
      <c r="D58" s="21"/>
      <c r="E58" s="170" t="s">
        <v>4</v>
      </c>
      <c r="F58" s="170"/>
      <c r="G58" s="171"/>
    </row>
    <row r="59" spans="1:7" ht="13.5" thickBot="1">
      <c r="A59" s="3"/>
      <c r="B59" s="3"/>
      <c r="C59" s="3"/>
      <c r="D59" s="3"/>
      <c r="E59" s="172"/>
      <c r="F59" s="172"/>
      <c r="G59" s="172"/>
    </row>
    <row r="60" spans="1:7" ht="13.5" thickBot="1">
      <c r="A60" s="23" t="s">
        <v>5</v>
      </c>
      <c r="B60" s="24" t="s">
        <v>6</v>
      </c>
      <c r="C60" s="24" t="s">
        <v>7</v>
      </c>
      <c r="D60" s="24" t="s">
        <v>8</v>
      </c>
      <c r="E60" s="173" t="s">
        <v>9</v>
      </c>
      <c r="F60" s="173" t="s">
        <v>10</v>
      </c>
      <c r="G60" s="174" t="s">
        <v>11</v>
      </c>
    </row>
    <row r="61" spans="1:7" ht="12.75">
      <c r="A61" s="39" t="s">
        <v>12</v>
      </c>
      <c r="B61" s="27"/>
      <c r="C61" s="27"/>
      <c r="D61" s="27"/>
      <c r="E61" s="175"/>
      <c r="F61" s="175"/>
      <c r="G61" s="176"/>
    </row>
    <row r="62" spans="1:7" ht="12.75">
      <c r="A62" s="39" t="s">
        <v>13</v>
      </c>
      <c r="B62" s="4"/>
      <c r="C62" s="4"/>
      <c r="D62" s="4"/>
      <c r="E62" s="177"/>
      <c r="F62" s="177"/>
      <c r="G62" s="178"/>
    </row>
    <row r="63" spans="1:7" ht="12.75">
      <c r="A63" s="42" t="s">
        <v>14</v>
      </c>
      <c r="B63" s="4" t="s">
        <v>15</v>
      </c>
      <c r="C63" s="4">
        <v>20</v>
      </c>
      <c r="D63" s="4" t="s">
        <v>7</v>
      </c>
      <c r="E63" s="177"/>
      <c r="F63" s="177">
        <v>12000</v>
      </c>
      <c r="G63" s="178">
        <f>+C63*F63</f>
        <v>240000</v>
      </c>
    </row>
    <row r="64" spans="1:7" ht="12.75">
      <c r="A64" s="42" t="s">
        <v>289</v>
      </c>
      <c r="B64" s="4" t="s">
        <v>17</v>
      </c>
      <c r="C64" s="4">
        <v>5</v>
      </c>
      <c r="D64" s="4" t="s">
        <v>7</v>
      </c>
      <c r="E64" s="177"/>
      <c r="F64" s="177">
        <v>12000</v>
      </c>
      <c r="G64" s="178">
        <f aca="true" t="shared" si="0" ref="G64:G73">+C64*F64</f>
        <v>60000</v>
      </c>
    </row>
    <row r="65" spans="1:7" ht="12.75">
      <c r="A65" s="42" t="s">
        <v>132</v>
      </c>
      <c r="B65" s="4" t="s">
        <v>17</v>
      </c>
      <c r="C65" s="4">
        <v>2</v>
      </c>
      <c r="D65" s="4" t="s">
        <v>7</v>
      </c>
      <c r="E65" s="177"/>
      <c r="F65" s="177">
        <v>12000</v>
      </c>
      <c r="G65" s="178">
        <f t="shared" si="0"/>
        <v>24000</v>
      </c>
    </row>
    <row r="66" spans="1:7" ht="12.75">
      <c r="A66" s="42" t="s">
        <v>290</v>
      </c>
      <c r="B66" s="4" t="s">
        <v>17</v>
      </c>
      <c r="C66" s="4">
        <v>1</v>
      </c>
      <c r="D66" s="4"/>
      <c r="E66" s="177"/>
      <c r="F66" s="177">
        <v>12000</v>
      </c>
      <c r="G66" s="178">
        <f t="shared" si="0"/>
        <v>12000</v>
      </c>
    </row>
    <row r="67" spans="1:7" ht="12.75">
      <c r="A67" s="42" t="s">
        <v>84</v>
      </c>
      <c r="B67" s="4" t="s">
        <v>17</v>
      </c>
      <c r="C67" s="4">
        <v>5</v>
      </c>
      <c r="D67" s="4" t="s">
        <v>7</v>
      </c>
      <c r="E67" s="177"/>
      <c r="F67" s="177">
        <v>12000</v>
      </c>
      <c r="G67" s="178">
        <f t="shared" si="0"/>
        <v>60000</v>
      </c>
    </row>
    <row r="68" spans="1:7" ht="12.75">
      <c r="A68" s="42" t="s">
        <v>291</v>
      </c>
      <c r="B68" s="4" t="s">
        <v>17</v>
      </c>
      <c r="C68" s="4">
        <v>12</v>
      </c>
      <c r="D68" s="4" t="s">
        <v>7</v>
      </c>
      <c r="E68" s="177"/>
      <c r="F68" s="177">
        <v>12000</v>
      </c>
      <c r="G68" s="178">
        <f t="shared" si="0"/>
        <v>144000</v>
      </c>
    </row>
    <row r="69" spans="1:7" ht="12.75">
      <c r="A69" s="42" t="s">
        <v>100</v>
      </c>
      <c r="B69" s="4" t="s">
        <v>15</v>
      </c>
      <c r="C69" s="4">
        <v>20</v>
      </c>
      <c r="D69" s="4" t="s">
        <v>7</v>
      </c>
      <c r="E69" s="177"/>
      <c r="F69" s="177">
        <v>12000</v>
      </c>
      <c r="G69" s="178">
        <f t="shared" si="0"/>
        <v>240000</v>
      </c>
    </row>
    <row r="70" spans="1:7" ht="12.75">
      <c r="A70" s="42" t="s">
        <v>292</v>
      </c>
      <c r="B70" s="4" t="s">
        <v>15</v>
      </c>
      <c r="C70" s="4">
        <v>25</v>
      </c>
      <c r="D70" s="4" t="s">
        <v>7</v>
      </c>
      <c r="E70" s="177"/>
      <c r="F70" s="177">
        <v>12000</v>
      </c>
      <c r="G70" s="178">
        <f t="shared" si="0"/>
        <v>300000</v>
      </c>
    </row>
    <row r="71" spans="1:7" ht="12.75">
      <c r="A71" s="42" t="s">
        <v>293</v>
      </c>
      <c r="B71" s="4" t="s">
        <v>25</v>
      </c>
      <c r="C71" s="4">
        <v>10</v>
      </c>
      <c r="D71" s="4" t="s">
        <v>7</v>
      </c>
      <c r="E71" s="177"/>
      <c r="F71" s="177">
        <v>12000</v>
      </c>
      <c r="G71" s="178">
        <f t="shared" si="0"/>
        <v>120000</v>
      </c>
    </row>
    <row r="72" spans="1:7" ht="12.75">
      <c r="A72" s="42" t="s">
        <v>59</v>
      </c>
      <c r="B72" s="4" t="s">
        <v>17</v>
      </c>
      <c r="C72" s="4">
        <v>30</v>
      </c>
      <c r="D72" s="4" t="s">
        <v>7</v>
      </c>
      <c r="E72" s="177"/>
      <c r="F72" s="177">
        <v>12000</v>
      </c>
      <c r="G72" s="178">
        <f t="shared" si="0"/>
        <v>360000</v>
      </c>
    </row>
    <row r="73" spans="1:7" ht="12.75">
      <c r="A73" s="42" t="s">
        <v>294</v>
      </c>
      <c r="B73" s="4" t="s">
        <v>17</v>
      </c>
      <c r="C73" s="4">
        <v>5</v>
      </c>
      <c r="D73" s="4" t="s">
        <v>7</v>
      </c>
      <c r="E73" s="177"/>
      <c r="F73" s="177">
        <v>12000</v>
      </c>
      <c r="G73" s="178">
        <f t="shared" si="0"/>
        <v>60000</v>
      </c>
    </row>
    <row r="74" spans="1:7" ht="12.75">
      <c r="A74" s="39" t="s">
        <v>27</v>
      </c>
      <c r="B74" s="4"/>
      <c r="C74" s="13">
        <f>SUM(C63:C73)</f>
        <v>135</v>
      </c>
      <c r="D74" s="4"/>
      <c r="E74" s="177"/>
      <c r="F74" s="177"/>
      <c r="G74" s="179">
        <f>SUM(G62:G72)</f>
        <v>1560000</v>
      </c>
    </row>
    <row r="75" spans="1:7" ht="12.75">
      <c r="A75" s="39" t="s">
        <v>28</v>
      </c>
      <c r="B75" s="4"/>
      <c r="C75" s="4"/>
      <c r="D75" s="4" t="s">
        <v>8</v>
      </c>
      <c r="E75" s="177" t="s">
        <v>295</v>
      </c>
      <c r="F75" s="177"/>
      <c r="G75" s="178"/>
    </row>
    <row r="76" spans="1:7" ht="12.75">
      <c r="A76" s="42" t="s">
        <v>29</v>
      </c>
      <c r="B76" s="4" t="s">
        <v>134</v>
      </c>
      <c r="C76" s="4"/>
      <c r="D76" s="4" t="s">
        <v>123</v>
      </c>
      <c r="E76" s="177">
        <v>12.5</v>
      </c>
      <c r="F76" s="177">
        <v>12000</v>
      </c>
      <c r="G76" s="178">
        <f aca="true" t="shared" si="1" ref="G76:G81">+E76*F76</f>
        <v>150000</v>
      </c>
    </row>
    <row r="77" spans="1:7" ht="12.75">
      <c r="A77" s="42" t="s">
        <v>188</v>
      </c>
      <c r="B77" s="4" t="s">
        <v>267</v>
      </c>
      <c r="C77" s="4"/>
      <c r="D77" s="4" t="s">
        <v>159</v>
      </c>
      <c r="E77" s="177">
        <v>6</v>
      </c>
      <c r="F77" s="177">
        <v>28000</v>
      </c>
      <c r="G77" s="178">
        <f t="shared" si="1"/>
        <v>168000</v>
      </c>
    </row>
    <row r="78" spans="1:7" ht="12.75">
      <c r="A78" s="42" t="s">
        <v>107</v>
      </c>
      <c r="B78" s="4" t="s">
        <v>91</v>
      </c>
      <c r="C78" s="4"/>
      <c r="D78" s="4"/>
      <c r="E78" s="177">
        <v>2</v>
      </c>
      <c r="F78" s="177">
        <v>25000</v>
      </c>
      <c r="G78" s="178">
        <f t="shared" si="1"/>
        <v>50000</v>
      </c>
    </row>
    <row r="79" spans="1:7" ht="12.75">
      <c r="A79" t="s">
        <v>233</v>
      </c>
      <c r="B79" s="93" t="s">
        <v>91</v>
      </c>
      <c r="E79" s="185">
        <v>1</v>
      </c>
      <c r="F79" s="185">
        <v>341000</v>
      </c>
      <c r="G79" s="178">
        <f t="shared" si="1"/>
        <v>341000</v>
      </c>
    </row>
    <row r="80" spans="1:7" ht="12.75">
      <c r="A80" s="42" t="s">
        <v>61</v>
      </c>
      <c r="B80" s="4" t="s">
        <v>296</v>
      </c>
      <c r="C80" s="4"/>
      <c r="D80" s="4" t="s">
        <v>297</v>
      </c>
      <c r="E80" s="177">
        <v>1200</v>
      </c>
      <c r="F80" s="177">
        <v>150</v>
      </c>
      <c r="G80" s="178">
        <f t="shared" si="1"/>
        <v>180000</v>
      </c>
    </row>
    <row r="81" spans="1:7" ht="12.75">
      <c r="A81" s="42" t="s">
        <v>207</v>
      </c>
      <c r="B81" s="4" t="s">
        <v>280</v>
      </c>
      <c r="C81" s="4"/>
      <c r="D81" s="4" t="s">
        <v>121</v>
      </c>
      <c r="E81" s="177">
        <v>4</v>
      </c>
      <c r="F81" s="177">
        <v>5600</v>
      </c>
      <c r="G81" s="178">
        <f t="shared" si="1"/>
        <v>22400</v>
      </c>
    </row>
    <row r="82" spans="1:7" ht="12.75">
      <c r="A82" s="42" t="s">
        <v>298</v>
      </c>
      <c r="B82" s="4" t="s">
        <v>93</v>
      </c>
      <c r="C82" s="4"/>
      <c r="D82" s="4"/>
      <c r="E82" s="177"/>
      <c r="F82" s="177">
        <v>562500</v>
      </c>
      <c r="G82" s="177">
        <v>562500</v>
      </c>
    </row>
    <row r="83" spans="1:7" ht="12.75">
      <c r="A83" s="39" t="s">
        <v>40</v>
      </c>
      <c r="B83" s="4"/>
      <c r="C83" s="4"/>
      <c r="D83" s="4"/>
      <c r="E83" s="177"/>
      <c r="F83" s="177"/>
      <c r="G83" s="179">
        <f>SUM(G76:G82)</f>
        <v>1473900</v>
      </c>
    </row>
    <row r="84" spans="1:7" ht="12.75">
      <c r="A84" s="39" t="s">
        <v>41</v>
      </c>
      <c r="B84" s="4"/>
      <c r="C84" s="4"/>
      <c r="D84" s="4"/>
      <c r="E84" s="177"/>
      <c r="F84" s="177"/>
      <c r="G84" s="178"/>
    </row>
    <row r="85" spans="1:7" ht="12.75">
      <c r="A85" s="42" t="s">
        <v>42</v>
      </c>
      <c r="B85" s="4" t="s">
        <v>94</v>
      </c>
      <c r="C85" s="4"/>
      <c r="D85" s="4" t="s">
        <v>299</v>
      </c>
      <c r="E85" s="177">
        <v>1200</v>
      </c>
      <c r="F85" s="177">
        <v>300</v>
      </c>
      <c r="G85" s="178">
        <v>360000</v>
      </c>
    </row>
    <row r="86" spans="1:7" ht="12.75">
      <c r="A86" s="42" t="s">
        <v>300</v>
      </c>
      <c r="B86" s="4"/>
      <c r="C86" s="4"/>
      <c r="D86" s="4"/>
      <c r="E86" s="177"/>
      <c r="F86" s="177"/>
      <c r="G86" s="178">
        <v>360000</v>
      </c>
    </row>
    <row r="87" spans="1:7" ht="12.75">
      <c r="A87" s="39" t="s">
        <v>45</v>
      </c>
      <c r="B87" s="4"/>
      <c r="C87" s="4"/>
      <c r="D87" s="4"/>
      <c r="E87" s="177"/>
      <c r="F87" s="177"/>
      <c r="G87" s="179">
        <v>3453900</v>
      </c>
    </row>
    <row r="88" spans="1:7" ht="12.75">
      <c r="A88" s="39" t="s">
        <v>46</v>
      </c>
      <c r="B88" s="4"/>
      <c r="C88" s="4"/>
      <c r="D88" s="4"/>
      <c r="E88" s="177"/>
      <c r="F88" s="177"/>
      <c r="G88" s="178"/>
    </row>
    <row r="89" spans="1:7" ht="12.75">
      <c r="A89" s="42" t="s">
        <v>47</v>
      </c>
      <c r="B89" s="4"/>
      <c r="C89" s="4"/>
      <c r="D89" s="9">
        <v>0.08</v>
      </c>
      <c r="E89" s="177"/>
      <c r="F89" s="177"/>
      <c r="G89" s="178">
        <v>276312</v>
      </c>
    </row>
    <row r="90" spans="1:7" ht="12.75">
      <c r="A90" s="42" t="s">
        <v>48</v>
      </c>
      <c r="B90" s="4"/>
      <c r="C90" s="4"/>
      <c r="D90" s="9">
        <v>0.05</v>
      </c>
      <c r="E90" s="177"/>
      <c r="F90" s="177"/>
      <c r="G90" s="178">
        <v>172695</v>
      </c>
    </row>
    <row r="91" spans="1:7" ht="12.75">
      <c r="A91" s="39" t="s">
        <v>49</v>
      </c>
      <c r="B91" s="4"/>
      <c r="C91" s="4"/>
      <c r="D91" s="4"/>
      <c r="E91" s="177"/>
      <c r="F91" s="177"/>
      <c r="G91" s="179">
        <v>449.007</v>
      </c>
    </row>
    <row r="92" spans="1:7" ht="12.75">
      <c r="A92" s="39" t="s">
        <v>50</v>
      </c>
      <c r="B92" s="4"/>
      <c r="C92" s="4"/>
      <c r="D92" s="4"/>
      <c r="E92" s="177"/>
      <c r="F92" s="177"/>
      <c r="G92" s="179">
        <v>3902907</v>
      </c>
    </row>
    <row r="93" spans="1:7" ht="12.75">
      <c r="A93" s="39" t="s">
        <v>301</v>
      </c>
      <c r="B93" s="4"/>
      <c r="C93" s="33" t="s">
        <v>302</v>
      </c>
      <c r="D93" s="30"/>
      <c r="E93" s="31"/>
      <c r="F93" s="31"/>
      <c r="G93" s="45"/>
    </row>
    <row r="94" spans="1:7" ht="13.5" thickBot="1">
      <c r="A94" s="46" t="s">
        <v>303</v>
      </c>
      <c r="B94" s="6"/>
      <c r="C94" s="28" t="s">
        <v>112</v>
      </c>
      <c r="D94" s="29"/>
      <c r="E94" s="6"/>
      <c r="F94" s="89">
        <v>0.12</v>
      </c>
      <c r="G94" s="7"/>
    </row>
    <row r="97" ht="12.75">
      <c r="A97" s="59" t="s">
        <v>55</v>
      </c>
    </row>
    <row r="98" ht="12.75">
      <c r="A98" s="59"/>
    </row>
  </sheetData>
  <printOptions horizontalCentered="1" verticalCentered="1"/>
  <pageMargins left="0.75" right="0.75" top="1" bottom="1" header="1.21" footer="0.5118110236220472"/>
  <pageSetup horizontalDpi="120" verticalDpi="120" orientation="portrait" paperSize="9" r:id="rId1"/>
  <headerFooter alignWithMargins="0">
    <oddHeader>&amp;C&amp;"Book Antiqua,Italic"&amp;12DEPARTAMENTO DEL TOLIMA
MUNICIPIO DE CAJAMARCA
UNIDAD MUNICIPAL DE ASISTENCIA TECNICA AGROPECUARIA
"UMATA" 1999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UMATA - Cajamarca - Tolima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Farid Quintana Fulla</dc:creator>
  <cp:keywords/>
  <dc:description/>
  <cp:lastModifiedBy>nelsmuno</cp:lastModifiedBy>
  <cp:lastPrinted>2000-06-20T05:12:55Z</cp:lastPrinted>
  <dcterms:created xsi:type="dcterms:W3CDTF">1998-06-26T14:06:31Z</dcterms:created>
  <dcterms:modified xsi:type="dcterms:W3CDTF">2005-06-27T15:55:49Z</dcterms:modified>
  <cp:category/>
  <cp:version/>
  <cp:contentType/>
  <cp:contentStatus/>
</cp:coreProperties>
</file>